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03.xml"/>
  <Override ContentType="application/vnd.openxmlformats-officedocument.spreadsheetml.table+xml" PartName="/xl/tables/table338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24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257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262.xml"/>
  <Override ContentType="application/vnd.openxmlformats-officedocument.spreadsheetml.table+xml" PartName="/xl/tables/table61.xml"/>
  <Override ContentType="application/vnd.openxmlformats-officedocument.spreadsheetml.table+xml" PartName="/xl/tables/table326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290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330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319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256.xml"/>
  <Override ContentType="application/vnd.openxmlformats-officedocument.spreadsheetml.table+xml" PartName="/xl/tables/table189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325.xml"/>
  <Override ContentType="application/vnd.openxmlformats-officedocument.spreadsheetml.table+xml" PartName="/xl/tables/table45.xml"/>
  <Override ContentType="application/vnd.openxmlformats-officedocument.spreadsheetml.table+xml" PartName="/xl/tables/table342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46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283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79.xml"/>
  <Override ContentType="application/vnd.openxmlformats-officedocument.spreadsheetml.table+xml" PartName="/xl/tables/table341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55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328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160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32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306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33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5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327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69.xml"/>
  <Override ContentType="application/vnd.openxmlformats-officedocument.spreadsheetml.table+xml" PartName="/xl/tables/table25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265.xml"/>
  <Override ContentType="application/vnd.openxmlformats-officedocument.spreadsheetml.table+xml" PartName="/xl/tables/table282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5"/>
    <sheet state="visible" name="02" sheetId="2" r:id="rId6"/>
    <sheet state="visible" name="03" sheetId="3" r:id="rId7"/>
    <sheet state="visible" name="04" sheetId="4" r:id="rId8"/>
    <sheet state="visible" name="05" sheetId="5" r:id="rId9"/>
    <sheet state="visible" name="06" sheetId="6" r:id="rId10"/>
    <sheet state="visible" name="07" sheetId="7" r:id="rId11"/>
    <sheet state="visible" name="08" sheetId="8" r:id="rId12"/>
    <sheet state="visible" name="Daily Report" sheetId="9" r:id="rId13"/>
    <sheet state="visible" name="JUNI" sheetId="10" r:id="rId14"/>
    <sheet state="hidden" name="06 old" sheetId="11" r:id="rId15"/>
    <sheet state="hidden" name="Copy of 06" sheetId="12" r:id="rId16"/>
    <sheet state="hidden" name="MEI" sheetId="13" r:id="rId17"/>
  </sheets>
  <definedNames>
    <definedName hidden="1" localSheetId="0" name="_xlnm._FilterDatabase">'01'!$A$4:$Y$635</definedName>
    <definedName hidden="1" localSheetId="1" name="_xlnm._FilterDatabase">'02'!$A$4:$Y$566</definedName>
    <definedName hidden="1" localSheetId="2" name="_xlnm._FilterDatabase">'03'!$A$4:$Y$565</definedName>
    <definedName hidden="1" localSheetId="11" name="_xlnm._FilterDatabase">'Copy of 06'!$A$4:$U$210</definedName>
    <definedName hidden="1" localSheetId="12" name="_xlnm._FilterDatabase">MEI!$A$4:$U$356</definedName>
    <definedName hidden="1" localSheetId="11" name="Z_4F5F235B_875E_4869_AE1F_111E2547E349_.wvu.FilterData">'Copy of 06'!$A$4:$U$219</definedName>
    <definedName hidden="1" localSheetId="12" name="Z_4F5F235B_875E_4869_AE1F_111E2547E349_.wvu.FilterData">MEI!$A$4:$U$4</definedName>
    <definedName hidden="1" localSheetId="10" name="Z_4F5F235B_875E_4869_AE1F_111E2547E349_.wvu.FilterData">'06 old'!$A$5:$Z$219</definedName>
    <definedName hidden="1" localSheetId="10" name="Z_2812D475_28B9_4585_B402_C706832BAE79_.wvu.FilterData">'06 old'!$A$5:$Z$491</definedName>
    <definedName hidden="1" localSheetId="10" name="Z_AEB489A6_A115_42DC_92F6_555CC4BD3441_.wvu.FilterData">'06 old'!$A$5:$Z$491</definedName>
    <definedName hidden="1" localSheetId="5" name="Z_5948868A_B7C5_422A_A765_9D4FF6BA3C2D_.wvu.FilterData">'06'!$A$4:$Y$537</definedName>
    <definedName hidden="1" localSheetId="11" name="Z_B49E757E_3B88_4F54_A8E7_D31F168F58CF_.wvu.FilterData">'Copy of 06'!$A$4:$U$219</definedName>
    <definedName hidden="1" localSheetId="12" name="Z_B49E757E_3B88_4F54_A8E7_D31F168F58CF_.wvu.FilterData">MEI!$A$4:$U$4</definedName>
    <definedName hidden="1" localSheetId="10" name="Z_B49E757E_3B88_4F54_A8E7_D31F168F58CF_.wvu.FilterData">'06 old'!$A$5:$Z$219</definedName>
    <definedName hidden="1" localSheetId="12" name="Z_03F78D46_1E3E_4C0C_BC18_7A281B688A55_.wvu.FilterData">MEI!$A$4:$U$356</definedName>
    <definedName hidden="1" localSheetId="10" name="Z_03F78D46_1E3E_4C0C_BC18_7A281B688A55_.wvu.FilterData">'06 old'!$A$5:$Z$491</definedName>
    <definedName hidden="1" localSheetId="10" name="Z_A0F5A1A8_5406_4864_9EBD_84DF98F549D3_.wvu.FilterData">'06 old'!$A$5:$Z$491</definedName>
    <definedName hidden="1" localSheetId="11" name="Z_1AAA1FE9_67D0_4C26_B8F4_A353BABDE9A3_.wvu.FilterData">'Copy of 06'!$A$4:$U$219</definedName>
    <definedName hidden="1" localSheetId="12" name="Z_1AAA1FE9_67D0_4C26_B8F4_A353BABDE9A3_.wvu.FilterData">MEI!$A$4:$U$4</definedName>
    <definedName hidden="1" localSheetId="10" name="Z_1AAA1FE9_67D0_4C26_B8F4_A353BABDE9A3_.wvu.FilterData">'06 old'!$A$5:$Z$219</definedName>
  </definedNames>
  <calcPr/>
  <customWorkbookViews>
    <customWorkbookView activeSheetId="0" maximized="1" windowHeight="0" windowWidth="0" guid="{4F5F235B-875E-4869-AE1F-111E2547E349}" name="Filter 1"/>
    <customWorkbookView activeSheetId="0" maximized="1" windowHeight="0" windowWidth="0" guid="{2812D475-28B9-4585-B402-C706832BAE79}" name="TINA"/>
    <customWorkbookView activeSheetId="0" maximized="1" windowHeight="0" windowWidth="0" guid="{AEB489A6-A115-42DC-92F6-555CC4BD3441}" name="YUNI"/>
    <customWorkbookView activeSheetId="0" maximized="1" windowHeight="0" windowWidth="0" guid="{5948868A-B7C5-422A-A765-9D4FF6BA3C2D}" name="eca"/>
    <customWorkbookView activeSheetId="0" maximized="1" windowHeight="0" windowWidth="0" guid="{B49E757E-3B88-4F54-A8E7-D31F168F58CF}" name="putri"/>
    <customWorkbookView activeSheetId="0" maximized="1" windowHeight="0" windowWidth="0" guid="{03F78D46-1E3E-4C0C-BC18-7A281B688A55}" name="Devi"/>
    <customWorkbookView activeSheetId="0" maximized="1" windowHeight="0" windowWidth="0" guid="{A0F5A1A8-5406-4864-9EBD-84DF98F549D3}" name="Wilma"/>
    <customWorkbookView activeSheetId="0" maximized="1" windowHeight="0" windowWidth="0" guid="{1AAA1FE9-67D0-4C26-B8F4-A353BABDE9A3}" name="Filter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49">
      <text>
        <t xml:space="preserve">Nasabah Baru dengan cicilan ke-1</t>
      </text>
    </comment>
    <comment authorId="0" ref="U469">
      <text>
        <t xml:space="preserve">Top Up Kembali sebesar Rp118.000 pada tgl 25 Jan 2026, untuk berlangganan paket 1 bln basic</t>
      </text>
    </comment>
    <comment authorId="0" ref="U436">
      <text>
        <t xml:space="preserve">Top up kembali pada tanggal 23 Jan sebesar Rp70.000 untuk berlangganan paket 1 Bulan Basic</t>
      </text>
    </comment>
    <comment authorId="0" ref="U81">
      <text>
        <t xml:space="preserve">Nasabah Baru dengan cicilan ke-1</t>
      </text>
    </comment>
    <comment authorId="0" ref="U401">
      <text>
        <t xml:space="preserve">Top kembali pada tanggal 21/01/26 sebesar Rp30.000 untuk berlangganan paket 1 bulan Pro</t>
      </text>
    </comment>
    <comment authorId="0" ref="U174">
      <text>
        <t xml:space="preserve">top up lagi 68,052 dan berlangganan 1 bulan business</t>
      </text>
    </comment>
    <comment authorId="0" ref="U389">
      <text>
        <t xml:space="preserve">top up lagi 68,000 dan berlangganan 1 bulan business</t>
      </text>
    </comment>
    <comment authorId="0" ref="N90">
      <text>
        <t xml:space="preserve">Top Kembali pada tanggal 5 Des 2025 Sebesar Rp 608.000 untuk berlangganan Paket 6 Bln Bisnis</t>
      </text>
    </comment>
    <comment authorId="0" ref="U160">
      <text>
        <t xml:space="preserve">Nasabah Baru dengan cicilan ke-1</t>
      </text>
    </comment>
    <comment authorId="0" ref="U191">
      <text>
        <t xml:space="preserve">top up lagi dan berlangganan 12 bulan Pro </t>
      </text>
    </comment>
    <comment authorId="0" ref="O280">
      <text>
        <t xml:space="preserve">1.298.000 + Printer = 1.598.000</t>
      </text>
    </comment>
    <comment authorId="0" ref="O344">
      <text>
        <t xml:space="preserve">708.000 + printer = 1.107.000</t>
      </text>
    </comment>
    <comment authorId="0" ref="U542">
      <text>
        <t xml:space="preserve">Top Up Kembali sebesar Rp33.000 pada tgl 01 Feb 2026, untuk berlangganan paket 1 bln basic</t>
      </text>
    </comment>
    <comment authorId="0" ref="F526">
      <text>
        <t xml:space="preserve">Sudah top up, namun bukti tf belum ada di dashboard dan statusnya masih pending
PIC: (036) Perusahaan/Lidya/Nurul</t>
      </text>
    </comment>
    <comment authorId="0" ref="U220">
      <text>
        <t xml:space="preserve">top up lagi 68,000 dan berlangganan 1 bulan business</t>
      </text>
    </comment>
    <comment authorId="0" ref="U90">
      <text>
        <t xml:space="preserve">Top Up lagi dan berlangganan 6 bulan business</t>
      </text>
    </comment>
    <comment authorId="0" ref="U154">
      <text>
        <t xml:space="preserve">Nasabah Baru dengan cicilan ke-3</t>
      </text>
    </comment>
    <comment authorId="0" ref="U569">
      <text>
        <t xml:space="preserve">Top Up Kembali sebesar Rp40.004 pada tgl 31 Jan 2026, untuk berlangganan paket 1 bln pro</t>
      </text>
    </comment>
    <comment authorId="0" ref="U311">
      <text>
        <t xml:space="preserve">Top Up kembali tanggal 16 Januari sebesar Rp10.000, untuk berlangganan paket 1 bulan</t>
      </text>
    </comment>
    <comment authorId="0" ref="U567">
      <text>
        <t xml:space="preserve">Top Up Kembali sebesar Rp590.000 pada tgl 31 Jan 2026, untuk berlangganan paket 6 bln bisnis</t>
      </text>
    </comment>
    <comment authorId="0" ref="O299">
      <text>
        <t xml:space="preserve">1.298.000 + printer = 1.598.000</t>
      </text>
    </comment>
    <comment authorId="0" ref="J4">
      <text>
        <t xml:space="preserve">DATE OF JOIN PER OUTLET</t>
      </text>
    </comment>
    <comment authorId="0" ref="N103">
      <text>
        <t xml:space="preserve">Top Kembali pada tgl 6 Des sebesar Rp 577.000, untuk berlangganan 6 bulan Bisnis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F444">
      <text>
        <t xml:space="preserve">Nasabah Mitra Clipper sudah traning dengan media, dan hanya testing topup Rp10.017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U456">
      <text>
        <t xml:space="preserve">Top Up Kembali sebesar Rp10.000 pada tgl 26 Jan 2026, untuk berlangganan paket 1 bln basic</t>
      </text>
    </comment>
    <comment authorId="0" ref="U103">
      <text>
        <t xml:space="preserve">Top Up lagi 577.000 dan berlangganan 6 bulan business</t>
      </text>
    </comment>
    <comment authorId="0" ref="S4">
      <text>
        <t xml:space="preserve">bukti tf di kurang fee
</t>
      </text>
    </comment>
    <comment authorId="0" ref="U549">
      <text>
        <t xml:space="preserve">Top Up Kembali sebesar Rp780.000 pada tgl 30 Jan 2026, untuk berlangganan paket 12 bln basic</t>
      </text>
    </comment>
    <comment authorId="0" ref="W37">
      <text>
        <t xml:space="preserve">*Promo Januari 2026*
Paket Payday Business 1 Year Deal + Gratis 2 Bulan</t>
      </text>
    </comment>
    <comment authorId="0" ref="U483">
      <text>
        <t xml:space="preserve">Top Up Kembali sebesar Rp10.035 pada tgl 29 Jan 2026, untuk berlangganan paket 1 bln basic</t>
      </text>
    </comment>
    <comment authorId="0" ref="U386">
      <text>
        <t xml:space="preserve">Top up kembali pada tanggal 20 Jan 2026 sebesar Rp 30.000 untuk berlangganan paket 1 bulan Basic</t>
      </text>
    </comment>
    <comment authorId="0" ref="U161">
      <text>
        <t xml:space="preserve">Nasabah Baru dengan cicilan ke-1</t>
      </text>
    </comment>
    <comment authorId="0" ref="U159">
      <text>
        <t xml:space="preserve">Nasabah Baru dengan cicilan ke-1</t>
      </text>
    </comment>
    <comment authorId="0" ref="U444">
      <text>
        <t xml:space="preserve">Gantung</t>
      </text>
    </comment>
    <comment authorId="0" ref="U215">
      <text>
        <t xml:space="preserve">top up lagi 70,000 dan berlangganan 1 bulan business</t>
      </text>
    </comment>
    <comment authorId="0" ref="U118">
      <text>
        <t xml:space="preserve">Belum Aktivasi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02">
      <text>
        <t xml:space="preserve">1.257.000 + 424.000 + 35.000 
(bASIC 12, Printer, Kertas)</t>
      </text>
    </comment>
    <comment authorId="0" ref="U331">
      <text>
        <t xml:space="preserve">Top Up kembali pada tanggal 19 Feb 2026 sebesar Rp30.000 untuk berlangganan paket 1 Bulan Pro</t>
      </text>
    </comment>
    <comment authorId="0" ref="U170">
      <text>
        <t xml:space="preserve">TopUp kembali Pada tgl 11 Feb 2026 sebesar Rp40.000, untuk berlangganan paket 1 bln Bisnis</t>
      </text>
    </comment>
    <comment authorId="0" ref="U199">
      <text>
        <t xml:space="preserve">Promo Imlek</t>
      </text>
    </comment>
    <comment authorId="0" ref="U34">
      <text>
        <t xml:space="preserve">Testing TopUp</t>
      </text>
    </comment>
    <comment authorId="0" ref="F530">
      <text>
        <t xml:space="preserve">Sudah top up, namun bukti tf belum ada di dashboard dan statusnya masih pending
PIC: (036) Perusahaan/Lidya/Nurul</t>
      </text>
    </comment>
    <comment authorId="0" ref="U96">
      <text>
        <t xml:space="preserve">Nasabah Baru dengan cicilan ke-2</t>
      </text>
    </comment>
    <comment authorId="0" ref="U224">
      <text>
        <t xml:space="preserve">Promo Imlek</t>
      </text>
    </comment>
    <comment authorId="0" ref="U220">
      <text>
        <t xml:space="preserve">Top up kembali pada tgl 16 Februari sebesar Rp588.000 untuk berlangganan paket 6 bulan bisnis</t>
      </text>
    </comment>
    <comment authorId="0" ref="U315">
      <text>
        <t xml:space="preserve">PROMO IMLEK</t>
      </text>
    </comment>
    <comment authorId="0" ref="U26">
      <text>
        <t xml:space="preserve">Top Up kembali pada tgl 02 Feb 2026 sebesar Rp118.054, untuk berlangganan paket 12 Bulan Bisnis</t>
      </text>
    </comment>
    <comment authorId="0" ref="U121">
      <text>
        <t xml:space="preserve">Sudah Top Up lagi dan berlangganan Pro 1 bulan </t>
      </text>
    </comment>
    <comment authorId="0" ref="U245">
      <text>
        <t xml:space="preserve">Belum Aktivasi</t>
      </text>
    </comment>
    <comment authorId="0" ref="U212">
      <text>
        <t xml:space="preserve">Promo Imlek</t>
      </text>
    </comment>
    <comment authorId="0" ref="U274">
      <text>
        <t xml:space="preserve">Promo Imlek</t>
      </text>
    </comment>
    <comment authorId="0" ref="U208">
      <text>
        <t xml:space="preserve">PROMO IMLEK
</t>
      </text>
    </comment>
    <comment authorId="0" ref="F64">
      <text>
        <t xml:space="preserve">Nasabah baru Akun lama 2022 Testing Top Up</t>
      </text>
    </comment>
    <comment authorId="0" ref="U43">
      <text>
        <t xml:space="preserve">Pembayaran cicilan ke2</t>
      </text>
    </comment>
    <comment authorId="0" ref="U299">
      <text>
        <t xml:space="preserve">Promo Imlek</t>
      </text>
    </comment>
    <comment authorId="0" ref="U72">
      <text>
        <t xml:space="preserve">Top Up kembali pada tanggal 04 Feb 2026 sebesar Rp440.000 untuk berlangganan 12 bln bisnis</t>
      </text>
    </comment>
    <comment authorId="0" ref="U167">
      <text>
        <t xml:space="preserve">PROMO IMLEK</t>
      </text>
    </comment>
    <comment authorId="0" ref="F275">
      <text>
        <t xml:space="preserve">3577 - Queen Loundry
Sudah top up sebesar Rp78.097, tapi status reject pada dashboard
PIC: PUTRI (CS)
status fu: nasabah baru akun lama ingin berlangganan bulanan, tapi perusahaan meminta untuk tahunan</t>
      </text>
    </comment>
    <comment authorId="0" ref="U64">
      <text>
        <t xml:space="preserve">Gantung (Testing TopUP), sudah dihubungi PIC tapi belum berminat.</t>
      </text>
    </comment>
    <comment authorId="0" ref="M110">
      <text>
        <t xml:space="preserve">Top Kembali pada tgl 07 Feb 2026 sebesar Rp 40.000 untuk berlangganan paket 1 bln bisnis</t>
      </text>
    </comment>
    <comment authorId="0" ref="U275">
      <text>
        <t xml:space="preserve">Gantung</t>
      </text>
    </comment>
    <comment authorId="0" ref="U147">
      <text>
        <t xml:space="preserve">Nasabah Baru dengan cicilan ke-2</t>
      </text>
    </comment>
    <comment authorId="0" ref="U209">
      <text>
        <t xml:space="preserve">PROMO IMLEK</t>
      </text>
    </comment>
    <comment authorId="0" ref="U176">
      <text>
        <t xml:space="preserve">Nasabah Cicilan-1</t>
      </text>
    </comment>
    <comment authorId="0" ref="W242">
      <text>
        <t xml:space="preserve">Upgrade 3 bulan di maret</t>
      </text>
    </comment>
    <comment authorId="0" ref="U110">
      <text>
        <t xml:space="preserve">Top Kembali pada tgl 07 Feb 2026 sebesar Rp 40.000 untuk berlangganan paket 1 bln bisnis</t>
      </text>
    </comment>
    <comment authorId="0" ref="F255">
      <text>
        <t xml:space="preserve">3202 - Wahyu Laundry
Sudah bayar tapi status pending pada dashboard 
PIC: (036) Perusahaan/Givoni
stat</t>
      </text>
    </comment>
    <comment authorId="0" ref="U428">
      <text>
        <t xml:space="preserve">Top Up kembali sebesar Rp38.000 untuk berlangganan paket 1 Bulan Pro</t>
      </text>
    </comment>
    <comment authorId="0" ref="O98">
      <text>
        <t xml:space="preserve">1.688.000 + Printer </t>
      </text>
    </comment>
    <comment authorId="0" ref="U263">
      <text>
        <t xml:space="preserve">PROMO IMLEK</t>
      </text>
    </comment>
    <comment authorId="0" ref="U230">
      <text>
        <t xml:space="preserve">Promo Imlek</t>
      </text>
    </comment>
    <comment authorId="0" ref="O61">
      <text>
        <t xml:space="preserve">1.298.000 + printer = 1.598.000</t>
      </text>
    </comment>
    <comment authorId="0" ref="U354">
      <text>
        <t xml:space="preserve">Belum Aktivasi</t>
      </text>
    </comment>
    <comment authorId="0" ref="U193">
      <text>
        <t xml:space="preserve">PROMO IMLEK</t>
      </text>
    </comment>
    <comment authorId="0" ref="U321">
      <text>
        <t xml:space="preserve">Belum Aktivasi</t>
      </text>
    </comment>
    <comment authorId="0" ref="U255">
      <text>
        <t xml:space="preserve">Gantung</t>
      </text>
    </comment>
    <comment authorId="0" ref="U280">
      <text>
        <t xml:space="preserve">Belum Aktivasi</t>
      </text>
    </comment>
    <comment authorId="0" ref="U404">
      <text>
        <t xml:space="preserve">Belum Aktivasi</t>
      </text>
    </comment>
    <comment authorId="0" ref="U177">
      <text>
        <t xml:space="preserve">Belum Aktivasi</t>
      </text>
    </comment>
    <comment authorId="0" ref="W243">
      <text>
        <t xml:space="preserve">Upgrade 3 bulan di maret</t>
      </text>
    </comment>
    <comment authorId="0" ref="J4">
      <text>
        <t xml:space="preserve">DATE OF JOIN PER OUTLET</t>
      </text>
    </comment>
    <comment authorId="0" ref="U367">
      <text>
        <t xml:space="preserve">Belum Aktivasi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U235">
      <text>
        <t xml:space="preserve">Belum Aktivasi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S4">
      <text>
        <t xml:space="preserve">bukti tf di kurang fee
</t>
      </text>
    </comment>
    <comment authorId="0" ref="U355">
      <text>
        <t xml:space="preserve">Top Up kembali pada tanggal 24 februari 2026 sebesar Rp980.000 untuk berlangganan 12 bulan PRO</t>
      </text>
    </comment>
    <comment authorId="0" ref="U256">
      <text>
        <t xml:space="preserve">TF kembali pada tgl 16 Februari 2026 sebesar Rp40.000, untuk berlangganan paket 1 bulan Bisnis</t>
      </text>
    </comment>
    <comment authorId="0" ref="U120">
      <text>
        <t xml:space="preserve">Top Up kembali pada tgl 16 februari 2026 sebesar Rp50.000 untuk berlangganan paket 1 bulan Pro</t>
      </text>
    </comment>
    <comment authorId="0" ref="U215">
      <text>
        <t xml:space="preserve">Belum Aktivasi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2">
      <text>
        <t xml:space="preserve">Nasabah Baru
Uang Masuk sebesar Rp10.053, tapi status pending pada dashboard
PIC: WATI</t>
      </text>
    </comment>
    <comment authorId="0" ref="U180">
      <text>
        <t xml:space="preserve">TF kembali sebesar Rp1.178.000 untuk berlangganan paket 12 Bulan Bisnis</t>
      </text>
    </comment>
    <comment authorId="0" ref="U19">
      <text>
        <t xml:space="preserve">Top Up Kembali pada tgl 02 Maret 2026 sebesar Rp398.000, untuk berlangganan paket 12 Bulan Bisnis</t>
      </text>
    </comment>
    <comment authorId="0" ref="U271">
      <text>
        <t xml:space="preserve">Nasabah dengan cicilan ke-1</t>
      </text>
    </comment>
    <comment authorId="0" ref="U77">
      <text>
        <t xml:space="preserve">Promo Ramadhan</t>
      </text>
    </comment>
    <comment authorId="0" ref="O67">
      <text>
        <t xml:space="preserve">1.298.000 + printer = 1.598.000</t>
      </text>
    </comment>
    <comment authorId="0" ref="U102">
      <text>
        <t xml:space="preserve">Gantung</t>
      </text>
    </comment>
    <comment authorId="0" ref="U230">
      <text>
        <t xml:space="preserve">84,147, kurang top up untuk aktivasi pro dan tidak bisa downgrade</t>
      </text>
    </comment>
    <comment authorId="0" ref="F148">
      <text>
        <t xml:space="preserve">Sudah TF sebesar Rp18.000 dimutasi, namun status TF nya pending pada dashboard
PIC: WATI</t>
      </text>
    </comment>
    <comment authorId="0" ref="U195">
      <text>
        <t xml:space="preserve">Promo Ramadhan</t>
      </text>
    </comment>
    <comment authorId="0" ref="U226">
      <text>
        <t xml:space="preserve">Top Up kembali pada tgl 14 Maret 2026 sebesar Rp10.000, untuk berlangganan Paket 1 Bulan Bisnis</t>
      </text>
    </comment>
    <comment authorId="0" ref="U160">
      <text>
        <t xml:space="preserve">Promo Ramadhan</t>
      </text>
    </comment>
    <comment authorId="0" ref="U288">
      <text>
        <t xml:space="preserve">Top Up kembali pada tanggal 18 Maret 2026, untuk berlangganan paket 1 bln Pro</t>
      </text>
    </comment>
    <comment authorId="0" ref="U125">
      <text>
        <t xml:space="preserve">Top Up kembali sebesar Rp1,198,000 pada tgl 13 Maret 2026, untuk berlangganan 12 bulan bisnis</t>
      </text>
    </comment>
    <comment authorId="0" ref="U189">
      <text>
        <t xml:space="preserve">Promo Ramadhan</t>
      </text>
    </comment>
    <comment authorId="0" ref="U253">
      <text>
        <t xml:space="preserve">Promo Ramadhan</t>
      </text>
    </comment>
    <comment authorId="0" ref="U187">
      <text>
        <t xml:space="preserve">Promo Ramadhan</t>
      </text>
    </comment>
    <comment authorId="0" ref="U152">
      <text>
        <t xml:space="preserve">Top Up kembali sebesar Rp50.000, untuk berlangganan paket 1 bln bisnis</t>
      </text>
    </comment>
    <comment authorId="0" ref="U119">
      <text>
        <t xml:space="preserve">Promo Ramadhan</t>
      </text>
    </comment>
    <comment authorId="0" ref="F103">
      <text>
        <t xml:space="preserve">Baru Tf tapi belum muncul pada TopUp Dashboard
PIC: (036) Perusahaan/Putri</t>
      </text>
    </comment>
    <comment authorId="0" ref="U148">
      <text>
        <t xml:space="preserve">Gantung</t>
      </text>
    </comment>
    <comment authorId="0" ref="U305">
      <text>
        <t xml:space="preserve">sudah top up lagi dan berlangganan basic 1 bulan</t>
      </text>
    </comment>
    <comment authorId="0" ref="F450">
      <text>
        <t xml:space="preserve">Ada uang masuk ke BRI sebesar Rp118.025, status accept namun belum muncul pada balance history log
PIC: (131) Lidya</t>
      </text>
    </comment>
    <comment authorId="0" ref="J4">
      <text>
        <t xml:space="preserve">DATE OF JOIN PER OUTLET</t>
      </text>
    </comment>
    <comment authorId="0" ref="U206">
      <text>
        <t xml:space="preserve">Promo Ramadhan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U491">
      <text>
        <t xml:space="preserve">Top Up kembali pada tanggal 31 Maret 2026 sebesar Rp75.000, untuk berlangganan paket 6 bulan bisnis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U103">
      <text>
        <t xml:space="preserve">Gantung</t>
      </text>
    </comment>
    <comment authorId="0" ref="X41">
      <text>
        <t xml:space="preserve">UPGRADE KE BUSINESS</t>
      </text>
    </comment>
    <comment authorId="0" ref="S4">
      <text>
        <t xml:space="preserve">bukti tf di kurang fee
</t>
      </text>
    </comment>
    <comment authorId="0" ref="U99">
      <text>
        <t xml:space="preserve">Top Up kembali pada tgl 05 Maret 2026 sebesar Rp50.000, untuk berlangganan 1 bln Pro</t>
      </text>
    </comment>
    <comment authorId="0" ref="U163">
      <text>
        <t xml:space="preserve">Nasabah Baru dengan cicilan ke-3</t>
      </text>
    </comment>
    <comment authorId="0" ref="U258">
      <text>
        <t xml:space="preserve">Promo Ramadhan</t>
      </text>
    </comment>
    <comment authorId="0" ref="U450">
      <text>
        <t xml:space="preserve">Gantung</t>
      </text>
    </comment>
    <comment authorId="0" ref="U161">
      <text>
        <t xml:space="preserve">Testing Top Up</t>
      </text>
    </comment>
    <comment authorId="0" ref="U444">
      <text>
        <t xml:space="preserve">sudah top up lagi dan berlangganan basic 1 bulan</t>
      </text>
    </comment>
    <comment authorId="0" ref="U27">
      <text>
        <t xml:space="preserve">Cicilan kedua</t>
      </text>
    </comment>
    <comment authorId="0" ref="U120">
      <text>
        <t xml:space="preserve">Promo Ramadhan</t>
      </text>
    </comment>
    <comment authorId="0" ref="U184">
      <text>
        <t xml:space="preserve">Saldo 50.000 Belum Aktivasi karena coba-coba top up</t>
      </text>
    </comment>
    <comment authorId="0" ref="U118">
      <text>
        <t xml:space="preserve">Top Up kembali pada tgl 06 Maret 2026 Sebesar Rp10.000 untuk berlangganan paket 12 bln bisnis</t>
      </text>
    </comment>
    <comment authorId="0" ref="U182">
      <text>
        <t xml:space="preserve">Saldo 10.000 Belum Aktivasi karena coba-coba top up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3">
      <text>
        <t xml:space="preserve">Gantung</t>
      </text>
    </comment>
    <comment authorId="0" ref="U178">
      <text>
        <t xml:space="preserve">Top Up kembali pada tanggal 13 April sebesar Rp32.000, untuk berlangganan paket 1 bulan Bisnis</t>
      </text>
    </comment>
    <comment authorId="0" ref="U238">
      <text>
        <t xml:space="preserve">Cicilan ke-1</t>
      </text>
    </comment>
    <comment authorId="0" ref="A22">
      <text>
        <t xml:space="preserve">Bukti TF tidak ada</t>
      </text>
    </comment>
    <comment authorId="0" ref="U298">
      <text>
        <t xml:space="preserve">Top up lagi 60,081 dan berlangganan Pro1 Bulan</t>
      </text>
    </comment>
    <comment authorId="0" ref="U327">
      <text>
        <t xml:space="preserve">Top Up kembali sebesar Rp168.000, untuk berlangganan Paket 1 bulan Pro</t>
      </text>
    </comment>
    <comment authorId="0" ref="U102">
      <text>
        <t xml:space="preserve">Tf Lagi 68.000 dan berlanggganan 1 bulan pro tgl 04 Juni 2026</t>
      </text>
    </comment>
    <comment authorId="0" ref="A80">
      <text>
        <t xml:space="preserve">Sampai sini bukti tf ada dileptop</t>
      </text>
    </comment>
    <comment authorId="0" ref="U344">
      <text>
        <t xml:space="preserve">Top up kembali pada tanggal 27 april sebesar Rp15.000 untuk berlangganan paket 1 bln basic</t>
      </text>
    </comment>
    <comment authorId="0" ref="U22">
      <text>
        <t xml:space="preserve">Cicilan ketiga</t>
      </text>
    </comment>
    <comment authorId="0" ref="U84">
      <text>
        <t xml:space="preserve">Belum Aktivasi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O103">
      <text>
        <t xml:space="preserve">1.298.000 + Printer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P103">
      <text>
        <t xml:space="preserve">1.298.000 + Printer</t>
      </text>
    </comment>
    <comment authorId="0" ref="U10">
      <text>
        <t xml:space="preserve">Top Up kembali sebesar Rp10.000, untuk berlangganan paket 1 bulan Basic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S4">
      <text>
        <t xml:space="preserve">bukti tf di kurang fee
</t>
      </text>
    </comment>
    <comment authorId="0" ref="U390">
      <text>
        <t xml:space="preserve">Top up kembali pada tanggal 01 Mei sebesar Rp15.000 untuk berlangganan paket 1 bln basic</t>
      </text>
    </comment>
    <comment authorId="0" ref="T132">
      <text>
        <t xml:space="preserve">Bayar lunas pada 31 Mei 2026</t>
      </text>
    </comment>
    <comment authorId="0" ref="A141">
      <text>
        <t xml:space="preserve">Start sini belum save bukti tf</t>
      </text>
    </comment>
    <comment authorId="0" ref="U188">
      <text>
        <t xml:space="preserve">Top Up kembali pada tanggal 14 April 2026 sebesar Rp10.000 
Belum Aktivasi</t>
      </text>
    </comment>
    <comment authorId="0" ref="U316">
      <text>
        <t xml:space="preserve">Belum Aktivasi</t>
      </text>
    </comment>
    <comment authorId="0" ref="V378">
      <text>
        <t xml:space="preserve">Cek kembali exp date nya</t>
      </text>
    </comment>
    <comment authorId="0" ref="A34">
      <text>
        <t xml:space="preserve">Start sini belum save bukti TF</t>
      </text>
    </comment>
    <comment authorId="0" ref="U246">
      <text>
        <t xml:space="preserve">Cicilan ke2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35">
      <text>
        <t xml:space="preserve">Top Up lagi dan berlanggan 6 Bulan Basic 
</t>
      </text>
    </comment>
    <comment authorId="0" ref="U497">
      <text>
        <t xml:space="preserve">Top Up lagi dan berlanggan 12 Bulan Pro bulan juni
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U77">
      <text>
        <t xml:space="preserve">Top Up kembali pada tanggal 04 mei 2026 sebesar Rp708.000 untuk berlangganan Paket 12 Bulan Pro</t>
      </text>
    </comment>
    <comment authorId="0" ref="U461">
      <text>
        <t xml:space="preserve">Belum Aktivasi
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U201">
      <text>
        <t xml:space="preserve">Top Up kembali pada tanggal 13 Mei sebesar Rp10.000, untuk berlangganan paket 1 bulan Bisnis</t>
      </text>
    </comment>
    <comment authorId="0" ref="U360">
      <text>
        <t xml:space="preserve">Belum Aktivasi
</t>
      </text>
    </comment>
    <comment authorId="0" ref="U103">
      <text>
        <t xml:space="preserve">TopUp kembali pada tgl 05 Mei 2026 sebesar Rp1.550.020 untuk berlangganan paket 1 tahun Pro</t>
      </text>
    </comment>
    <comment authorId="0" ref="S4">
      <text>
        <t xml:space="preserve">bukti tf di kurang fee
</t>
      </text>
    </comment>
    <comment authorId="0" ref="U326">
      <text>
        <t xml:space="preserve">Top Up lagi dan berlanggan 1 Bulan Pro
</t>
      </text>
    </comment>
    <comment authorId="0" ref="U101">
      <text>
        <t xml:space="preserve">Top kembali dengan saldo aplikasi sebesar Rp1.000 pada tangal 06 May 2026, untuk berlangganan Paket Pro 1 tahun</t>
      </text>
    </comment>
    <comment authorId="0" ref="U383">
      <text>
        <t xml:space="preserve">sudah top up lagi dan berlangganan 12 bulan business</t>
      </text>
    </comment>
    <comment authorId="0" ref="U284">
      <text>
        <t xml:space="preserve">Top Up lagi dan berlanggan 1 Bulan Basic
</t>
      </text>
    </comment>
    <comment authorId="0" ref="U380">
      <text>
        <t xml:space="preserve">Top Up lagi dan berlanggan 12 Bulan Pro
</t>
      </text>
    </comment>
    <comment authorId="0" ref="F461">
      <text>
        <t xml:space="preserve">sudah TF, Status pending pada Dashboard
PIC: LIDYA</t>
      </text>
    </comment>
    <comment authorId="0" ref="U90">
      <text>
        <t xml:space="preserve">TopUp kembali pada tgl 05 Mei 2026 sebesar Rp836.073 untuk berlangganan paket 1 tahun Basic</t>
      </text>
    </comment>
    <comment authorId="0" ref="U56">
      <text>
        <t xml:space="preserve">Belum Aktivasi</t>
      </text>
    </comment>
    <comment authorId="0" ref="F135">
      <text>
        <t xml:space="preserve">Nasabah Baru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69">
      <text>
        <t xml:space="preserve">Top Up kembali pada tanggal 30 juni sebesar Rp68.056 untuk berlangganan paket 1 bulan basic</t>
      </text>
    </comment>
    <comment authorId="0" ref="U179">
      <text>
        <t xml:space="preserve">Top Up kembali pd tgl 11 Juni 2026 sebesar Rp40.000, untuk berlangganan paket 1 bulan bisnis</t>
      </text>
    </comment>
    <comment authorId="0" ref="F66">
      <text>
        <t xml:space="preserve">Nasabah Baru TopUp sebesar Rp20.000, namun status pending pada dashboard.
PIC: WATI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U267">
      <text>
        <t xml:space="preserve">Top Up lagi 40.000 dan berlangganan 1 bulan bisnis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O385">
      <text>
        <t xml:space="preserve">Paket 1 tahun bisnis + printer thermal</t>
      </text>
    </comment>
    <comment authorId="0" ref="S4">
      <text>
        <t xml:space="preserve">bukti tf di kurang fee
</t>
      </text>
    </comment>
    <comment authorId="0" ref="O128">
      <text>
        <t xml:space="preserve">1.688.000 + Printer</t>
      </text>
    </comment>
    <comment authorId="0" ref="T68">
      <text>
        <t xml:space="preserve">Bayar lunas pada 31 Mei 2026</t>
      </text>
    </comment>
    <comment authorId="0" ref="U66">
      <text>
        <t xml:space="preserve">Testing top up</t>
      </text>
    </comment>
    <comment authorId="0" ref="U385">
      <text>
        <t xml:space="preserve">Cicilan1</t>
      </text>
    </comment>
    <comment authorId="0" ref="U191">
      <text>
        <t xml:space="preserve">Top Up kembali pd tgl 11 Juni 2026 sebesar Rp10.000, untuk berlangganan paket 1 bulan bisnis</t>
      </text>
    </comment>
    <comment authorId="0" ref="U126">
      <text>
        <t xml:space="preserve">Top Up kembali pd tgl 06 Juni 2026 sebesar Rp40.000, untuk berlangganan paket 1 bulan bisnis</t>
      </text>
    </comment>
    <comment authorId="0" ref="U381">
      <text>
        <t xml:space="preserve">belum aktivasi</t>
      </text>
    </comment>
    <comment authorId="0" ref="U122">
      <text>
        <t xml:space="preserve">belum aktivasi</t>
      </text>
    </comment>
    <comment authorId="0" ref="U121">
      <text>
        <t xml:space="preserve">Cicilan 1</t>
      </text>
    </comment>
    <comment authorId="0" ref="U279">
      <text>
        <t xml:space="preserve">Top Up kembali pd tgl 17 Juni 2026 sebesar Rp10.000, untuk berlangganan paket 1 bulan pro</t>
      </text>
    </comment>
    <comment authorId="0" ref="U278">
      <text>
        <t xml:space="preserve">Top Up kembali pd tgl 17 Juni 2026 sebesar Rp10.000, untuk berlangganan paket 1 bulan pro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3">
      <text>
        <t xml:space="preserve">Belum Aktivasi</t>
      </text>
    </comment>
    <comment authorId="0" ref="U178">
      <text>
        <t xml:space="preserve">Top up lagi 10.000 dan berlanggana 1 bulan Business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S4">
      <text>
        <t xml:space="preserve">bukti tf di kurang fee
</t>
      </text>
    </comment>
    <comment authorId="0" ref="U38">
      <text>
        <t xml:space="preserve">Belum Aktivasi</t>
      </text>
    </comment>
    <comment authorId="0" ref="U262">
      <text>
        <t xml:space="preserve">Cicilan ke 3</t>
      </text>
    </comment>
    <comment authorId="0" ref="U261">
      <text>
        <t xml:space="preserve">AKUN CLIPPER TESTING TOP UP</t>
      </text>
    </comment>
    <comment authorId="0" ref="U388">
      <text>
        <t xml:space="preserve">Cicilan 2</t>
      </text>
    </comment>
    <comment authorId="0" ref="U195">
      <text>
        <t xml:space="preserve">Cicilan 2 (Lunas)</t>
      </text>
    </comment>
    <comment authorId="0" ref="U248">
      <text>
        <t xml:space="preserve">Top Up kembali pada tgl 19 Juli sebesar Rp20.000, untuk berlangganan paket 1 bln Pro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S4">
      <text>
        <t xml:space="preserve">bukti tf di kurang fee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82">
      <text>
        <t xml:space="preserve">top up lagi 390.000 di tanggal 12/07 dan berlangganan 6 Bulan Basic</t>
      </text>
    </comment>
    <comment authorId="0" ref="O876">
      <text>
        <t xml:space="preserve">sudah top up belum aktivasi</t>
      </text>
    </comment>
    <comment authorId="0" ref="A794">
      <text>
        <t xml:space="preserve">Belum ada di Bukti TF</t>
      </text>
    </comment>
    <comment authorId="0" ref="O934">
      <text>
        <t xml:space="preserve">sudah top up tapi belum aktivasi
</t>
      </text>
    </comment>
    <comment authorId="0" ref="V876">
      <text>
        <t xml:space="preserve">top up lagi 10.000 tgl 14/07 dan berlangganan 1 Bulan Basic</t>
      </text>
    </comment>
    <comment authorId="0" ref="M290">
      <text>
        <t xml:space="preserve">sudah top up tapi belum aktivasi</t>
      </text>
    </comment>
    <comment authorId="0" ref="E538">
      <text>
        <t xml:space="preserve">Eka Febriana</t>
      </text>
    </comment>
    <comment authorId="0" ref="V843">
      <text>
        <t xml:space="preserve">aktivasi 26/06/25
penyesuaian membership 25/06/25
</t>
      </text>
    </comment>
    <comment authorId="0" ref="G538">
      <text>
        <t xml:space="preserve">Eka Febriana</t>
      </text>
    </comment>
    <comment authorId="0" ref="P323">
      <text>
        <t xml:space="preserve">top up 2.596.000 tgl 30/05/2025
top up bonus tgl 25/06/2025</t>
      </text>
    </comment>
    <comment authorId="0" ref="A365">
      <text>
        <t xml:space="preserve">Belum ada di Bukti TF</t>
      </text>
    </comment>
    <comment authorId="0" ref="V802">
      <text>
        <t xml:space="preserve">top up lagi dan aktivasi 1.298.000 (12 Bulan) di tanggal 26/07</t>
      </text>
    </comment>
    <comment authorId="0" ref="V670">
      <text>
        <t xml:space="preserve">top up lagi 390.000 di tanggal 12/07 dan berlangganan 6 Bulan Basic</t>
      </text>
    </comment>
    <comment authorId="0" ref="V315">
      <text>
        <t xml:space="preserve">aktivasi di tanggal 07/06/25</t>
      </text>
    </comment>
    <comment authorId="0" ref="A357">
      <text>
        <t xml:space="preserve">Belum ada di Bukti TF</t>
      </text>
    </comment>
    <comment authorId="0" ref="A258">
      <text>
        <t xml:space="preserve">lanjut cek bukti tf mulai tgl 14-30</t>
      </text>
    </comment>
    <comment authorId="0" ref="M778">
      <text>
        <t xml:space="preserve">sudah top up tapi belum aktivasi</t>
      </text>
    </comment>
    <comment authorId="0" ref="A93">
      <text>
        <t xml:space="preserve">exp date tidak sesuai di monthly active dan data maudi</t>
      </text>
    </comment>
    <comment authorId="0" ref="P811">
      <text>
        <t xml:space="preserve">top up 2.596.000 tgl 30/05/2025
top up bonus tgl 25/06/2025</t>
      </text>
    </comment>
    <comment authorId="0" ref="A283">
      <text>
        <t xml:space="preserve">Belum ada di Bukti TF</t>
      </text>
    </comment>
    <comment authorId="0" ref="O291">
      <text>
        <t xml:space="preserve">sudah top up tapi belum aktivasi</t>
      </text>
    </comment>
    <comment authorId="0" ref="A853">
      <text>
        <t xml:space="preserve">Belum ada di Bukti TF</t>
      </text>
    </comment>
    <comment authorId="0" ref="V803">
      <text>
        <t xml:space="preserve">aktivasi di tanggal 07/06/25</t>
      </text>
    </comment>
    <comment authorId="0" ref="A845">
      <text>
        <t xml:space="preserve">Belum ada di Bukti TF</t>
      </text>
    </comment>
    <comment authorId="0" ref="L374">
      <text>
        <t xml:space="preserve">BESOK VALIDASI 
</t>
      </text>
    </comment>
    <comment authorId="0" ref="A746">
      <text>
        <t xml:space="preserve">lanjut cek bukti tf mulai tgl 14-30</t>
      </text>
    </comment>
    <comment authorId="0" ref="A358">
      <text>
        <t xml:space="preserve">Belum ada di Bukti TF</t>
      </text>
    </comment>
    <comment authorId="0" ref="A581">
      <text>
        <t xml:space="preserve">exp date tidak sesuai di monthly active dan data maudi</t>
      </text>
    </comment>
    <comment authorId="0" ref="A771">
      <text>
        <t xml:space="preserve">Belum ada di Bukti TF</t>
      </text>
    </comment>
    <comment authorId="0" ref="O779">
      <text>
        <t xml:space="preserve">sudah top up tapi belum aktivasi</t>
      </text>
    </comment>
    <comment authorId="0" ref="W77">
      <text>
        <t xml:space="preserve">perlu di ubah karna tidak jadi langganan 2 tahun jadi 1 tahun saja (360 hari/bonus 1 bulan)
</t>
      </text>
    </comment>
    <comment authorId="0" ref="G28">
      <text>
        <t xml:space="preserve">5499- Pesona Laundry (Referral perusahaan)
PIC : Novel</t>
      </text>
    </comment>
    <comment authorId="0" ref="L862">
      <text>
        <t xml:space="preserve">BESOK VALIDASI 
</t>
      </text>
    </comment>
    <comment authorId="0" ref="A433">
      <text>
        <t xml:space="preserve">Belum ada di Bukti TF</t>
      </text>
    </comment>
    <comment authorId="0" ref="A846">
      <text>
        <t xml:space="preserve">Belum ada di Bukti TF</t>
      </text>
    </comment>
    <comment authorId="0" ref="O474">
      <text>
        <t xml:space="preserve">sudah di top up belum aktivasi</t>
      </text>
    </comment>
    <comment authorId="0" ref="B491">
      <text>
        <t xml:space="preserve">top up di 02/07 tapi struck tf tgl 30/06</t>
      </text>
    </comment>
    <comment authorId="0" ref="A425">
      <text>
        <t xml:space="preserve">Belum ada di Bukti TF</t>
      </text>
    </comment>
    <comment authorId="0" ref="A359">
      <text>
        <t xml:space="preserve">Belum ada di Bukti TF</t>
      </text>
    </comment>
    <comment authorId="0" ref="A351">
      <text>
        <t xml:space="preserve">Belum ada di bukti TF</t>
      </text>
    </comment>
    <comment authorId="0" ref="W565">
      <text>
        <t xml:space="preserve">perlu di ubah karna tidak jadi langganan 2 tahun jadi 1 tahun saja (360 hari/bonus 1 bulan)
</t>
      </text>
    </comment>
    <comment authorId="0" ref="G516">
      <text>
        <t xml:space="preserve">5499- Pesona Laundry (Referral perusahaan)
PIC : Novel</t>
      </text>
    </comment>
    <comment authorId="0" ref="A921">
      <text>
        <t xml:space="preserve">Belum ada di Bukti TF</t>
      </text>
    </comment>
    <comment authorId="0" ref="Z111">
      <text>
        <t xml:space="preserve">Outlet Baru</t>
      </text>
    </comment>
    <comment authorId="0" ref="O962">
      <text>
        <t xml:space="preserve">sudah di top up belum aktivasi</t>
      </text>
    </comment>
    <comment authorId="0" ref="B979">
      <text>
        <t xml:space="preserve">top up di 02/07 tapi struck tf tgl 30/06</t>
      </text>
    </comment>
    <comment authorId="0" ref="A913">
      <text>
        <t xml:space="preserve">Belum ada di Bukti TF</t>
      </text>
    </comment>
    <comment authorId="0" ref="O285">
      <text>
        <t xml:space="preserve">04/07/25
</t>
      </text>
    </comment>
    <comment authorId="0" ref="A847">
      <text>
        <t xml:space="preserve">Belum ada di Bukti TF</t>
      </text>
    </comment>
    <comment authorId="0" ref="O186">
      <text>
        <t xml:space="preserve">data hilang belum aktivasi</t>
      </text>
    </comment>
    <comment authorId="0" ref="A360">
      <text>
        <t xml:space="preserve">Belum ada di Bukti TF</t>
      </text>
    </comment>
    <comment authorId="0" ref="A839">
      <text>
        <t xml:space="preserve">Belum ada di bukti TF</t>
      </text>
    </comment>
    <comment authorId="0" ref="O112">
      <text>
        <t xml:space="preserve">after case </t>
      </text>
    </comment>
    <comment authorId="0" ref="Z599">
      <text>
        <t xml:space="preserve">Outlet Baru</t>
      </text>
    </comment>
    <comment authorId="0" ref="K5">
      <text>
        <t xml:space="preserve">DATE OF JOIN PER OUTLET</t>
      </text>
    </comment>
    <comment authorId="0" ref="M5">
      <text>
        <t xml:space="preserve">Jika tanggal transfer sama bukti tidak sesuai (BARU DI ISI)</t>
      </text>
    </comment>
    <comment authorId="0" ref="N5">
      <text>
        <t xml:space="preserve">di isi ketika nominal yang di top up berbeda dengan harga paket yang di ambil (KARENA MASIH ADA SISA SALDO SEBELUMNYA ATAU MEMBELI PAKET UNTUK BEBERAPA OUTLET)</t>
      </text>
    </comment>
    <comment authorId="0" ref="O773">
      <text>
        <t xml:space="preserve">04/07/25
</t>
      </text>
    </comment>
    <comment authorId="0" ref="P5">
      <text>
        <t xml:space="preserve">lihat di top up transaction  (BALANCE)</t>
      </text>
    </comment>
    <comment authorId="0" ref="Q5">
      <text>
        <t xml:space="preserve">Lihat di bukti transfer  (PAYMENT PROFIL)</t>
      </text>
    </comment>
    <comment authorId="0" ref="O674">
      <text>
        <t xml:space="preserve">data hilang belum aktivasi</t>
      </text>
    </comment>
    <comment authorId="0" ref="T5">
      <text>
        <t xml:space="preserve">bukti tf di kurang fee
</t>
      </text>
    </comment>
    <comment authorId="0" ref="A848">
      <text>
        <t xml:space="preserve">Belum ada di Bukti TF</t>
      </text>
    </comment>
    <comment authorId="0" ref="O600">
      <text>
        <t xml:space="preserve">after case </t>
      </text>
    </comment>
    <comment authorId="0" ref="U443">
      <text>
        <t xml:space="preserve">Bonus aplikasi dari transaksi paket 12 Bulan (998.000) tgl 03/06/24 baru di aktivasi tgl 26/06/25.</t>
      </text>
    </comment>
    <comment authorId="0" ref="O80">
      <text>
        <t xml:space="preserve">refund</t>
      </text>
    </comment>
    <comment authorId="0" ref="A353">
      <text>
        <t xml:space="preserve">Belum ada di Bukti TF</t>
      </text>
    </comment>
    <comment authorId="0" ref="Q80">
      <text>
        <t xml:space="preserve">Refund pembatalan langganan aplikasi</t>
      </text>
    </comment>
    <comment authorId="0" ref="A469">
      <text>
        <t xml:space="preserve">Belum ada di Bukti TF
</t>
      </text>
    </comment>
    <comment authorId="0" ref="C469">
      <text>
        <t xml:space="preserve">perlu upgrade paket </t>
      </text>
    </comment>
    <comment authorId="0" ref="A304">
      <text>
        <t xml:space="preserve">Belu ada di Bukti TF</t>
      </text>
    </comment>
    <comment authorId="0" ref="U931">
      <text>
        <t xml:space="preserve">Bonus aplikasi dari transaksi paket 12 Bulan (998.000) tgl 03/06/24 baru di aktivasi tgl 26/06/25.</t>
      </text>
    </comment>
    <comment authorId="0" ref="O568">
      <text>
        <t xml:space="preserve">refund</t>
      </text>
    </comment>
    <comment authorId="0" ref="A841">
      <text>
        <t xml:space="preserve">Belum ada di Bukti TF</t>
      </text>
    </comment>
    <comment authorId="0" ref="Q568">
      <text>
        <t xml:space="preserve">Refund pembatalan langganan aplikasi</t>
      </text>
    </comment>
    <comment authorId="0" ref="A453">
      <text>
        <t xml:space="preserve">Belum ada di Bukti TF</t>
      </text>
    </comment>
    <comment authorId="0" ref="O81">
      <text>
        <t xml:space="preserve">Sudah top up tapi belum aktivasi 
</t>
      </text>
    </comment>
    <comment authorId="0" ref="A354">
      <text>
        <t xml:space="preserve">Belum ada di Bukti TF</t>
      </text>
    </comment>
    <comment authorId="0" ref="A957">
      <text>
        <t xml:space="preserve">Belum ada di Bukti TF
</t>
      </text>
    </comment>
    <comment authorId="0" ref="C957">
      <text>
        <t xml:space="preserve">perlu upgrade paket </t>
      </text>
    </comment>
    <comment authorId="0" ref="O296">
      <text>
        <t xml:space="preserve">sudah top up belum aktivasi</t>
      </text>
    </comment>
    <comment authorId="0" ref="A792">
      <text>
        <t xml:space="preserve">Belu ada di Bukti TF</t>
      </text>
    </comment>
    <comment authorId="0" ref="A305">
      <text>
        <t xml:space="preserve">Belum ada di Bukti TF</t>
      </text>
    </comment>
    <comment authorId="0" ref="U453">
      <text>
        <t xml:space="preserve">sisa saldo langganan di akun 12415 -
Uncles Laundry, take over ke akun Martha Laundry</t>
      </text>
    </comment>
    <comment authorId="0" ref="A941">
      <text>
        <t xml:space="preserve">Belum ada di Bukti TF</t>
      </text>
    </comment>
    <comment authorId="0" ref="O569">
      <text>
        <t xml:space="preserve">Sudah top up tapi belum aktivasi 
</t>
      </text>
    </comment>
    <comment authorId="0" ref="A842">
      <text>
        <t xml:space="preserve">Belum ada di Bukti TF</t>
      </text>
    </comment>
    <comment authorId="0" ref="A355">
      <text>
        <t xml:space="preserve">Belum ada di Bukti TF</t>
      </text>
    </comment>
    <comment authorId="0" ref="O784">
      <text>
        <t xml:space="preserve">sudah top up belum aktivasi</t>
      </text>
    </comment>
    <comment authorId="0" ref="O206">
      <text>
        <t xml:space="preserve">aktivasi karna penyesuaian tanggal after case</t>
      </text>
    </comment>
    <comment authorId="0" ref="A793">
      <text>
        <t xml:space="preserve">Belum ada di Bukti TF</t>
      </text>
    </comment>
    <comment authorId="0" ref="U941">
      <text>
        <t xml:space="preserve">sisa saldo langganan di akun 12415 -
Uncles Laundry, take over ke akun Martha Laundry</t>
      </text>
    </comment>
    <comment authorId="0" ref="O388">
      <text>
        <t xml:space="preserve">sudah top up belum aktivasi</t>
      </text>
    </comment>
    <comment authorId="0" ref="A306">
      <text>
        <t xml:space="preserve">Belum ada di Bukti TF</t>
      </text>
    </comment>
    <comment authorId="0" ref="O446">
      <text>
        <t xml:space="preserve">sudah top up tapi belum aktivasi
</t>
      </text>
    </comment>
    <comment authorId="0" ref="V388">
      <text>
        <t xml:space="preserve">top up lagi 10.000 tgl 14/07 dan berlangganan 1 Bulan Basic</t>
      </text>
    </comment>
    <comment authorId="0" ref="E50">
      <text>
        <t xml:space="preserve">Eka Febriana</t>
      </text>
    </comment>
    <comment authorId="0" ref="V355">
      <text>
        <t xml:space="preserve">aktivasi 26/06/25
penyesuaian membership 25/06/25
</t>
      </text>
    </comment>
    <comment authorId="0" ref="G50">
      <text>
        <t xml:space="preserve">Eka Febriana</t>
      </text>
    </comment>
    <comment authorId="0" ref="A843">
      <text>
        <t xml:space="preserve">Belum ada di Bukti TF</t>
      </text>
    </comment>
    <comment authorId="0" ref="O694">
      <text>
        <t xml:space="preserve">aktivasi karna penyesuaian tanggal after case</t>
      </text>
    </comment>
    <comment authorId="0" ref="V314">
      <text>
        <t xml:space="preserve">top up lagi dan aktivasi 1.298.000 (12 Bulan) di tanggal 26/07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84">
      <text>
        <t xml:space="preserve">15208 Maxi Washi Laundry 
PIC : Lydia
tf 1.599.000(include printer)
Nasabah top up tunggu buka outlet (Jatuh tempo 14 Juni)</t>
      </text>
    </comment>
    <comment authorId="0" ref="E67">
      <text>
        <t xml:space="preserve">15650 King Tuntas Laundry Coin
Paket jagoan (Bisnis) 1.599.000 + 54 Ribu (10 roll kertas termal)
sudah daftar akun tapi belum top up 
PIC : Wati</t>
      </text>
    </comment>
    <comment authorId="0" ref="U112">
      <text>
        <t xml:space="preserve">Outlet Baru</t>
      </text>
    </comment>
    <comment authorId="0" ref="U166">
      <text>
        <t xml:space="preserve">outlet baru</t>
      </text>
    </comment>
    <comment authorId="0" ref="M414">
      <text>
        <t xml:space="preserve">Sudah Top up tapi belum aktivasi
</t>
      </text>
    </comment>
    <comment authorId="0" ref="M542">
      <text>
        <t xml:space="preserve">Sudah top up tapi belum aktivasi</t>
      </text>
    </comment>
    <comment authorId="0" ref="M208">
      <text>
        <t xml:space="preserve">Sudah top up tapi belum aktivasi
</t>
      </text>
    </comment>
    <comment authorId="0" ref="M80">
      <text>
        <t xml:space="preserve">Sudah top up tapi belum aktivasi
</t>
      </text>
    </comment>
    <comment authorId="0" ref="Q80">
      <text>
        <t xml:space="preserve">Sudah top up tapi belum aktivasi
</t>
      </text>
    </comment>
    <comment authorId="0" ref="M522">
      <text>
        <t xml:space="preserve">Sudah top up tapi belum aktivasi</t>
      </text>
    </comment>
    <comment authorId="0" ref="U464">
      <text>
        <t xml:space="preserve">Outlet Baru</t>
      </text>
    </comment>
    <comment authorId="0" ref="M167">
      <text>
        <t xml:space="preserve">Sudah top up tapi belum aktivasi</t>
      </text>
    </comment>
    <comment authorId="0" ref="M423">
      <text>
        <t xml:space="preserve">Sudah top up tapi belum aktivasi</t>
      </text>
    </comment>
    <comment authorId="0" ref="U332">
      <text>
        <t xml:space="preserve">outlet baru
</t>
      </text>
    </comment>
    <comment authorId="0" ref="E411">
      <text>
        <t xml:space="preserve">15466 cempaka laundry
PIC : Maudy (Data Bapak)
tf 1.599.000 (include printer)
Nasabah top up tunggu buka outlet.</t>
      </text>
    </comment>
    <comment authorId="0" ref="M192">
      <text>
        <t xml:space="preserve">Sudah top up tapi belum aktivasi</t>
      </text>
    </comment>
    <comment authorId="0" ref="U167">
      <text>
        <t xml:space="preserve">outlet baru</t>
      </text>
    </comment>
    <comment authorId="0" ref="M543">
      <text>
        <t xml:space="preserve">Sudah top up tapi belum aktivasi</t>
      </text>
    </comment>
    <comment authorId="0" ref="M188">
      <text>
        <t xml:space="preserve">Sudah top up tapi belum aktivasi</t>
      </text>
    </comment>
    <comment authorId="0" ref="M374">
      <text>
        <t xml:space="preserve">Sudah top up tapi belum aktivasi</t>
      </text>
    </comment>
    <comment authorId="0" ref="M341">
      <text>
        <t xml:space="preserve">Sudah top up tapi belum aktivasi
</t>
      </text>
    </comment>
    <comment authorId="0" ref="M81">
      <text>
        <t xml:space="preserve">Sudah top up tapi belum aktivasi 
</t>
      </text>
    </comment>
    <comment authorId="0" ref="M399">
      <text>
        <t xml:space="preserve">Sudah top up tapi belum aktivasi</t>
      </text>
    </comment>
    <comment authorId="0" ref="E519">
      <text>
        <t xml:space="preserve">11644 Panda laundry
PIC : Lydia
nasabah tidak ada respon</t>
      </text>
    </comment>
    <comment authorId="0" ref="U246">
      <text>
        <t xml:space="preserve">outlet baru
</t>
      </text>
    </comment>
    <comment authorId="0" ref="Q81">
      <text>
        <t xml:space="preserve">Sudah top up tapi belum aktivasi 
</t>
      </text>
    </comment>
    <comment authorId="0" ref="O77">
      <text>
        <t xml:space="preserve">nasabah dengan cicilan</t>
      </text>
    </comment>
    <comment authorId="0" ref="A94">
      <text>
        <t xml:space="preserve">exp date tidak sesuai di monthly active dan data maudi</t>
      </text>
    </comment>
    <comment authorId="0" ref="E65">
      <text>
        <t xml:space="preserve">15650 King Tuntas Laundry Coin
Paket jagoan (Bisnis) 1.599.000 + 54 Ribu (10 roll kertas termal)
sudah daftar akun tapi belum top up 
PIC : Wati</t>
      </text>
    </comment>
    <comment authorId="0" ref="M424">
      <text>
        <t xml:space="preserve">Sudah top up tapi belum aktivasi</t>
      </text>
    </comment>
    <comment authorId="0" ref="M511">
      <text>
        <t xml:space="preserve">Bonus aplikasi, Sudah top up tapi belum aktivasi</t>
      </text>
    </comment>
    <comment authorId="0" ref="M350">
      <text>
        <t xml:space="preserve">Sudah top up tapi belum aktivasi</t>
      </text>
    </comment>
    <comment authorId="0" ref="U164">
      <text>
        <t xml:space="preserve">outlet baru</t>
      </text>
    </comment>
    <comment authorId="0" ref="M536">
      <text>
        <t xml:space="preserve">Sudah top up tapi belum aktivasi</t>
      </text>
    </comment>
    <comment authorId="0" ref="E520">
      <text>
        <t xml:space="preserve">Belum buat akun 
owner : Nuzul Rahmat (Mitra Referal Zona Laundry Mamuju)
paket promo jagoan 1.599.000
PIC : Lydia</t>
      </text>
    </comment>
    <comment authorId="0" ref="M206">
      <text>
        <t xml:space="preserve">Sudah top up tapi belum aktivasi</t>
      </text>
    </comment>
    <comment authorId="0" ref="Q367">
      <text>
        <t xml:space="preserve">SUDAH TOP UP LAGI DAN BERLANGGANAN 3 BULAN </t>
      </text>
    </comment>
    <comment authorId="0" ref="E66">
      <text>
        <t xml:space="preserve">15650 King Tuntas Laundry Coin
Paket jagoan (Bisnis) 1.599.000 + 54 Ribu (10 roll kertas termal)
sudah daftar akun tapi belum top up 
PIC : Wati</t>
      </text>
    </comment>
    <comment authorId="0" ref="M169">
      <text>
        <t xml:space="preserve">Sudah top up tapi belum aktivasi</t>
      </text>
    </comment>
    <comment authorId="0" ref="M297">
      <text>
        <t xml:space="preserve">Sudah top up tapi belum melakukan pembelian (aktivasi)
</t>
      </text>
    </comment>
    <comment authorId="0" ref="U272">
      <text>
        <t xml:space="preserve">Outlet Baru
</t>
      </text>
    </comment>
    <comment authorId="0" ref="I4">
      <text>
        <t xml:space="preserve">DATE OF JOIN PER OUTLET</t>
      </text>
    </comment>
    <comment authorId="0" ref="K4">
      <text>
        <t xml:space="preserve">Jika tanggal transfer sama bukti tidak sesuai (BARU DI ISI)</t>
      </text>
    </comment>
    <comment authorId="0" ref="L4">
      <text>
        <t xml:space="preserve">di isi ketika nominal yang di top up berbeda dengan harga paket yang di ambil (KARENA MASIH ADA SISA SALDO SEBELUMNYA ATAU MEMBELI PAKET UNTUK BEBERAPA OUTLET)</t>
      </text>
    </comment>
    <comment authorId="0" ref="N4">
      <text>
        <t xml:space="preserve">lihat di top up transaction  (BALANCE)</t>
      </text>
    </comment>
    <comment authorId="0" ref="O4">
      <text>
        <t xml:space="preserve">Lihat di bukti transfer  (PAYMENT PROFIL)</t>
      </text>
    </comment>
    <comment authorId="0" ref="Q409">
      <text>
        <t xml:space="preserve">Nasabah top up lagi dan berlangganan 3 bulan Bisnis</t>
      </text>
    </comment>
    <comment authorId="0" ref="M372">
      <text>
        <t xml:space="preserve">Sudah top up tapi belum aktivasi</t>
      </text>
    </comment>
    <comment authorId="0" ref="M401">
      <text>
        <t xml:space="preserve">Sudah top up tapi belum aktivasi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7">
      <text>
        <t xml:space="preserve">sudah top up lagi dan berlangganan 1 bulan basic</t>
      </text>
    </comment>
    <comment authorId="0" ref="M166">
      <text>
        <t xml:space="preserve">Sudah top up tapi belum aktivasi</t>
      </text>
    </comment>
    <comment authorId="0" ref="M164">
      <text>
        <t xml:space="preserve">Sudah top up tapi belum aktivasi</t>
      </text>
    </comment>
    <comment authorId="0" ref="A16">
      <text>
        <t xml:space="preserve">tidak ada di project list
</t>
      </text>
    </comment>
    <comment authorId="0" ref="U65">
      <text>
        <t xml:space="preserve">Outlet Baru
</t>
      </text>
    </comment>
    <comment authorId="0" ref="A12">
      <text>
        <t xml:space="preserve">di project list tidak ada data</t>
      </text>
    </comment>
    <comment authorId="0" ref="M216">
      <text>
        <t xml:space="preserve">Sudah top up tapi belum aktivasi</t>
      </text>
    </comment>
    <comment authorId="0" ref="M142">
      <text>
        <t xml:space="preserve">Sudah top up tapi belum aktivasi</t>
      </text>
    </comment>
    <comment authorId="0" ref="M206">
      <text>
        <t xml:space="preserve">Sudah Top up tapi belum aktivasi
</t>
      </text>
    </comment>
    <comment authorId="0" ref="U342">
      <text>
        <t xml:space="preserve">outlet baru</t>
      </text>
    </comment>
    <comment authorId="0" ref="S241">
      <text>
        <t xml:space="preserve">1 (upgrade 12 )</t>
      </text>
    </comment>
    <comment authorId="0" ref="Q142">
      <text>
        <t xml:space="preserve">Sudah top up tapi belum aktivasi
</t>
      </text>
    </comment>
    <comment authorId="0" ref="I4">
      <text>
        <t xml:space="preserve">DATE OF JOIN PER OUTLET</t>
      </text>
    </comment>
    <comment authorId="0" ref="K4">
      <text>
        <t xml:space="preserve">Jika tanggal transfer sama bukti tidak sesuai (BARU DI ISI)</t>
      </text>
    </comment>
    <comment authorId="0" ref="L4">
      <text>
        <t xml:space="preserve">di isi ketika nominal yang di top up berbeda dengan harga paket yang di ambil (KARENA MASIH ADA SISA SALDO SEBELUMNYA ATAU MEMBELI PAKET UNTUK BEBERAPA OUTLET)</t>
      </text>
    </comment>
    <comment authorId="0" ref="K35">
      <text>
        <t xml:space="preserve">tanggal terpotong
</t>
      </text>
    </comment>
    <comment authorId="0" ref="N4">
      <text>
        <t xml:space="preserve">lihat di top up transaction  (BALANCE)</t>
      </text>
    </comment>
    <comment authorId="0" ref="O4">
      <text>
        <t xml:space="preserve">Lihat di bukti transfer  (PAYMENT PROFIL)</t>
      </text>
    </comment>
    <comment authorId="0" ref="U39">
      <text>
        <t xml:space="preserve">outlet baru
</t>
      </text>
    </comment>
    <comment authorId="0" ref="A15">
      <text>
        <t xml:space="preserve">tidak sesuai di project list</t>
      </text>
    </comment>
    <comment authorId="0" ref="Q159">
      <text>
        <t xml:space="preserve">SUDAH TOP UP LAGI DAN BERLANGGANAN 3 BULAN </t>
      </text>
    </comment>
    <comment authorId="0" ref="U258">
      <text>
        <t xml:space="preserve">Outlet Baru</t>
      </text>
    </comment>
    <comment authorId="0" ref="M89">
      <text>
        <t xml:space="preserve">Sudah top up tapi belum melakukan pembelian (aktivasi)
</t>
      </text>
    </comment>
    <comment authorId="0" ref="M304">
      <text>
        <t xml:space="preserve">Bonus aplikasi, Sudah top up tapi belum aktivasi</t>
      </text>
    </comment>
  </commentList>
</comments>
</file>

<file path=xl/sharedStrings.xml><?xml version="1.0" encoding="utf-8"?>
<sst xmlns="http://schemas.openxmlformats.org/spreadsheetml/2006/main" count="64652" uniqueCount="7793">
  <si>
    <t>PT PIPOSMART DIGITAL INDONESIA</t>
  </si>
  <si>
    <t xml:space="preserve">Nasabah Baru Bulan Ini </t>
  </si>
  <si>
    <t xml:space="preserve">Laporan Nasabah Baru &amp; Berlangganan
</t>
  </si>
  <si>
    <t>Nasabah Berlangganan Bulan Ini</t>
  </si>
  <si>
    <t>Periode 1-31 Maret Tahun 2026</t>
  </si>
  <si>
    <t>Periode 1-28 Februari Tahun 2026</t>
  </si>
  <si>
    <t>Periode 1-31 Januari Tahun 2026</t>
  </si>
  <si>
    <t>Transaksi Gantung</t>
  </si>
  <si>
    <t xml:space="preserve"> Kode</t>
  </si>
  <si>
    <t>Date Of Work</t>
  </si>
  <si>
    <t>Kode Owner</t>
  </si>
  <si>
    <t>Nama Owner</t>
  </si>
  <si>
    <t>No. Hp Owner/Outlet</t>
  </si>
  <si>
    <t>Project/Outlet</t>
  </si>
  <si>
    <t>Kota</t>
  </si>
  <si>
    <t>Provinsi</t>
  </si>
  <si>
    <t>Bulan</t>
  </si>
  <si>
    <t xml:space="preserve">Created Date </t>
  </si>
  <si>
    <t>Date Top UP  System</t>
  </si>
  <si>
    <t>Date Top UP Struk</t>
  </si>
  <si>
    <t>Nominal Aktivasi</t>
  </si>
  <si>
    <t>Tanggal Aktivasi</t>
  </si>
  <si>
    <t>Balance Top Up System</t>
  </si>
  <si>
    <t>Balance Bukti Tf</t>
  </si>
  <si>
    <t>Diskon Langganan</t>
  </si>
  <si>
    <t>Fee Midtrans</t>
  </si>
  <si>
    <t xml:space="preserve">Settlement </t>
  </si>
  <si>
    <t>Metode Pembayaran</t>
  </si>
  <si>
    <t>Date of Renewal On Member</t>
  </si>
  <si>
    <t>Expired Date</t>
  </si>
  <si>
    <t>Tenor</t>
  </si>
  <si>
    <t>Paket Membership</t>
  </si>
  <si>
    <t>Status</t>
  </si>
  <si>
    <t>03-01.1</t>
  </si>
  <si>
    <t>02-01.1</t>
  </si>
  <si>
    <t>01-01.1</t>
  </si>
  <si>
    <t>LAUNDRY FRESCO SERDAM</t>
  </si>
  <si>
    <t xml:space="preserve">operator </t>
  </si>
  <si>
    <t xml:space="preserve">LAUNDRY FRESCO SERDAM </t>
  </si>
  <si>
    <t>082354894411</t>
  </si>
  <si>
    <t>08567374800</t>
  </si>
  <si>
    <t>FRESCO LAUNDRY SERDAM/LAUNDRY FRESCO SERDAM_1</t>
  </si>
  <si>
    <t>Ayra Laundry/Ayra Laundry</t>
  </si>
  <si>
    <t xml:space="preserve">FRESCO LAUNDRY SERDAM/LAUNDRY FRESCO SERDAM_1	</t>
  </si>
  <si>
    <t>Kota Jakarta Timur</t>
  </si>
  <si>
    <t>Kota Pontianak</t>
  </si>
  <si>
    <t>Dki Jakarta</t>
  </si>
  <si>
    <t>Kalimantan Barat</t>
  </si>
  <si>
    <t>Maret</t>
  </si>
  <si>
    <t>Februari</t>
  </si>
  <si>
    <t>Januari</t>
  </si>
  <si>
    <t>No Date</t>
  </si>
  <si>
    <t>Tf/BRI</t>
  </si>
  <si>
    <t>Midtrans</t>
  </si>
  <si>
    <t>Saldo Aplikasi</t>
  </si>
  <si>
    <t>Bisnis</t>
  </si>
  <si>
    <t>Berlangganan</t>
  </si>
  <si>
    <t xml:space="preserve">Pro </t>
  </si>
  <si>
    <t>01-01.2</t>
  </si>
  <si>
    <t>Pro</t>
  </si>
  <si>
    <t>03-01.2</t>
  </si>
  <si>
    <t xml:space="preserve">Kasir Outlet Paris2 </t>
  </si>
  <si>
    <t>Rabiyul Adawiyah</t>
  </si>
  <si>
    <t>08990990074</t>
  </si>
  <si>
    <t>02-01.2</t>
  </si>
  <si>
    <t>081806733654</t>
  </si>
  <si>
    <t>FRESCO LAUNDRY PARIS 2/FRESCO PRIDE LAUNDRY</t>
  </si>
  <si>
    <t>laundrychat/LaundryChat</t>
  </si>
  <si>
    <t>Kab. Bogor</t>
  </si>
  <si>
    <t>Jawa Barat</t>
  </si>
  <si>
    <t>BOY ARLAN</t>
  </si>
  <si>
    <t>085290006780</t>
  </si>
  <si>
    <t>GRHA LAUNDRY/GRHA LAUNDRY</t>
  </si>
  <si>
    <t>Kab. Pekalongan</t>
  </si>
  <si>
    <t>Jawa Tengah</t>
  </si>
  <si>
    <t>Periode 1-30 April Tahun 2026</t>
  </si>
  <si>
    <t>01-01.3</t>
  </si>
  <si>
    <t>Adi Prayitno</t>
  </si>
  <si>
    <t>03-01.3</t>
  </si>
  <si>
    <t>082110007816</t>
  </si>
  <si>
    <t>Inches Laundry Express/Big Wash Laundry Express</t>
  </si>
  <si>
    <t xml:space="preserve">bibi </t>
  </si>
  <si>
    <t>0821433322602</t>
  </si>
  <si>
    <t>BIBI LAUNDRY/BIBI LAUNDRY</t>
  </si>
  <si>
    <t>Kab. Sidoarjo</t>
  </si>
  <si>
    <t>Jawa Timur</t>
  </si>
  <si>
    <t>Basic</t>
  </si>
  <si>
    <t>02-01.3</t>
  </si>
  <si>
    <t xml:space="preserve">seni asriani </t>
  </si>
  <si>
    <t>08566339444</t>
  </si>
  <si>
    <t>razqiya laundry/razqiya laundry</t>
  </si>
  <si>
    <t>Kab. Cianjur</t>
  </si>
  <si>
    <t>01-01.4</t>
  </si>
  <si>
    <t>Nasabah Baru</t>
  </si>
  <si>
    <t xml:space="preserve">Fakihatin Katsiroh </t>
  </si>
  <si>
    <t>03-01.4</t>
  </si>
  <si>
    <t>081225166461</t>
  </si>
  <si>
    <t>Dreamers Laundry/Cuci DiSini Express Laundry</t>
  </si>
  <si>
    <t>Wash Pro Owner</t>
  </si>
  <si>
    <t>081244889521</t>
  </si>
  <si>
    <t>Kota Tangerang Selatan</t>
  </si>
  <si>
    <t>Wash Pro 2123/Wash Pro 2123</t>
  </si>
  <si>
    <t>Kab. Tabanan</t>
  </si>
  <si>
    <t>Bali</t>
  </si>
  <si>
    <t>04-01.1</t>
  </si>
  <si>
    <t>02-01.4</t>
  </si>
  <si>
    <t>Muhammad Anas</t>
  </si>
  <si>
    <t>085222079997</t>
  </si>
  <si>
    <t>C2Laundry/C2 Clean</t>
  </si>
  <si>
    <t xml:space="preserve">akbar </t>
  </si>
  <si>
    <t>Kota Jakarta Selatan</t>
  </si>
  <si>
    <t>08116105500</t>
  </si>
  <si>
    <t>03-01.5</t>
  </si>
  <si>
    <t>Spin Laundry/SPIN LAUNDRY</t>
  </si>
  <si>
    <t>01-01.5</t>
  </si>
  <si>
    <t>Moko purnomo</t>
  </si>
  <si>
    <t>Kota Binjai</t>
  </si>
  <si>
    <t>082168508148</t>
  </si>
  <si>
    <t>Sumatera Utara</t>
  </si>
  <si>
    <t>laundry bloosom/laundry bloosom</t>
  </si>
  <si>
    <t>Asep Sugianto</t>
  </si>
  <si>
    <t>Kab. Sleman</t>
  </si>
  <si>
    <t>April</t>
  </si>
  <si>
    <t>089604590267</t>
  </si>
  <si>
    <t>Di Yogyakarta</t>
  </si>
  <si>
    <t>Akang Laundry/Akang Laundry</t>
  </si>
  <si>
    <t>Kab. Karawang</t>
  </si>
  <si>
    <t>02-01.5</t>
  </si>
  <si>
    <t>C2Laundry/C2Laundry</t>
  </si>
  <si>
    <t>03-01.6</t>
  </si>
  <si>
    <t>01-01.6</t>
  </si>
  <si>
    <t>Nurul Hidayah</t>
  </si>
  <si>
    <t>081213859176</t>
  </si>
  <si>
    <t>Ninda Keci Laundry/Ninda Keci Laundry</t>
  </si>
  <si>
    <t>vivi ocktavia</t>
  </si>
  <si>
    <t>081372120189</t>
  </si>
  <si>
    <t>Rizky loundry/Niyah Loundry</t>
  </si>
  <si>
    <t>Kab. Deli Serdang</t>
  </si>
  <si>
    <t>02-01.6</t>
  </si>
  <si>
    <t>03-01.7</t>
  </si>
  <si>
    <t xml:space="preserve">Fiorentino </t>
  </si>
  <si>
    <t xml:space="preserve">Theresia </t>
  </si>
  <si>
    <t>081329632255</t>
  </si>
  <si>
    <t>081380991122</t>
  </si>
  <si>
    <t>01-01.7</t>
  </si>
  <si>
    <t>LaundryBar/LaundryBar - UMS</t>
  </si>
  <si>
    <t>Yum Laundry/YUM LAUNDRY</t>
  </si>
  <si>
    <t>Kab. Sukoharjo</t>
  </si>
  <si>
    <t>Bunda Azka Group</t>
  </si>
  <si>
    <t>081225605642</t>
  </si>
  <si>
    <t>Laundry Bunda Azka/Laundry Bunda Azka</t>
  </si>
  <si>
    <t>04-01.2</t>
  </si>
  <si>
    <t>Kota Makassar</t>
  </si>
  <si>
    <t>Sulawesi Selatan</t>
  </si>
  <si>
    <t xml:space="preserve">Bunda Azka Group </t>
  </si>
  <si>
    <t>03-01.8</t>
  </si>
  <si>
    <t>Fakihatin Katsiroh</t>
  </si>
  <si>
    <t>01-01.8</t>
  </si>
  <si>
    <t>Banten</t>
  </si>
  <si>
    <t>02-01.7</t>
  </si>
  <si>
    <t xml:space="preserve">khanza laundry express 01 </t>
  </si>
  <si>
    <t>08820087705037</t>
  </si>
  <si>
    <t>khanza laundry Express/khanza laundry Express</t>
  </si>
  <si>
    <t>Kab. Bekasi</t>
  </si>
  <si>
    <t>03-01.9</t>
  </si>
  <si>
    <t>LONDREQU OWNER</t>
  </si>
  <si>
    <t>082231162434</t>
  </si>
  <si>
    <t>SunLaundryExpress/LONDREQU EXPRESS MANGLI</t>
  </si>
  <si>
    <t>04-01.3</t>
  </si>
  <si>
    <t>Kab. Jember</t>
  </si>
  <si>
    <t xml:space="preserve">Aisyah Laundry Express </t>
  </si>
  <si>
    <t>085648349775</t>
  </si>
  <si>
    <t>01-01.9</t>
  </si>
  <si>
    <t>Aisyah laundry samarinda/Aisyah Laundry Express</t>
  </si>
  <si>
    <t>Kota Samarinda</t>
  </si>
  <si>
    <t xml:space="preserve">Hernandes </t>
  </si>
  <si>
    <t>Kalimantan Timur</t>
  </si>
  <si>
    <t>081335600308</t>
  </si>
  <si>
    <t>ADDE LAUNDRY/ADDE LAUNDRY</t>
  </si>
  <si>
    <t>02-01.8</t>
  </si>
  <si>
    <t>Kab. Dairi</t>
  </si>
  <si>
    <t>03-01.10</t>
  </si>
  <si>
    <t>Aditya purnomo</t>
  </si>
  <si>
    <t>085213085051</t>
  </si>
  <si>
    <t>laundry/kon's laundry</t>
  </si>
  <si>
    <t>01-01.10</t>
  </si>
  <si>
    <t xml:space="preserve">PIPOSMART </t>
  </si>
  <si>
    <t>02-01.9</t>
  </si>
  <si>
    <t>04-01.4</t>
  </si>
  <si>
    <t>08521369258</t>
  </si>
  <si>
    <t>PIPOSMART LAUNDRY/Aplikasi Piposmart Laundry</t>
  </si>
  <si>
    <t>OCEAN LAUNDRY</t>
  </si>
  <si>
    <t>Kota B A T A M</t>
  </si>
  <si>
    <t xml:space="preserve">Eko Budi Hartanto </t>
  </si>
  <si>
    <t>081310422303</t>
  </si>
  <si>
    <t>Kepulauan Riau</t>
  </si>
  <si>
    <t>Ocean Laundry/Ocean Laundry</t>
  </si>
  <si>
    <t>081279185747</t>
  </si>
  <si>
    <t>03-02.01</t>
  </si>
  <si>
    <t>Kab. Kutai Kartanegara</t>
  </si>
  <si>
    <t>SATSET Laundry/ZIPZAP Laundry</t>
  </si>
  <si>
    <t>Candra budiarti</t>
  </si>
  <si>
    <t>081355860479</t>
  </si>
  <si>
    <t>kaflaundry/kaflaundry</t>
  </si>
  <si>
    <t>Kab. Takalar</t>
  </si>
  <si>
    <t>02-01.10</t>
  </si>
  <si>
    <t>6 Hari</t>
  </si>
  <si>
    <t xml:space="preserve">Ipa </t>
  </si>
  <si>
    <t>Pro (Upgrade)</t>
  </si>
  <si>
    <t>0811849484</t>
  </si>
  <si>
    <t>03-02.02</t>
  </si>
  <si>
    <t>Imel Laundry/Imel Laundry</t>
  </si>
  <si>
    <t>01-02.1</t>
  </si>
  <si>
    <t xml:space="preserve">ikhlas </t>
  </si>
  <si>
    <t>081253007877</t>
  </si>
  <si>
    <t>Om Janggut Laundry/Om Janggut Laundry Golf</t>
  </si>
  <si>
    <t>04-01.5</t>
  </si>
  <si>
    <t xml:space="preserve">RoSi </t>
  </si>
  <si>
    <t>Kota Banjar Baru</t>
  </si>
  <si>
    <t>081315713738</t>
  </si>
  <si>
    <t>Kalimantan Selatan</t>
  </si>
  <si>
    <t>Amazing Laundry/Amazing Laundry</t>
  </si>
  <si>
    <t>Kab. Lebak</t>
  </si>
  <si>
    <t>SATSET Laundry/RAPI LAGI LAUNDRY</t>
  </si>
  <si>
    <t>02-01.11</t>
  </si>
  <si>
    <t>03-02.03</t>
  </si>
  <si>
    <t xml:space="preserve">Asep Sugianto </t>
  </si>
  <si>
    <t xml:space="preserve">Akang Laundry/Akang Laundry 2	</t>
  </si>
  <si>
    <t>Om Janggut Laundry/Om Janggut Laundry Mahligai</t>
  </si>
  <si>
    <t>01-02.2</t>
  </si>
  <si>
    <t>03-02.04</t>
  </si>
  <si>
    <t>04-01.6</t>
  </si>
  <si>
    <t xml:space="preserve">Owner Sawangan </t>
  </si>
  <si>
    <t>02-01.12</t>
  </si>
  <si>
    <t>085219981882</t>
  </si>
  <si>
    <t>D'Daily Laundry Sawangan/D'Daily Laundry Sawangan</t>
  </si>
  <si>
    <t xml:space="preserve">BOY ARLAN </t>
  </si>
  <si>
    <t>Kota Depok</t>
  </si>
  <si>
    <t xml:space="preserve">Herlina </t>
  </si>
  <si>
    <t>082124000151</t>
  </si>
  <si>
    <t>Aguinaz Laundry/Redberry Laundry 2</t>
  </si>
  <si>
    <t>GRHA LAUNDRY/</t>
  </si>
  <si>
    <t>01-02.3</t>
  </si>
  <si>
    <t xml:space="preserve">Kendil Customer Service Center </t>
  </si>
  <si>
    <t>081234425180</t>
  </si>
  <si>
    <t>Kendil Washing Clinic/KENDIL WASHING CLINIC PPI</t>
  </si>
  <si>
    <t>Kab. Gresik</t>
  </si>
  <si>
    <t>03-02.05</t>
  </si>
  <si>
    <t>Hi Sary Laundry</t>
  </si>
  <si>
    <t>081517071000</t>
  </si>
  <si>
    <t>02-01.13</t>
  </si>
  <si>
    <t>Hi Sary Laundry/Hi Sary Laundry</t>
  </si>
  <si>
    <t>Kota Jakarta Utara</t>
  </si>
  <si>
    <t>Kendil Customer Service Center</t>
  </si>
  <si>
    <t>01-02.4</t>
  </si>
  <si>
    <t>04-01.7</t>
  </si>
  <si>
    <t>03-02.06</t>
  </si>
  <si>
    <t>Basic (Upgrade Bisnis)</t>
  </si>
  <si>
    <t>01-02.5</t>
  </si>
  <si>
    <t>02-01.14</t>
  </si>
  <si>
    <t>LONDREQU JBR 01/02</t>
  </si>
  <si>
    <t xml:space="preserve">iik </t>
  </si>
  <si>
    <t>081228728000</t>
  </si>
  <si>
    <t>LILY LAUNDRY/BLESS RENTAL</t>
  </si>
  <si>
    <t>Kota Salatiga</t>
  </si>
  <si>
    <t>04-01.8</t>
  </si>
  <si>
    <t>03-02.07</t>
  </si>
  <si>
    <t xml:space="preserve">Dini </t>
  </si>
  <si>
    <t>081221114498</t>
  </si>
  <si>
    <t>Cleo Express Laundry Basura/Cleo Express Laundry Basura</t>
  </si>
  <si>
    <t>01-02.6</t>
  </si>
  <si>
    <t>02-01.15</t>
  </si>
  <si>
    <t xml:space="preserve">Muhammad Hasrul </t>
  </si>
  <si>
    <t xml:space="preserve">Alus Laundry </t>
  </si>
  <si>
    <t>081330006030</t>
  </si>
  <si>
    <t>081460234089</t>
  </si>
  <si>
    <t>EMILY LAUNDRY/LAUNDRY</t>
  </si>
  <si>
    <t>Alus Laundry/Alus Laundry</t>
  </si>
  <si>
    <t>Kab. Malinau</t>
  </si>
  <si>
    <t>Kota Bandung</t>
  </si>
  <si>
    <t>Kalimantan Utara</t>
  </si>
  <si>
    <t>Bonus Aplikasi</t>
  </si>
  <si>
    <t>03-02.08</t>
  </si>
  <si>
    <t>01-02.7</t>
  </si>
  <si>
    <t>04-01.9</t>
  </si>
  <si>
    <t>02-02.1</t>
  </si>
  <si>
    <t xml:space="preserve">rimasitirahayu </t>
  </si>
  <si>
    <t xml:space="preserve">Ingewati Puguh </t>
  </si>
  <si>
    <t>Akang Laundry/Akang Laundry 2</t>
  </si>
  <si>
    <t>089694266324</t>
  </si>
  <si>
    <t>08133953048</t>
  </si>
  <si>
    <t>tuan laundry baleendah/Harum laundry Baleendah</t>
  </si>
  <si>
    <t>Happy Laundry/Happy Laundry</t>
  </si>
  <si>
    <t>Kab. Banyuwangi</t>
  </si>
  <si>
    <t>03-02.09</t>
  </si>
  <si>
    <t>01-02.8</t>
  </si>
  <si>
    <t>02-02.2</t>
  </si>
  <si>
    <t xml:space="preserve">Hetti Pramita </t>
  </si>
  <si>
    <t>082337602030</t>
  </si>
  <si>
    <t>ANNaz Laundry/ANNaz Laundry 04</t>
  </si>
  <si>
    <t>03-02.10</t>
  </si>
  <si>
    <t>04-01.10</t>
  </si>
  <si>
    <t>01-02.9</t>
  </si>
  <si>
    <t xml:space="preserve">Nur Fadhillah Octavia </t>
  </si>
  <si>
    <t>08978979866</t>
  </si>
  <si>
    <t>Sera Laundry/Sera Laundry</t>
  </si>
  <si>
    <t>02-02.3</t>
  </si>
  <si>
    <t>03-02.11</t>
  </si>
  <si>
    <t>Yogi Lumban Tobing</t>
  </si>
  <si>
    <t>081264114427</t>
  </si>
  <si>
    <t>BAR LAUNDRY/BAR LAUNDRY EXPRESS</t>
  </si>
  <si>
    <t>Laundry Neng gemoy</t>
  </si>
  <si>
    <t>Kota Pematang Siantar</t>
  </si>
  <si>
    <t>085210865593</t>
  </si>
  <si>
    <t>Eneng gemoy/LAUNDRY ENENG GEMOY</t>
  </si>
  <si>
    <t>Kab. Purwakarta</t>
  </si>
  <si>
    <t>04-01.11</t>
  </si>
  <si>
    <t>01-02.10</t>
  </si>
  <si>
    <t>03-02.12</t>
  </si>
  <si>
    <t>02-02.4</t>
  </si>
  <si>
    <t>Shaka Laundry</t>
  </si>
  <si>
    <t>082313615414</t>
  </si>
  <si>
    <t>DIGNITY SINAGA</t>
  </si>
  <si>
    <t>Shaka Laundry/Shaka Laundry</t>
  </si>
  <si>
    <t>082370098185</t>
  </si>
  <si>
    <t>Kota Semarang</t>
  </si>
  <si>
    <t>DIGNITY LAUNDRY/DIGNITY LAUNDRY PUSAT (Jln Jawa)</t>
  </si>
  <si>
    <t>Kota Tangerang</t>
  </si>
  <si>
    <t>01-02.11</t>
  </si>
  <si>
    <t>03-02.13</t>
  </si>
  <si>
    <t>Sera Laundry/Sera Laundry Bedahan</t>
  </si>
  <si>
    <t xml:space="preserve">Andre </t>
  </si>
  <si>
    <t>08179166777</t>
  </si>
  <si>
    <t>Martha Laundry/</t>
  </si>
  <si>
    <t>04-01.12</t>
  </si>
  <si>
    <t>02-02.5</t>
  </si>
  <si>
    <t xml:space="preserve">Oki </t>
  </si>
  <si>
    <t>Mitra Laundry</t>
  </si>
  <si>
    <t>085645656014</t>
  </si>
  <si>
    <t>085771501570</t>
  </si>
  <si>
    <t>green laundry/GreenLaundry mojoagung</t>
  </si>
  <si>
    <t>Kab. Jombang</t>
  </si>
  <si>
    <t>mitra laundry/mitra laundry 1</t>
  </si>
  <si>
    <t>Kab. Tangerang</t>
  </si>
  <si>
    <t>01-02.12</t>
  </si>
  <si>
    <t>03-02.14</t>
  </si>
  <si>
    <t xml:space="preserve">Owner HN laundry </t>
  </si>
  <si>
    <t>082182828693</t>
  </si>
  <si>
    <t>HN Laundry Express/HN Laundry Express</t>
  </si>
  <si>
    <t>jeffry imbar</t>
  </si>
  <si>
    <t>Kota Lubuklinggau</t>
  </si>
  <si>
    <t>081244807575</t>
  </si>
  <si>
    <t>Sumatera Selatan</t>
  </si>
  <si>
    <t>Match Laundry/2MATCH LAUNDRY EXPRESS</t>
  </si>
  <si>
    <t>Kota Manado</t>
  </si>
  <si>
    <t>Sulawesi Utara</t>
  </si>
  <si>
    <t>02-02.6</t>
  </si>
  <si>
    <t xml:space="preserve">Ira </t>
  </si>
  <si>
    <t>082115545898</t>
  </si>
  <si>
    <t>My Loundry/My Loundry</t>
  </si>
  <si>
    <t>04-01.13</t>
  </si>
  <si>
    <t>rimasitirahayu</t>
  </si>
  <si>
    <t>01-02.13</t>
  </si>
  <si>
    <t xml:space="preserve">TaWash </t>
  </si>
  <si>
    <t>Kab. Bandung</t>
  </si>
  <si>
    <t>085137908401</t>
  </si>
  <si>
    <t>TAWASH/TAWASH Laundry</t>
  </si>
  <si>
    <t>03-03.1</t>
  </si>
  <si>
    <t xml:space="preserve">dudi </t>
  </si>
  <si>
    <t>085155185188</t>
  </si>
  <si>
    <t>Citra Laundry Kalibata/Citra Laundry Kalibata Utara</t>
  </si>
  <si>
    <t>02-02.7</t>
  </si>
  <si>
    <t xml:space="preserve">A&amp;D Laundry </t>
  </si>
  <si>
    <t>085245388232</t>
  </si>
  <si>
    <t>A&amp;D Laundry/</t>
  </si>
  <si>
    <t>Kab. Sintang</t>
  </si>
  <si>
    <t>01-02.14</t>
  </si>
  <si>
    <t>04-01.14</t>
  </si>
  <si>
    <t xml:space="preserve">wi </t>
  </si>
  <si>
    <t>085281004519</t>
  </si>
  <si>
    <t>Owner Sawangan</t>
  </si>
  <si>
    <t>03-03.2</t>
  </si>
  <si>
    <t>MINI laundry/MINI LAUNDRY</t>
  </si>
  <si>
    <t>02-02.8</t>
  </si>
  <si>
    <t>A&amp;D Laundry/A&amp;D Laundry</t>
  </si>
  <si>
    <t>01-02.15</t>
  </si>
  <si>
    <t>03-03.3</t>
  </si>
  <si>
    <t>04-01.15</t>
  </si>
  <si>
    <t>02-02.9</t>
  </si>
  <si>
    <t xml:space="preserve">Yusuf Basalamah </t>
  </si>
  <si>
    <t>03-03.4</t>
  </si>
  <si>
    <t>01-02.16</t>
  </si>
  <si>
    <t xml:space="preserve">Yesi Yusnita </t>
  </si>
  <si>
    <t>08111015686</t>
  </si>
  <si>
    <t>081235072967</t>
  </si>
  <si>
    <t>Pink Laundry/Pink Laundry</t>
  </si>
  <si>
    <t>mama laundry/MAMA LAUNDRY</t>
  </si>
  <si>
    <t>Kota Pekalongan</t>
  </si>
  <si>
    <t>04-01.16</t>
  </si>
  <si>
    <t>Bonus Upgrade Pro</t>
  </si>
  <si>
    <t>03-03.5</t>
  </si>
  <si>
    <t>01-02.17</t>
  </si>
  <si>
    <t xml:space="preserve">Fadil </t>
  </si>
  <si>
    <t xml:space="preserve">Oby </t>
  </si>
  <si>
    <t>081389554160</t>
  </si>
  <si>
    <t>085646644777</t>
  </si>
  <si>
    <t>Sini Laundry/Sini Laundry</t>
  </si>
  <si>
    <t>Kota Jakarta Pusat</t>
  </si>
  <si>
    <t>Ramepe Wash/Ramepe Wash</t>
  </si>
  <si>
    <t>02-02.10</t>
  </si>
  <si>
    <t>Herlina</t>
  </si>
  <si>
    <t>Aguinaz Laundry/Aguinaz Laundry (Swadaya 2)</t>
  </si>
  <si>
    <t>03-03.6</t>
  </si>
  <si>
    <t>01-02.18</t>
  </si>
  <si>
    <t>martha saragih</t>
  </si>
  <si>
    <t>089521165181</t>
  </si>
  <si>
    <t>04-01.17</t>
  </si>
  <si>
    <t>BERKAT ANUGERAH LAUNDRY EKSPRESS/BERKAT ANUGERAH LAUNDRY EKSPRESS</t>
  </si>
  <si>
    <t xml:space="preserve">Susanti A. Tambun </t>
  </si>
  <si>
    <t>Kota Medan</t>
  </si>
  <si>
    <t>081350733064</t>
  </si>
  <si>
    <t>Laundry/Laundry</t>
  </si>
  <si>
    <t xml:space="preserve">setiyo budhi </t>
  </si>
  <si>
    <t>081253032998</t>
  </si>
  <si>
    <t>intessar laundry/Intessar Laundry</t>
  </si>
  <si>
    <t>02-02.11</t>
  </si>
  <si>
    <t>Betha nabilla</t>
  </si>
  <si>
    <t>085265921357</t>
  </si>
  <si>
    <t>mycoinlaundry/My laundry</t>
  </si>
  <si>
    <t>Kota Pekanbaru</t>
  </si>
  <si>
    <t>Riau</t>
  </si>
  <si>
    <t>03-03.7</t>
  </si>
  <si>
    <t>Fitaria Utiari</t>
  </si>
  <si>
    <t>085782112811</t>
  </si>
  <si>
    <t>Aila Laundry/Aila Laundry</t>
  </si>
  <si>
    <t>01-02.19</t>
  </si>
  <si>
    <t>Eko Budi Hartanto</t>
  </si>
  <si>
    <t>02-02.12</t>
  </si>
  <si>
    <t>04-01.18</t>
  </si>
  <si>
    <t>Owner Kinken</t>
  </si>
  <si>
    <t>087788334331</t>
  </si>
  <si>
    <t>kinken laundry/kinken laundry</t>
  </si>
  <si>
    <t>03-03.8</t>
  </si>
  <si>
    <t>01-02.20</t>
  </si>
  <si>
    <t>02-02.13</t>
  </si>
  <si>
    <t>03-03.9</t>
  </si>
  <si>
    <t>04-02.1</t>
  </si>
  <si>
    <t xml:space="preserve">LONDREQU OWNER </t>
  </si>
  <si>
    <t>01-02.21</t>
  </si>
  <si>
    <t xml:space="preserve">Trya Ayunanda </t>
  </si>
  <si>
    <t>082247354014</t>
  </si>
  <si>
    <t>queen laundry/queen laundry</t>
  </si>
  <si>
    <t>Kab. Langkat</t>
  </si>
  <si>
    <t>02-02.14</t>
  </si>
  <si>
    <t>03-03.10</t>
  </si>
  <si>
    <t>01-02.22</t>
  </si>
  <si>
    <t>03-03.11</t>
  </si>
  <si>
    <t>04-02.2</t>
  </si>
  <si>
    <t>02-02.15</t>
  </si>
  <si>
    <t xml:space="preserve">Kota Tangerang </t>
  </si>
  <si>
    <t xml:space="preserve">syndicate.shoesclean </t>
  </si>
  <si>
    <t>Rania Laumdry</t>
  </si>
  <si>
    <t>085785141455</t>
  </si>
  <si>
    <t>0895616503235</t>
  </si>
  <si>
    <t>Rania Laundry/</t>
  </si>
  <si>
    <t>Syndicate shoes clean/Syndicate SC Pakansari</t>
  </si>
  <si>
    <t>Jawa Tmur</t>
  </si>
  <si>
    <t>03-03.12</t>
  </si>
  <si>
    <t>01-02.23</t>
  </si>
  <si>
    <t>Januar Ramadhan</t>
  </si>
  <si>
    <t>085817387673</t>
  </si>
  <si>
    <t xml:space="preserve">Rama Laundry 2/Rama Laundry 2	</t>
  </si>
  <si>
    <t>02-02.16</t>
  </si>
  <si>
    <t xml:space="preserve">leny </t>
  </si>
  <si>
    <t>087777139459</t>
  </si>
  <si>
    <t>Get Laundry RMJ/Get Laundry RMJ</t>
  </si>
  <si>
    <t>04-02.3</t>
  </si>
  <si>
    <t>03-03.13</t>
  </si>
  <si>
    <t xml:space="preserve">Ismail Akbar </t>
  </si>
  <si>
    <t>01-02.24</t>
  </si>
  <si>
    <t>085251394079</t>
  </si>
  <si>
    <t>Akbar Laundry/Akbar Laundry</t>
  </si>
  <si>
    <t>02-02.17</t>
  </si>
  <si>
    <t xml:space="preserve">adi </t>
  </si>
  <si>
    <t>082114005032</t>
  </si>
  <si>
    <t>Doux Laundry/Doux Laundry</t>
  </si>
  <si>
    <t>03-03.14</t>
  </si>
  <si>
    <t xml:space="preserve">mona </t>
  </si>
  <si>
    <t>081360543757</t>
  </si>
  <si>
    <t>01-02.25</t>
  </si>
  <si>
    <t>Berkah99 Laundry/Berkah99 Laundry</t>
  </si>
  <si>
    <t>04-02.4</t>
  </si>
  <si>
    <t>02-02.18</t>
  </si>
  <si>
    <t xml:space="preserve">Admin  Alea Laundry </t>
  </si>
  <si>
    <t>082114531064</t>
  </si>
  <si>
    <t>Alea Laundry/Alea Laundry</t>
  </si>
  <si>
    <t>03-03.15</t>
  </si>
  <si>
    <t>Ree laundry</t>
  </si>
  <si>
    <t>082176537176</t>
  </si>
  <si>
    <t>REE Laundry/REE Laundry</t>
  </si>
  <si>
    <t>01-02.26</t>
  </si>
  <si>
    <t>Kab. Banyu Asin</t>
  </si>
  <si>
    <t>Admin  Alea Laundry</t>
  </si>
  <si>
    <t>02-02.19</t>
  </si>
  <si>
    <t>Reza Hidayat</t>
  </si>
  <si>
    <t>081311115089</t>
  </si>
  <si>
    <t>Sakinah Laundry/Sakinah Laundry</t>
  </si>
  <si>
    <t>04-02.5</t>
  </si>
  <si>
    <t>03-03.16</t>
  </si>
  <si>
    <t>Juwita Laundry</t>
  </si>
  <si>
    <t>08116578008</t>
  </si>
  <si>
    <t>Juwita Laundry/Juwita Laundry</t>
  </si>
  <si>
    <t>01-02.27</t>
  </si>
  <si>
    <t>02-02.20</t>
  </si>
  <si>
    <t>Muhammad Hasrul</t>
  </si>
  <si>
    <t>03-03.17</t>
  </si>
  <si>
    <t>01-02.28</t>
  </si>
  <si>
    <t>04-02.6</t>
  </si>
  <si>
    <t>Kendil Washing Clinic/KENDIL WASHING -;PPI</t>
  </si>
  <si>
    <t>02-02.21</t>
  </si>
  <si>
    <t>03-03.18</t>
  </si>
  <si>
    <t>Hanes Suharto</t>
  </si>
  <si>
    <t>085714799300</t>
  </si>
  <si>
    <t>Hoki Laundry/Hoki Laundry</t>
  </si>
  <si>
    <t>01-02.29</t>
  </si>
  <si>
    <t>03-03.19</t>
  </si>
  <si>
    <t>02-02.22</t>
  </si>
  <si>
    <t>04-02.7</t>
  </si>
  <si>
    <t>Yoni Apriliadi</t>
  </si>
  <si>
    <t>082353216222</t>
  </si>
  <si>
    <t>Rumah Laundry/Rumah Laundry</t>
  </si>
  <si>
    <t>Kab. Barito Selatan</t>
  </si>
  <si>
    <t>Kalimantan Tengah</t>
  </si>
  <si>
    <t>01-02.30</t>
  </si>
  <si>
    <t xml:space="preserve">Yoni Apriliadi </t>
  </si>
  <si>
    <t>03-03.20</t>
  </si>
  <si>
    <t>DESNI YANTI</t>
  </si>
  <si>
    <t>081366060660</t>
  </si>
  <si>
    <t>UTAMA LAUNDRY/UTAMA LAUNDRY</t>
  </si>
  <si>
    <t>Kota Jambi</t>
  </si>
  <si>
    <t>02-02.23</t>
  </si>
  <si>
    <t>Jambi</t>
  </si>
  <si>
    <t>01-02.31</t>
  </si>
  <si>
    <t>03-03.21</t>
  </si>
  <si>
    <t>04-02.8</t>
  </si>
  <si>
    <t xml:space="preserve">Sugiarto Lugito </t>
  </si>
  <si>
    <t>08568292299</t>
  </si>
  <si>
    <t>Apik Laundry/Apik Laundry</t>
  </si>
  <si>
    <t xml:space="preserve">Aji </t>
  </si>
  <si>
    <t>087777119871</t>
  </si>
  <si>
    <t>KLIK LAUNDRY/KLIK LAUNDRY</t>
  </si>
  <si>
    <t>02-02.24</t>
  </si>
  <si>
    <t>Nurwaningsih nuur</t>
  </si>
  <si>
    <t>08975799958</t>
  </si>
  <si>
    <t>Nuur laundry/</t>
  </si>
  <si>
    <t>Kota Bekasi</t>
  </si>
  <si>
    <t>03-03.22</t>
  </si>
  <si>
    <t>01-02.32</t>
  </si>
  <si>
    <t>Aji Darma</t>
  </si>
  <si>
    <t>085876549841</t>
  </si>
  <si>
    <t>Laundry Binatu Concat/Laundry Binatu Concat</t>
  </si>
  <si>
    <t>04-02.9</t>
  </si>
  <si>
    <t>02-02.25</t>
  </si>
  <si>
    <t>adi</t>
  </si>
  <si>
    <t>03-03.23</t>
  </si>
  <si>
    <t>01-02.33</t>
  </si>
  <si>
    <t>Doux Laundry/Doux Laundry 2</t>
  </si>
  <si>
    <t>03-03.24</t>
  </si>
  <si>
    <t>04-02.10</t>
  </si>
  <si>
    <t>02-03.1</t>
  </si>
  <si>
    <t>01-02.34</t>
  </si>
  <si>
    <t>KAMA Laundry</t>
  </si>
  <si>
    <t>085752639621</t>
  </si>
  <si>
    <t>KAMA Laundry/KAMA Laundry</t>
  </si>
  <si>
    <t>03-03.25</t>
  </si>
  <si>
    <t>01-02.35</t>
  </si>
  <si>
    <t>Teddy Wahyudi</t>
  </si>
  <si>
    <t>02-03.2</t>
  </si>
  <si>
    <t>087822110057</t>
  </si>
  <si>
    <t>STAR LAUNDRY/STAR LAUNDRY</t>
  </si>
  <si>
    <t>04-02.11</t>
  </si>
  <si>
    <t>Citra Laundry Kalibata/Citra Laundry Kalibata</t>
  </si>
  <si>
    <t xml:space="preserve">Owner </t>
  </si>
  <si>
    <t>082188877846</t>
  </si>
  <si>
    <t>laundry harapan baru/Laundry Harapan Baru Cab Viola Land</t>
  </si>
  <si>
    <t>Kab. Minahasa Utara</t>
  </si>
  <si>
    <t>03-03.26</t>
  </si>
  <si>
    <t xml:space="preserve">Indri </t>
  </si>
  <si>
    <t>081322338898</t>
  </si>
  <si>
    <t>Bindy Laundry/Bindy Laundry</t>
  </si>
  <si>
    <t>Kab. Bandung Barat</t>
  </si>
  <si>
    <t>01-02.36</t>
  </si>
  <si>
    <t>02-03.3</t>
  </si>
  <si>
    <t>CuCumbah Laundry</t>
  </si>
  <si>
    <t>082120006502</t>
  </si>
  <si>
    <t>Cucumbah Laundry/Cucumbah Laundry</t>
  </si>
  <si>
    <t>laundry harapan baru/Laundry Harapan Baru Matungkas</t>
  </si>
  <si>
    <t>03-03.27</t>
  </si>
  <si>
    <t>04-02.12</t>
  </si>
  <si>
    <t>02-03.4</t>
  </si>
  <si>
    <t>Restu Septiani</t>
  </si>
  <si>
    <t>081382390544</t>
  </si>
  <si>
    <t>01-03.1</t>
  </si>
  <si>
    <t>BuBu Laundry/BuBu Laundry</t>
  </si>
  <si>
    <t>03-03.28</t>
  </si>
  <si>
    <t>Andri Ginanjar</t>
  </si>
  <si>
    <t>081324523749</t>
  </si>
  <si>
    <t>Naz Naz Laundry/Naz Naz Laundry</t>
  </si>
  <si>
    <t>Kab. Majalengka</t>
  </si>
  <si>
    <t>02-03.5</t>
  </si>
  <si>
    <t>01-03.2</t>
  </si>
  <si>
    <t>03-03.29</t>
  </si>
  <si>
    <t xml:space="preserve">Srie </t>
  </si>
  <si>
    <t>04-02.13</t>
  </si>
  <si>
    <t>083873246858</t>
  </si>
  <si>
    <t>Nadifa Laundry/SEVEN LAUNDRY</t>
  </si>
  <si>
    <t xml:space="preserve">OCEAN LAUNDRY </t>
  </si>
  <si>
    <t>02-03.6</t>
  </si>
  <si>
    <t>03-03.30</t>
  </si>
  <si>
    <t>01-03.3</t>
  </si>
  <si>
    <t xml:space="preserve">yndra </t>
  </si>
  <si>
    <t>08122223712</t>
  </si>
  <si>
    <t>GEAN LAUNDRY/GEAN LAUNDRY</t>
  </si>
  <si>
    <t>04-02.14</t>
  </si>
  <si>
    <t>03-03.31</t>
  </si>
  <si>
    <t>02-03.7</t>
  </si>
  <si>
    <t>01-03.4</t>
  </si>
  <si>
    <t>03-03.32</t>
  </si>
  <si>
    <t>02-03.8</t>
  </si>
  <si>
    <t>04-02.15</t>
  </si>
  <si>
    <t>01-03.5</t>
  </si>
  <si>
    <t>03-03.33</t>
  </si>
  <si>
    <t>01-03.6</t>
  </si>
  <si>
    <t>02-03.9</t>
  </si>
  <si>
    <t xml:space="preserve">me </t>
  </si>
  <si>
    <t xml:space="preserve">Santi </t>
  </si>
  <si>
    <t>085182208413</t>
  </si>
  <si>
    <t>082111372247</t>
  </si>
  <si>
    <t>me_laundry/me_laundry</t>
  </si>
  <si>
    <t>NAZ LAUNDRY/Air Laundri</t>
  </si>
  <si>
    <t>04-02.16</t>
  </si>
  <si>
    <t xml:space="preserve">Pya Laundry </t>
  </si>
  <si>
    <t>082275146116</t>
  </si>
  <si>
    <t xml:space="preserve">PYA LAUNDRY/PYA LAUNDRY	</t>
  </si>
  <si>
    <t>03-03.34</t>
  </si>
  <si>
    <t>Budi Santo</t>
  </si>
  <si>
    <t>081286986164</t>
  </si>
  <si>
    <t>sahabat laundry/Omah laundry</t>
  </si>
  <si>
    <t>01-03.7</t>
  </si>
  <si>
    <t>02-03.10</t>
  </si>
  <si>
    <t xml:space="preserve">Awwalu Laundry </t>
  </si>
  <si>
    <t>082188671029</t>
  </si>
  <si>
    <t>Awwalu Laundry/Awwalu Laundry</t>
  </si>
  <si>
    <t>03-04.1</t>
  </si>
  <si>
    <t>04-03.1</t>
  </si>
  <si>
    <t xml:space="preserve">HIMAM </t>
  </si>
  <si>
    <t>01-03.8</t>
  </si>
  <si>
    <t>085225071193</t>
  </si>
  <si>
    <t>KIRANA LAUNDRY/KIRANA LAUNDRY</t>
  </si>
  <si>
    <t>Rama Laundry</t>
  </si>
  <si>
    <t>085817095236</t>
  </si>
  <si>
    <t>Rama laundry/Rama laundry</t>
  </si>
  <si>
    <t>02-03.11</t>
  </si>
  <si>
    <t>Aguinaz Laundry/Aguinaz Laundry (Gunuk Raya)</t>
  </si>
  <si>
    <t>03-04.2</t>
  </si>
  <si>
    <t>Selman Moelyono</t>
  </si>
  <si>
    <t>081385338373</t>
  </si>
  <si>
    <t>Nurul Laundry/Nurul Laundry Damar</t>
  </si>
  <si>
    <t>01-03.9</t>
  </si>
  <si>
    <t>02-03.12</t>
  </si>
  <si>
    <t>04-03.2</t>
  </si>
  <si>
    <t>David Ricardo</t>
  </si>
  <si>
    <t>085969065525</t>
  </si>
  <si>
    <t xml:space="preserve">Aubry Laundry/Aubry Laundry	</t>
  </si>
  <si>
    <t>03-04.3</t>
  </si>
  <si>
    <t>01-03.10</t>
  </si>
  <si>
    <t>02-03.13</t>
  </si>
  <si>
    <t xml:space="preserve">usman </t>
  </si>
  <si>
    <t>082343559488</t>
  </si>
  <si>
    <t>barakka laundry/barakka laundry</t>
  </si>
  <si>
    <t>03-04.4</t>
  </si>
  <si>
    <t>04-03.3</t>
  </si>
  <si>
    <t>01-03.11</t>
  </si>
  <si>
    <t>1 Hari</t>
  </si>
  <si>
    <t>02-03.14</t>
  </si>
  <si>
    <t xml:space="preserve">Adin </t>
  </si>
  <si>
    <t>081578078296</t>
  </si>
  <si>
    <t>felicia londry/Felicia Laundry #2</t>
  </si>
  <si>
    <t>03-04.5</t>
  </si>
  <si>
    <t xml:space="preserve">Mathias </t>
  </si>
  <si>
    <t>08137837571</t>
  </si>
  <si>
    <t>rumah laundry Cisantana/rumah laundry Cisantana</t>
  </si>
  <si>
    <t>Kab. Kuningan</t>
  </si>
  <si>
    <t>04-03.4</t>
  </si>
  <si>
    <t>01-03.12</t>
  </si>
  <si>
    <t>Adriana Laundry Express</t>
  </si>
  <si>
    <t>081362562945</t>
  </si>
  <si>
    <t>ADRIANA LAUNDRY EXPRESS/ADRIANA LAUNDRY EXPRESS</t>
  </si>
  <si>
    <t>Kab. Asahan</t>
  </si>
  <si>
    <t>02-03.15</t>
  </si>
  <si>
    <t xml:space="preserve">Mulya Sari </t>
  </si>
  <si>
    <t>03-04.6</t>
  </si>
  <si>
    <t>081288886070</t>
  </si>
  <si>
    <t>mulya jaya abadi/mulya jaya abadi</t>
  </si>
  <si>
    <t>01-03.13</t>
  </si>
  <si>
    <t xml:space="preserve">Land </t>
  </si>
  <si>
    <t>083808520001</t>
  </si>
  <si>
    <t>coco laundry/coco laundry</t>
  </si>
  <si>
    <t>04-03.5</t>
  </si>
  <si>
    <t>03-04.7</t>
  </si>
  <si>
    <t>02-03.16</t>
  </si>
  <si>
    <t>Rumah Cuci Jababeka</t>
  </si>
  <si>
    <t>082277990202</t>
  </si>
  <si>
    <t>Rumah Laundry Jababeka/Rumah Cuci Jababeka</t>
  </si>
  <si>
    <t>01-03.14</t>
  </si>
  <si>
    <t>EL LAUNDRY</t>
  </si>
  <si>
    <t>083840695463</t>
  </si>
  <si>
    <t>el laundry/EL LAUNDRY</t>
  </si>
  <si>
    <t>Kab. Banjar</t>
  </si>
  <si>
    <t>03-04.8</t>
  </si>
  <si>
    <t>02-03.17</t>
  </si>
  <si>
    <t>MOOD LAUNDRY EXPRESS</t>
  </si>
  <si>
    <t>0895337229297</t>
  </si>
  <si>
    <t>MOOD LAUNDRY/MOOD LAUNDRY</t>
  </si>
  <si>
    <t>Kab. Pontianak</t>
  </si>
  <si>
    <t>04-03.6</t>
  </si>
  <si>
    <t>01-03.15</t>
  </si>
  <si>
    <t xml:space="preserve">OWNER </t>
  </si>
  <si>
    <t>081268836439</t>
  </si>
  <si>
    <t>LOUNDRY AKIFA/AKIFA LAUNDRY 1</t>
  </si>
  <si>
    <t>03-04.9</t>
  </si>
  <si>
    <t>Kota Padang</t>
  </si>
  <si>
    <t>Sumatera Barat</t>
  </si>
  <si>
    <t>Bundling Tf/BRI</t>
  </si>
  <si>
    <t>02-03.18</t>
  </si>
  <si>
    <t>Fantastic Laundry</t>
  </si>
  <si>
    <t>Bonus Upgrade Bisnis</t>
  </si>
  <si>
    <t>0895392644646</t>
  </si>
  <si>
    <t>fantastic laundry/fantastic laundry</t>
  </si>
  <si>
    <t>Kota Palembang</t>
  </si>
  <si>
    <t>01-03.16</t>
  </si>
  <si>
    <t>03-04.10</t>
  </si>
  <si>
    <t>LOUNDRY AKIFA/AKIFA LAUNDRY 2</t>
  </si>
  <si>
    <t xml:space="preserve">Nurhayatun </t>
  </si>
  <si>
    <t>085714202524</t>
  </si>
  <si>
    <t>Zam Zam Laundry/Zam Zam Laundry</t>
  </si>
  <si>
    <t>04-03.7</t>
  </si>
  <si>
    <t xml:space="preserve">Rilovely Syamara </t>
  </si>
  <si>
    <t>081319448686</t>
  </si>
  <si>
    <t>02-03.19</t>
  </si>
  <si>
    <t>Rini marlina</t>
  </si>
  <si>
    <t>17 Hari</t>
  </si>
  <si>
    <t>081225262709</t>
  </si>
  <si>
    <t>9'th Laundry/9'th Laundry</t>
  </si>
  <si>
    <t>Kota Bogor</t>
  </si>
  <si>
    <t>01-03.17</t>
  </si>
  <si>
    <t>03-04.11</t>
  </si>
  <si>
    <t xml:space="preserve">Kab. Bandung </t>
  </si>
  <si>
    <t>04-03.8</t>
  </si>
  <si>
    <t xml:space="preserve">Chairunnisa </t>
  </si>
  <si>
    <t>02-03.20</t>
  </si>
  <si>
    <t>0896372015522</t>
  </si>
  <si>
    <t>Cahaya Londri/Cahaya Londri</t>
  </si>
  <si>
    <t>03-04.12</t>
  </si>
  <si>
    <t>01-03.18</t>
  </si>
  <si>
    <t>Rani natalia</t>
  </si>
  <si>
    <t>081297087864</t>
  </si>
  <si>
    <t xml:space="preserve">Betha nabilla </t>
  </si>
  <si>
    <t>Rani laundry/</t>
  </si>
  <si>
    <t>03-04.13</t>
  </si>
  <si>
    <t>01-03.19</t>
  </si>
  <si>
    <t>Juragan Laundry</t>
  </si>
  <si>
    <t>04-03.9</t>
  </si>
  <si>
    <t>082158107294</t>
  </si>
  <si>
    <t>Juragan laundry/Juragan laundry</t>
  </si>
  <si>
    <t>Kab. Tabalong</t>
  </si>
  <si>
    <t>seni asriani</t>
  </si>
  <si>
    <t>03-04.14</t>
  </si>
  <si>
    <t>01-03.20</t>
  </si>
  <si>
    <t>FRESCO PRIDE LAUNDRY SIAM</t>
  </si>
  <si>
    <t>0895402918417</t>
  </si>
  <si>
    <t>Fresco Pride Laundry/FRESCO PRIDE LAUNDRY SIAM</t>
  </si>
  <si>
    <t>02-04.1</t>
  </si>
  <si>
    <t>Ria Veronika</t>
  </si>
  <si>
    <t>081243371362</t>
  </si>
  <si>
    <t>DR Laundry/DR Laundry</t>
  </si>
  <si>
    <t>Kota Jakarta Barat</t>
  </si>
  <si>
    <t>04-03.10</t>
  </si>
  <si>
    <t>03-04.15</t>
  </si>
  <si>
    <t>Queen Laundry</t>
  </si>
  <si>
    <t>082122829094</t>
  </si>
  <si>
    <t>Queen Laundry/Queen Laundry</t>
  </si>
  <si>
    <t>01-03.21</t>
  </si>
  <si>
    <t>02-04.2</t>
  </si>
  <si>
    <t>Elisabeth P. Desian</t>
  </si>
  <si>
    <t>089639843456</t>
  </si>
  <si>
    <t>Baladewa Laundry/Putra Solo Laundry</t>
  </si>
  <si>
    <t>04-03.11</t>
  </si>
  <si>
    <t>03-04.16</t>
  </si>
  <si>
    <t>01-03.22</t>
  </si>
  <si>
    <t>Aiamo Laundry</t>
  </si>
  <si>
    <t>085399708480</t>
  </si>
  <si>
    <t>aiamo/aiamo</t>
  </si>
  <si>
    <t>Kab. Banggai</t>
  </si>
  <si>
    <t>02-04.3</t>
  </si>
  <si>
    <t>Sulawesi Tengah</t>
  </si>
  <si>
    <t>herry kurniawan</t>
  </si>
  <si>
    <t>089670982278</t>
  </si>
  <si>
    <t>orchid laundry/ORCHID LAUNDRY CANDEN</t>
  </si>
  <si>
    <t>03-04.17</t>
  </si>
  <si>
    <t xml:space="preserve">Husen </t>
  </si>
  <si>
    <t>082268877570</t>
  </si>
  <si>
    <t>H2O COIN LAUNDRY/H2O COIN LAUNDRY</t>
  </si>
  <si>
    <t>Kota D U M A I</t>
  </si>
  <si>
    <t>01-03.23</t>
  </si>
  <si>
    <t>04-03.12</t>
  </si>
  <si>
    <t>02-04.4</t>
  </si>
  <si>
    <t>Adelina Adeline</t>
  </si>
  <si>
    <t>085216549484</t>
  </si>
  <si>
    <t>CLARE LAUNDRY/CLARE LAUNDRY</t>
  </si>
  <si>
    <t>orchid laundry/KURNIA RENTAL</t>
  </si>
  <si>
    <t>03-04.18</t>
  </si>
  <si>
    <t xml:space="preserve">Anita </t>
  </si>
  <si>
    <t>085775757628</t>
  </si>
  <si>
    <t>Happy Laundry/Zona Laundry - Galaxy</t>
  </si>
  <si>
    <t xml:space="preserve">Basic </t>
  </si>
  <si>
    <t>01-03.24</t>
  </si>
  <si>
    <t xml:space="preserve">Bubble's </t>
  </si>
  <si>
    <t>087865195929</t>
  </si>
  <si>
    <t>02-04.5</t>
  </si>
  <si>
    <t>Bubble's Laundry/Bubble's Laundry</t>
  </si>
  <si>
    <t>Kab. Badung</t>
  </si>
  <si>
    <t>03-04.19</t>
  </si>
  <si>
    <t>orchid laundry/Orchid Laundry Pandansari</t>
  </si>
  <si>
    <t>04-03.13</t>
  </si>
  <si>
    <t xml:space="preserve">Rohma </t>
  </si>
  <si>
    <t>082331066999</t>
  </si>
  <si>
    <t>raka laundry/raka laundry</t>
  </si>
  <si>
    <t>Kab. Kediri</t>
  </si>
  <si>
    <t>01-03.25</t>
  </si>
  <si>
    <t xml:space="preserve">DIGNITY SINAGA </t>
  </si>
  <si>
    <t>03-04.20</t>
  </si>
  <si>
    <t>02-04.6</t>
  </si>
  <si>
    <t xml:space="preserve">Aiamo Laundry </t>
  </si>
  <si>
    <t>04-03.14</t>
  </si>
  <si>
    <t>01-04.1</t>
  </si>
  <si>
    <t>03-04.21</t>
  </si>
  <si>
    <t xml:space="preserve">Muslimat </t>
  </si>
  <si>
    <t>08125765533</t>
  </si>
  <si>
    <t>Dillaundry/Dillaundry</t>
  </si>
  <si>
    <t>02-04.7</t>
  </si>
  <si>
    <t>admin DC</t>
  </si>
  <si>
    <t>082188220040</t>
  </si>
  <si>
    <t>Dc Laundry Express/</t>
  </si>
  <si>
    <t>Kota Kendari</t>
  </si>
  <si>
    <t>Sulawesi Tenggara</t>
  </si>
  <si>
    <t>01-04.2</t>
  </si>
  <si>
    <t>04-03.15</t>
  </si>
  <si>
    <t>03-04.22</t>
  </si>
  <si>
    <t xml:space="preserve">Admin </t>
  </si>
  <si>
    <t>08116812501</t>
  </si>
  <si>
    <t>Jamboo Laundry/Jamboo Laundry</t>
  </si>
  <si>
    <t>Kota Banda Aceh</t>
  </si>
  <si>
    <t xml:space="preserve">Shinner </t>
  </si>
  <si>
    <t>Aceh</t>
  </si>
  <si>
    <t>085150655339</t>
  </si>
  <si>
    <t>shinner/shinner</t>
  </si>
  <si>
    <t>02-04.8</t>
  </si>
  <si>
    <t>Dc Laundry Express/Dc Laundry Express</t>
  </si>
  <si>
    <t>01-04.3</t>
  </si>
  <si>
    <t xml:space="preserve">Lulu Triardhian Helmy </t>
  </si>
  <si>
    <t>08561592796</t>
  </si>
  <si>
    <t>ELLaundry/ELLaundry</t>
  </si>
  <si>
    <t>03-04.23</t>
  </si>
  <si>
    <t>04-03.16</t>
  </si>
  <si>
    <t xml:space="preserve">SanSan </t>
  </si>
  <si>
    <t>081232935438</t>
  </si>
  <si>
    <t>Daily Wash Sragen/Superstar Laundry Koin Puro</t>
  </si>
  <si>
    <t>Kab. Sragen</t>
  </si>
  <si>
    <t>02-04.9</t>
  </si>
  <si>
    <t>01-04.4</t>
  </si>
  <si>
    <t>03-05.1</t>
  </si>
  <si>
    <t>02-04.10</t>
  </si>
  <si>
    <t>Kendil Washing Clinic/KENDIL WASHING CLINIC PPS</t>
  </si>
  <si>
    <t>01-04.5</t>
  </si>
  <si>
    <t>04-03.17</t>
  </si>
  <si>
    <t>Elisabeth P. Desiani</t>
  </si>
  <si>
    <t>03-05.2</t>
  </si>
  <si>
    <t>Mei</t>
  </si>
  <si>
    <t>01-04.6</t>
  </si>
  <si>
    <t>Bagas Rahmat Gunarto</t>
  </si>
  <si>
    <t>085921119361</t>
  </si>
  <si>
    <t>Bagas Laundry/</t>
  </si>
  <si>
    <t>03-05.3</t>
  </si>
  <si>
    <t xml:space="preserve">Adelina Adeline </t>
  </si>
  <si>
    <t>04-04.1</t>
  </si>
  <si>
    <t>01-04.7</t>
  </si>
  <si>
    <t>LILY LAUNDRY/LILY LAUNDRY ARGOSARI</t>
  </si>
  <si>
    <t>03-05.4</t>
  </si>
  <si>
    <t>01-04.8</t>
  </si>
  <si>
    <t>04-04.2</t>
  </si>
  <si>
    <t>LILY LAUNDRY/LILY LAUNDRY NAKULA</t>
  </si>
  <si>
    <t>03-05.5</t>
  </si>
  <si>
    <t>01-04.9</t>
  </si>
  <si>
    <t>04-04.3</t>
  </si>
  <si>
    <t>03-05.6</t>
  </si>
  <si>
    <t>02-04.11</t>
  </si>
  <si>
    <t>01-04.10</t>
  </si>
  <si>
    <t>03-05.7</t>
  </si>
  <si>
    <t>04-04.4</t>
  </si>
  <si>
    <t xml:space="preserve">4M Laundry </t>
  </si>
  <si>
    <t>08972724440</t>
  </si>
  <si>
    <t>4M Laundry/4M Laundry</t>
  </si>
  <si>
    <t>02-04.12</t>
  </si>
  <si>
    <t>01-04.11</t>
  </si>
  <si>
    <t>03-05.8</t>
  </si>
  <si>
    <t xml:space="preserve">Owner Kinken </t>
  </si>
  <si>
    <t>01-04.12</t>
  </si>
  <si>
    <t>04-04.5</t>
  </si>
  <si>
    <t>02-04.13</t>
  </si>
  <si>
    <t>Fam Bun kun</t>
  </si>
  <si>
    <t>081261795602</t>
  </si>
  <si>
    <t>03-05.9</t>
  </si>
  <si>
    <t>sakura laundry/sakura laundry</t>
  </si>
  <si>
    <t>Rully Tobing</t>
  </si>
  <si>
    <t>081361422418</t>
  </si>
  <si>
    <t>Kota Singkawang</t>
  </si>
  <si>
    <t>Mitra Laundry/Mitra Laundry</t>
  </si>
  <si>
    <t>Akbar Laundry/speedwash Laundry</t>
  </si>
  <si>
    <t>Kompensasi Upgrade Bisnis</t>
  </si>
  <si>
    <t>01-04.13</t>
  </si>
  <si>
    <t>02-04.14</t>
  </si>
  <si>
    <t>03-05.10</t>
  </si>
  <si>
    <t>Goo Laundry</t>
  </si>
  <si>
    <t xml:space="preserve">Eny </t>
  </si>
  <si>
    <t>082120111146</t>
  </si>
  <si>
    <t>081228374972</t>
  </si>
  <si>
    <t>Goolaundry/Goolaundry, kelapa 2</t>
  </si>
  <si>
    <t>Laundrybestie/LondriBestie</t>
  </si>
  <si>
    <t>Kab. Serang</t>
  </si>
  <si>
    <t>04-04.6</t>
  </si>
  <si>
    <t xml:space="preserve">Restu Septiani </t>
  </si>
  <si>
    <t>01-04.14</t>
  </si>
  <si>
    <t>03-05.11</t>
  </si>
  <si>
    <t>02-04.15</t>
  </si>
  <si>
    <t>Endah Puji Utami</t>
  </si>
  <si>
    <t>085726021891</t>
  </si>
  <si>
    <t>Hompimpa Laundry/Hompimpa Laundry</t>
  </si>
  <si>
    <t>Kab. Tegal</t>
  </si>
  <si>
    <t>04-04.7</t>
  </si>
  <si>
    <t>03-05.12</t>
  </si>
  <si>
    <t>01-04.15</t>
  </si>
  <si>
    <t>02-04.16</t>
  </si>
  <si>
    <t>ROSS PUJİAT</t>
  </si>
  <si>
    <t>085775223446</t>
  </si>
  <si>
    <t>ROMUS laundry/ROMUS laundry</t>
  </si>
  <si>
    <t xml:space="preserve">Annisa Vikasari </t>
  </si>
  <si>
    <t>087821908147</t>
  </si>
  <si>
    <t>Solusi Nyuci Laundry/Solusi Nyuci Laundry Bodogol</t>
  </si>
  <si>
    <t>03-05.13</t>
  </si>
  <si>
    <t xml:space="preserve">SAGA LAUNDRY </t>
  </si>
  <si>
    <t>01-04.16</t>
  </si>
  <si>
    <t>082278128083</t>
  </si>
  <si>
    <t>SAGA LAUNDRY JAMBI/SAGA LAUNDRY JAMBI</t>
  </si>
  <si>
    <t>04-04.8</t>
  </si>
  <si>
    <t>02-04.17</t>
  </si>
  <si>
    <t>03-05.14</t>
  </si>
  <si>
    <t>Awwalu Laundry</t>
  </si>
  <si>
    <t>Awwalu Laundry/</t>
  </si>
  <si>
    <t>01-04.17</t>
  </si>
  <si>
    <t xml:space="preserve">Sigit prayitno </t>
  </si>
  <si>
    <t>02-04.18</t>
  </si>
  <si>
    <t>087733108822</t>
  </si>
  <si>
    <t>April Laundry/April Laundry</t>
  </si>
  <si>
    <t xml:space="preserve">Nuya </t>
  </si>
  <si>
    <t>08129535977</t>
  </si>
  <si>
    <t>MAMA LAUNDRY/MAMA LAUNDRY</t>
  </si>
  <si>
    <t>04-04.9</t>
  </si>
  <si>
    <t>03-05.15</t>
  </si>
  <si>
    <t>01-04.18</t>
  </si>
  <si>
    <t>Mei Dei</t>
  </si>
  <si>
    <t>088211115899</t>
  </si>
  <si>
    <t>Meidei Wash Landromat/Meidei Wash JELUPANG</t>
  </si>
  <si>
    <t>02-04.19</t>
  </si>
  <si>
    <t>082216273406</t>
  </si>
  <si>
    <t>04-04.10</t>
  </si>
  <si>
    <t>01-04.19</t>
  </si>
  <si>
    <t>03-05.16</t>
  </si>
  <si>
    <t>Meidei Wash Landromat/Meidei Wash Pondok Jagung Timur</t>
  </si>
  <si>
    <t>02-05.1</t>
  </si>
  <si>
    <t>01-04.20</t>
  </si>
  <si>
    <t>03-05.17</t>
  </si>
  <si>
    <t>04-04.11</t>
  </si>
  <si>
    <t xml:space="preserve">Wexpress Laundry </t>
  </si>
  <si>
    <t>081213546611</t>
  </si>
  <si>
    <t xml:space="preserve">Rully Tobing </t>
  </si>
  <si>
    <t>Wexpress Laundry/</t>
  </si>
  <si>
    <t>02-05.2</t>
  </si>
  <si>
    <t>Transaksi Gantung BRI</t>
  </si>
  <si>
    <t>04-04.12</t>
  </si>
  <si>
    <t>01-04.21</t>
  </si>
  <si>
    <t>basic</t>
  </si>
  <si>
    <t xml:space="preserve">hermawan dwi susanto </t>
  </si>
  <si>
    <t>03-05.18</t>
  </si>
  <si>
    <t>085725235583</t>
  </si>
  <si>
    <t>keisha laundry/KEISHA LAUNDRY #1</t>
  </si>
  <si>
    <t>01-04.22</t>
  </si>
  <si>
    <t>04-04.13</t>
  </si>
  <si>
    <t>03-05.19</t>
  </si>
  <si>
    <t xml:space="preserve">keisha laundry/KEISHA LAUNDRY #2	</t>
  </si>
  <si>
    <t xml:space="preserve">Queen Laundry </t>
  </si>
  <si>
    <t>02-05.3</t>
  </si>
  <si>
    <t>Nova Anggraini</t>
  </si>
  <si>
    <t>089667957170</t>
  </si>
  <si>
    <t>3 (F)</t>
  </si>
  <si>
    <t>Laundry Budeh/Laundry Budeh</t>
  </si>
  <si>
    <t>01-04.23</t>
  </si>
  <si>
    <t>keisha laundry/KEISHA LAUNDRY #3</t>
  </si>
  <si>
    <t>04-04.14</t>
  </si>
  <si>
    <t>03-06.1</t>
  </si>
  <si>
    <t xml:space="preserve">Sarah </t>
  </si>
  <si>
    <t>082167110649</t>
  </si>
  <si>
    <t>AQSA Laundry/AQSA Laundry</t>
  </si>
  <si>
    <t>02-05.4</t>
  </si>
  <si>
    <t>6 (F)</t>
  </si>
  <si>
    <t>Power Laundry</t>
  </si>
  <si>
    <t>01-04.24</t>
  </si>
  <si>
    <t>081292273280</t>
  </si>
  <si>
    <t>Power Laundry Palace/Power Laundry Palace</t>
  </si>
  <si>
    <t xml:space="preserve">Fantastic Laundry </t>
  </si>
  <si>
    <t>03-06.2</t>
  </si>
  <si>
    <t>04-04.15</t>
  </si>
  <si>
    <t>01-04.25</t>
  </si>
  <si>
    <t>02-05.5</t>
  </si>
  <si>
    <t xml:space="preserve">Nova Anggraini </t>
  </si>
  <si>
    <t>03-06.3</t>
  </si>
  <si>
    <t>04-04.16</t>
  </si>
  <si>
    <t>089517944000</t>
  </si>
  <si>
    <t>01-04.26</t>
  </si>
  <si>
    <t>02-05.6</t>
  </si>
  <si>
    <t>Widiatuning</t>
  </si>
  <si>
    <t>Ricchan Nainggolan</t>
  </si>
  <si>
    <t>082301013131</t>
  </si>
  <si>
    <t>087882378750</t>
  </si>
  <si>
    <t>FT. laundry/FT_Laundry</t>
  </si>
  <si>
    <t>Avenly Loundry/Avenly Laundry</t>
  </si>
  <si>
    <t>03-06.4</t>
  </si>
  <si>
    <t>04-04.17</t>
  </si>
  <si>
    <t>01-04.27</t>
  </si>
  <si>
    <t>02-05.7</t>
  </si>
  <si>
    <t xml:space="preserve">Rumah Cuci Jababeka </t>
  </si>
  <si>
    <t>04-04.18</t>
  </si>
  <si>
    <t>03-06.5</t>
  </si>
  <si>
    <t>RUDI HARTONO</t>
  </si>
  <si>
    <t>082267977084</t>
  </si>
  <si>
    <t xml:space="preserve">YUAN LAUNDRY/YUAN LAUNDRY	</t>
  </si>
  <si>
    <t>02-05.8</t>
  </si>
  <si>
    <t xml:space="preserve">azka </t>
  </si>
  <si>
    <t>085359276643</t>
  </si>
  <si>
    <t>Alhamdulillah laundry Express/Alhamdulillah laundry Express</t>
  </si>
  <si>
    <t>04-05.1</t>
  </si>
  <si>
    <t>03-06.6</t>
  </si>
  <si>
    <t>Kendil Washing Clinic/KENDIL WASHING - PPS</t>
  </si>
  <si>
    <t>02-05.9</t>
  </si>
  <si>
    <t xml:space="preserve">RUDI HARTONO </t>
  </si>
  <si>
    <t>04-05.2</t>
  </si>
  <si>
    <t>YUAN LAUNDRY/YUAN LAUNDRY</t>
  </si>
  <si>
    <t xml:space="preserve">Dessy Monica </t>
  </si>
  <si>
    <t>087871413349</t>
  </si>
  <si>
    <t>Monic Laundry/MONIC Apparel &amp; Home Service</t>
  </si>
  <si>
    <t>03-06.7</t>
  </si>
  <si>
    <t>02-05.10</t>
  </si>
  <si>
    <t>04-05.3</t>
  </si>
  <si>
    <t>03-06.8</t>
  </si>
  <si>
    <t>04-05.4</t>
  </si>
  <si>
    <t>02-05.11</t>
  </si>
  <si>
    <t>03-06.9</t>
  </si>
  <si>
    <t>mitra laundry/mitra laundry3</t>
  </si>
  <si>
    <t>04-05.5</t>
  </si>
  <si>
    <t xml:space="preserve">Andri Ginanjar </t>
  </si>
  <si>
    <t>02-05.12</t>
  </si>
  <si>
    <t>03-06.10</t>
  </si>
  <si>
    <t xml:space="preserve">Bagas Rahmat Gunarto </t>
  </si>
  <si>
    <t>082220609045</t>
  </si>
  <si>
    <t>Almahyra Laundry/Almahyra Laundry</t>
  </si>
  <si>
    <t>04-05.6</t>
  </si>
  <si>
    <t>03-06.11</t>
  </si>
  <si>
    <t>02-05.13</t>
  </si>
  <si>
    <t xml:space="preserve">EL LAUNDRY </t>
  </si>
  <si>
    <t>BOBBY EDWARD</t>
  </si>
  <si>
    <t>085156034413</t>
  </si>
  <si>
    <t>OK LAUNDRY/OK LAUNDRY</t>
  </si>
  <si>
    <t>04-05.7</t>
  </si>
  <si>
    <t>03-06.12</t>
  </si>
  <si>
    <t xml:space="preserve">Budi Santo </t>
  </si>
  <si>
    <t>02-05.14</t>
  </si>
  <si>
    <t>sahabat laundry/sahabat laundry express</t>
  </si>
  <si>
    <t>04-05.8</t>
  </si>
  <si>
    <t>Golden Coin Laundry</t>
  </si>
  <si>
    <t>082170574987</t>
  </si>
  <si>
    <t>Golden Coin Laundry/Golden Coin Laundry</t>
  </si>
  <si>
    <t>03-06.13</t>
  </si>
  <si>
    <t>04-05.9</t>
  </si>
  <si>
    <t xml:space="preserve">herry kurniawan </t>
  </si>
  <si>
    <t>02-06.1</t>
  </si>
  <si>
    <t>Saifuddin Abbas</t>
  </si>
  <si>
    <t>082257526969</t>
  </si>
  <si>
    <t>Rich Londry Menganti/Rich Londry Menganti</t>
  </si>
  <si>
    <t>04-05.10</t>
  </si>
  <si>
    <t>03-06.14</t>
  </si>
  <si>
    <t xml:space="preserve">kasir </t>
  </si>
  <si>
    <t>082161365673</t>
  </si>
  <si>
    <t>Cendana laundry express/</t>
  </si>
  <si>
    <t>01-04.28</t>
  </si>
  <si>
    <t>02-06.2</t>
  </si>
  <si>
    <t xml:space="preserve">KLINMAX </t>
  </si>
  <si>
    <t xml:space="preserve">Yudha Armanda </t>
  </si>
  <si>
    <t>082123126678</t>
  </si>
  <si>
    <t>082172573734</t>
  </si>
  <si>
    <t>KLINMAX Laundry/KLINMAX Laundry</t>
  </si>
  <si>
    <t>Awesome Laundry/</t>
  </si>
  <si>
    <t>Kab. Indragiri Hilir</t>
  </si>
  <si>
    <t>04-05.11</t>
  </si>
  <si>
    <t>03-06.15</t>
  </si>
  <si>
    <t>Cendana laundry express/Cendana laundry express #1</t>
  </si>
  <si>
    <t>02-06.3</t>
  </si>
  <si>
    <t>04-05.12</t>
  </si>
  <si>
    <t xml:space="preserve">Latief </t>
  </si>
  <si>
    <t>082191901440</t>
  </si>
  <si>
    <t>JOGAN LAUNDRY/JOGAN LAUNDRY</t>
  </si>
  <si>
    <t>01-05.1</t>
  </si>
  <si>
    <t>03-06.16</t>
  </si>
  <si>
    <t>Cendy Rachmat Umasangaji</t>
  </si>
  <si>
    <t>081239081763</t>
  </si>
  <si>
    <t>Clean &amp; Co Laundry Semarang/Clean &amp; Co Laundry Semarang</t>
  </si>
  <si>
    <t>04-06.1</t>
  </si>
  <si>
    <t xml:space="preserve">Frischella Tuty Martini </t>
  </si>
  <si>
    <t>02-06.4</t>
  </si>
  <si>
    <t>082385500575</t>
  </si>
  <si>
    <t>Supeer Laundry/Supeer Laundry</t>
  </si>
  <si>
    <t xml:space="preserve">Laundryin Sini </t>
  </si>
  <si>
    <t>082123940774</t>
  </si>
  <si>
    <t>Laundry In Sini/Laundry In Sini</t>
  </si>
  <si>
    <t>01-05.2</t>
  </si>
  <si>
    <t>03-06.17</t>
  </si>
  <si>
    <t xml:space="preserve">Harapan </t>
  </si>
  <si>
    <t>081264984318</t>
  </si>
  <si>
    <t>Expert laundry/Expert laundry</t>
  </si>
  <si>
    <t>04-06.2</t>
  </si>
  <si>
    <t>02-06.5</t>
  </si>
  <si>
    <t xml:space="preserve">andina </t>
  </si>
  <si>
    <t>082133346637</t>
  </si>
  <si>
    <t>Teman Laundry &amp; Dry Clean/Teman Laundry &amp; Dry Clean</t>
  </si>
  <si>
    <t>Bonus Mitra</t>
  </si>
  <si>
    <t>01-05.3</t>
  </si>
  <si>
    <t>03-06.18</t>
  </si>
  <si>
    <t>ZL4 success</t>
  </si>
  <si>
    <t>04-06.3</t>
  </si>
  <si>
    <t>082165016005</t>
  </si>
  <si>
    <t>mesin waktu/mesin waktu</t>
  </si>
  <si>
    <t>02-06.6</t>
  </si>
  <si>
    <t>03-06.19</t>
  </si>
  <si>
    <t>04-06.4</t>
  </si>
  <si>
    <t>02-06.7</t>
  </si>
  <si>
    <t>03-06.20</t>
  </si>
  <si>
    <t>04-06.5</t>
  </si>
  <si>
    <t>01-05.4</t>
  </si>
  <si>
    <t xml:space="preserve">Marva </t>
  </si>
  <si>
    <t>08165776131</t>
  </si>
  <si>
    <t>love clean/love clean</t>
  </si>
  <si>
    <t>02-06.8</t>
  </si>
  <si>
    <t>03-06.21</t>
  </si>
  <si>
    <t>04-06.6</t>
  </si>
  <si>
    <t>Wahyu Kurniawan</t>
  </si>
  <si>
    <t>081398912135</t>
  </si>
  <si>
    <t>Laundry Kurniawan/</t>
  </si>
  <si>
    <t>01-05.5</t>
  </si>
  <si>
    <t>04-06.7</t>
  </si>
  <si>
    <t>Nanci Siregar</t>
  </si>
  <si>
    <t>082277782901</t>
  </si>
  <si>
    <t>MALONA LAUNDRY/MALONA LAUNDRY</t>
  </si>
  <si>
    <t>03-06.22</t>
  </si>
  <si>
    <t>02-06.9</t>
  </si>
  <si>
    <t>Harapan</t>
  </si>
  <si>
    <t xml:space="preserve">mesin waktu/mesin waktu	</t>
  </si>
  <si>
    <t>04-06.8</t>
  </si>
  <si>
    <t>01-05.6</t>
  </si>
  <si>
    <t>02-06.10</t>
  </si>
  <si>
    <t>04-06.9</t>
  </si>
  <si>
    <t>03-06.23</t>
  </si>
  <si>
    <t>01-05.7</t>
  </si>
  <si>
    <t xml:space="preserve">Ria Veronika </t>
  </si>
  <si>
    <t>04-06.10</t>
  </si>
  <si>
    <t>03-06.24</t>
  </si>
  <si>
    <t>02-06.11</t>
  </si>
  <si>
    <t xml:space="preserve">FRESCO PRIDE LAUNDRY SIAM </t>
  </si>
  <si>
    <t>04-06.11</t>
  </si>
  <si>
    <t>01-05.8</t>
  </si>
  <si>
    <t>17261</t>
  </si>
  <si>
    <t>ROSS PUJİATİ</t>
  </si>
  <si>
    <t>02-06.12</t>
  </si>
  <si>
    <t>KEVIN SEVEN's</t>
  </si>
  <si>
    <t>03-06.25</t>
  </si>
  <si>
    <t>085724591167</t>
  </si>
  <si>
    <t>SEVEN's LAUNDRY/</t>
  </si>
  <si>
    <t>Juni</t>
  </si>
  <si>
    <t>01-05.9</t>
  </si>
  <si>
    <t>04-06.12</t>
  </si>
  <si>
    <t>03-07.1</t>
  </si>
  <si>
    <t>02-06.13</t>
  </si>
  <si>
    <t>3316</t>
  </si>
  <si>
    <t>Kucek Express</t>
  </si>
  <si>
    <t>08158238882</t>
  </si>
  <si>
    <t>Shiro Laundry/Kucek Express</t>
  </si>
  <si>
    <t>01-05.10</t>
  </si>
  <si>
    <t xml:space="preserve">Ferlin Surendra Damanik </t>
  </si>
  <si>
    <t>085270933018</t>
  </si>
  <si>
    <t>Cucian Mama Laundry/Cucian Mama Laundry</t>
  </si>
  <si>
    <t>04-06.13</t>
  </si>
  <si>
    <t xml:space="preserve">Speed Laundry </t>
  </si>
  <si>
    <t>085219928889</t>
  </si>
  <si>
    <t>speed laundry/speed laundry</t>
  </si>
  <si>
    <t>Kab. Subang</t>
  </si>
  <si>
    <t>03-07.2</t>
  </si>
  <si>
    <t>02-07.1</t>
  </si>
  <si>
    <t xml:space="preserve">KEVIN SEVEN's </t>
  </si>
  <si>
    <t xml:space="preserve">SEVEN's LAUNDRY/SEVEN's LAUNDRY	</t>
  </si>
  <si>
    <t>01-05.11</t>
  </si>
  <si>
    <t>Tati Sumirah</t>
  </si>
  <si>
    <t>0895384202982</t>
  </si>
  <si>
    <t>Zahra Laundry/Exferia Laundry Expres</t>
  </si>
  <si>
    <t>04-06.14</t>
  </si>
  <si>
    <t>03-07.3</t>
  </si>
  <si>
    <t xml:space="preserve">Endah kumalasari </t>
  </si>
  <si>
    <t>08128653102</t>
  </si>
  <si>
    <t>ummu laundry/ummu laundry</t>
  </si>
  <si>
    <t>02-07.2</t>
  </si>
  <si>
    <t xml:space="preserve">Alhamdulillah laundry Express/Alhamdulillah laundry Express	</t>
  </si>
  <si>
    <t>Andi alfiani</t>
  </si>
  <si>
    <t>082195110445</t>
  </si>
  <si>
    <t>01-05.12</t>
  </si>
  <si>
    <t>Qian Laundry/Qian Laundry</t>
  </si>
  <si>
    <t>Kab. Parigi Moutong</t>
  </si>
  <si>
    <t>Semut Galak</t>
  </si>
  <si>
    <t>082277095130</t>
  </si>
  <si>
    <t>ITA LOUNDRY/ITA LOUNDRY</t>
  </si>
  <si>
    <t>03-07.4</t>
  </si>
  <si>
    <t>04-06.15</t>
  </si>
  <si>
    <t>Hernandes</t>
  </si>
  <si>
    <t xml:space="preserve">Tati Sumirah </t>
  </si>
  <si>
    <t>01-05.13</t>
  </si>
  <si>
    <t>02-07.3</t>
  </si>
  <si>
    <t xml:space="preserve">NABIL </t>
  </si>
  <si>
    <t>085772002656</t>
  </si>
  <si>
    <t>N&amp;N Laundry/N&amp;N Laundry</t>
  </si>
  <si>
    <t>Poppy Sumendap</t>
  </si>
  <si>
    <t>087788379325</t>
  </si>
  <si>
    <t>Pop'S Laundry and Dry Cleaning/Pop'S Laundry and Dry Cleaning</t>
  </si>
  <si>
    <t>03-07.5</t>
  </si>
  <si>
    <t>04-06.16</t>
  </si>
  <si>
    <t>01-05.14</t>
  </si>
  <si>
    <t xml:space="preserve">Ibu Titin </t>
  </si>
  <si>
    <t>087874495062</t>
  </si>
  <si>
    <t>otikleen/otikleen</t>
  </si>
  <si>
    <t>02-07.4</t>
  </si>
  <si>
    <t xml:space="preserve">Dhenny  Siburian </t>
  </si>
  <si>
    <t>03-07.6</t>
  </si>
  <si>
    <t>081373813903</t>
  </si>
  <si>
    <t>OK Laundry2/OK Laundry2</t>
  </si>
  <si>
    <t xml:space="preserve">Yanti Rhama dani </t>
  </si>
  <si>
    <t>081274675843</t>
  </si>
  <si>
    <t>Doa ibu/Doa ibu</t>
  </si>
  <si>
    <t>01-05.15</t>
  </si>
  <si>
    <t>Omah Laundry Express</t>
  </si>
  <si>
    <t>0881027830143</t>
  </si>
  <si>
    <t>Omah Laundry Express/</t>
  </si>
  <si>
    <t>Kab. Bojonegoro</t>
  </si>
  <si>
    <t>03-07.7</t>
  </si>
  <si>
    <t>02-07.5</t>
  </si>
  <si>
    <t>04-06.17</t>
  </si>
  <si>
    <t xml:space="preserve">nadia </t>
  </si>
  <si>
    <t>082351047734</t>
  </si>
  <si>
    <t xml:space="preserve">Ofi laundry/. KING LAUNDRY	</t>
  </si>
  <si>
    <t>Supeer Laundry/</t>
  </si>
  <si>
    <t>01-05.16</t>
  </si>
  <si>
    <t>03-07.8</t>
  </si>
  <si>
    <t xml:space="preserve">Sugiana Indah Lestari </t>
  </si>
  <si>
    <t>081239188191</t>
  </si>
  <si>
    <t>Indah express laundry/INDAH EXPRESS LAUNDRY</t>
  </si>
  <si>
    <t>Kota Denpasar</t>
  </si>
  <si>
    <t>02-07.6</t>
  </si>
  <si>
    <t>1866</t>
  </si>
  <si>
    <t>Iim Himmawan</t>
  </si>
  <si>
    <t>087771734447</t>
  </si>
  <si>
    <t>Hanania Laundry/Hanania Laundry</t>
  </si>
  <si>
    <t>04-06.18</t>
  </si>
  <si>
    <t>Kota Cirebon</t>
  </si>
  <si>
    <t xml:space="preserve">YUSMEIDAR </t>
  </si>
  <si>
    <t>082368880888</t>
  </si>
  <si>
    <t>01-05.17</t>
  </si>
  <si>
    <t>KITA LAUNDRY EXPRESS/KITA LAUNDRY EXPRESS</t>
  </si>
  <si>
    <t>Kab. Labuhan Batu Utara</t>
  </si>
  <si>
    <t xml:space="preserve">Venz </t>
  </si>
  <si>
    <t>089635070158</t>
  </si>
  <si>
    <t>03-07.9</t>
  </si>
  <si>
    <t>nyuciee/s7even Laundry</t>
  </si>
  <si>
    <t>Kota Surabaya</t>
  </si>
  <si>
    <t>02-07.7</t>
  </si>
  <si>
    <t>Nina Marlena</t>
  </si>
  <si>
    <t>08119413111</t>
  </si>
  <si>
    <t>Netto Laundromat Roseville/Netto Laundromat Roseville</t>
  </si>
  <si>
    <t>01-05.18</t>
  </si>
  <si>
    <t>04-07.1</t>
  </si>
  <si>
    <t>03-07.10</t>
  </si>
  <si>
    <t>KLINMAX</t>
  </si>
  <si>
    <t>02-07.8</t>
  </si>
  <si>
    <t>01-05.19</t>
  </si>
  <si>
    <t>03-07.11</t>
  </si>
  <si>
    <t xml:space="preserve">Adib Muqosis </t>
  </si>
  <si>
    <t>0857466766017</t>
  </si>
  <si>
    <t>JADID LAUNDRY/JADID LAUNDRY</t>
  </si>
  <si>
    <t>Kab. Lamongan</t>
  </si>
  <si>
    <t>04-07.2</t>
  </si>
  <si>
    <t>Zahra laundry</t>
  </si>
  <si>
    <t>081320584171</t>
  </si>
  <si>
    <t>Zahra laundry/Zahra laundry</t>
  </si>
  <si>
    <t>Kab. Serdang Bedagai</t>
  </si>
  <si>
    <t>03-08.1</t>
  </si>
  <si>
    <t>01-05.20</t>
  </si>
  <si>
    <t>02-08.1</t>
  </si>
  <si>
    <t xml:space="preserve">Nurlisna </t>
  </si>
  <si>
    <t>085705536809</t>
  </si>
  <si>
    <t>Eklin Laundry/</t>
  </si>
  <si>
    <t>Kota Balikpapan</t>
  </si>
  <si>
    <t>04-07.3</t>
  </si>
  <si>
    <t>03-08.2</t>
  </si>
  <si>
    <t>01-05.21</t>
  </si>
  <si>
    <t>02-08.2</t>
  </si>
  <si>
    <t>Eklin Laundry/Eklin Laundry</t>
  </si>
  <si>
    <t>04-07.4</t>
  </si>
  <si>
    <t>03-08.3</t>
  </si>
  <si>
    <t>Marcaellius Juli Kurniawan</t>
  </si>
  <si>
    <t xml:space="preserve">Mitra Laundry </t>
  </si>
  <si>
    <t>08156666681</t>
  </si>
  <si>
    <t>01-05.22</t>
  </si>
  <si>
    <t>PrincessClean Mrican/Princess Clean Tlogosari</t>
  </si>
  <si>
    <t xml:space="preserve">Irma </t>
  </si>
  <si>
    <t>087782313233</t>
  </si>
  <si>
    <t>Clean and Clear Laundry/Clean and Clear Laundry</t>
  </si>
  <si>
    <t>02-08.3</t>
  </si>
  <si>
    <t>LILY LAUNDRY/LILY LAUNDRY TEGALREJO</t>
  </si>
  <si>
    <t>03-08.4</t>
  </si>
  <si>
    <t>King Laundry Grup</t>
  </si>
  <si>
    <t>081370726941</t>
  </si>
  <si>
    <t>king Laundry/KING LAUNDRY MARENDAL</t>
  </si>
  <si>
    <t>01-06.1</t>
  </si>
  <si>
    <t>04-07.5</t>
  </si>
  <si>
    <t xml:space="preserve">YANA LAUNDRY / ATLANTA LAUNDRY </t>
  </si>
  <si>
    <t>08136541093</t>
  </si>
  <si>
    <t>ATLANTA LAUNDRY/ATLANTA LAUNDRY</t>
  </si>
  <si>
    <t>02-08.4</t>
  </si>
  <si>
    <t>Admin Cantik</t>
  </si>
  <si>
    <t>089656932023</t>
  </si>
  <si>
    <t>Washlab Setiabudi/SPOTLESS SMART LAUNDRY</t>
  </si>
  <si>
    <t>03-08.5</t>
  </si>
  <si>
    <t>Sriwati Widjaja</t>
  </si>
  <si>
    <t>081510028976</t>
  </si>
  <si>
    <t>Honey Bee Laundry/Honey Bee Laundry</t>
  </si>
  <si>
    <t>Bisnis (Upgrade Pro)</t>
  </si>
  <si>
    <t>01-06.2</t>
  </si>
  <si>
    <t>04-07.6</t>
  </si>
  <si>
    <t>02-08.5</t>
  </si>
  <si>
    <t>Delis2024</t>
  </si>
  <si>
    <t>087822766293</t>
  </si>
  <si>
    <t>03-08.6</t>
  </si>
  <si>
    <t>laundry/Delis'Laundry</t>
  </si>
  <si>
    <t>01-06.3</t>
  </si>
  <si>
    <t>Nurul Laundry/Nurul Laundry Herbras</t>
  </si>
  <si>
    <t>02-08.6</t>
  </si>
  <si>
    <t>03-08.7</t>
  </si>
  <si>
    <t xml:space="preserve">Ade </t>
  </si>
  <si>
    <t>04-07.7</t>
  </si>
  <si>
    <t>08980930777</t>
  </si>
  <si>
    <t>Anytime Laundry/Anytime Laundry</t>
  </si>
  <si>
    <t>Sugiana Indah Lestari</t>
  </si>
  <si>
    <t>1 (F)</t>
  </si>
  <si>
    <t>01-06.4</t>
  </si>
  <si>
    <t>Nurul Laundry/Nurul Laundry Cendana</t>
  </si>
  <si>
    <t>03-08.8</t>
  </si>
  <si>
    <t>02-08.7</t>
  </si>
  <si>
    <t>Noraida Aida</t>
  </si>
  <si>
    <t>Laundry Pelangi</t>
  </si>
  <si>
    <t>081326261126</t>
  </si>
  <si>
    <t>Pelangi Laundry/Pelangi Laundry</t>
  </si>
  <si>
    <t>Keysha laundry/</t>
  </si>
  <si>
    <t>Kab. Magelang</t>
  </si>
  <si>
    <t>Kab. Hulu Sungai Tengah</t>
  </si>
  <si>
    <t>04-07.8</t>
  </si>
  <si>
    <t>01-06.5</t>
  </si>
  <si>
    <t xml:space="preserve">Rina Marina </t>
  </si>
  <si>
    <t xml:space="preserve">cinta </t>
  </si>
  <si>
    <t>081211361495</t>
  </si>
  <si>
    <t>081280190035</t>
  </si>
  <si>
    <t>Yusie Laundry/Yusie Laundry</t>
  </si>
  <si>
    <t>cinta laundry/cinta laundry</t>
  </si>
  <si>
    <t>02-08.8</t>
  </si>
  <si>
    <t>03-08.9</t>
  </si>
  <si>
    <t>Get Laundry RMJ/Get Laundry Serpong Ekpress</t>
  </si>
  <si>
    <t>04-07.9</t>
  </si>
  <si>
    <t xml:space="preserve">Yohana Puspita </t>
  </si>
  <si>
    <t>087775682568</t>
  </si>
  <si>
    <t>Yo!Laundry/Yo! Laundry (Kresek)</t>
  </si>
  <si>
    <t>01-06.6</t>
  </si>
  <si>
    <t>Pink L/Pink Laundry GS</t>
  </si>
  <si>
    <t>02-08.9</t>
  </si>
  <si>
    <t>03-09.1</t>
  </si>
  <si>
    <t>04-07.10</t>
  </si>
  <si>
    <t xml:space="preserve">Wiwied </t>
  </si>
  <si>
    <t>085290723215</t>
  </si>
  <si>
    <t>MentaRi Anjelou/MentaRi Anjelou</t>
  </si>
  <si>
    <t>01-06.7</t>
  </si>
  <si>
    <t xml:space="preserve">Astoetijani Astoetijani </t>
  </si>
  <si>
    <t>081806659264</t>
  </si>
  <si>
    <t>Finalaundry/FiNALaundry</t>
  </si>
  <si>
    <t>03-09.2</t>
  </si>
  <si>
    <t>04-08.1</t>
  </si>
  <si>
    <t>02-08.10</t>
  </si>
  <si>
    <t xml:space="preserve">Andi alfiani </t>
  </si>
  <si>
    <t xml:space="preserve">Aris Wibowo </t>
  </si>
  <si>
    <t>081315621822</t>
  </si>
  <si>
    <t>Boris laundry/boris pulogebang</t>
  </si>
  <si>
    <t>01-06.8</t>
  </si>
  <si>
    <t>04-08.2</t>
  </si>
  <si>
    <t>03-09.3</t>
  </si>
  <si>
    <t>02-08.11</t>
  </si>
  <si>
    <t>Boris laundry/laundry metlnd</t>
  </si>
  <si>
    <t>01-06.9</t>
  </si>
  <si>
    <t>04-08.3</t>
  </si>
  <si>
    <t xml:space="preserve">Laundry Pelangi </t>
  </si>
  <si>
    <t>03-09.4</t>
  </si>
  <si>
    <t>SEVEN's LAUNDRY/SEVEN's LAUNDRY</t>
  </si>
  <si>
    <t>02-08.12</t>
  </si>
  <si>
    <t>Boris laundry/CINTA laundry</t>
  </si>
  <si>
    <t>04-08.4</t>
  </si>
  <si>
    <t>01-06.10</t>
  </si>
  <si>
    <t>03-09.5</t>
  </si>
  <si>
    <t>Kasir Laundry Serdam_2</t>
  </si>
  <si>
    <t>082195191213</t>
  </si>
  <si>
    <t>LAUNDRY FRESCO SERDAM_2/LAUNDRY FRESCO SERDAM_2</t>
  </si>
  <si>
    <t>04-08.5</t>
  </si>
  <si>
    <t xml:space="preserve">Hari </t>
  </si>
  <si>
    <t>081513120494</t>
  </si>
  <si>
    <t>kirana laundry/kirana laundry</t>
  </si>
  <si>
    <t>02-08.13</t>
  </si>
  <si>
    <t>01-06.11</t>
  </si>
  <si>
    <t>Boris laundry/boris laundry tera damai</t>
  </si>
  <si>
    <t xml:space="preserve">Parlinggoman </t>
  </si>
  <si>
    <t>081397684926</t>
  </si>
  <si>
    <t>Happy laundry/APOTEK GEVASIA FARMA</t>
  </si>
  <si>
    <t>03-09.6</t>
  </si>
  <si>
    <t>IWAN MUCHAMMAD HIDAYATULLAH S, S.T.</t>
  </si>
  <si>
    <t>04-08.6</t>
  </si>
  <si>
    <t>081318957067</t>
  </si>
  <si>
    <t>ONEDAY LAUNDRY/ONEDAY LAUNDRY</t>
  </si>
  <si>
    <t>Kristin K</t>
  </si>
  <si>
    <t>Kota Serang</t>
  </si>
  <si>
    <t>081973073293</t>
  </si>
  <si>
    <t>Monkey Laundry/Monkey Laundry</t>
  </si>
  <si>
    <t>02-08.14</t>
  </si>
  <si>
    <t>01-06.12</t>
  </si>
  <si>
    <t xml:space="preserve">Nina Yuniarta </t>
  </si>
  <si>
    <t>081268067051</t>
  </si>
  <si>
    <t>laundry goceng/laundry goceng</t>
  </si>
  <si>
    <t>Sumatera  Barat</t>
  </si>
  <si>
    <t>03-09.7</t>
  </si>
  <si>
    <t>04-08.7</t>
  </si>
  <si>
    <t xml:space="preserve">QueenHome Laundry </t>
  </si>
  <si>
    <t>087777989870</t>
  </si>
  <si>
    <t>Queen Home Laundry/Queen Laundry</t>
  </si>
  <si>
    <t>02-09.1</t>
  </si>
  <si>
    <t>01-06.13</t>
  </si>
  <si>
    <t>03-09.8</t>
  </si>
  <si>
    <t>Klik Laundry</t>
  </si>
  <si>
    <t>081932186043</t>
  </si>
  <si>
    <t>klik laundryku/klik laundryku</t>
  </si>
  <si>
    <t>laundrychat/LaundryChat cab. KANA</t>
  </si>
  <si>
    <t>04-08.8</t>
  </si>
  <si>
    <t>Citra Halim</t>
  </si>
  <si>
    <t>08174885266</t>
  </si>
  <si>
    <t>Citra Laundry/Bahagia Laundry</t>
  </si>
  <si>
    <t>02-09.2</t>
  </si>
  <si>
    <t>03-09.9</t>
  </si>
  <si>
    <t>01-06.14</t>
  </si>
  <si>
    <t xml:space="preserve">riezky </t>
  </si>
  <si>
    <t>08128772081</t>
  </si>
  <si>
    <t xml:space="preserve">Iim Himmawan </t>
  </si>
  <si>
    <t xml:space="preserve">Deniansah </t>
  </si>
  <si>
    <t>Box Laundry/Box Laundry</t>
  </si>
  <si>
    <t>085959490360</t>
  </si>
  <si>
    <t>Nadzif Fresh Laundry/Nadzif Fresh Laundry</t>
  </si>
  <si>
    <t>04-08.9</t>
  </si>
  <si>
    <t>03-09.10</t>
  </si>
  <si>
    <t>02-09.3</t>
  </si>
  <si>
    <t>01-06.15</t>
  </si>
  <si>
    <t xml:space="preserve">Zeppin Owner </t>
  </si>
  <si>
    <t>0818822261</t>
  </si>
  <si>
    <t>Zeppin Laundry/Zeppin Karvin</t>
  </si>
  <si>
    <t>04-08.10</t>
  </si>
  <si>
    <t>Ofi laundry/. KING LAUNDRY</t>
  </si>
  <si>
    <t>03-09.11</t>
  </si>
  <si>
    <t xml:space="preserve">Selman Moelyono </t>
  </si>
  <si>
    <t>01-06.16</t>
  </si>
  <si>
    <t>02-09.4</t>
  </si>
  <si>
    <t>04-08.11</t>
  </si>
  <si>
    <t>Awesome Laundry/YUAN LAUNDRY</t>
  </si>
  <si>
    <t>Susanti A. Tambun</t>
  </si>
  <si>
    <t>04-08.12</t>
  </si>
  <si>
    <t>03-09.12</t>
  </si>
  <si>
    <t xml:space="preserve">Danang setyawan rohadi </t>
  </si>
  <si>
    <t>082177883183</t>
  </si>
  <si>
    <t>Spinjam online/</t>
  </si>
  <si>
    <t>02-09.5</t>
  </si>
  <si>
    <t>01-06.17</t>
  </si>
  <si>
    <t>Happy laundry/Happy laundry</t>
  </si>
  <si>
    <t>04-09.1</t>
  </si>
  <si>
    <t>Dhenny  Siburian</t>
  </si>
  <si>
    <t>03-09.13</t>
  </si>
  <si>
    <t>01-06.18</t>
  </si>
  <si>
    <t>02-09.6</t>
  </si>
  <si>
    <t>ATLANTA LAUNDRY</t>
  </si>
  <si>
    <t>082193837505</t>
  </si>
  <si>
    <t>04-09.2</t>
  </si>
  <si>
    <t>Laundry/ATLANTA LAUNDRY</t>
  </si>
  <si>
    <t>Atik Nurbayati</t>
  </si>
  <si>
    <t>081259819220</t>
  </si>
  <si>
    <t>Delisha Laundry/DELISHA LAUNDRY &amp; CLEANING</t>
  </si>
  <si>
    <t>03-09.14</t>
  </si>
  <si>
    <t xml:space="preserve">Kusuma </t>
  </si>
  <si>
    <t>085366506350</t>
  </si>
  <si>
    <t>3Kusuma Laundry Coin &amp; Kiloan/</t>
  </si>
  <si>
    <t>Kab. Pesisir Barat</t>
  </si>
  <si>
    <t>Lampung</t>
  </si>
  <si>
    <t>8 Hari</t>
  </si>
  <si>
    <t>01-06.19</t>
  </si>
  <si>
    <t>04-09.3</t>
  </si>
  <si>
    <t>Adiputra Tambun</t>
  </si>
  <si>
    <t>081333325865</t>
  </si>
  <si>
    <t>Tamora Laundry Express/Tamora Laundry Express</t>
  </si>
  <si>
    <t>02-09.7</t>
  </si>
  <si>
    <t>Cicilan BRI</t>
  </si>
  <si>
    <t xml:space="preserve">Rizky Cahya Amellin </t>
  </si>
  <si>
    <t>081328341343</t>
  </si>
  <si>
    <t>Klik Laundry/Klik Laundry Ciherang</t>
  </si>
  <si>
    <t>03-10.1</t>
  </si>
  <si>
    <t>04-09.4</t>
  </si>
  <si>
    <t xml:space="preserve">Mari Cuci </t>
  </si>
  <si>
    <t>0811488330</t>
  </si>
  <si>
    <t>01-06.20</t>
  </si>
  <si>
    <t>Mari Cuci Laundry/Mari Cuci Laundry</t>
  </si>
  <si>
    <t xml:space="preserve">Steven </t>
  </si>
  <si>
    <t>08129911402</t>
  </si>
  <si>
    <t>Laris Laundry/Laris Laundry P</t>
  </si>
  <si>
    <t>02-09.8</t>
  </si>
  <si>
    <t>03-10.2</t>
  </si>
  <si>
    <t>04-09.5</t>
  </si>
  <si>
    <t>Savera Laundry</t>
  </si>
  <si>
    <t>082135853014</t>
  </si>
  <si>
    <t>Savera Laundry/Savera Laundry Kalibata Tengah</t>
  </si>
  <si>
    <t>01-06.21</t>
  </si>
  <si>
    <t xml:space="preserve">Kucek Express </t>
  </si>
  <si>
    <t>02-09.9</t>
  </si>
  <si>
    <t>04-09.6</t>
  </si>
  <si>
    <t>03-10.3</t>
  </si>
  <si>
    <t>SR laundry</t>
  </si>
  <si>
    <t>081297252322</t>
  </si>
  <si>
    <t>orchid laundry/THALIA LAUNDRY</t>
  </si>
  <si>
    <t xml:space="preserve">SR laundry/SR laundry 2	</t>
  </si>
  <si>
    <t>01-06.22</t>
  </si>
  <si>
    <t xml:space="preserve">erwin </t>
  </si>
  <si>
    <t>082164222200</t>
  </si>
  <si>
    <t>erwin/Yuna Laundry Express</t>
  </si>
  <si>
    <t>04-09.7</t>
  </si>
  <si>
    <t>03-10.4</t>
  </si>
  <si>
    <t>SR laundry/SR laundry 3</t>
  </si>
  <si>
    <t>02-09.10</t>
  </si>
  <si>
    <t>01-07.1</t>
  </si>
  <si>
    <t xml:space="preserve">Ruri </t>
  </si>
  <si>
    <t xml:space="preserve">Titik </t>
  </si>
  <si>
    <t>089504770306</t>
  </si>
  <si>
    <t>081314291590</t>
  </si>
  <si>
    <t>RURI LAUNDRY/RURI LAUNDRY</t>
  </si>
  <si>
    <t>BERKAH LAUNDRY/BERKAH LAUNDRY</t>
  </si>
  <si>
    <t>04-09.8</t>
  </si>
  <si>
    <t>03-10.5</t>
  </si>
  <si>
    <t>Karina Isabella</t>
  </si>
  <si>
    <t xml:space="preserve">Admin Cantik </t>
  </si>
  <si>
    <t>085156435942</t>
  </si>
  <si>
    <t>NARA LAUNDRY/NARA LAUNDRY</t>
  </si>
  <si>
    <t>02-09.11</t>
  </si>
  <si>
    <t xml:space="preserve">LANI </t>
  </si>
  <si>
    <t>081248309509</t>
  </si>
  <si>
    <t>01-07.2</t>
  </si>
  <si>
    <t>JIHAN LAUNDRY EXPRESS/JIHAN LAUNDRY EXPRESS</t>
  </si>
  <si>
    <t>04-09.9</t>
  </si>
  <si>
    <t>03-10.6</t>
  </si>
  <si>
    <t>02-09.12</t>
  </si>
  <si>
    <t>04-09.10</t>
  </si>
  <si>
    <t>01-07.3</t>
  </si>
  <si>
    <t xml:space="preserve">Windi </t>
  </si>
  <si>
    <t xml:space="preserve">laundry cc 2 </t>
  </si>
  <si>
    <t>085215647507</t>
  </si>
  <si>
    <t>085774875919</t>
  </si>
  <si>
    <t xml:space="preserve">CC Laundry/CC Laundry 2	</t>
  </si>
  <si>
    <t>altha laundry/altha laundry</t>
  </si>
  <si>
    <t xml:space="preserve">Mitra Laundry/Mitra Laundry	</t>
  </si>
  <si>
    <t>03-10.7</t>
  </si>
  <si>
    <t xml:space="preserve">Citra Halim </t>
  </si>
  <si>
    <t>Citra Laundry/Citra Laundry GS</t>
  </si>
  <si>
    <t>04-09.11</t>
  </si>
  <si>
    <t xml:space="preserve">Delis2024 </t>
  </si>
  <si>
    <t>02-09.13</t>
  </si>
  <si>
    <t>01-07.4</t>
  </si>
  <si>
    <t>PRETTY ANGELIA</t>
  </si>
  <si>
    <t>089518742856</t>
  </si>
  <si>
    <t>GO LAUNDRY/GO LAUNDRY</t>
  </si>
  <si>
    <t>03-10.8</t>
  </si>
  <si>
    <t>Saritua malau</t>
  </si>
  <si>
    <t>081265778800</t>
  </si>
  <si>
    <t>Ghita laondry/Ghita laondry</t>
  </si>
  <si>
    <t>Kab. Samosir</t>
  </si>
  <si>
    <t>Citra Laundry/Citra Laundry</t>
  </si>
  <si>
    <t>04-09.12</t>
  </si>
  <si>
    <t>Kompensasi Case 12 Juni (Tahunan)</t>
  </si>
  <si>
    <t>11 Hari</t>
  </si>
  <si>
    <t>02-09.14</t>
  </si>
  <si>
    <t>01-07.5</t>
  </si>
  <si>
    <t>03-10.9</t>
  </si>
  <si>
    <t>04-09.13</t>
  </si>
  <si>
    <t>bavarian</t>
  </si>
  <si>
    <t>087722847463</t>
  </si>
  <si>
    <t>princess/princess jagalan 25</t>
  </si>
  <si>
    <t>03-10.10</t>
  </si>
  <si>
    <t>01-07.6</t>
  </si>
  <si>
    <t>02-09.15</t>
  </si>
  <si>
    <t>04-09.14</t>
  </si>
  <si>
    <t xml:space="preserve">bavarian </t>
  </si>
  <si>
    <t>03-10.11</t>
  </si>
  <si>
    <t>04-10.1</t>
  </si>
  <si>
    <t>02-09.16</t>
  </si>
  <si>
    <t>01-07.7</t>
  </si>
  <si>
    <t>Indra Sukma Admadinata</t>
  </si>
  <si>
    <t>081349355323</t>
  </si>
  <si>
    <t>HAPPY CLEAN LAUNDRY/HAPPY CLEAN LAUNDRY</t>
  </si>
  <si>
    <t>Bagas Laundry/Bagas Laundry</t>
  </si>
  <si>
    <t>03-10.12</t>
  </si>
  <si>
    <t>04-10.2</t>
  </si>
  <si>
    <t>02-09.17</t>
  </si>
  <si>
    <t>01-07.8</t>
  </si>
  <si>
    <t>0895377661080</t>
  </si>
  <si>
    <t>CE/Clean Xpress x ReShoes</t>
  </si>
  <si>
    <t>04-10.3</t>
  </si>
  <si>
    <t xml:space="preserve">martha saragih </t>
  </si>
  <si>
    <t>03-10.13</t>
  </si>
  <si>
    <t>01-07.9</t>
  </si>
  <si>
    <t>Maulana Malik</t>
  </si>
  <si>
    <t>02-09.18</t>
  </si>
  <si>
    <t>04-10.4</t>
  </si>
  <si>
    <t>088806807532</t>
  </si>
  <si>
    <t>Sahabat Laundry/sahabat laundry 1 House</t>
  </si>
  <si>
    <t>adinda nadya</t>
  </si>
  <si>
    <t>082172617092</t>
  </si>
  <si>
    <t>Quickspin Laundry/Quickspin Laundry</t>
  </si>
  <si>
    <t>03-10.14</t>
  </si>
  <si>
    <t>01-07.10</t>
  </si>
  <si>
    <t>04-10.5</t>
  </si>
  <si>
    <t>Sahabat Laundry/sahabat laundry 3 kranji</t>
  </si>
  <si>
    <t>02-09.19</t>
  </si>
  <si>
    <t xml:space="preserve">Koka Laundry </t>
  </si>
  <si>
    <t>087822036010</t>
  </si>
  <si>
    <t>03-10.15</t>
  </si>
  <si>
    <t>Koka Laundry/Koka Laundry</t>
  </si>
  <si>
    <t>Syukura Laundry</t>
  </si>
  <si>
    <t>082140573921</t>
  </si>
  <si>
    <t>Syukura Laundri/Syukura Laundri</t>
  </si>
  <si>
    <t>01-07.11</t>
  </si>
  <si>
    <t>04-10.6</t>
  </si>
  <si>
    <t>02-09.20</t>
  </si>
  <si>
    <t>03-11.1</t>
  </si>
  <si>
    <t xml:space="preserve">Elvis </t>
  </si>
  <si>
    <t>085922081723</t>
  </si>
  <si>
    <t>Hime Laundry/Hime Laundry</t>
  </si>
  <si>
    <t>01-07.12</t>
  </si>
  <si>
    <t>04-10.7</t>
  </si>
  <si>
    <t>3Kusuma Laundry Coin &amp; Kiloan/3Kusuma Laundry Coin &amp; Kiloan</t>
  </si>
  <si>
    <t>03-11.2</t>
  </si>
  <si>
    <t>02-09.21</t>
  </si>
  <si>
    <t>089519999261</t>
  </si>
  <si>
    <t>Laundry Clear  &amp; Clean/</t>
  </si>
  <si>
    <t xml:space="preserve">Sriwati Widjaja </t>
  </si>
  <si>
    <t>01-08.1</t>
  </si>
  <si>
    <t>04-10.8</t>
  </si>
  <si>
    <t>03-11.3</t>
  </si>
  <si>
    <t>02-09.22</t>
  </si>
  <si>
    <t>04-10.9</t>
  </si>
  <si>
    <t>Nina Yuniarta</t>
  </si>
  <si>
    <t>03-11.4</t>
  </si>
  <si>
    <t>01-08.2</t>
  </si>
  <si>
    <t>Doa Kanla</t>
  </si>
  <si>
    <t>082278419312</t>
  </si>
  <si>
    <t>jayaabadi/</t>
  </si>
  <si>
    <t>02-09.23</t>
  </si>
  <si>
    <t>04-10.10</t>
  </si>
  <si>
    <t>03-11.5</t>
  </si>
  <si>
    <t>Koka Laundry</t>
  </si>
  <si>
    <t>01-08.3</t>
  </si>
  <si>
    <t>04-10.11</t>
  </si>
  <si>
    <t>02-10.1</t>
  </si>
  <si>
    <t>Kendil Washing Clinic/KENDIL WASHING CLINIC PERUM BUNDER ASRI</t>
  </si>
  <si>
    <t>03-11.6</t>
  </si>
  <si>
    <t xml:space="preserve">Nurdarizki </t>
  </si>
  <si>
    <t>082214931372</t>
  </si>
  <si>
    <t>Ghadis Laundry/</t>
  </si>
  <si>
    <t>Kota Ternate</t>
  </si>
  <si>
    <t>Maluku Utara</t>
  </si>
  <si>
    <t>01-08.4</t>
  </si>
  <si>
    <t xml:space="preserve">Endah Puji Utami </t>
  </si>
  <si>
    <t>04-10.12</t>
  </si>
  <si>
    <t>02-10.2</t>
  </si>
  <si>
    <t xml:space="preserve">Elina </t>
  </si>
  <si>
    <t>081331436131</t>
  </si>
  <si>
    <t>Ohana Laundry/OHANNA</t>
  </si>
  <si>
    <t>03-11.7</t>
  </si>
  <si>
    <t>Kota Malang</t>
  </si>
  <si>
    <t>01-08.5</t>
  </si>
  <si>
    <t>04-11.1</t>
  </si>
  <si>
    <t>02-10.3</t>
  </si>
  <si>
    <t xml:space="preserve">Ohana Laundry/OHANNA	</t>
  </si>
  <si>
    <t>Satriyo Budi Utomo</t>
  </si>
  <si>
    <t>03-11.8</t>
  </si>
  <si>
    <t>081808766216</t>
  </si>
  <si>
    <t>King Laundry/King Laundry</t>
  </si>
  <si>
    <t>Kota Surakarta</t>
  </si>
  <si>
    <t>01-08.6</t>
  </si>
  <si>
    <t>02-10.4</t>
  </si>
  <si>
    <t>03-11.9</t>
  </si>
  <si>
    <t>Ria Lestari</t>
  </si>
  <si>
    <t>082168733339</t>
  </si>
  <si>
    <t>04-11.2</t>
  </si>
  <si>
    <t>Raja Laundry/Raja Laundry</t>
  </si>
  <si>
    <t>Kelondri WOW</t>
  </si>
  <si>
    <t>081329008578</t>
  </si>
  <si>
    <t>Kelondri/Kelondri</t>
  </si>
  <si>
    <t>01-08.7</t>
  </si>
  <si>
    <t>03-11.10</t>
  </si>
  <si>
    <t>02-10.5</t>
  </si>
  <si>
    <t>04-11.3</t>
  </si>
  <si>
    <t xml:space="preserve">Ahmad </t>
  </si>
  <si>
    <t>087839878808</t>
  </si>
  <si>
    <t>Magic Laundry Express/MagicLaundryExpress.com</t>
  </si>
  <si>
    <t>Kab. Bantul</t>
  </si>
  <si>
    <t>Kendil Washing Clinic/KENDIL WASHING - GBA</t>
  </si>
  <si>
    <t>01-08.8</t>
  </si>
  <si>
    <t>Julia Scanlon</t>
  </si>
  <si>
    <t>082122222676</t>
  </si>
  <si>
    <t>Julia Laundry/Julia Laundry</t>
  </si>
  <si>
    <t>03-11.11</t>
  </si>
  <si>
    <t>Riza's Laundry</t>
  </si>
  <si>
    <t>085373502950</t>
  </si>
  <si>
    <t>04-11.4</t>
  </si>
  <si>
    <t>Riza's Laundry/Riza's Laundry</t>
  </si>
  <si>
    <t xml:space="preserve">Satriyo Budi Utomo </t>
  </si>
  <si>
    <t>02-10.6</t>
  </si>
  <si>
    <t>Nusa Laundry</t>
  </si>
  <si>
    <t>0881037826833</t>
  </si>
  <si>
    <t>Nusa Laundry/Nusa Laundry</t>
  </si>
  <si>
    <t>19 Hari</t>
  </si>
  <si>
    <t>01-08.9</t>
  </si>
  <si>
    <t>04-11.5</t>
  </si>
  <si>
    <t>03-11.12</t>
  </si>
  <si>
    <t>02-10.7</t>
  </si>
  <si>
    <t>04-11.6</t>
  </si>
  <si>
    <t>01-08.10</t>
  </si>
  <si>
    <t>03-11.13</t>
  </si>
  <si>
    <t>02-10.8</t>
  </si>
  <si>
    <t>Loundry Sumi88</t>
  </si>
  <si>
    <t>081297605696</t>
  </si>
  <si>
    <t>Loundry Sumi88/Loundry Sumi88</t>
  </si>
  <si>
    <t>04-11.7</t>
  </si>
  <si>
    <t>01-08.11</t>
  </si>
  <si>
    <t>03-11.14</t>
  </si>
  <si>
    <t>Kasih Laundry Siantar</t>
  </si>
  <si>
    <t>087812888889</t>
  </si>
  <si>
    <t>Kasih Laundry/Kasih Laundry</t>
  </si>
  <si>
    <t>04-11.8</t>
  </si>
  <si>
    <t>02-10.9</t>
  </si>
  <si>
    <t>21 Hari</t>
  </si>
  <si>
    <t>Aguinaz Laundry/RedBerry Laundry 1</t>
  </si>
  <si>
    <t>01-08.12</t>
  </si>
  <si>
    <t>03-11.15</t>
  </si>
  <si>
    <t>yenni lim</t>
  </si>
  <si>
    <t>082298008080</t>
  </si>
  <si>
    <t>Momo Laundry/Momo Laundry</t>
  </si>
  <si>
    <t>04-11.9</t>
  </si>
  <si>
    <t xml:space="preserve">Farida </t>
  </si>
  <si>
    <t>085297197891</t>
  </si>
  <si>
    <t>Hobby_Qu Laundry Express/Hobby_Qu Laundry Express</t>
  </si>
  <si>
    <t>02-10.10</t>
  </si>
  <si>
    <t>03-11.16</t>
  </si>
  <si>
    <t>Rina Marina</t>
  </si>
  <si>
    <t>01-08.13</t>
  </si>
  <si>
    <t>04-11.10</t>
  </si>
  <si>
    <t>03-11.17</t>
  </si>
  <si>
    <t>01-08.14</t>
  </si>
  <si>
    <t>04-11.11</t>
  </si>
  <si>
    <t xml:space="preserve">Robin </t>
  </si>
  <si>
    <t xml:space="preserve">Ivan Natawijaya </t>
  </si>
  <si>
    <t>081289986699</t>
  </si>
  <si>
    <t>081322883325</t>
  </si>
  <si>
    <t>boss laundry/boss laundry</t>
  </si>
  <si>
    <t>sun clean/sun clean</t>
  </si>
  <si>
    <t>02-10.11</t>
  </si>
  <si>
    <t xml:space="preserve">Savera Laundry </t>
  </si>
  <si>
    <t>Savera Laundry/Savera Laundry Mampang Prapatan</t>
  </si>
  <si>
    <t>04-11.12</t>
  </si>
  <si>
    <t>03-11.18</t>
  </si>
  <si>
    <t>01-08.15</t>
  </si>
  <si>
    <t>Qian Laundry/</t>
  </si>
  <si>
    <t>02-10.12</t>
  </si>
  <si>
    <t>04-11.13</t>
  </si>
  <si>
    <t>03-12.1</t>
  </si>
  <si>
    <t>01-08.16</t>
  </si>
  <si>
    <t>04-11.14</t>
  </si>
  <si>
    <t>02-11.1</t>
  </si>
  <si>
    <t xml:space="preserve">Ibnu Hafiz </t>
  </si>
  <si>
    <t>0895604106984</t>
  </si>
  <si>
    <t>Expresa Laundry/"[Express Laundry]"</t>
  </si>
  <si>
    <t>04-12.1</t>
  </si>
  <si>
    <t xml:space="preserve">Rabiyul Adawiyah </t>
  </si>
  <si>
    <t>03-12.2</t>
  </si>
  <si>
    <t>01-08.17</t>
  </si>
  <si>
    <t>02-11.2</t>
  </si>
  <si>
    <t xml:space="preserve">Wawan </t>
  </si>
  <si>
    <t>089522676707</t>
  </si>
  <si>
    <t>04-12.2</t>
  </si>
  <si>
    <t>ASSA LAUNDRY/</t>
  </si>
  <si>
    <t>Kota Madiun</t>
  </si>
  <si>
    <t xml:space="preserve">Loundry Sumi88/Loundry Sumi88	</t>
  </si>
  <si>
    <t>01-08.18</t>
  </si>
  <si>
    <t>03-12.3</t>
  </si>
  <si>
    <t>04-12.3</t>
  </si>
  <si>
    <t>ASSA LAUNDRY/ASSA LAUNDRY 1</t>
  </si>
  <si>
    <t>02-11.3</t>
  </si>
  <si>
    <t>01-08.19</t>
  </si>
  <si>
    <t>04-12.4</t>
  </si>
  <si>
    <t>03-12.4</t>
  </si>
  <si>
    <t>02-11.4</t>
  </si>
  <si>
    <t>Angela Callista</t>
  </si>
  <si>
    <t>085607740600</t>
  </si>
  <si>
    <t>Callista Laundry/Callista Laundry 2</t>
  </si>
  <si>
    <t>04-12.5</t>
  </si>
  <si>
    <t>Kota Kediri</t>
  </si>
  <si>
    <t>Washlab Setiabudi/WASHLAB 90MIN JARRDIN</t>
  </si>
  <si>
    <t>01-08.20</t>
  </si>
  <si>
    <t>ria emelia</t>
  </si>
  <si>
    <t>085263205417</t>
  </si>
  <si>
    <t>03-12.5</t>
  </si>
  <si>
    <t>Loundry Riazeyn/Ria Laundry</t>
  </si>
  <si>
    <t>Kab. Kampar</t>
  </si>
  <si>
    <t>04-12.6</t>
  </si>
  <si>
    <t xml:space="preserve">Evi Susanti </t>
  </si>
  <si>
    <t>081377777736</t>
  </si>
  <si>
    <t>Alfa Laundry 2/Alfa Laundry 2</t>
  </si>
  <si>
    <t>02-11.5</t>
  </si>
  <si>
    <t>01-08.21</t>
  </si>
  <si>
    <t>03-12.6</t>
  </si>
  <si>
    <t>04-12.7</t>
  </si>
  <si>
    <t>02-11.6</t>
  </si>
  <si>
    <t>Kia Laundry (Admin)</t>
  </si>
  <si>
    <t>01-08.22</t>
  </si>
  <si>
    <t>085693335150</t>
  </si>
  <si>
    <t>Kia Laundry/Kia Laundry</t>
  </si>
  <si>
    <t>04-12.8</t>
  </si>
  <si>
    <t xml:space="preserve">Caroline </t>
  </si>
  <si>
    <t>085211487880</t>
  </si>
  <si>
    <t>GREEN LAUNDRY/Green Laundry</t>
  </si>
  <si>
    <t>03-12.7</t>
  </si>
  <si>
    <t>04-12.9</t>
  </si>
  <si>
    <t>02-11.7</t>
  </si>
  <si>
    <t>01-09.1</t>
  </si>
  <si>
    <t xml:space="preserve">Yoan </t>
  </si>
  <si>
    <t>082116390031</t>
  </si>
  <si>
    <t>YOAN LAUNDRY EXPRESS/YOAN LAUNDRY EXPRESS</t>
  </si>
  <si>
    <t>03-12.8</t>
  </si>
  <si>
    <t xml:space="preserve">Maulana Malik </t>
  </si>
  <si>
    <t>04-13.1</t>
  </si>
  <si>
    <t xml:space="preserve">Citra Laundry/Citra Laundry GS	</t>
  </si>
  <si>
    <t>01-09.2</t>
  </si>
  <si>
    <t>02-11.8</t>
  </si>
  <si>
    <t>Martha Laundry/Martha Laundry</t>
  </si>
  <si>
    <t>04-13.2</t>
  </si>
  <si>
    <t xml:space="preserve">Surya Laundry </t>
  </si>
  <si>
    <t>082210127470</t>
  </si>
  <si>
    <t>Surya Laundry/Surya Laundry</t>
  </si>
  <si>
    <t>03-12.9</t>
  </si>
  <si>
    <t>04-13.3</t>
  </si>
  <si>
    <t>01-09.3</t>
  </si>
  <si>
    <t>02-11.9</t>
  </si>
  <si>
    <t>03-12.10</t>
  </si>
  <si>
    <t>04-13.4</t>
  </si>
  <si>
    <t>merlin rumimper</t>
  </si>
  <si>
    <t>085256339000</t>
  </si>
  <si>
    <t xml:space="preserve">QAF </t>
  </si>
  <si>
    <t>premium laundry/premium laundry</t>
  </si>
  <si>
    <t>089509302989</t>
  </si>
  <si>
    <t>QAFF LAUNDRY/</t>
  </si>
  <si>
    <t>01-09.4</t>
  </si>
  <si>
    <t xml:space="preserve">SR laundry </t>
  </si>
  <si>
    <t>02-11.10</t>
  </si>
  <si>
    <t>SR laundry/SR laundry</t>
  </si>
  <si>
    <t>04-13.5</t>
  </si>
  <si>
    <t>QAFF LAUNDRY/QAFF LAUNDRY</t>
  </si>
  <si>
    <t>03-12.11</t>
  </si>
  <si>
    <t>01-09.5</t>
  </si>
  <si>
    <t>04-13.6</t>
  </si>
  <si>
    <t xml:space="preserve">Angela Callista </t>
  </si>
  <si>
    <t>SR laundry/SR laundry 2</t>
  </si>
  <si>
    <t>02-11.11</t>
  </si>
  <si>
    <t xml:space="preserve">vika </t>
  </si>
  <si>
    <t>081251471589</t>
  </si>
  <si>
    <t xml:space="preserve">DEKA LAUNDRY/DEKA LAUNDRY	</t>
  </si>
  <si>
    <t>Kab. Kotawaringin Timur</t>
  </si>
  <si>
    <t>03-12.12</t>
  </si>
  <si>
    <t>04-13.7</t>
  </si>
  <si>
    <t xml:space="preserve">Laundry Super Fresh </t>
  </si>
  <si>
    <t>081943339940</t>
  </si>
  <si>
    <t>Laundry Super Fresh/Super Fresh 2</t>
  </si>
  <si>
    <t>01-09.6</t>
  </si>
  <si>
    <t>02-11.12</t>
  </si>
  <si>
    <t>04-13.8</t>
  </si>
  <si>
    <t>Ibu Presiden</t>
  </si>
  <si>
    <t>085732447675</t>
  </si>
  <si>
    <t>Moms Laundry/MOMmy Laundry Purple</t>
  </si>
  <si>
    <t>Kab. Kendal</t>
  </si>
  <si>
    <t>03-12.13</t>
  </si>
  <si>
    <t>01-09.7</t>
  </si>
  <si>
    <t>04-13.9</t>
  </si>
  <si>
    <t>02-11.13</t>
  </si>
  <si>
    <t xml:space="preserve">RIUS </t>
  </si>
  <si>
    <t>082374459279</t>
  </si>
  <si>
    <t>DIAMOND LAUNDRY/DIAMOND LAUNDRY</t>
  </si>
  <si>
    <t>03-13.1</t>
  </si>
  <si>
    <t>01-09.8</t>
  </si>
  <si>
    <t>04-13.10</t>
  </si>
  <si>
    <t xml:space="preserve">Damayanti </t>
  </si>
  <si>
    <t>081299911530</t>
  </si>
  <si>
    <t>Laundry Noni/Laundry Noni</t>
  </si>
  <si>
    <t>02-11.14</t>
  </si>
  <si>
    <t>03-13.2</t>
  </si>
  <si>
    <t>01-09.9</t>
  </si>
  <si>
    <t>04-13.11</t>
  </si>
  <si>
    <t xml:space="preserve">Admin 1 </t>
  </si>
  <si>
    <t>081356709000</t>
  </si>
  <si>
    <t>Red Laundry Bethesda/Red Laundry Bethesda</t>
  </si>
  <si>
    <t>02-11.15</t>
  </si>
  <si>
    <t>Weltis Sasnofia</t>
  </si>
  <si>
    <t>087870080022</t>
  </si>
  <si>
    <t>03-13.3</t>
  </si>
  <si>
    <t>01-09.10</t>
  </si>
  <si>
    <t>Laundry/Ok Laundry Tambora/Ok Laundry Kota Bambu Raya</t>
  </si>
  <si>
    <t>Laundry Kurniawan/Laundry Kurniawan</t>
  </si>
  <si>
    <t>Ika Khairani</t>
  </si>
  <si>
    <t>082130070721</t>
  </si>
  <si>
    <t>Ika Laundry Coin/</t>
  </si>
  <si>
    <t>04-13.12</t>
  </si>
  <si>
    <t>hermawan dwi susanto</t>
  </si>
  <si>
    <t>keisha laundry/KEISHA LAUNDRY #2</t>
  </si>
  <si>
    <t xml:space="preserve">	1,198,020</t>
  </si>
  <si>
    <t>02-11.16</t>
  </si>
  <si>
    <t>03-13.4</t>
  </si>
  <si>
    <t>01-09.11</t>
  </si>
  <si>
    <t>04-13.13</t>
  </si>
  <si>
    <t>Laundry/Ok Laundry Tambora/ok laundry Duri Pulo</t>
  </si>
  <si>
    <t>Mulya Sari</t>
  </si>
  <si>
    <t>Ika Laundry Coin/Ika Laundry Coin</t>
  </si>
  <si>
    <t>04-13.14</t>
  </si>
  <si>
    <t>03-13.5</t>
  </si>
  <si>
    <t>Lilik Maulina</t>
  </si>
  <si>
    <t>08176007469</t>
  </si>
  <si>
    <t xml:space="preserve">Ellis </t>
  </si>
  <si>
    <t>02-11.17</t>
  </si>
  <si>
    <t>Bunda Laundry/</t>
  </si>
  <si>
    <t>085755092947</t>
  </si>
  <si>
    <t>01-09.12</t>
  </si>
  <si>
    <t>Laundry Nau/Laundry Nau</t>
  </si>
  <si>
    <t>Laundry/Ok Laundry Tambora/Ok Laundry Tanah Abang</t>
  </si>
  <si>
    <t>04-14.1</t>
  </si>
  <si>
    <t xml:space="preserve">Weltis Sasnofia </t>
  </si>
  <si>
    <t>03-13.6</t>
  </si>
  <si>
    <t>01-09.13</t>
  </si>
  <si>
    <t>02-11.18</t>
  </si>
  <si>
    <t>Laundry/Ok Laundry Tambora/Ok Laundry Basmol Raya</t>
  </si>
  <si>
    <t>04-14.2</t>
  </si>
  <si>
    <t>01-09.14</t>
  </si>
  <si>
    <t>03-13.7</t>
  </si>
  <si>
    <t>04-14.3</t>
  </si>
  <si>
    <t>02-11.19</t>
  </si>
  <si>
    <t>Ibnu Hafiz</t>
  </si>
  <si>
    <t>Laundry/Ok Laundry Tambora/Ok Laundry Tambora</t>
  </si>
  <si>
    <t>04-14.4</t>
  </si>
  <si>
    <t>01-09.15</t>
  </si>
  <si>
    <t xml:space="preserve">ATLANTA LAUNDRY </t>
  </si>
  <si>
    <t>03-13.8</t>
  </si>
  <si>
    <t>02-12.1</t>
  </si>
  <si>
    <t xml:space="preserve">Bustamilarifin </t>
  </si>
  <si>
    <t>085390904966</t>
  </si>
  <si>
    <t>Radja Laundry/1</t>
  </si>
  <si>
    <t>Kab. Sekadau</t>
  </si>
  <si>
    <t>04-14.5</t>
  </si>
  <si>
    <t>01-09.16</t>
  </si>
  <si>
    <t>04-14.6</t>
  </si>
  <si>
    <t>02-12.2</t>
  </si>
  <si>
    <t>Adib Muqosis</t>
  </si>
  <si>
    <t>03-13.9</t>
  </si>
  <si>
    <t>Radja Laundry/2</t>
  </si>
  <si>
    <t>04-14.7</t>
  </si>
  <si>
    <t>01-09.17</t>
  </si>
  <si>
    <t>02-12.3</t>
  </si>
  <si>
    <t>04-14.8</t>
  </si>
  <si>
    <t>Hilmi Diwijaya</t>
  </si>
  <si>
    <t>03-13.10</t>
  </si>
  <si>
    <t>085814413060</t>
  </si>
  <si>
    <t>SULTAN LAUNDRY/SULTAN LAUNDRY</t>
  </si>
  <si>
    <t>01-09.18</t>
  </si>
  <si>
    <t>04-14.9</t>
  </si>
  <si>
    <t>02-12.4</t>
  </si>
  <si>
    <t>03-13.11</t>
  </si>
  <si>
    <t xml:space="preserve">Maria Vanya </t>
  </si>
  <si>
    <t>082391375426</t>
  </si>
  <si>
    <t>Techno Laundry/Techno Laundry</t>
  </si>
  <si>
    <t>01-10.1</t>
  </si>
  <si>
    <t>04-14.10</t>
  </si>
  <si>
    <t>04-14.11</t>
  </si>
  <si>
    <t>02-12.5</t>
  </si>
  <si>
    <t>MyProjectLaundry</t>
  </si>
  <si>
    <t>081295483424</t>
  </si>
  <si>
    <t>03-13.12</t>
  </si>
  <si>
    <t>my project laundry/My Project Laundry</t>
  </si>
  <si>
    <t>01-10.2</t>
  </si>
  <si>
    <t>04-14.12</t>
  </si>
  <si>
    <t>NATAMA LAUNDRY</t>
  </si>
  <si>
    <t>081957009703</t>
  </si>
  <si>
    <t>NATAMA LOUNDRY/NATAMA LAUNDRY</t>
  </si>
  <si>
    <t>01-10.3</t>
  </si>
  <si>
    <t>03-13.13</t>
  </si>
  <si>
    <t>02-12.6</t>
  </si>
  <si>
    <t xml:space="preserve">Nina Marlena </t>
  </si>
  <si>
    <t xml:space="preserve">Poppy Sumendap </t>
  </si>
  <si>
    <t>Sania kartika</t>
  </si>
  <si>
    <t>082252788533</t>
  </si>
  <si>
    <t>Fast Laundry/Fast Laundry</t>
  </si>
  <si>
    <t>04-14.13</t>
  </si>
  <si>
    <t>01-10.4</t>
  </si>
  <si>
    <t>04-14.14</t>
  </si>
  <si>
    <t>03-13.14</t>
  </si>
  <si>
    <t>02-12.7</t>
  </si>
  <si>
    <t>DEKA LAUNDRY/DEKA LAUNDRY</t>
  </si>
  <si>
    <t>04-14.15</t>
  </si>
  <si>
    <t xml:space="preserve">Eka Febriana </t>
  </si>
  <si>
    <t>089612236535</t>
  </si>
  <si>
    <t>D Clean Laundry/D Clean Laundry</t>
  </si>
  <si>
    <t>01-10.5</t>
  </si>
  <si>
    <t>03-13.15</t>
  </si>
  <si>
    <t>Om Janggut Laundry/Om Janggut Laundry Pondok Empat</t>
  </si>
  <si>
    <t>02-12.8</t>
  </si>
  <si>
    <t>04-14.16</t>
  </si>
  <si>
    <t>Bunda Laundry/Bunda Laundry</t>
  </si>
  <si>
    <t>01-10.6</t>
  </si>
  <si>
    <t>04-14.17</t>
  </si>
  <si>
    <t>03-14.1</t>
  </si>
  <si>
    <t>Laundry Super Fresh</t>
  </si>
  <si>
    <t>02-12.9</t>
  </si>
  <si>
    <t>04-14.18</t>
  </si>
  <si>
    <t>01-10.7</t>
  </si>
  <si>
    <t xml:space="preserve">Lusy </t>
  </si>
  <si>
    <t>082257783976</t>
  </si>
  <si>
    <t>laundry Omah/OMAH LAUNDRY EXPRESS BOJONEGORO</t>
  </si>
  <si>
    <t>03-14.2</t>
  </si>
  <si>
    <t>02-12.10</t>
  </si>
  <si>
    <t>04-14.19</t>
  </si>
  <si>
    <t xml:space="preserve">albirru laundry </t>
  </si>
  <si>
    <t>Hadi Hidayat</t>
  </si>
  <si>
    <t>082391679997</t>
  </si>
  <si>
    <t>082221110314</t>
  </si>
  <si>
    <t>NADYA Laundry/NADYA Laundry</t>
  </si>
  <si>
    <t>albirru laundry/albirru laundry</t>
  </si>
  <si>
    <t>01-10.8</t>
  </si>
  <si>
    <t>04-14.20</t>
  </si>
  <si>
    <t>03-14.3</t>
  </si>
  <si>
    <t xml:space="preserve">Wiwin Bunda Yuki </t>
  </si>
  <si>
    <t>081806002784</t>
  </si>
  <si>
    <t>Yuki Laundry/Yuki Laundry</t>
  </si>
  <si>
    <t>02-12.11</t>
  </si>
  <si>
    <t>01-10.9</t>
  </si>
  <si>
    <t>04-14.21</t>
  </si>
  <si>
    <t>Speed Laundry</t>
  </si>
  <si>
    <t>Savera Laundry/Savera Laundry DTS</t>
  </si>
  <si>
    <t>speed laundry/Speed Laundry</t>
  </si>
  <si>
    <t>03-14.4</t>
  </si>
  <si>
    <t>02-12.12</t>
  </si>
  <si>
    <t>04-14.22</t>
  </si>
  <si>
    <t>Hendriya Binawa</t>
  </si>
  <si>
    <t>082234183413</t>
  </si>
  <si>
    <t>01-10.10</t>
  </si>
  <si>
    <t>Brush and Wax/BRUSH AND WAX CIKARANG</t>
  </si>
  <si>
    <t>04-14.23</t>
  </si>
  <si>
    <t>03-14.5</t>
  </si>
  <si>
    <t>02-13.1</t>
  </si>
  <si>
    <t>01-10.11</t>
  </si>
  <si>
    <t xml:space="preserve">Dhewor J </t>
  </si>
  <si>
    <t>081223104987</t>
  </si>
  <si>
    <t>laundry/RUMAH LAUNDRY</t>
  </si>
  <si>
    <t>04-14.24</t>
  </si>
  <si>
    <t>Dhewor J</t>
  </si>
  <si>
    <t>03-14.6</t>
  </si>
  <si>
    <t>01-11.1</t>
  </si>
  <si>
    <t>DIAMOND LAUNDRY/</t>
  </si>
  <si>
    <t>LILY LAUNDRY/LILY LAUNDRY KEMIRI</t>
  </si>
  <si>
    <t>02-13.2</t>
  </si>
  <si>
    <t>04-14.25</t>
  </si>
  <si>
    <t xml:space="preserve">NATAMA LAUNDRY </t>
  </si>
  <si>
    <t>01-11.2</t>
  </si>
  <si>
    <t>04-14.26</t>
  </si>
  <si>
    <t>03-14.7</t>
  </si>
  <si>
    <t>02-13.3</t>
  </si>
  <si>
    <t>01-11.3</t>
  </si>
  <si>
    <t>04-15.1</t>
  </si>
  <si>
    <t>03-15.1</t>
  </si>
  <si>
    <t xml:space="preserve">ilman thayaran </t>
  </si>
  <si>
    <t>082144468122</t>
  </si>
  <si>
    <t>MasMasNyuci/MasMasNyuci</t>
  </si>
  <si>
    <t>Kota Mataram</t>
  </si>
  <si>
    <t>Nusa Tenggara Barat</t>
  </si>
  <si>
    <t>02-13.4</t>
  </si>
  <si>
    <t>04-15.2</t>
  </si>
  <si>
    <t>01-11.4</t>
  </si>
  <si>
    <t>KEDAI LAUNDRY</t>
  </si>
  <si>
    <t>082393333236</t>
  </si>
  <si>
    <t>KEDAI LAUNDRY/KEDAI LAUNDRY</t>
  </si>
  <si>
    <t>Kab. Gowa</t>
  </si>
  <si>
    <t>03-15.2</t>
  </si>
  <si>
    <t>02-13.5</t>
  </si>
  <si>
    <t>081398971968</t>
  </si>
  <si>
    <t>titik balik laundry/kenwa laundry</t>
  </si>
  <si>
    <t>01-11.5</t>
  </si>
  <si>
    <t>04-15.3</t>
  </si>
  <si>
    <t>03-15.3</t>
  </si>
  <si>
    <t>02-13.6</t>
  </si>
  <si>
    <t>01-11.6</t>
  </si>
  <si>
    <t>04-15.4</t>
  </si>
  <si>
    <t>Hafizh laundry</t>
  </si>
  <si>
    <t>089521080986</t>
  </si>
  <si>
    <t>Hafizh laundry/Hafizh laundry</t>
  </si>
  <si>
    <t>Kab. Pinrang</t>
  </si>
  <si>
    <t>03-15.4</t>
  </si>
  <si>
    <t>02-13.7</t>
  </si>
  <si>
    <t>mitra laundry/mitra laundry 2</t>
  </si>
  <si>
    <t>01-11.7</t>
  </si>
  <si>
    <t>04-15.5</t>
  </si>
  <si>
    <t>Alfa Laundry 2/Alfa Laundry 3</t>
  </si>
  <si>
    <t>03-15.5</t>
  </si>
  <si>
    <t>2 Hari</t>
  </si>
  <si>
    <t>02-13.8</t>
  </si>
  <si>
    <t>04-15.6</t>
  </si>
  <si>
    <t>01-11.8</t>
  </si>
  <si>
    <t xml:space="preserve">laundry Omah/OMAH LAUNDRY EXPRESS BOJONEGORO        </t>
  </si>
  <si>
    <t>Wachyudi Abdillah</t>
  </si>
  <si>
    <t>081268053035</t>
  </si>
  <si>
    <t>Askia Laundry/Askia Laundry</t>
  </si>
  <si>
    <t>04-15.7</t>
  </si>
  <si>
    <t>03-15.6</t>
  </si>
  <si>
    <t>Banua Laundry</t>
  </si>
  <si>
    <t>08114444294</t>
  </si>
  <si>
    <t>BANUA LAUNDRY/BANUA LAUNDRY</t>
  </si>
  <si>
    <t>02-13.9</t>
  </si>
  <si>
    <t>01-11.9</t>
  </si>
  <si>
    <t>Mohamad Zainul Arifin</t>
  </si>
  <si>
    <t>082150421112</t>
  </si>
  <si>
    <t>Diva Laundry/Diva Laundry</t>
  </si>
  <si>
    <t>04-15.8</t>
  </si>
  <si>
    <t xml:space="preserve">Elieser Ginting </t>
  </si>
  <si>
    <t>081361364201</t>
  </si>
  <si>
    <t>Teman Laundry/Teman Laundry</t>
  </si>
  <si>
    <t>03-15.7</t>
  </si>
  <si>
    <t>01-11.10</t>
  </si>
  <si>
    <t>02-13.10</t>
  </si>
  <si>
    <t>Honey Bee Laundry/</t>
  </si>
  <si>
    <t xml:space="preserve">Fitri Ani </t>
  </si>
  <si>
    <t>082287326448</t>
  </si>
  <si>
    <t>04-15.9</t>
  </si>
  <si>
    <t>sahabat laundry/sahabat laundry</t>
  </si>
  <si>
    <t>Fakhrul Razi</t>
  </si>
  <si>
    <t>082261242644</t>
  </si>
  <si>
    <t>Mami Laundry/Mami Laundry</t>
  </si>
  <si>
    <t>03-15.8</t>
  </si>
  <si>
    <t>01-11.11</t>
  </si>
  <si>
    <t>04-15.10</t>
  </si>
  <si>
    <t xml:space="preserve">Refresh Laundry </t>
  </si>
  <si>
    <t xml:space="preserve">Chrisnova Lim </t>
  </si>
  <si>
    <t>085187960042</t>
  </si>
  <si>
    <t>083199593377</t>
  </si>
  <si>
    <t>Refresh Laundry/Refresh Laundry Perdamaian</t>
  </si>
  <si>
    <t>Kab. Kubu Raya</t>
  </si>
  <si>
    <t>Dora Laundry Express/Dora Laundry Express</t>
  </si>
  <si>
    <t>02-13.11</t>
  </si>
  <si>
    <t>04-15.11</t>
  </si>
  <si>
    <t>01-11.12</t>
  </si>
  <si>
    <t>03-15.9</t>
  </si>
  <si>
    <t>Dora Laundry Express/Kai Laundry Express</t>
  </si>
  <si>
    <t>02-13.12</t>
  </si>
  <si>
    <t>04-15.12</t>
  </si>
  <si>
    <t xml:space="preserve">PA </t>
  </si>
  <si>
    <t>081241908288</t>
  </si>
  <si>
    <t>IAM LAUNDRY/IAM LAUNDRY BP</t>
  </si>
  <si>
    <t>01-12.1</t>
  </si>
  <si>
    <t>03-16.1</t>
  </si>
  <si>
    <t>04-15.13</t>
  </si>
  <si>
    <t xml:space="preserve">Inara </t>
  </si>
  <si>
    <t>02-13.13</t>
  </si>
  <si>
    <t>0811429934</t>
  </si>
  <si>
    <t>Nizaqira Laundry/Nizaqira Laundry</t>
  </si>
  <si>
    <t>Kab. Luwu</t>
  </si>
  <si>
    <t>Riri Lahiriyah</t>
  </si>
  <si>
    <t>08381006972</t>
  </si>
  <si>
    <t>Riri Laundry/Riri Laundry</t>
  </si>
  <si>
    <t>Kab. Sukabumi</t>
  </si>
  <si>
    <t>01-12.2</t>
  </si>
  <si>
    <t>04-15.14</t>
  </si>
  <si>
    <t>Aris Wibowo</t>
  </si>
  <si>
    <t>03-16.2</t>
  </si>
  <si>
    <t>02-13.14</t>
  </si>
  <si>
    <t>04-15.15</t>
  </si>
  <si>
    <t>01-12.3</t>
  </si>
  <si>
    <t xml:space="preserve">Loundry Sumi88 </t>
  </si>
  <si>
    <t>03-16.3</t>
  </si>
  <si>
    <t>04-15.16</t>
  </si>
  <si>
    <t>02-13.15</t>
  </si>
  <si>
    <t>01-12.4</t>
  </si>
  <si>
    <t>03-16.4</t>
  </si>
  <si>
    <t>04-15.17</t>
  </si>
  <si>
    <t>02-13.16</t>
  </si>
  <si>
    <t>01-12.5</t>
  </si>
  <si>
    <t>Brush and Wax/</t>
  </si>
  <si>
    <t>04-15.18</t>
  </si>
  <si>
    <t>03-16.5</t>
  </si>
  <si>
    <t>Cashback Promo Imlek</t>
  </si>
  <si>
    <t>02-13.17</t>
  </si>
  <si>
    <t>04-15.19</t>
  </si>
  <si>
    <t>01-12.6</t>
  </si>
  <si>
    <t xml:space="preserve">Randy </t>
  </si>
  <si>
    <t>082111118279</t>
  </si>
  <si>
    <t>Puspita Laundry/Puspita Laundry</t>
  </si>
  <si>
    <t>Uray Dian</t>
  </si>
  <si>
    <t>085759956566</t>
  </si>
  <si>
    <t>Amanah Laudry/Amanah Laundry</t>
  </si>
  <si>
    <t>03-16.6</t>
  </si>
  <si>
    <t>04-15.20</t>
  </si>
  <si>
    <t>Sigit prayitno</t>
  </si>
  <si>
    <t>01-12.7</t>
  </si>
  <si>
    <t>02-13.18</t>
  </si>
  <si>
    <t>04-16.1</t>
  </si>
  <si>
    <t xml:space="preserve">Ayu </t>
  </si>
  <si>
    <t>085274077932</t>
  </si>
  <si>
    <t>J77 Laundry/J77 Laundry</t>
  </si>
  <si>
    <t>03-16.7</t>
  </si>
  <si>
    <t xml:space="preserve">Hafizh laundry </t>
  </si>
  <si>
    <t>02-13.19</t>
  </si>
  <si>
    <t>04-16.2</t>
  </si>
  <si>
    <t>01-12.8</t>
  </si>
  <si>
    <t>WAHYU LAUNDRY</t>
  </si>
  <si>
    <t>082166557772</t>
  </si>
  <si>
    <t>Wahyu Laundry/Wahyu Laundry</t>
  </si>
  <si>
    <t>Fatnida Sari</t>
  </si>
  <si>
    <t>08116072455</t>
  </si>
  <si>
    <t>Barokah Loundry/BAROKAH LOUNDRY EXPRESS</t>
  </si>
  <si>
    <t>03-16.8</t>
  </si>
  <si>
    <t>Evi Susanti</t>
  </si>
  <si>
    <t>04-16.3</t>
  </si>
  <si>
    <t xml:space="preserve">Fitriyani,SST </t>
  </si>
  <si>
    <t>081316601899</t>
  </si>
  <si>
    <t>AzizahLaundry/AzizahLaundry</t>
  </si>
  <si>
    <t>01-12.9</t>
  </si>
  <si>
    <t>02-13.20</t>
  </si>
  <si>
    <t>Barokah Loundry/BAROKAH LOUNDRY 3</t>
  </si>
  <si>
    <t>03-16.9</t>
  </si>
  <si>
    <t>04-16.4</t>
  </si>
  <si>
    <t xml:space="preserve">Yudhis </t>
  </si>
  <si>
    <t>082308236716</t>
  </si>
  <si>
    <t>Flash and Clean Laundry/Flash and Clean Laundry</t>
  </si>
  <si>
    <t>01-12.10</t>
  </si>
  <si>
    <t>02-13.21</t>
  </si>
  <si>
    <t>Barokah Loundry/BAROKAH LOUNDRY 2 EXPRESS</t>
  </si>
  <si>
    <t>qaila</t>
  </si>
  <si>
    <t>082310205427</t>
  </si>
  <si>
    <t>04-16.5</t>
  </si>
  <si>
    <t>QAILA sentani/</t>
  </si>
  <si>
    <t>Kab. Jayapura</t>
  </si>
  <si>
    <t>03-16.10</t>
  </si>
  <si>
    <t xml:space="preserve">Epih </t>
  </si>
  <si>
    <t>Papua</t>
  </si>
  <si>
    <t>088802179943</t>
  </si>
  <si>
    <t>Umi laundry/Umi laundry</t>
  </si>
  <si>
    <t>01-12.11</t>
  </si>
  <si>
    <t>Sukacita Laundry</t>
  </si>
  <si>
    <t>082160057719</t>
  </si>
  <si>
    <t>Sukacita Loundry/Sukacita Loundry</t>
  </si>
  <si>
    <t>Kab. Karo</t>
  </si>
  <si>
    <t>02-13.22</t>
  </si>
  <si>
    <t>04-16.6</t>
  </si>
  <si>
    <t>Mariatul.A</t>
  </si>
  <si>
    <t>087811790104</t>
  </si>
  <si>
    <t>03-16.11</t>
  </si>
  <si>
    <t>Laundry Mama/Laundry Mama</t>
  </si>
  <si>
    <t>01-12.12</t>
  </si>
  <si>
    <t xml:space="preserve">Yonastasya A. Puny </t>
  </si>
  <si>
    <t>04-17.1</t>
  </si>
  <si>
    <t>085117070330</t>
  </si>
  <si>
    <t>Setrikain/Setrikain Sukodono</t>
  </si>
  <si>
    <t>Kendil Washing Clinic/KENDIL WASHING - AHMAD YANI</t>
  </si>
  <si>
    <t>02-14.1</t>
  </si>
  <si>
    <t>03-16.12</t>
  </si>
  <si>
    <t>Admin 1</t>
  </si>
  <si>
    <t>Red Laundry Bethesda/Red Laundry Wonasa</t>
  </si>
  <si>
    <t>04-17.2</t>
  </si>
  <si>
    <t xml:space="preserve">toko </t>
  </si>
  <si>
    <t>085715137846</t>
  </si>
  <si>
    <t>01-12.13</t>
  </si>
  <si>
    <t>afhdol laundry/Afhdol laundry</t>
  </si>
  <si>
    <t>Edo Aditya</t>
  </si>
  <si>
    <t>085157500392</t>
  </si>
  <si>
    <t>DE FAMILY LAUNDRY/DE FAMILY LAUNDRY</t>
  </si>
  <si>
    <t>02-14.2</t>
  </si>
  <si>
    <t>04-17.3</t>
  </si>
  <si>
    <t>03-16.13</t>
  </si>
  <si>
    <t xml:space="preserve">aldo </t>
  </si>
  <si>
    <t>081993939531</t>
  </si>
  <si>
    <t>Kings Laundry Express/Kings Laundry Express</t>
  </si>
  <si>
    <t>Savera Laundry/Savera Laundry Pejaten Barat</t>
  </si>
  <si>
    <t>01-12.14</t>
  </si>
  <si>
    <t>burhannns</t>
  </si>
  <si>
    <t>085704481282</t>
  </si>
  <si>
    <t>Bintang laundry/Bintang laundry</t>
  </si>
  <si>
    <t>04-17.4</t>
  </si>
  <si>
    <t>Novy Andryani</t>
  </si>
  <si>
    <t>081936605144</t>
  </si>
  <si>
    <t>Nofela Laundry/Nofela Laundry</t>
  </si>
  <si>
    <t>Kab. Sumbawa</t>
  </si>
  <si>
    <t>02-14.3</t>
  </si>
  <si>
    <t>03-16.14</t>
  </si>
  <si>
    <t>barry yudho briantoro</t>
  </si>
  <si>
    <t>081337379737</t>
  </si>
  <si>
    <t>SAMAKAMI/SAMAKAMI</t>
  </si>
  <si>
    <t>01-12.15</t>
  </si>
  <si>
    <t>04-17.5</t>
  </si>
  <si>
    <t xml:space="preserve">One Love Laundry </t>
  </si>
  <si>
    <t>082241305157</t>
  </si>
  <si>
    <t>one love laundry/one love laundry</t>
  </si>
  <si>
    <t>03-16.15</t>
  </si>
  <si>
    <t>04-17.6</t>
  </si>
  <si>
    <t>02-14.4</t>
  </si>
  <si>
    <t>Wiki Ria Febriani</t>
  </si>
  <si>
    <t>01-12.16</t>
  </si>
  <si>
    <t>081269026139</t>
  </si>
  <si>
    <t>Rumah Laundry/</t>
  </si>
  <si>
    <t>03-16.16</t>
  </si>
  <si>
    <t>infinity laundry</t>
  </si>
  <si>
    <t>082115299429</t>
  </si>
  <si>
    <t>INFINITY LAUNDRY/INFINITY LAUNDRY</t>
  </si>
  <si>
    <t>04-17.7</t>
  </si>
  <si>
    <t>02-14.5</t>
  </si>
  <si>
    <t>01-12.17</t>
  </si>
  <si>
    <t>orchid laundry/Orchid Laundry Kemiri Raya</t>
  </si>
  <si>
    <t xml:space="preserve">Citra Laundry/Citra Laundry Dukuh	</t>
  </si>
  <si>
    <t>03-16.17</t>
  </si>
  <si>
    <t>04-17.8</t>
  </si>
  <si>
    <t>01-12.18</t>
  </si>
  <si>
    <t xml:space="preserve">Nana </t>
  </si>
  <si>
    <t>081213063450</t>
  </si>
  <si>
    <t>Nadzha Laundry/Nadza Laundry</t>
  </si>
  <si>
    <t>02-14.6</t>
  </si>
  <si>
    <t xml:space="preserve">Kasir Laundry Serdam_2 </t>
  </si>
  <si>
    <t>04-17.9</t>
  </si>
  <si>
    <t>03-16.18</t>
  </si>
  <si>
    <t xml:space="preserve">Hendi </t>
  </si>
  <si>
    <t>081356343603</t>
  </si>
  <si>
    <t>Happy Laundry/Era Laundry</t>
  </si>
  <si>
    <t>Get Laundry Villa Pamulang</t>
  </si>
  <si>
    <t>085773459383</t>
  </si>
  <si>
    <t>01-12.19</t>
  </si>
  <si>
    <t>Get Laundry/Get Laundry</t>
  </si>
  <si>
    <t xml:space="preserve">Ibu Presiden </t>
  </si>
  <si>
    <t>02-14.7</t>
  </si>
  <si>
    <t>04-18.1</t>
  </si>
  <si>
    <t xml:space="preserve">Cuciin Laundry </t>
  </si>
  <si>
    <t>082130252520</t>
  </si>
  <si>
    <t>Cuciin/Cuciin</t>
  </si>
  <si>
    <t>03-16.19</t>
  </si>
  <si>
    <t xml:space="preserve">FAIZ RAHMAN ARIFIN </t>
  </si>
  <si>
    <t>085142082252</t>
  </si>
  <si>
    <t>01-12.20</t>
  </si>
  <si>
    <t>Imperial Laundry/Imperial Laundry</t>
  </si>
  <si>
    <t xml:space="preserve">raka laundry/raka laundry	</t>
  </si>
  <si>
    <t>04-18.2</t>
  </si>
  <si>
    <t xml:space="preserve">infinity laundry </t>
  </si>
  <si>
    <t>02-14.8</t>
  </si>
  <si>
    <t xml:space="preserve">my project laundry/My Project Laundry	</t>
  </si>
  <si>
    <t>03-16.20</t>
  </si>
  <si>
    <t>01-12.21</t>
  </si>
  <si>
    <t>04-18.3</t>
  </si>
  <si>
    <t xml:space="preserve">evikaban </t>
  </si>
  <si>
    <t>081396343453</t>
  </si>
  <si>
    <t>Charlos Loundry Expres/Charlos Loundry Expres</t>
  </si>
  <si>
    <t>02-14.9</t>
  </si>
  <si>
    <t>Mulia Ish</t>
  </si>
  <si>
    <t>085298007187</t>
  </si>
  <si>
    <t>Raja Alauddin Laundry/Raja Alauddin Laundry Gowa</t>
  </si>
  <si>
    <t>04-18.4</t>
  </si>
  <si>
    <t>03-17.1</t>
  </si>
  <si>
    <t xml:space="preserve">boender </t>
  </si>
  <si>
    <t>082144708850</t>
  </si>
  <si>
    <t>Space Laundry/Space Laundry</t>
  </si>
  <si>
    <t>01-12.22</t>
  </si>
  <si>
    <t xml:space="preserve">audi Edward setiabudi </t>
  </si>
  <si>
    <t>08157601442</t>
  </si>
  <si>
    <t>Kemuning Laundry/Kemuning Laundry</t>
  </si>
  <si>
    <t>04-18.5</t>
  </si>
  <si>
    <t xml:space="preserve">PW Laundry </t>
  </si>
  <si>
    <t>089520957206</t>
  </si>
  <si>
    <t>PW Laundry/PW Laundry</t>
  </si>
  <si>
    <t>Kab. Labuhan Batu Selatan</t>
  </si>
  <si>
    <t>02-14.10</t>
  </si>
  <si>
    <t xml:space="preserve">Edo Desrianto </t>
  </si>
  <si>
    <t>03-17.2</t>
  </si>
  <si>
    <t>082170486107</t>
  </si>
  <si>
    <t>Tama Laundry/Tama Laundry</t>
  </si>
  <si>
    <t xml:space="preserve">Banua Laundry </t>
  </si>
  <si>
    <t>01-12.23</t>
  </si>
  <si>
    <t>04-18.6</t>
  </si>
  <si>
    <t>NAZ LAUNDRY/MBA Laundry</t>
  </si>
  <si>
    <t>02-14.11</t>
  </si>
  <si>
    <t>03-17.3</t>
  </si>
  <si>
    <t>04-18.7</t>
  </si>
  <si>
    <t>Nur Kholifatus Shofia</t>
  </si>
  <si>
    <t>085738158315</t>
  </si>
  <si>
    <t>01-12.24</t>
  </si>
  <si>
    <t>Dlaundryinaja/PAS Laundry Ciliwung</t>
  </si>
  <si>
    <t>Kota Blitar</t>
  </si>
  <si>
    <t xml:space="preserve">Pattaya's Laundry </t>
  </si>
  <si>
    <t>085210430269</t>
  </si>
  <si>
    <t>Laundry Qu/Pattaya's Laundry</t>
  </si>
  <si>
    <t>04-18.8</t>
  </si>
  <si>
    <t>Dlaundryinaja/Dlaundryinaja Kanigoro</t>
  </si>
  <si>
    <t>03-17.4</t>
  </si>
  <si>
    <t>01-12.25</t>
  </si>
  <si>
    <t>02-14.12</t>
  </si>
  <si>
    <t>04-18.9</t>
  </si>
  <si>
    <t>Dlaundryinaja/Dlaundryinaja</t>
  </si>
  <si>
    <t>03-17.5</t>
  </si>
  <si>
    <t>04-18.10</t>
  </si>
  <si>
    <t xml:space="preserve">azizah </t>
  </si>
  <si>
    <t>085235401363</t>
  </si>
  <si>
    <t>02-14.13</t>
  </si>
  <si>
    <t>D'Java Laundry/D'Java Laundry</t>
  </si>
  <si>
    <t>Kota Ambon</t>
  </si>
  <si>
    <t>Maluku</t>
  </si>
  <si>
    <t>01-12.26</t>
  </si>
  <si>
    <t>Ruang Laundry</t>
  </si>
  <si>
    <t>082367274421</t>
  </si>
  <si>
    <t>ruang laundry/Ruang Laundry Sentra Timur</t>
  </si>
  <si>
    <t>king Laundry</t>
  </si>
  <si>
    <t>Kab. Aceh Besar</t>
  </si>
  <si>
    <t>04-18.11</t>
  </si>
  <si>
    <t>03-17.6</t>
  </si>
  <si>
    <t xml:space="preserve">Rissa </t>
  </si>
  <si>
    <t>087814408130</t>
  </si>
  <si>
    <t>Holy Laundry/Holy Laundry</t>
  </si>
  <si>
    <t>Kab. Tulungagung</t>
  </si>
  <si>
    <t>01-12.27</t>
  </si>
  <si>
    <t>02-14.14</t>
  </si>
  <si>
    <t>04-18.12</t>
  </si>
  <si>
    <t>Tama Laundry/</t>
  </si>
  <si>
    <t>03-17.7</t>
  </si>
  <si>
    <t xml:space="preserve">Andi Fatmawati </t>
  </si>
  <si>
    <t>08114118810</t>
  </si>
  <si>
    <t>888 Laundry 'Ta Mamuju/Laundry'Ta Mamuju</t>
  </si>
  <si>
    <t>Kab. Mamuju</t>
  </si>
  <si>
    <t>Sulawesi Barat</t>
  </si>
  <si>
    <t>01-13.1</t>
  </si>
  <si>
    <t>04-19.1</t>
  </si>
  <si>
    <t>SunLaundryExpress/LONDREQU EXPRESS TEGAL BESAR</t>
  </si>
  <si>
    <t>02-14.15</t>
  </si>
  <si>
    <t>03-17.8</t>
  </si>
  <si>
    <t xml:space="preserve">WAHYU LAUNDRY </t>
  </si>
  <si>
    <t>04-19.2</t>
  </si>
  <si>
    <t>Monic Laundry/Monic Laundry Galaxy</t>
  </si>
  <si>
    <t>01-13.2</t>
  </si>
  <si>
    <t xml:space="preserve">Novy Andryani </t>
  </si>
  <si>
    <t>04-19.3</t>
  </si>
  <si>
    <t>02-14.16</t>
  </si>
  <si>
    <t>03-17.9</t>
  </si>
  <si>
    <t>Monic Laundry/Monic Laundry Galaxy (Online)</t>
  </si>
  <si>
    <t>Refresh Laundry</t>
  </si>
  <si>
    <t xml:space="preserve">Nizaqira Laundry/Nizaqira Laundry        </t>
  </si>
  <si>
    <t>01-13.3</t>
  </si>
  <si>
    <t xml:space="preserve">Yogi </t>
  </si>
  <si>
    <t>082114563656</t>
  </si>
  <si>
    <t>04-19.4</t>
  </si>
  <si>
    <t>Wash and Joy/Wash and Joy</t>
  </si>
  <si>
    <t>Monic Laundry/Monic Laundry GG</t>
  </si>
  <si>
    <t>03-17.10</t>
  </si>
  <si>
    <t>02-15.1</t>
  </si>
  <si>
    <t>04-19.5</t>
  </si>
  <si>
    <t>Ayu</t>
  </si>
  <si>
    <t>01-13.4</t>
  </si>
  <si>
    <t>Monic Laundry/Monic Laundry GG Online</t>
  </si>
  <si>
    <t xml:space="preserve">Arga Serena Purba </t>
  </si>
  <si>
    <t>08999110686</t>
  </si>
  <si>
    <t>AF Laundry/AF Laundry</t>
  </si>
  <si>
    <t>04-19.6</t>
  </si>
  <si>
    <t>03-17.11</t>
  </si>
  <si>
    <t xml:space="preserve">Wiki Ria Febriani </t>
  </si>
  <si>
    <t>Monic Laundry/Monic Laundry Kranji</t>
  </si>
  <si>
    <t>Rumah Laundry/Banjar Laundry</t>
  </si>
  <si>
    <t>02-15.2</t>
  </si>
  <si>
    <t>01-13.5</t>
  </si>
  <si>
    <t>04-19.7</t>
  </si>
  <si>
    <t>Monic Laundry/Monic Laundry Kranji Online</t>
  </si>
  <si>
    <t>03-17.12</t>
  </si>
  <si>
    <t>HSS LAUNDRY</t>
  </si>
  <si>
    <t>082275004678</t>
  </si>
  <si>
    <t>HSS LAUNDRY/HSS LAUNDRY</t>
  </si>
  <si>
    <t>02-15.3</t>
  </si>
  <si>
    <t>01-13.6</t>
  </si>
  <si>
    <t>04-19.8</t>
  </si>
  <si>
    <t>LILY LAUNDRY/Lily Pulutan</t>
  </si>
  <si>
    <t>03-17.13</t>
  </si>
  <si>
    <t>felicia londry/Felicia_ksb</t>
  </si>
  <si>
    <t>02-15.4</t>
  </si>
  <si>
    <t>01-13.7</t>
  </si>
  <si>
    <t>04-19.9</t>
  </si>
  <si>
    <t>Kilo Laundry</t>
  </si>
  <si>
    <t>081238161111</t>
  </si>
  <si>
    <t>kilo laundry/Kilo Laundry 2</t>
  </si>
  <si>
    <t>03-17.14</t>
  </si>
  <si>
    <t>04-19.10</t>
  </si>
  <si>
    <t xml:space="preserve">leonaria </t>
  </si>
  <si>
    <t>08987520022</t>
  </si>
  <si>
    <t>Hadiah Laundry/Diskon Laundry</t>
  </si>
  <si>
    <t>01-13.8</t>
  </si>
  <si>
    <t>02-15.5</t>
  </si>
  <si>
    <t>081354085499</t>
  </si>
  <si>
    <t>Qaila laundry/☆☆☆QAILA-LAUNDRY☆☆☆</t>
  </si>
  <si>
    <t>04-19.11</t>
  </si>
  <si>
    <t>03-17.15</t>
  </si>
  <si>
    <t xml:space="preserve">Amanahclean Laundry </t>
  </si>
  <si>
    <t>085772531302</t>
  </si>
  <si>
    <t>Amanah Clean Laundry/Amanah Clean Laundry</t>
  </si>
  <si>
    <t>01-13.9</t>
  </si>
  <si>
    <t>02-15.6</t>
  </si>
  <si>
    <t>04-20.1</t>
  </si>
  <si>
    <t>Komang Diatmika</t>
  </si>
  <si>
    <t>081937092216</t>
  </si>
  <si>
    <t>kedas Laundry/kedas Laundry</t>
  </si>
  <si>
    <t>Kab. Buleleng</t>
  </si>
  <si>
    <t>03-17.16</t>
  </si>
  <si>
    <t>01-13.10</t>
  </si>
  <si>
    <t>04-20.2</t>
  </si>
  <si>
    <t>Dini Utami Dewi</t>
  </si>
  <si>
    <t>08115661200</t>
  </si>
  <si>
    <t>02-15.7</t>
  </si>
  <si>
    <t>Brilliant Laundry/Brilliant Laundry</t>
  </si>
  <si>
    <t xml:space="preserve">afhdol laundry/Afhdol laundry	</t>
  </si>
  <si>
    <t>03-17.17</t>
  </si>
  <si>
    <t>04-20.3</t>
  </si>
  <si>
    <t>Kingwash Laundry</t>
  </si>
  <si>
    <t>085759158200</t>
  </si>
  <si>
    <t>Kingwash Laundry/Kingwash Laundry</t>
  </si>
  <si>
    <t>01-13.11</t>
  </si>
  <si>
    <t>02-15.8</t>
  </si>
  <si>
    <t>03-17.18</t>
  </si>
  <si>
    <t xml:space="preserve">Hadi Hidayat </t>
  </si>
  <si>
    <t>04-20.4</t>
  </si>
  <si>
    <t>01-13.12</t>
  </si>
  <si>
    <t>02-15.9</t>
  </si>
  <si>
    <t>03-17.19</t>
  </si>
  <si>
    <t xml:space="preserve">Fakhrul Razi </t>
  </si>
  <si>
    <t>04-20.5</t>
  </si>
  <si>
    <t>01-13.13</t>
  </si>
  <si>
    <t xml:space="preserve">Yuni </t>
  </si>
  <si>
    <t>085391907799</t>
  </si>
  <si>
    <t>BIA LAUNDRY/BIA LAUNDRY</t>
  </si>
  <si>
    <t>03-17.20</t>
  </si>
  <si>
    <t>02-15.10</t>
  </si>
  <si>
    <t>01-13.14</t>
  </si>
  <si>
    <t>04-20.6</t>
  </si>
  <si>
    <t>ethara</t>
  </si>
  <si>
    <t>085601172035</t>
  </si>
  <si>
    <t>ethara laundry/ETHARA LAUNDRY (E3)</t>
  </si>
  <si>
    <t>03-18.1</t>
  </si>
  <si>
    <t>Kendil Washing Clinic/KENDIL WASHING CLINIC AHMAD YANI</t>
  </si>
  <si>
    <t>02-15.11</t>
  </si>
  <si>
    <t>04-20.7</t>
  </si>
  <si>
    <t>01-13.15</t>
  </si>
  <si>
    <t>ethara laundry/Ethara Laundry</t>
  </si>
  <si>
    <t>03-18.2</t>
  </si>
  <si>
    <t>04-20.8</t>
  </si>
  <si>
    <t>02-15.12</t>
  </si>
  <si>
    <t>01-13.16</t>
  </si>
  <si>
    <t>04-20.9</t>
  </si>
  <si>
    <t>ethara laundry/ETHARA LAUNDRY E4</t>
  </si>
  <si>
    <t>03-18.3</t>
  </si>
  <si>
    <t>02-15.13</t>
  </si>
  <si>
    <t>04-20.10</t>
  </si>
  <si>
    <t>ethara laundry/Amanah Baru Laundry</t>
  </si>
  <si>
    <t>03-18.4</t>
  </si>
  <si>
    <t>01-13.17</t>
  </si>
  <si>
    <t>04-20.11</t>
  </si>
  <si>
    <t>idola laundry</t>
  </si>
  <si>
    <t>082190080044</t>
  </si>
  <si>
    <t>Idola Laundry/IDOLA LAUNDRY</t>
  </si>
  <si>
    <t>02-15.14</t>
  </si>
  <si>
    <t xml:space="preserve">Ella </t>
  </si>
  <si>
    <t>085714798707</t>
  </si>
  <si>
    <t>Fresh Laundry/Fresh Laundry</t>
  </si>
  <si>
    <t>03-18.5</t>
  </si>
  <si>
    <t>04-20.12</t>
  </si>
  <si>
    <t>Raya Loundry</t>
  </si>
  <si>
    <t>081385293348</t>
  </si>
  <si>
    <t>Raya laundry/Raya laundry</t>
  </si>
  <si>
    <t>02-15.15</t>
  </si>
  <si>
    <t>01-14.1</t>
  </si>
  <si>
    <t>04-20.13</t>
  </si>
  <si>
    <t>03-18.6</t>
  </si>
  <si>
    <t xml:space="preserve">Pyen </t>
  </si>
  <si>
    <t xml:space="preserve">Mariatul.A </t>
  </si>
  <si>
    <t>081287078508</t>
  </si>
  <si>
    <t>MY LAUNDRY/MY LAUNDRY</t>
  </si>
  <si>
    <t>02-15.16</t>
  </si>
  <si>
    <t xml:space="preserve">AJ </t>
  </si>
  <si>
    <t>04-20.14</t>
  </si>
  <si>
    <t>081775475072</t>
  </si>
  <si>
    <t>Rizal Sitompul</t>
  </si>
  <si>
    <t>AJ Laundry/AJ Laundry</t>
  </si>
  <si>
    <t>6282213587923</t>
  </si>
  <si>
    <t>Randu Laundry/Randu Laundry</t>
  </si>
  <si>
    <t>01-14.2</t>
  </si>
  <si>
    <t>03-18.7</t>
  </si>
  <si>
    <t xml:space="preserve">laundry/RUMAH LAUNDRY	</t>
  </si>
  <si>
    <t>04-20.15</t>
  </si>
  <si>
    <t>Dewa Wang</t>
  </si>
  <si>
    <t>081284484842</t>
  </si>
  <si>
    <t>02-15.17</t>
  </si>
  <si>
    <t>03-18.8</t>
  </si>
  <si>
    <t>Queen Laundry/</t>
  </si>
  <si>
    <t>01-14.3</t>
  </si>
  <si>
    <t>04-20.16</t>
  </si>
  <si>
    <t>sahabat laundry/akang cuan laundry</t>
  </si>
  <si>
    <t>02-15.18</t>
  </si>
  <si>
    <t>03-18.9</t>
  </si>
  <si>
    <t>Wahyu Laundry/</t>
  </si>
  <si>
    <t>04-20.17</t>
  </si>
  <si>
    <t xml:space="preserve">binawaty </t>
  </si>
  <si>
    <t>0819856188</t>
  </si>
  <si>
    <t>everyday laundry/Everyday Laundry</t>
  </si>
  <si>
    <t>01-14.4</t>
  </si>
  <si>
    <t>03-18.10</t>
  </si>
  <si>
    <t>02-16.1</t>
  </si>
  <si>
    <t>Kendil Washing Clinic/</t>
  </si>
  <si>
    <t>04-20.18</t>
  </si>
  <si>
    <t>SunLaundryExpress/LONDREQU EXPRESS SUMBERSARI</t>
  </si>
  <si>
    <t>01-14.5</t>
  </si>
  <si>
    <t xml:space="preserve">Lenny Atty </t>
  </si>
  <si>
    <t>081237067434</t>
  </si>
  <si>
    <t>03-18.11</t>
  </si>
  <si>
    <t>SMART LAUNDRY 88/SMART LAUNDRY 88</t>
  </si>
  <si>
    <t>Kota Kupang</t>
  </si>
  <si>
    <t>Nusa Tenggara Timur</t>
  </si>
  <si>
    <t>02-16.2</t>
  </si>
  <si>
    <t>04-20.19</t>
  </si>
  <si>
    <t>Ofi laundry/Ofi laundry</t>
  </si>
  <si>
    <t>03-18.12</t>
  </si>
  <si>
    <t>01-14.6</t>
  </si>
  <si>
    <t>02-16.3</t>
  </si>
  <si>
    <t>04-21.1</t>
  </si>
  <si>
    <t>Ivan Natawijaya</t>
  </si>
  <si>
    <t>03-18.13</t>
  </si>
  <si>
    <t>04-21.2</t>
  </si>
  <si>
    <t>01-14.7</t>
  </si>
  <si>
    <t>Agung Septiadi Sangaji</t>
  </si>
  <si>
    <t>princess/Princess Clean Kauman</t>
  </si>
  <si>
    <t>085697259599</t>
  </si>
  <si>
    <t>Tempat Laundry/Tempat Laundry</t>
  </si>
  <si>
    <t>02-16.4</t>
  </si>
  <si>
    <t xml:space="preserve">Yeni Johari </t>
  </si>
  <si>
    <t>085710769857</t>
  </si>
  <si>
    <t>THE SHINE LAUNDRY/THE SHINE LAUNDRY</t>
  </si>
  <si>
    <t>03-18.14</t>
  </si>
  <si>
    <t>04-21.3</t>
  </si>
  <si>
    <t>princess/Princess laundry jangli</t>
  </si>
  <si>
    <t>01-14.8</t>
  </si>
  <si>
    <t>02-16.5</t>
  </si>
  <si>
    <t>04-21.4</t>
  </si>
  <si>
    <t>03-18.15</t>
  </si>
  <si>
    <t>princess/princess laundry banjarsari</t>
  </si>
  <si>
    <t>04-21.5</t>
  </si>
  <si>
    <t>02-16.6</t>
  </si>
  <si>
    <t>01-14.9</t>
  </si>
  <si>
    <t>03-18.16</t>
  </si>
  <si>
    <t>04-21.6</t>
  </si>
  <si>
    <t>Mario Ranny</t>
  </si>
  <si>
    <t>081806510685</t>
  </si>
  <si>
    <t>Bintang Laundry/Bintang Laundry</t>
  </si>
  <si>
    <t>02-16.7</t>
  </si>
  <si>
    <t>01-14.10</t>
  </si>
  <si>
    <t>Eka Febriana</t>
  </si>
  <si>
    <t>03-19.1</t>
  </si>
  <si>
    <t>04-21.7</t>
  </si>
  <si>
    <t xml:space="preserve">Claret </t>
  </si>
  <si>
    <t>081297130732</t>
  </si>
  <si>
    <t>Nyonya Laundry/</t>
  </si>
  <si>
    <t>02-16.8</t>
  </si>
  <si>
    <t>01-14.11</t>
  </si>
  <si>
    <t>04-22.1</t>
  </si>
  <si>
    <t>green laundry/GreenLaundry Jombang</t>
  </si>
  <si>
    <t>03-19.2</t>
  </si>
  <si>
    <t>Kalimantan  Barat</t>
  </si>
  <si>
    <t>02-16.9</t>
  </si>
  <si>
    <t>04-22.2</t>
  </si>
  <si>
    <t>01-14.12</t>
  </si>
  <si>
    <t>03-19.3</t>
  </si>
  <si>
    <t>04-22.3</t>
  </si>
  <si>
    <t>leny</t>
  </si>
  <si>
    <t>Get Laundry RMJ/Get Laundry Ciater</t>
  </si>
  <si>
    <t>02-16.10</t>
  </si>
  <si>
    <t xml:space="preserve">RIZIEQ LAUNDRY </t>
  </si>
  <si>
    <t>085789768521</t>
  </si>
  <si>
    <t>Rizieq Laundry/Rizieq Laundry</t>
  </si>
  <si>
    <t>01-14.13</t>
  </si>
  <si>
    <t>03-19.4</t>
  </si>
  <si>
    <t>04-22.4</t>
  </si>
  <si>
    <t>RIZIEQ LAUNDRY</t>
  </si>
  <si>
    <t>02-16.11</t>
  </si>
  <si>
    <t>01-14.14</t>
  </si>
  <si>
    <t>04-22.5</t>
  </si>
  <si>
    <t xml:space="preserve">ARNIANTI </t>
  </si>
  <si>
    <t xml:space="preserve">Helmi </t>
  </si>
  <si>
    <t>08114037544</t>
  </si>
  <si>
    <t>081319982858</t>
  </si>
  <si>
    <t>RUMAH LAUNDRY/RUMAH LAUNDRY</t>
  </si>
  <si>
    <t>Fasthub Laundry/Fasthub Laundry</t>
  </si>
  <si>
    <t>Kab. Konawe Utara</t>
  </si>
  <si>
    <t>03-19.5</t>
  </si>
  <si>
    <t>04-22.6</t>
  </si>
  <si>
    <t>02-16.12</t>
  </si>
  <si>
    <t>Brushandwax Ciangsana</t>
  </si>
  <si>
    <t>01-14.15</t>
  </si>
  <si>
    <t>082114656432</t>
  </si>
  <si>
    <t>brushandwax ciangsana/brushandwax ciangsana</t>
  </si>
  <si>
    <t>04-22.7</t>
  </si>
  <si>
    <t>03-19.6</t>
  </si>
  <si>
    <t>01-15.1</t>
  </si>
  <si>
    <t>02-16.13</t>
  </si>
  <si>
    <t xml:space="preserve">Vindy Laundry </t>
  </si>
  <si>
    <t>evikaban</t>
  </si>
  <si>
    <t>085753077624</t>
  </si>
  <si>
    <t>vindyloundry/Vindy Laundry</t>
  </si>
  <si>
    <t>04-22.8</t>
  </si>
  <si>
    <t>082391395390</t>
  </si>
  <si>
    <t>JOSSLAUNDRYPALU/AKANG'S LAUNDRY PALU</t>
  </si>
  <si>
    <t>Kota Palu</t>
  </si>
  <si>
    <t>01-15.2</t>
  </si>
  <si>
    <t>02-16.14</t>
  </si>
  <si>
    <t>03-19.7</t>
  </si>
  <si>
    <t>Sapta Sinaga</t>
  </si>
  <si>
    <t>085264151088</t>
  </si>
  <si>
    <t>Naga Laundry/NAGA LAUNDRY EXPRESS</t>
  </si>
  <si>
    <t>04-22.9</t>
  </si>
  <si>
    <t xml:space="preserve">Tya </t>
  </si>
  <si>
    <t>081277922090</t>
  </si>
  <si>
    <t>Real Clean Laundry/Real Clean Laundry</t>
  </si>
  <si>
    <t>01-15.3</t>
  </si>
  <si>
    <t>02-16.15</t>
  </si>
  <si>
    <t>03-19.8</t>
  </si>
  <si>
    <t>04-22.10</t>
  </si>
  <si>
    <t xml:space="preserve">cacang supriatna </t>
  </si>
  <si>
    <t>08164807733</t>
  </si>
  <si>
    <t>Bless Laundry/Bless Laundry</t>
  </si>
  <si>
    <t>01-15.4</t>
  </si>
  <si>
    <t>02-16.16</t>
  </si>
  <si>
    <t>03-19.9</t>
  </si>
  <si>
    <t>04-22.11</t>
  </si>
  <si>
    <t>LAUNDRY Q</t>
  </si>
  <si>
    <t>081214847779</t>
  </si>
  <si>
    <t>LaundryQ/LaundryQ</t>
  </si>
  <si>
    <t>01-15.5</t>
  </si>
  <si>
    <t>02-16.17</t>
  </si>
  <si>
    <t>03-20.1</t>
  </si>
  <si>
    <t>04-22.12</t>
  </si>
  <si>
    <t>02-16.18</t>
  </si>
  <si>
    <t>01-15.6</t>
  </si>
  <si>
    <t xml:space="preserve">qaila </t>
  </si>
  <si>
    <t>Ali Usman</t>
  </si>
  <si>
    <t>08999623189</t>
  </si>
  <si>
    <t xml:space="preserve">QAILA sentani/Qaila sentani        </t>
  </si>
  <si>
    <t>ISTANA LAUNDRY EXPRESS/ISTANA LAUNDRY EXPRESS</t>
  </si>
  <si>
    <t>Kota Cilegon</t>
  </si>
  <si>
    <t>03-21.1</t>
  </si>
  <si>
    <t xml:space="preserve">ethara </t>
  </si>
  <si>
    <t>04-22.13</t>
  </si>
  <si>
    <t xml:space="preserve">eva kolambia laundry _Lora akbar </t>
  </si>
  <si>
    <t>082177694046</t>
  </si>
  <si>
    <t>Eva Kolambia Laundry/Eva Kolambia Laundry</t>
  </si>
  <si>
    <t>Kab. Rejang Lebong</t>
  </si>
  <si>
    <t>Bengkulu</t>
  </si>
  <si>
    <t>02-16.19</t>
  </si>
  <si>
    <t>01-15.7</t>
  </si>
  <si>
    <t>CLEAN STAR</t>
  </si>
  <si>
    <t>0895320501711</t>
  </si>
  <si>
    <t>Laundry  Clean star/CLEAN STAR LAUNDRY</t>
  </si>
  <si>
    <t>03-21.2</t>
  </si>
  <si>
    <t>04-22.14</t>
  </si>
  <si>
    <t xml:space="preserve">MOSE Laundry </t>
  </si>
  <si>
    <t>081287879856</t>
  </si>
  <si>
    <t>MOSE Laundry/MOSE Laundry</t>
  </si>
  <si>
    <t>02-16.20</t>
  </si>
  <si>
    <t xml:space="preserve">Saquuena </t>
  </si>
  <si>
    <t>085331544234</t>
  </si>
  <si>
    <t>Queen Loundry/</t>
  </si>
  <si>
    <t>Kab. Ponorogo</t>
  </si>
  <si>
    <t>04-22.15</t>
  </si>
  <si>
    <t>01-15.8</t>
  </si>
  <si>
    <t>03-21.3</t>
  </si>
  <si>
    <t>Seindo laundry sandang</t>
  </si>
  <si>
    <t>0811983588</t>
  </si>
  <si>
    <t>Seindo Laundry/Seindo Laundry</t>
  </si>
  <si>
    <t>04-22.16</t>
  </si>
  <si>
    <t xml:space="preserve">Mega Astuti </t>
  </si>
  <si>
    <t>081338683995</t>
  </si>
  <si>
    <t>02-17.1</t>
  </si>
  <si>
    <t>Djengah Laundry/Djengah Laundry</t>
  </si>
  <si>
    <t>Kendil Washing Clinic/KENDIL WASHING CLINIC GKB</t>
  </si>
  <si>
    <t>01-15.9</t>
  </si>
  <si>
    <t>03-21.4</t>
  </si>
  <si>
    <t xml:space="preserve">Sri </t>
  </si>
  <si>
    <t>087841155243</t>
  </si>
  <si>
    <t>laundry Sri/laundry</t>
  </si>
  <si>
    <t>04-22.17</t>
  </si>
  <si>
    <t>Djengah Laundry/Djengah Laundry Brangbiji</t>
  </si>
  <si>
    <t>02-17.2</t>
  </si>
  <si>
    <t>01-15.10</t>
  </si>
  <si>
    <t xml:space="preserve">JM1505 </t>
  </si>
  <si>
    <t>08111680184</t>
  </si>
  <si>
    <t>Laundry Qta/Laundry Qta Pulomas</t>
  </si>
  <si>
    <t>03-21.5</t>
  </si>
  <si>
    <t>04-22.18</t>
  </si>
  <si>
    <t>01-15.11</t>
  </si>
  <si>
    <t>02-17.3</t>
  </si>
  <si>
    <t>04-23.1</t>
  </si>
  <si>
    <t xml:space="preserve">Kasmianti </t>
  </si>
  <si>
    <t>08114104491</t>
  </si>
  <si>
    <t>03-21.6</t>
  </si>
  <si>
    <t>Laundry Karpet Palattae/Laundry Karpet Palattae</t>
  </si>
  <si>
    <t>Kab. Bone</t>
  </si>
  <si>
    <t>Amanahclean Laundry</t>
  </si>
  <si>
    <t>04-23.2</t>
  </si>
  <si>
    <t>01-15.12</t>
  </si>
  <si>
    <t>Arya Fahrur</t>
  </si>
  <si>
    <t>082297606525</t>
  </si>
  <si>
    <t>KA'RAJA LAUNDRY/KA'RAJA LAUNDRY</t>
  </si>
  <si>
    <t>02-17.4</t>
  </si>
  <si>
    <t>03-21.7</t>
  </si>
  <si>
    <t>01-15.13</t>
  </si>
  <si>
    <t>04-23.3</t>
  </si>
  <si>
    <t>Amirul Mu'miNin Leo</t>
  </si>
  <si>
    <t>085256318733</t>
  </si>
  <si>
    <t>02-17.5</t>
  </si>
  <si>
    <t>Laundry Pawawois/Laundry Pawawois</t>
  </si>
  <si>
    <t>03-22.1</t>
  </si>
  <si>
    <t>nadia</t>
  </si>
  <si>
    <t>01-15.14</t>
  </si>
  <si>
    <t>04-23.4</t>
  </si>
  <si>
    <t xml:space="preserve">maya rina </t>
  </si>
  <si>
    <t>081375372991</t>
  </si>
  <si>
    <t>Ry laundry/Ry laundry</t>
  </si>
  <si>
    <t>03-22.2</t>
  </si>
  <si>
    <t>02-17.6</t>
  </si>
  <si>
    <t>04-23.5</t>
  </si>
  <si>
    <t>Her lina</t>
  </si>
  <si>
    <t>081383444223</t>
  </si>
  <si>
    <t>Lina laundry/Lina laundry</t>
  </si>
  <si>
    <t>01-15.15</t>
  </si>
  <si>
    <t>03-22.3</t>
  </si>
  <si>
    <t xml:space="preserve">ARIQ LAUNDRY </t>
  </si>
  <si>
    <t>081261119628</t>
  </si>
  <si>
    <t>laundry/ARIQ LAUNDRY</t>
  </si>
  <si>
    <t>04-23.6</t>
  </si>
  <si>
    <t xml:space="preserve">Jafar </t>
  </si>
  <si>
    <t>6281329415085</t>
  </si>
  <si>
    <t>BAROKAH/Barokah Laundry</t>
  </si>
  <si>
    <t>02-17.7</t>
  </si>
  <si>
    <t>01-15.16</t>
  </si>
  <si>
    <t xml:space="preserve">Saritua malau </t>
  </si>
  <si>
    <t>03-22.4</t>
  </si>
  <si>
    <t>04-23.7</t>
  </si>
  <si>
    <t>LaundryBar/LaundryBar - MANAHAN</t>
  </si>
  <si>
    <t>01-15.17</t>
  </si>
  <si>
    <t>02-17.8</t>
  </si>
  <si>
    <t xml:space="preserve">allfyn </t>
  </si>
  <si>
    <t>085329119837</t>
  </si>
  <si>
    <t>Dessy Monica</t>
  </si>
  <si>
    <t>Alvin laundry/Alvin laundry</t>
  </si>
  <si>
    <t>03-22.5</t>
  </si>
  <si>
    <t>04-23.8</t>
  </si>
  <si>
    <t>felicia londry/Felicia_BCM</t>
  </si>
  <si>
    <t>01-15.18</t>
  </si>
  <si>
    <t>02-17.9</t>
  </si>
  <si>
    <t>Lukman Al Hakim</t>
  </si>
  <si>
    <t>088215766786</t>
  </si>
  <si>
    <t xml:space="preserve">Ali Usman </t>
  </si>
  <si>
    <t>Ankabouth Laundry Karpet Boyolali/Ankabouth Wash Laundry Karpet Boyolali</t>
  </si>
  <si>
    <t>Kab. Boyolali</t>
  </si>
  <si>
    <t>03-22.6</t>
  </si>
  <si>
    <t xml:space="preserve">Ghita laondry/Ghita laondry	</t>
  </si>
  <si>
    <t>04-23.9</t>
  </si>
  <si>
    <t>INDAH SARI BARUS</t>
  </si>
  <si>
    <t>081336769523</t>
  </si>
  <si>
    <t>SINAR LAUNDRY/SINAR LAUNDRY</t>
  </si>
  <si>
    <t>02-17.10</t>
  </si>
  <si>
    <t xml:space="preserve">Susi </t>
  </si>
  <si>
    <t>083877852383</t>
  </si>
  <si>
    <t>01-15.19</t>
  </si>
  <si>
    <t>Queen Laundry 99/Queen Laundry 89</t>
  </si>
  <si>
    <t>03-22.7</t>
  </si>
  <si>
    <t>04-23.10</t>
  </si>
  <si>
    <t xml:space="preserve">DARMAWATI </t>
  </si>
  <si>
    <t>0085277771201</t>
  </si>
  <si>
    <t>AMM Laundry/AMM LAUNDRY</t>
  </si>
  <si>
    <t>Kab. Poso</t>
  </si>
  <si>
    <t>01-15.20</t>
  </si>
  <si>
    <t>02-17.11</t>
  </si>
  <si>
    <t xml:space="preserve">Donis </t>
  </si>
  <si>
    <t>085383848281</t>
  </si>
  <si>
    <t>03-22.8</t>
  </si>
  <si>
    <t>PW Laundry</t>
  </si>
  <si>
    <t>04-23.11</t>
  </si>
  <si>
    <t>Babang Laundry/Babang Laundry</t>
  </si>
  <si>
    <t>Rica Yena</t>
  </si>
  <si>
    <t>081336097751</t>
  </si>
  <si>
    <t>Happy Laundry/</t>
  </si>
  <si>
    <t>X- Laundry/X- Clusive Laundry</t>
  </si>
  <si>
    <t>Kab. Bangkalan</t>
  </si>
  <si>
    <t>01-15.21</t>
  </si>
  <si>
    <t>04-23.12</t>
  </si>
  <si>
    <t>Happy Laundry/Zona Laundry - PHR</t>
  </si>
  <si>
    <t>02-17.12</t>
  </si>
  <si>
    <t>03-22.9</t>
  </si>
  <si>
    <t>kilo laundry/kilo laundry</t>
  </si>
  <si>
    <t xml:space="preserve">Charlos Loundry Expres/Charlos Loundry Expres	</t>
  </si>
  <si>
    <t>04-23.13</t>
  </si>
  <si>
    <t>01-15.22</t>
  </si>
  <si>
    <t>Kota Batam</t>
  </si>
  <si>
    <t>02-17.13</t>
  </si>
  <si>
    <t>03-23.1</t>
  </si>
  <si>
    <t xml:space="preserve">novi yantih </t>
  </si>
  <si>
    <t>085775096954</t>
  </si>
  <si>
    <t>loundry168/loundry168</t>
  </si>
  <si>
    <t>04-24.1</t>
  </si>
  <si>
    <t>01-16.1</t>
  </si>
  <si>
    <t>04-24.2</t>
  </si>
  <si>
    <t>03-23.2</t>
  </si>
  <si>
    <t>Hetti Pramita</t>
  </si>
  <si>
    <t>01-16.2</t>
  </si>
  <si>
    <t>02-17.14</t>
  </si>
  <si>
    <t>ANNaz Laundry/ANNaz Laundry 03</t>
  </si>
  <si>
    <t xml:space="preserve">Elses Diana </t>
  </si>
  <si>
    <t>082210359011</t>
  </si>
  <si>
    <t>Hasanah Laundry/Hasanah Laundry</t>
  </si>
  <si>
    <t>04-24.3</t>
  </si>
  <si>
    <t>ANNaz Laundry/ANNaz Laundry 01</t>
  </si>
  <si>
    <t>01-16.3</t>
  </si>
  <si>
    <t>03-23.3</t>
  </si>
  <si>
    <t>02-17.15</t>
  </si>
  <si>
    <t>Salianti Jagi Diri</t>
  </si>
  <si>
    <t>04-24.4</t>
  </si>
  <si>
    <t>085789154930</t>
  </si>
  <si>
    <t>Sally Laundy/Sally Laundry</t>
  </si>
  <si>
    <t>Kab. Muaro Jambi</t>
  </si>
  <si>
    <t>Kendil Washing Clinic/KENDIL WASHING - GKB</t>
  </si>
  <si>
    <t>01-16.4</t>
  </si>
  <si>
    <t>04-24.5</t>
  </si>
  <si>
    <t>Kendil Washing Clinic/KENDIL WASHING - PEGANDEN</t>
  </si>
  <si>
    <t>02-18.1</t>
  </si>
  <si>
    <t>01-16.5</t>
  </si>
  <si>
    <t xml:space="preserve">Admin 2 </t>
  </si>
  <si>
    <t>08111043299</t>
  </si>
  <si>
    <t>Mamikha Laundry/Mamikha Laundry</t>
  </si>
  <si>
    <t>03-23.4</t>
  </si>
  <si>
    <t>04-24.6</t>
  </si>
  <si>
    <t>01-16.6</t>
  </si>
  <si>
    <t>02-18.2</t>
  </si>
  <si>
    <t>Micha Laundry</t>
  </si>
  <si>
    <t>6285220259052</t>
  </si>
  <si>
    <t>Micha Laundry/Micha Laundry</t>
  </si>
  <si>
    <t>03-23.5</t>
  </si>
  <si>
    <t>04-24.7</t>
  </si>
  <si>
    <t>01-16.7</t>
  </si>
  <si>
    <t>085708135998</t>
  </si>
  <si>
    <t>belalaundry/Bella Laundry</t>
  </si>
  <si>
    <t>Kab. Malang</t>
  </si>
  <si>
    <t>02-18.3</t>
  </si>
  <si>
    <t>03-23.6</t>
  </si>
  <si>
    <t>ELSYI</t>
  </si>
  <si>
    <t>081381251246</t>
  </si>
  <si>
    <t>GRIYA LOUNDRY/GRIYA LOUNDRY PERUM PMI</t>
  </si>
  <si>
    <t>01-16.8</t>
  </si>
  <si>
    <t>THE SHINE LAUNDRY/</t>
  </si>
  <si>
    <t>04-24.8</t>
  </si>
  <si>
    <t>Abe Matthew</t>
  </si>
  <si>
    <t>088294766208</t>
  </si>
  <si>
    <t>K Laundry and Dry Clean/K Laundry and Dry Clean</t>
  </si>
  <si>
    <t>02-18.4</t>
  </si>
  <si>
    <t>03-23.7</t>
  </si>
  <si>
    <t>The Laundry Lab</t>
  </si>
  <si>
    <t>081231513674</t>
  </si>
  <si>
    <t>01-16.9</t>
  </si>
  <si>
    <t>The Lab Laundry/The Lab Laundry</t>
  </si>
  <si>
    <t>04-24.9</t>
  </si>
  <si>
    <t xml:space="preserve">Brushandwax Ciangsana </t>
  </si>
  <si>
    <t xml:space="preserve">brushandwax ciangsana/brushandwax ciangsana	</t>
  </si>
  <si>
    <t>02-18.5</t>
  </si>
  <si>
    <t>03-23.8</t>
  </si>
  <si>
    <t>01-16.10</t>
  </si>
  <si>
    <t xml:space="preserve">Kirana A. Cahyadi </t>
  </si>
  <si>
    <t>082246477788</t>
  </si>
  <si>
    <t>Nana Laundry Expressa/NANA LAUNDRY EXPRESS</t>
  </si>
  <si>
    <t>04-24.10</t>
  </si>
  <si>
    <t>01-16.11</t>
  </si>
  <si>
    <t>03-23.9</t>
  </si>
  <si>
    <t>02-18.6</t>
  </si>
  <si>
    <t xml:space="preserve">IRMA </t>
  </si>
  <si>
    <t>04-24.11</t>
  </si>
  <si>
    <t>Fee Abdul</t>
  </si>
  <si>
    <t>081219535499</t>
  </si>
  <si>
    <t>Laundryku/Laundry-Ku</t>
  </si>
  <si>
    <t>01-16.12</t>
  </si>
  <si>
    <t>02-18.7</t>
  </si>
  <si>
    <t>03-23.10</t>
  </si>
  <si>
    <t>04-24.12</t>
  </si>
  <si>
    <t>01-16.13</t>
  </si>
  <si>
    <t xml:space="preserve">Pebrina </t>
  </si>
  <si>
    <t>087878154041</t>
  </si>
  <si>
    <t>22PM Laundry/22PM Laundry</t>
  </si>
  <si>
    <t>Nana Laundry Expressa/NANA LAUNDRY EXPRESS 2</t>
  </si>
  <si>
    <t>03-23.11</t>
  </si>
  <si>
    <t>02-18.8</t>
  </si>
  <si>
    <t>04-24.13</t>
  </si>
  <si>
    <t>01-16.14</t>
  </si>
  <si>
    <t xml:space="preserve">evalien </t>
  </si>
  <si>
    <t>08118552903</t>
  </si>
  <si>
    <t>Biru Laundry/Biru Laundry</t>
  </si>
  <si>
    <t>03-24.1</t>
  </si>
  <si>
    <t>01-16.15</t>
  </si>
  <si>
    <t>02-18.9</t>
  </si>
  <si>
    <t>04-24.14</t>
  </si>
  <si>
    <t>ADMIN 1</t>
  </si>
  <si>
    <t>085280139392</t>
  </si>
  <si>
    <t>Dealova Laundry/Dealova Laundry</t>
  </si>
  <si>
    <t xml:space="preserve">Fuad </t>
  </si>
  <si>
    <t>082340134262</t>
  </si>
  <si>
    <t>Check in laundry/Check in laundry</t>
  </si>
  <si>
    <t>Kab. Gianyar</t>
  </si>
  <si>
    <t>04-24.15</t>
  </si>
  <si>
    <t>6285290006780</t>
  </si>
  <si>
    <t>01-16.16</t>
  </si>
  <si>
    <t>03-24.2</t>
  </si>
  <si>
    <t>04-24.16</t>
  </si>
  <si>
    <t>01-16.17</t>
  </si>
  <si>
    <t>Fitriyani,SST</t>
  </si>
  <si>
    <t>02-18.10</t>
  </si>
  <si>
    <t>03-24.3</t>
  </si>
  <si>
    <t>04-24.17</t>
  </si>
  <si>
    <t>01-16.18</t>
  </si>
  <si>
    <t xml:space="preserve">Rahma </t>
  </si>
  <si>
    <t>082277114449</t>
  </si>
  <si>
    <t>LAUNDRY IN SAJA/LAUNDRY IN SAJA</t>
  </si>
  <si>
    <t>Kota Pasuruan</t>
  </si>
  <si>
    <t>02-18.11</t>
  </si>
  <si>
    <t>03-24.4</t>
  </si>
  <si>
    <t>Nyonya Laundry/Nyonya Laundry</t>
  </si>
  <si>
    <t>01-16.19</t>
  </si>
  <si>
    <t>04-24.18</t>
  </si>
  <si>
    <t xml:space="preserve">Fitria Irano </t>
  </si>
  <si>
    <t>082188386888</t>
  </si>
  <si>
    <t>Joss Londry 2/Rizky Londry</t>
  </si>
  <si>
    <t>03-24.5</t>
  </si>
  <si>
    <t>02-18.12</t>
  </si>
  <si>
    <t>04-24.19</t>
  </si>
  <si>
    <t>Ĵs Laundry</t>
  </si>
  <si>
    <t xml:space="preserve">Ayang Laundry </t>
  </si>
  <si>
    <t>085719285882</t>
  </si>
  <si>
    <t>081374913970</t>
  </si>
  <si>
    <t>Ayang Laundry/Ayang Laundry</t>
  </si>
  <si>
    <t>jslaundry/jslaundry</t>
  </si>
  <si>
    <t>01-16.20</t>
  </si>
  <si>
    <t>04-24.20</t>
  </si>
  <si>
    <t>farhan alfatan</t>
  </si>
  <si>
    <t>085776010902</t>
  </si>
  <si>
    <t>juragan laundry/juragan laundry</t>
  </si>
  <si>
    <t>03-24.6</t>
  </si>
  <si>
    <t>01-16.21</t>
  </si>
  <si>
    <t>Fiorentino</t>
  </si>
  <si>
    <t>02-18.13</t>
  </si>
  <si>
    <t xml:space="preserve">Halim </t>
  </si>
  <si>
    <t>087736667775</t>
  </si>
  <si>
    <t>White Laundry/White Laundry</t>
  </si>
  <si>
    <t>04-24.21</t>
  </si>
  <si>
    <t>03-24.7</t>
  </si>
  <si>
    <t xml:space="preserve">Chintya </t>
  </si>
  <si>
    <t>087861633455</t>
  </si>
  <si>
    <t>01-16.22</t>
  </si>
  <si>
    <t>Aska Laundry/Aska Laundry</t>
  </si>
  <si>
    <t>Barbara Carrera</t>
  </si>
  <si>
    <t>082171869047</t>
  </si>
  <si>
    <t>Angel Breeze Laundry/Angel Breeze Laundry</t>
  </si>
  <si>
    <t>02-18.14</t>
  </si>
  <si>
    <t>Fenny Clara</t>
  </si>
  <si>
    <t>081269322268</t>
  </si>
  <si>
    <t>PIPA LOUNDRY/PIPA LOUNDRY</t>
  </si>
  <si>
    <t>04-24.22</t>
  </si>
  <si>
    <t>01-16.23</t>
  </si>
  <si>
    <t>03-24.8</t>
  </si>
  <si>
    <t>0895320558688</t>
  </si>
  <si>
    <t>QUEEN LAUNDRY/QUEEN LAUNDRY</t>
  </si>
  <si>
    <t>DARMAWATI</t>
  </si>
  <si>
    <t>Kab. Bengkayang</t>
  </si>
  <si>
    <t>02-18.15</t>
  </si>
  <si>
    <t>01-16.24</t>
  </si>
  <si>
    <t>04-24.23</t>
  </si>
  <si>
    <t>03-24.9</t>
  </si>
  <si>
    <t xml:space="preserve">Arya Fahrur </t>
  </si>
  <si>
    <t>Mustika Tri Audini</t>
  </si>
  <si>
    <t>085156457261</t>
  </si>
  <si>
    <t>Faris Laundry/Faris Laundry</t>
  </si>
  <si>
    <t>02-18.16</t>
  </si>
  <si>
    <t>01-16.25</t>
  </si>
  <si>
    <t>ilman thayaran</t>
  </si>
  <si>
    <t>Berkat Laundry</t>
  </si>
  <si>
    <t>082128285567</t>
  </si>
  <si>
    <t>03-24.10</t>
  </si>
  <si>
    <t>Berkat Laundry/Berkat Laundry</t>
  </si>
  <si>
    <t>04-24.24</t>
  </si>
  <si>
    <t xml:space="preserve">Pondok Laundry </t>
  </si>
  <si>
    <t>087789900866</t>
  </si>
  <si>
    <t>Pondok Laundry/Pondok Laundry</t>
  </si>
  <si>
    <t>01-16.26</t>
  </si>
  <si>
    <t>Adin</t>
  </si>
  <si>
    <t>03-24.11</t>
  </si>
  <si>
    <t>02-18.17</t>
  </si>
  <si>
    <t>081329415085</t>
  </si>
  <si>
    <t>04-24.25</t>
  </si>
  <si>
    <t xml:space="preserve">sarini </t>
  </si>
  <si>
    <t>01-17.1</t>
  </si>
  <si>
    <t>6287774068833</t>
  </si>
  <si>
    <t>laundrymrf/LAUNDRYMRF</t>
  </si>
  <si>
    <t>Ruang Laundr</t>
  </si>
  <si>
    <t>03-24.12</t>
  </si>
  <si>
    <t>02-18.18</t>
  </si>
  <si>
    <t>Surya Laundry</t>
  </si>
  <si>
    <t>04-24.26</t>
  </si>
  <si>
    <t>01-17.2</t>
  </si>
  <si>
    <t>03-24.13</t>
  </si>
  <si>
    <t>02-18.19</t>
  </si>
  <si>
    <t>04-25.1</t>
  </si>
  <si>
    <t>01-17.3</t>
  </si>
  <si>
    <t>03-24.14</t>
  </si>
  <si>
    <t>Fitria Irano</t>
  </si>
  <si>
    <t>01-17.4</t>
  </si>
  <si>
    <t>02-18.20</t>
  </si>
  <si>
    <t>04-25.2</t>
  </si>
  <si>
    <t xml:space="preserve">Ruang Laundry </t>
  </si>
  <si>
    <t>03-24.15</t>
  </si>
  <si>
    <t>Edo Desrianto</t>
  </si>
  <si>
    <t>01-17.5</t>
  </si>
  <si>
    <t>04-25.3</t>
  </si>
  <si>
    <t>02-18.21</t>
  </si>
  <si>
    <t xml:space="preserve">HERNANDES </t>
  </si>
  <si>
    <t>082276196758</t>
  </si>
  <si>
    <t>ADE CAFE LAUNDRY/ADE CAFE LAUNDRY</t>
  </si>
  <si>
    <t xml:space="preserve">Monic Laundry/Monic Laundry Galaxy (Online)	</t>
  </si>
  <si>
    <t>03-24.16</t>
  </si>
  <si>
    <t xml:space="preserve">ogi okta </t>
  </si>
  <si>
    <t>081362499827</t>
  </si>
  <si>
    <t>royal loundry express/royal loundry express</t>
  </si>
  <si>
    <t>01-17.6</t>
  </si>
  <si>
    <t>02-18.22</t>
  </si>
  <si>
    <t>04-25.4</t>
  </si>
  <si>
    <t>03-24.17</t>
  </si>
  <si>
    <t>01-17.7</t>
  </si>
  <si>
    <t xml:space="preserve">Elda &amp; Kids Laundry Express </t>
  </si>
  <si>
    <t>085211933573</t>
  </si>
  <si>
    <t>Efriati Siregar</t>
  </si>
  <si>
    <t>085296400111</t>
  </si>
  <si>
    <t>Elda &amp; kids laundry express/Elda &amp; Kids Laundry Express</t>
  </si>
  <si>
    <t>Mp laundry/Mp laundry</t>
  </si>
  <si>
    <t>02-18.23</t>
  </si>
  <si>
    <t>01-17.8</t>
  </si>
  <si>
    <t>03-24.18</t>
  </si>
  <si>
    <t>04-25.5</t>
  </si>
  <si>
    <t>I GEDE WEDA DIRGANTARA</t>
  </si>
  <si>
    <t>087864551956</t>
  </si>
  <si>
    <t>Herbal Laundry/LAUNDRY PILIHAN, PILIHAN TEPAT UNTUK YANG TAK SEMPAT</t>
  </si>
  <si>
    <t>01-17.9</t>
  </si>
  <si>
    <t xml:space="preserve">Redo </t>
  </si>
  <si>
    <t>085280357196</t>
  </si>
  <si>
    <t>02-18.24</t>
  </si>
  <si>
    <t>kawaii laundry II/KAWAII SINGKEP 7</t>
  </si>
  <si>
    <t>Kota Bandar Lampung</t>
  </si>
  <si>
    <t>Aguinaz Laundry/Aguinaz Laundry (Depok)</t>
  </si>
  <si>
    <t>01-17.10</t>
  </si>
  <si>
    <t>04-25.6</t>
  </si>
  <si>
    <t>03-25.1</t>
  </si>
  <si>
    <t>02-18.25</t>
  </si>
  <si>
    <t xml:space="preserve">Susri </t>
  </si>
  <si>
    <t>082171814391</t>
  </si>
  <si>
    <t>Bi LAUNDRY/Bi LAUNDRY</t>
  </si>
  <si>
    <t>01-17.11</t>
  </si>
  <si>
    <t xml:space="preserve">Nur Kholifatus Shofia </t>
  </si>
  <si>
    <t>04-25.7</t>
  </si>
  <si>
    <t>orchid laundry/Orchid Laundry ( Jl. Imam Bonjol )</t>
  </si>
  <si>
    <t>03-25.2</t>
  </si>
  <si>
    <t>01-17.12</t>
  </si>
  <si>
    <t>04-25.8</t>
  </si>
  <si>
    <t>02-18.26</t>
  </si>
  <si>
    <t>orchid laundry/Orchid Laundry Cab Merak</t>
  </si>
  <si>
    <t>03-25.3</t>
  </si>
  <si>
    <t>01-17.13</t>
  </si>
  <si>
    <t>04-25.9</t>
  </si>
  <si>
    <t>Aguinaz Laundry/Aguinaz laundry (Swadaya 1)</t>
  </si>
  <si>
    <t>02-18.27</t>
  </si>
  <si>
    <t>ida ayu krisna dewi putra</t>
  </si>
  <si>
    <t>081237887616</t>
  </si>
  <si>
    <t>Beta clean laundry/MIRACLE LAUNDRY 2</t>
  </si>
  <si>
    <t>01-17.14</t>
  </si>
  <si>
    <t>03-25.4</t>
  </si>
  <si>
    <t>04-25.10</t>
  </si>
  <si>
    <t>Kendil Washing Clinic/KENDIL WASHING CLINIC PEGANDEN</t>
  </si>
  <si>
    <t>02-18.28</t>
  </si>
  <si>
    <t>01-17.15</t>
  </si>
  <si>
    <t xml:space="preserve">Achmad Reza Fahriannoor </t>
  </si>
  <si>
    <t>081953683905</t>
  </si>
  <si>
    <t>Barasih Sepatu/Barasih Sepatu</t>
  </si>
  <si>
    <t>Trya Ayunanda</t>
  </si>
  <si>
    <t>queen laundry/Queen Laundry 2</t>
  </si>
  <si>
    <t>03-25.5</t>
  </si>
  <si>
    <t>04-25.11</t>
  </si>
  <si>
    <t xml:space="preserve">jeffry imbar </t>
  </si>
  <si>
    <t>Match Laundry/MATCH 7 LAUNDRY EXPRESS</t>
  </si>
  <si>
    <t>01-17.16</t>
  </si>
  <si>
    <t>afif saifuddin</t>
  </si>
  <si>
    <t>085256710146</t>
  </si>
  <si>
    <t>Magfirah Laundry/Magfirah Laundry</t>
  </si>
  <si>
    <t>02-19.1</t>
  </si>
  <si>
    <t>Kab. Jeneponto</t>
  </si>
  <si>
    <t>04-25.12</t>
  </si>
  <si>
    <t>03-25.6</t>
  </si>
  <si>
    <t>Match Laundry/MATCH LAUNDRY EXPRESS</t>
  </si>
  <si>
    <t>01-18.1</t>
  </si>
  <si>
    <t>04-25.13</t>
  </si>
  <si>
    <t>Reeza MC</t>
  </si>
  <si>
    <t>087808007888</t>
  </si>
  <si>
    <t>dir Laundry &amp; Dry Clean/dir Laundry &amp; Dry Clean 1</t>
  </si>
  <si>
    <t>02-19.2</t>
  </si>
  <si>
    <t>03-25.7</t>
  </si>
  <si>
    <t xml:space="preserve">LOUNDRY AKIFA/AKIFA LAUNDRY 2	</t>
  </si>
  <si>
    <t>04-25.14</t>
  </si>
  <si>
    <t>Achmad Reza Fahriannoor</t>
  </si>
  <si>
    <t>01-18.2</t>
  </si>
  <si>
    <t>04-25.15</t>
  </si>
  <si>
    <t>Michael jami</t>
  </si>
  <si>
    <t>085724502934</t>
  </si>
  <si>
    <t>02-19.3</t>
  </si>
  <si>
    <t>BeeONE shoes Laundry/BeeONE flash laundry</t>
  </si>
  <si>
    <t>03-25.8</t>
  </si>
  <si>
    <t>Bi LAUNDRY/</t>
  </si>
  <si>
    <t>01-18.3</t>
  </si>
  <si>
    <t>04-25.16</t>
  </si>
  <si>
    <t>ARATA2</t>
  </si>
  <si>
    <t>089527048772</t>
  </si>
  <si>
    <t>Arata Laundry/Arata Laundry</t>
  </si>
  <si>
    <t>02-19.4</t>
  </si>
  <si>
    <t>01-18.4</t>
  </si>
  <si>
    <t>03-25.9</t>
  </si>
  <si>
    <t>01-18.5</t>
  </si>
  <si>
    <t>04-25.17</t>
  </si>
  <si>
    <t xml:space="preserve">Yudhistira Ardi </t>
  </si>
  <si>
    <t>03-25.10</t>
  </si>
  <si>
    <t>08113789987</t>
  </si>
  <si>
    <t>02-19.5</t>
  </si>
  <si>
    <t>Shoe Clean/Shoe Clean gedangan</t>
  </si>
  <si>
    <t>01-18.6</t>
  </si>
  <si>
    <t>Damayanti</t>
  </si>
  <si>
    <t>03-25.11</t>
  </si>
  <si>
    <t>02-19.6</t>
  </si>
  <si>
    <t>04-26.1</t>
  </si>
  <si>
    <t xml:space="preserve">David Ricardo </t>
  </si>
  <si>
    <t>Laundry Clear  &amp; Clean/Laundry Clear &amp; Clean</t>
  </si>
  <si>
    <t>Aubry Laundry/Aubry Laundry</t>
  </si>
  <si>
    <t xml:space="preserve">Julia Laundry/Julia Laundry	</t>
  </si>
  <si>
    <t>01-18.7</t>
  </si>
  <si>
    <t>081283391166</t>
  </si>
  <si>
    <t>MONI LAUNDRY/MONI LAUNDRY</t>
  </si>
  <si>
    <t>03-25.12</t>
  </si>
  <si>
    <t>02-19.7</t>
  </si>
  <si>
    <t>08114002168</t>
  </si>
  <si>
    <t>TOP LAUNDRY KENDARI/TOP LAUNDRY KENDARI</t>
  </si>
  <si>
    <t xml:space="preserve"> 082144468122</t>
  </si>
  <si>
    <t>01-18.8</t>
  </si>
  <si>
    <t>04-26.2</t>
  </si>
  <si>
    <t>MOH YUSUF</t>
  </si>
  <si>
    <t>0881010752700</t>
  </si>
  <si>
    <t>JYN'S LAUNDRY/JYN'S LAUNDRY</t>
  </si>
  <si>
    <t>03-25.13</t>
  </si>
  <si>
    <t>04-26.3</t>
  </si>
  <si>
    <t xml:space="preserve">Rina Handayani </t>
  </si>
  <si>
    <t>08990919567</t>
  </si>
  <si>
    <t>02-19.8</t>
  </si>
  <si>
    <t>Beema Laundry/Beema Laundry</t>
  </si>
  <si>
    <t>01-18.9</t>
  </si>
  <si>
    <t>Cuciin Laundry</t>
  </si>
  <si>
    <t>04-26.4</t>
  </si>
  <si>
    <t>01-18.10</t>
  </si>
  <si>
    <t>03-25.14</t>
  </si>
  <si>
    <t>02-19.9</t>
  </si>
  <si>
    <t>04-26.5</t>
  </si>
  <si>
    <t xml:space="preserve"> Di Yogyakarta</t>
  </si>
  <si>
    <t>ikem manangkot</t>
  </si>
  <si>
    <t>081318738440</t>
  </si>
  <si>
    <t>D'DAILY LAUNDRY/D'DAILY LAUNDRY</t>
  </si>
  <si>
    <t>01-19.1</t>
  </si>
  <si>
    <t>04-26.6</t>
  </si>
  <si>
    <t>03-25.15</t>
  </si>
  <si>
    <t>Elses Diana</t>
  </si>
  <si>
    <t xml:space="preserve">Laundry Lab </t>
  </si>
  <si>
    <t>08194888311</t>
  </si>
  <si>
    <t>Laundry Lab/Laundry Lab</t>
  </si>
  <si>
    <t>02-19.10</t>
  </si>
  <si>
    <t>01-19.2</t>
  </si>
  <si>
    <t>04-26.7</t>
  </si>
  <si>
    <t xml:space="preserve">retno widya </t>
  </si>
  <si>
    <t>081292876686</t>
  </si>
  <si>
    <t>ada laundry/ada laundry</t>
  </si>
  <si>
    <t>03-25.16</t>
  </si>
  <si>
    <t>02-19.11</t>
  </si>
  <si>
    <t>01-19.3</t>
  </si>
  <si>
    <t>04-27.1</t>
  </si>
  <si>
    <t xml:space="preserve">Sigit </t>
  </si>
  <si>
    <t>081521749959</t>
  </si>
  <si>
    <t>Only One Laundry Mart/Only One Laundry Mart</t>
  </si>
  <si>
    <t>03-25.17</t>
  </si>
  <si>
    <t>04-27.2</t>
  </si>
  <si>
    <t>01-19.4</t>
  </si>
  <si>
    <t xml:space="preserve">Anna </t>
  </si>
  <si>
    <t>08155025257</t>
  </si>
  <si>
    <t>Buna londre/Buna Londre</t>
  </si>
  <si>
    <t>02-19.12</t>
  </si>
  <si>
    <t>Kab. Madiun</t>
  </si>
  <si>
    <t>04-27.3</t>
  </si>
  <si>
    <t>Juragan Loundry</t>
  </si>
  <si>
    <t>085219600433</t>
  </si>
  <si>
    <t xml:space="preserve">juragan laundry sarimulya/juragan laundry sarimulya	</t>
  </si>
  <si>
    <t>01-19.5</t>
  </si>
  <si>
    <t>03-25.18</t>
  </si>
  <si>
    <t xml:space="preserve">subuki arby </t>
  </si>
  <si>
    <t>08116703276</t>
  </si>
  <si>
    <t>TQN laundry/TQN laundry</t>
  </si>
  <si>
    <t>Kota Lhokseumawe</t>
  </si>
  <si>
    <t>02-19.13</t>
  </si>
  <si>
    <t xml:space="preserve">Dewa Wang </t>
  </si>
  <si>
    <t>04-27.4</t>
  </si>
  <si>
    <t>juragan laundry sarimulya/Serlok laundry expres</t>
  </si>
  <si>
    <t>03-25.19</t>
  </si>
  <si>
    <t>04-27.5</t>
  </si>
  <si>
    <t>02-19.14</t>
  </si>
  <si>
    <t>juragan laundry sarimulya/Juragan pawarengan</t>
  </si>
  <si>
    <t>01-19.7</t>
  </si>
  <si>
    <t>03-25.20</t>
  </si>
  <si>
    <t>04-27.6</t>
  </si>
  <si>
    <t>02-19.15</t>
  </si>
  <si>
    <t>juragan laundry sarimulya/deuh'Gemoy</t>
  </si>
  <si>
    <t xml:space="preserve">khusnul khuluq </t>
  </si>
  <si>
    <t>01-19.8</t>
  </si>
  <si>
    <t>08562655354</t>
  </si>
  <si>
    <t>selly laundry pekalongan/selly laundry pekalongan</t>
  </si>
  <si>
    <t>04-27.7</t>
  </si>
  <si>
    <t>03-25.21</t>
  </si>
  <si>
    <t>juragan laundry sarimulya/Gemoy kampung baru</t>
  </si>
  <si>
    <t xml:space="preserve">Rizal Sitompul </t>
  </si>
  <si>
    <t>082213587923</t>
  </si>
  <si>
    <t>01-19.9</t>
  </si>
  <si>
    <t>02-19.16</t>
  </si>
  <si>
    <t>Laundry Kiloan Al Huda</t>
  </si>
  <si>
    <t>081275988253</t>
  </si>
  <si>
    <t>Laundry Kiloan Lueng Bata/Laundry Kiloan Al Huda</t>
  </si>
  <si>
    <t>04-27.8</t>
  </si>
  <si>
    <t>juragan laundry sarimulya/Bali laundry</t>
  </si>
  <si>
    <t>01-19.10</t>
  </si>
  <si>
    <t>04-27.9</t>
  </si>
  <si>
    <t>03-25.22</t>
  </si>
  <si>
    <t xml:space="preserve">berkah </t>
  </si>
  <si>
    <t>081363918986</t>
  </si>
  <si>
    <t xml:space="preserve">Berkah Laundry/Berkah Laundry	</t>
  </si>
  <si>
    <t>02-19.17</t>
  </si>
  <si>
    <t>Agustianto Rusdi</t>
  </si>
  <si>
    <t>08116880989</t>
  </si>
  <si>
    <t>ym laundry/ym laundry</t>
  </si>
  <si>
    <t>04-27.10</t>
  </si>
  <si>
    <t>01-19.11</t>
  </si>
  <si>
    <t xml:space="preserve">CLEO LAUNDRY </t>
  </si>
  <si>
    <t>Rika Yulia</t>
  </si>
  <si>
    <t>081931237145</t>
  </si>
  <si>
    <t>085343850662</t>
  </si>
  <si>
    <t>kmm/kmm</t>
  </si>
  <si>
    <t>Cleo Laundry/Cleo Laundry Pondok Kelapa</t>
  </si>
  <si>
    <t>03-25.23</t>
  </si>
  <si>
    <t>02-19.18</t>
  </si>
  <si>
    <t>Ayang Laundry</t>
  </si>
  <si>
    <t>01-19.12</t>
  </si>
  <si>
    <t>04-27.11</t>
  </si>
  <si>
    <t>03-25.24</t>
  </si>
  <si>
    <t>02-19.19</t>
  </si>
  <si>
    <t>Nur Fadhillah Octavia</t>
  </si>
  <si>
    <t>01-19.13</t>
  </si>
  <si>
    <t>04-27.12</t>
  </si>
  <si>
    <t>03-25.25</t>
  </si>
  <si>
    <t>01-19.14</t>
  </si>
  <si>
    <t>04-27.13</t>
  </si>
  <si>
    <t>rizqi amanatullah</t>
  </si>
  <si>
    <t>02-20.1</t>
  </si>
  <si>
    <t>081216429614</t>
  </si>
  <si>
    <t>HAN'S LAUNDRY/HAN'S LAUNDRY</t>
  </si>
  <si>
    <t>6282330020181</t>
  </si>
  <si>
    <t>Trika Laundry/Trika Laundry</t>
  </si>
  <si>
    <t>Bonus Clipper</t>
  </si>
  <si>
    <t>01-19.15</t>
  </si>
  <si>
    <t>03-25.26</t>
  </si>
  <si>
    <t>Imam Hardianto</t>
  </si>
  <si>
    <t>082231104968</t>
  </si>
  <si>
    <t>aisha laundry/aisha laundry</t>
  </si>
  <si>
    <t>04-27.14</t>
  </si>
  <si>
    <t>02-20.2</t>
  </si>
  <si>
    <t xml:space="preserve">BIA LAUNDRY/BIA LAUNDRY	</t>
  </si>
  <si>
    <t>01-19.16</t>
  </si>
  <si>
    <t>03-25.27</t>
  </si>
  <si>
    <t>04-27.15</t>
  </si>
  <si>
    <t xml:space="preserve">Hermina putri </t>
  </si>
  <si>
    <t>085176701023</t>
  </si>
  <si>
    <t>Kita Laundrt/Kita Laundry</t>
  </si>
  <si>
    <t>02-20.3</t>
  </si>
  <si>
    <t>01-19.17</t>
  </si>
  <si>
    <t>04-27.16</t>
  </si>
  <si>
    <t>i nyoman semadiyasa</t>
  </si>
  <si>
    <t>03-25.28</t>
  </si>
  <si>
    <t>08123857700</t>
  </si>
  <si>
    <t>SS LAUNDRY/SS LAUNDRY</t>
  </si>
  <si>
    <t>Hudi Riantoro</t>
  </si>
  <si>
    <t>081385151288</t>
  </si>
  <si>
    <t>EVA LAUNDRY/EVA LAUNDRY</t>
  </si>
  <si>
    <t>02-20.4</t>
  </si>
  <si>
    <t>01-19.18</t>
  </si>
  <si>
    <t xml:space="preserve">Michael jami </t>
  </si>
  <si>
    <t>04-27.17</t>
  </si>
  <si>
    <t xml:space="preserve">Bambang </t>
  </si>
  <si>
    <t>08126388670</t>
  </si>
  <si>
    <t>sofia laundry/sofia laundry</t>
  </si>
  <si>
    <t>03-25.29</t>
  </si>
  <si>
    <t>Bubble Wash Laundry</t>
  </si>
  <si>
    <t>08118183881</t>
  </si>
  <si>
    <t>Bubble Wash/Bubble Wash Laundry &amp; Dry Clean</t>
  </si>
  <si>
    <t>04-27.18</t>
  </si>
  <si>
    <t xml:space="preserve">Natanael Tarigan </t>
  </si>
  <si>
    <t>01-19.19</t>
  </si>
  <si>
    <t>08126361699</t>
  </si>
  <si>
    <t>Bunda Laundry/BUNDA LAUNDRY</t>
  </si>
  <si>
    <t>02-20.5</t>
  </si>
  <si>
    <t xml:space="preserve">Marcaellius Juli Kurniawan </t>
  </si>
  <si>
    <t>PrincessClean Mrican/PrincessClean Mrican</t>
  </si>
  <si>
    <t>04-28.1</t>
  </si>
  <si>
    <t>03-25.30</t>
  </si>
  <si>
    <t xml:space="preserve">Arya </t>
  </si>
  <si>
    <t>081226900093</t>
  </si>
  <si>
    <t>Techno Laundry/Techno Laundry New Generation</t>
  </si>
  <si>
    <t>01-19.20</t>
  </si>
  <si>
    <t>02-20.6</t>
  </si>
  <si>
    <t>04-28.2</t>
  </si>
  <si>
    <t>Abaz Zhafran</t>
  </si>
  <si>
    <t>0816655032</t>
  </si>
  <si>
    <t>Omah Laundry/Omah Laundry</t>
  </si>
  <si>
    <t>03-25.31</t>
  </si>
  <si>
    <t>01-19.21</t>
  </si>
  <si>
    <t>04-28.3</t>
  </si>
  <si>
    <t>hans tarigan</t>
  </si>
  <si>
    <t>02-20.7</t>
  </si>
  <si>
    <t>085779430079</t>
  </si>
  <si>
    <t>Laundry Terdekat/Laundry Terdekat</t>
  </si>
  <si>
    <t>01-19.22</t>
  </si>
  <si>
    <t>03-25.32</t>
  </si>
  <si>
    <t>04-28.4</t>
  </si>
  <si>
    <t xml:space="preserve">SITI RAHMAH </t>
  </si>
  <si>
    <t>081298312025</t>
  </si>
  <si>
    <t>fresh laundry/FRESH LAUNDRY</t>
  </si>
  <si>
    <t>02-20.8</t>
  </si>
  <si>
    <t xml:space="preserve">Rica Yena </t>
  </si>
  <si>
    <t>01-19.23</t>
  </si>
  <si>
    <t>04-28.5</t>
  </si>
  <si>
    <t xml:space="preserve">aurora laundry </t>
  </si>
  <si>
    <t>081567989414</t>
  </si>
  <si>
    <t>aurora laundry/aurora laundry</t>
  </si>
  <si>
    <t>03-25.33</t>
  </si>
  <si>
    <t>01-19.24</t>
  </si>
  <si>
    <t>02-20.9</t>
  </si>
  <si>
    <t>04-28.6</t>
  </si>
  <si>
    <t>085277771201</t>
  </si>
  <si>
    <t xml:space="preserve">Kasih Laundry Siantar </t>
  </si>
  <si>
    <t>03-25.34</t>
  </si>
  <si>
    <t>01-20.1</t>
  </si>
  <si>
    <t>04-28.7</t>
  </si>
  <si>
    <t>felicia londry/felicia londry</t>
  </si>
  <si>
    <t>02-20.10</t>
  </si>
  <si>
    <t>03-25.35</t>
  </si>
  <si>
    <t>04-28.8</t>
  </si>
  <si>
    <t>01-20.2</t>
  </si>
  <si>
    <t>02-20.11</t>
  </si>
  <si>
    <t>04-28.9</t>
  </si>
  <si>
    <t xml:space="preserve">Soekaer Jatiwaringin </t>
  </si>
  <si>
    <t>081325991584</t>
  </si>
  <si>
    <t>03-25.36</t>
  </si>
  <si>
    <t>Soekaer/Soekaer</t>
  </si>
  <si>
    <t>01-20.3</t>
  </si>
  <si>
    <t>04-28.10</t>
  </si>
  <si>
    <t>Kang Jajat</t>
  </si>
  <si>
    <t>02-20.12</t>
  </si>
  <si>
    <t>082228245757</t>
  </si>
  <si>
    <t>Seru Laundry/Seru Laundry</t>
  </si>
  <si>
    <t>03-25.37</t>
  </si>
  <si>
    <t>01-20.4</t>
  </si>
  <si>
    <t>04-28.11</t>
  </si>
  <si>
    <t>Ari Kuswanto</t>
  </si>
  <si>
    <t>081348900099</t>
  </si>
  <si>
    <t>KITO LAUNDRY/KITO LAUNDRY</t>
  </si>
  <si>
    <t>02-20.13</t>
  </si>
  <si>
    <t>01-20.5</t>
  </si>
  <si>
    <t>04-28.12</t>
  </si>
  <si>
    <t>Owner Defly</t>
  </si>
  <si>
    <t>082398922244</t>
  </si>
  <si>
    <t>Defly Laundry Express/Defly Laundry Express</t>
  </si>
  <si>
    <t>01-20.6</t>
  </si>
  <si>
    <t>02-20.14</t>
  </si>
  <si>
    <t>04-29.1</t>
  </si>
  <si>
    <t>5138</t>
  </si>
  <si>
    <t xml:space="preserve">anisa </t>
  </si>
  <si>
    <t>081237935953</t>
  </si>
  <si>
    <t>Sasha Laundry/SASHA LAUNDRY</t>
  </si>
  <si>
    <t>01-20.7</t>
  </si>
  <si>
    <t>ethara laundry/</t>
  </si>
  <si>
    <t>04-29.2</t>
  </si>
  <si>
    <t>Kasir Outlet Paris2</t>
  </si>
  <si>
    <t>03-26.1</t>
  </si>
  <si>
    <t>02-20.15</t>
  </si>
  <si>
    <t xml:space="preserve">Happy Laundry Coin </t>
  </si>
  <si>
    <t>082173603317</t>
  </si>
  <si>
    <t>Happy Laundry Coin/Happy Laundry Coin</t>
  </si>
  <si>
    <t xml:space="preserve">Maluku </t>
  </si>
  <si>
    <t>01-20.8</t>
  </si>
  <si>
    <t>04-29.3</t>
  </si>
  <si>
    <t>03-26.2</t>
  </si>
  <si>
    <t>02-20.16</t>
  </si>
  <si>
    <t xml:space="preserve">Reeza MC </t>
  </si>
  <si>
    <t xml:space="preserve">ADMIN 1 </t>
  </si>
  <si>
    <t>085891494410</t>
  </si>
  <si>
    <t>01-20.9</t>
  </si>
  <si>
    <t xml:space="preserve">AJ Laundry/AJ Laundry	</t>
  </si>
  <si>
    <t>04-29.4</t>
  </si>
  <si>
    <t>Tengku ariani</t>
  </si>
  <si>
    <t>081275566111</t>
  </si>
  <si>
    <t>Mame laundry/MAME LAUNDRY</t>
  </si>
  <si>
    <t>03-26.3</t>
  </si>
  <si>
    <t>02-20.17</t>
  </si>
  <si>
    <t>01-20.10</t>
  </si>
  <si>
    <t>Rian</t>
  </si>
  <si>
    <t>AJ Laundry/</t>
  </si>
  <si>
    <t>081248118612</t>
  </si>
  <si>
    <t>solusi laundry/</t>
  </si>
  <si>
    <t>04-29.5</t>
  </si>
  <si>
    <t>hataya laundry</t>
  </si>
  <si>
    <t>081256153388</t>
  </si>
  <si>
    <t>Hataya Laundry/Hataya Laundry</t>
  </si>
  <si>
    <t>01-20.11</t>
  </si>
  <si>
    <t>03-26.4</t>
  </si>
  <si>
    <t>02-20.18</t>
  </si>
  <si>
    <t>Supreme Wash Laundry</t>
  </si>
  <si>
    <t>082180355766</t>
  </si>
  <si>
    <t>SW Laundry/</t>
  </si>
  <si>
    <t>04-29.6</t>
  </si>
  <si>
    <t xml:space="preserve">Semut Galak </t>
  </si>
  <si>
    <t>01-20.12</t>
  </si>
  <si>
    <t>03-26.5</t>
  </si>
  <si>
    <t xml:space="preserve">Mustika Tri Audini </t>
  </si>
  <si>
    <t>02-21.1</t>
  </si>
  <si>
    <t>04-29.7</t>
  </si>
  <si>
    <t>01-20.13</t>
  </si>
  <si>
    <t xml:space="preserve">anggianur priayu </t>
  </si>
  <si>
    <t xml:space="preserve">Rina </t>
  </si>
  <si>
    <t>082254500276</t>
  </si>
  <si>
    <t>081235898494</t>
  </si>
  <si>
    <t>Klinical Laundry/KLINICAL LAUNDRY HARAPAN BARU</t>
  </si>
  <si>
    <t>Adit laundry/LAUNDRY 88</t>
  </si>
  <si>
    <t>03-26.6</t>
  </si>
  <si>
    <t>02-21.2</t>
  </si>
  <si>
    <t>01-20.14</t>
  </si>
  <si>
    <t>04-29.8</t>
  </si>
  <si>
    <t>03-26.7</t>
  </si>
  <si>
    <t>01-20.15</t>
  </si>
  <si>
    <t>02-21.3</t>
  </si>
  <si>
    <t>03-26.8</t>
  </si>
  <si>
    <t>04-29.9</t>
  </si>
  <si>
    <t>01-20.16</t>
  </si>
  <si>
    <t xml:space="preserve">Bagus Setiawan </t>
  </si>
  <si>
    <t>081911511687</t>
  </si>
  <si>
    <t>malikha coin laundry/malikha laundry</t>
  </si>
  <si>
    <t>02-21.4</t>
  </si>
  <si>
    <t>01-20.17</t>
  </si>
  <si>
    <t>04-29.10</t>
  </si>
  <si>
    <t>03-26.9</t>
  </si>
  <si>
    <t>Chandra novia anggraini</t>
  </si>
  <si>
    <t>085649022225</t>
  </si>
  <si>
    <t>Cahaya Laundry/Cahaya Laundry</t>
  </si>
  <si>
    <t>02-21.5</t>
  </si>
  <si>
    <t xml:space="preserve">LAUNDRY Q </t>
  </si>
  <si>
    <t>01-20.18</t>
  </si>
  <si>
    <t>SanSan</t>
  </si>
  <si>
    <t>Daily Wash Sragen/Superstar Laundry Koin Beloran</t>
  </si>
  <si>
    <t>03-26.10</t>
  </si>
  <si>
    <t>04-30.1</t>
  </si>
  <si>
    <t xml:space="preserve">Khairunnisa </t>
  </si>
  <si>
    <t>082191086879</t>
  </si>
  <si>
    <t xml:space="preserve">Dina Putri </t>
  </si>
  <si>
    <t>Beby laundry express 2/Beby Laundry Expres 2</t>
  </si>
  <si>
    <t>085933215071</t>
  </si>
  <si>
    <t>D' Laundry/D' Laundry</t>
  </si>
  <si>
    <t>02-21.6</t>
  </si>
  <si>
    <t>01-20.19</t>
  </si>
  <si>
    <t>03-26.11</t>
  </si>
  <si>
    <t>04-30.2</t>
  </si>
  <si>
    <t xml:space="preserve">Candra budiarti </t>
  </si>
  <si>
    <t>02-21.7</t>
  </si>
  <si>
    <t xml:space="preserve">Her lina </t>
  </si>
  <si>
    <t>01-20.20</t>
  </si>
  <si>
    <t>03-26.12</t>
  </si>
  <si>
    <t>04-30.3</t>
  </si>
  <si>
    <t xml:space="preserve">MARIANI </t>
  </si>
  <si>
    <t>081283195980</t>
  </si>
  <si>
    <t>MONASH LAUNDRY/MONASH LAUNDRY</t>
  </si>
  <si>
    <t>01-20.21</t>
  </si>
  <si>
    <t>Indah</t>
  </si>
  <si>
    <t>082330020181</t>
  </si>
  <si>
    <t>02-21.8</t>
  </si>
  <si>
    <t>03-26.13</t>
  </si>
  <si>
    <t xml:space="preserve">Chelsea </t>
  </si>
  <si>
    <t>085262218833</t>
  </si>
  <si>
    <t>04-30.4</t>
  </si>
  <si>
    <t>bigfat laundry/Bigfat Laundry</t>
  </si>
  <si>
    <t>01-21.1</t>
  </si>
  <si>
    <t>02-21.9</t>
  </si>
  <si>
    <t>03-26.14</t>
  </si>
  <si>
    <t>Admin 2</t>
  </si>
  <si>
    <t>01-21.2</t>
  </si>
  <si>
    <t>04-30.5</t>
  </si>
  <si>
    <t>02-21.10</t>
  </si>
  <si>
    <t>085220259052</t>
  </si>
  <si>
    <t xml:space="preserve">Micha Laundry/Micha Laundry	</t>
  </si>
  <si>
    <t>01-21.3</t>
  </si>
  <si>
    <t>04-30.6</t>
  </si>
  <si>
    <t>03-26.15</t>
  </si>
  <si>
    <t xml:space="preserve">Regina Leonard </t>
  </si>
  <si>
    <t>081291162610</t>
  </si>
  <si>
    <t>Cucist Laundry/Cucist Laundry West Park</t>
  </si>
  <si>
    <t>02-22.1</t>
  </si>
  <si>
    <t xml:space="preserve">Fee Abdul </t>
  </si>
  <si>
    <t>01-21.4</t>
  </si>
  <si>
    <t>04-30.7</t>
  </si>
  <si>
    <t>03-26.16</t>
  </si>
  <si>
    <t>04-30.8</t>
  </si>
  <si>
    <t>Bima putra Fasya aulia</t>
  </si>
  <si>
    <t>08137432627</t>
  </si>
  <si>
    <t>WOSH LAUNDRY/WOSH LAUNDRY</t>
  </si>
  <si>
    <t>01-21.5</t>
  </si>
  <si>
    <t>02-22.2</t>
  </si>
  <si>
    <t>cacang supriatna</t>
  </si>
  <si>
    <t>04-30.9</t>
  </si>
  <si>
    <t>03-26.17</t>
  </si>
  <si>
    <t>01-21.6</t>
  </si>
  <si>
    <t>02-22.3</t>
  </si>
  <si>
    <t>04-30.10</t>
  </si>
  <si>
    <t>wi</t>
  </si>
  <si>
    <t>03-26.18</t>
  </si>
  <si>
    <t xml:space="preserve"> Mei</t>
  </si>
  <si>
    <t>01-21.7</t>
  </si>
  <si>
    <t xml:space="preserve">Angelia Vonny </t>
  </si>
  <si>
    <t>02-22.4</t>
  </si>
  <si>
    <t>04-30.11</t>
  </si>
  <si>
    <t>Admin Nena</t>
  </si>
  <si>
    <t>03-26.19</t>
  </si>
  <si>
    <t>082311000688</t>
  </si>
  <si>
    <t>Nena Laundry/Nena Laundry</t>
  </si>
  <si>
    <t>01-21.8</t>
  </si>
  <si>
    <t>02-22.5</t>
  </si>
  <si>
    <t xml:space="preserve">Kasir </t>
  </si>
  <si>
    <t>08117830702</t>
  </si>
  <si>
    <t>04-30.12</t>
  </si>
  <si>
    <t>Amanah Laundry/Amanah Laundry</t>
  </si>
  <si>
    <t>Bambang Suharto</t>
  </si>
  <si>
    <t>0816715364</t>
  </si>
  <si>
    <t>03-26.20</t>
  </si>
  <si>
    <t>Mutiara Sentul Laundry/Mutiara Sentul Laundry 1</t>
  </si>
  <si>
    <t>01-22.1</t>
  </si>
  <si>
    <t>04-30.13</t>
  </si>
  <si>
    <t>02-22.6</t>
  </si>
  <si>
    <t>Mutiara Sentul Laundry/Mutiara Sentul Laundry 2</t>
  </si>
  <si>
    <t>01-22.2</t>
  </si>
  <si>
    <t>03-26.21</t>
  </si>
  <si>
    <t>04-30.14</t>
  </si>
  <si>
    <t>02-22.7</t>
  </si>
  <si>
    <t>01-22.3</t>
  </si>
  <si>
    <t xml:space="preserve">Siska </t>
  </si>
  <si>
    <t>082132988050</t>
  </si>
  <si>
    <t>Epic Laundry/Epic Laundry</t>
  </si>
  <si>
    <t>04-30.15</t>
  </si>
  <si>
    <t>Vicky loundry 2</t>
  </si>
  <si>
    <t>081262537788</t>
  </si>
  <si>
    <t>loundry/loundry</t>
  </si>
  <si>
    <t>03-26.22</t>
  </si>
  <si>
    <t>02-22.8</t>
  </si>
  <si>
    <t>01-22.4</t>
  </si>
  <si>
    <t>04-30.16</t>
  </si>
  <si>
    <t>03-26.23</t>
  </si>
  <si>
    <t xml:space="preserve">Numa Laundry </t>
  </si>
  <si>
    <t>087772646188</t>
  </si>
  <si>
    <t>Numa Laundry/Numa Laundry</t>
  </si>
  <si>
    <t>01-22.5</t>
  </si>
  <si>
    <t>04-30.17</t>
  </si>
  <si>
    <t>02-22.9</t>
  </si>
  <si>
    <t xml:space="preserve">Wash Pro Owner </t>
  </si>
  <si>
    <t>03-27.1</t>
  </si>
  <si>
    <t>01-22.6</t>
  </si>
  <si>
    <t>02-22.10</t>
  </si>
  <si>
    <t>Angelia Vonny</t>
  </si>
  <si>
    <t>081808890321</t>
  </si>
  <si>
    <t>03-27.2</t>
  </si>
  <si>
    <t>01-22.7</t>
  </si>
  <si>
    <t>02-22.11</t>
  </si>
  <si>
    <t>01-22.8</t>
  </si>
  <si>
    <t>03-27.3</t>
  </si>
  <si>
    <t xml:space="preserve">MOH YUSUF </t>
  </si>
  <si>
    <t>02-22.12</t>
  </si>
  <si>
    <t>01-22.9</t>
  </si>
  <si>
    <t>Yudhistira Ardi</t>
  </si>
  <si>
    <t xml:space="preserve">Shoe Clean/Shoe Clean gedangan	</t>
  </si>
  <si>
    <t>03-27.4</t>
  </si>
  <si>
    <t>01-22.10</t>
  </si>
  <si>
    <t>02-22.13</t>
  </si>
  <si>
    <t xml:space="preserve">Al Laundry &amp; Shop </t>
  </si>
  <si>
    <t>085250824972</t>
  </si>
  <si>
    <t>Al laundry/Al Laundry &amp; Shop</t>
  </si>
  <si>
    <t>Kota Bontang</t>
  </si>
  <si>
    <t>03-27.5</t>
  </si>
  <si>
    <t>01-22.11</t>
  </si>
  <si>
    <t>02-22.14</t>
  </si>
  <si>
    <t>03-27.6</t>
  </si>
  <si>
    <t xml:space="preserve">Indah </t>
  </si>
  <si>
    <t>01-22.12</t>
  </si>
  <si>
    <t>IAM LAUNDRY/IAM LAUNDRY KAWALUYAAN</t>
  </si>
  <si>
    <t>02-23.1</t>
  </si>
  <si>
    <t>01-22.13</t>
  </si>
  <si>
    <t>03-27.7</t>
  </si>
  <si>
    <t xml:space="preserve">Biru Laundry/Biru Laundry	</t>
  </si>
  <si>
    <t>01-22.14</t>
  </si>
  <si>
    <t xml:space="preserve">Noona Laundry </t>
  </si>
  <si>
    <t>02-23.2</t>
  </si>
  <si>
    <t>081274317551</t>
  </si>
  <si>
    <t>Noona Laundry/</t>
  </si>
  <si>
    <t>03-27.8</t>
  </si>
  <si>
    <t>Raja Alauddin Laundry/Raja Alauddin Laundry</t>
  </si>
  <si>
    <t>01-22.15</t>
  </si>
  <si>
    <t>Noona Laundry/Noona Laundry</t>
  </si>
  <si>
    <t>02-23.3</t>
  </si>
  <si>
    <t>03-27.9</t>
  </si>
  <si>
    <t xml:space="preserve">Ratih Kemala </t>
  </si>
  <si>
    <t>08158769841</t>
  </si>
  <si>
    <t>Brush And Wax Pekapuran/Brush And Wax Pekapuran</t>
  </si>
  <si>
    <t>01-22.16</t>
  </si>
  <si>
    <t xml:space="preserve">Julia Scanlon </t>
  </si>
  <si>
    <t>02-23.4</t>
  </si>
  <si>
    <t>Hanna/Ifah</t>
  </si>
  <si>
    <t>03-27.10</t>
  </si>
  <si>
    <t>082152058888</t>
  </si>
  <si>
    <t>M Laundry/M Laundry</t>
  </si>
  <si>
    <t>01-22.17</t>
  </si>
  <si>
    <t xml:space="preserve">vio </t>
  </si>
  <si>
    <t>02-23.5</t>
  </si>
  <si>
    <t>01-22.18</t>
  </si>
  <si>
    <t>03-27.11</t>
  </si>
  <si>
    <t xml:space="preserve">owner Laundry </t>
  </si>
  <si>
    <t>087878154050</t>
  </si>
  <si>
    <t>081256968383</t>
  </si>
  <si>
    <t>BOB Laundry &amp; Transport/BOB Laundry &amp; Transport</t>
  </si>
  <si>
    <t>Kab. Sanggau</t>
  </si>
  <si>
    <t>01-22.19</t>
  </si>
  <si>
    <t>02-23.6</t>
  </si>
  <si>
    <t>03-27.12</t>
  </si>
  <si>
    <t>01-22.20</t>
  </si>
  <si>
    <t>02-23.7</t>
  </si>
  <si>
    <t>03-27.13</t>
  </si>
  <si>
    <t>01-23.1</t>
  </si>
  <si>
    <t xml:space="preserve">Rasmun Effendi Lubis </t>
  </si>
  <si>
    <t>08126420317</t>
  </si>
  <si>
    <t>R45 Laundry/DAILY FRESH (R45@)</t>
  </si>
  <si>
    <t>03-27.14</t>
  </si>
  <si>
    <t>02-23.8</t>
  </si>
  <si>
    <t xml:space="preserve">I GEDE WEDA DIRGANTARA </t>
  </si>
  <si>
    <t xml:space="preserve">Habli </t>
  </si>
  <si>
    <t>081310860320</t>
  </si>
  <si>
    <t>Tendi Laundry/Tendi Laundry</t>
  </si>
  <si>
    <t>01-23.2</t>
  </si>
  <si>
    <t>02-23.9</t>
  </si>
  <si>
    <t>03-27.15</t>
  </si>
  <si>
    <t>Natanael Tarigan</t>
  </si>
  <si>
    <t>01-23.3</t>
  </si>
  <si>
    <t>03-28.1</t>
  </si>
  <si>
    <t>02-23.10</t>
  </si>
  <si>
    <t>01-23.4</t>
  </si>
  <si>
    <t>01-23.5</t>
  </si>
  <si>
    <t>03-28.2</t>
  </si>
  <si>
    <t>02-23.11</t>
  </si>
  <si>
    <t xml:space="preserve">Kab. Tangerang </t>
  </si>
  <si>
    <t>NAZ LAUNDRY/NET LAUNDRY</t>
  </si>
  <si>
    <t>01-23.6</t>
  </si>
  <si>
    <t>03-28.3</t>
  </si>
  <si>
    <t>02-23.12</t>
  </si>
  <si>
    <t>01-23.7</t>
  </si>
  <si>
    <t>03-28.4</t>
  </si>
  <si>
    <t>berkah</t>
  </si>
  <si>
    <t>02-23.13</t>
  </si>
  <si>
    <t>Berkah Laundry/Berkah Laundry</t>
  </si>
  <si>
    <t>01-23.8</t>
  </si>
  <si>
    <t>BAROKAH/</t>
  </si>
  <si>
    <t>03-28.5</t>
  </si>
  <si>
    <t>02-23.14</t>
  </si>
  <si>
    <t>01-23.9</t>
  </si>
  <si>
    <t>03-28.6</t>
  </si>
  <si>
    <t>02-24.1</t>
  </si>
  <si>
    <t>01-23.10</t>
  </si>
  <si>
    <t>Tressya Priatna</t>
  </si>
  <si>
    <t>08161878126</t>
  </si>
  <si>
    <t>01-23.11</t>
  </si>
  <si>
    <t>03-28.7</t>
  </si>
  <si>
    <t xml:space="preserve">Indra sakti Siagian </t>
  </si>
  <si>
    <t>02-24.2</t>
  </si>
  <si>
    <t>081260783539</t>
  </si>
  <si>
    <t>JEJE LAUNDRY/JEJE LAUNDRY</t>
  </si>
  <si>
    <t>juragan laundry sarimulya/juragan laundry sarimulya</t>
  </si>
  <si>
    <t>01-23.12</t>
  </si>
  <si>
    <t>02-24.3</t>
  </si>
  <si>
    <t>03-28.8</t>
  </si>
  <si>
    <t>01-23.13</t>
  </si>
  <si>
    <t>02-24.4</t>
  </si>
  <si>
    <t>03-28.9</t>
  </si>
  <si>
    <t>Regina Leonard</t>
  </si>
  <si>
    <t>01-23.14</t>
  </si>
  <si>
    <t>Cucist Laundry/Cucist Laundry</t>
  </si>
  <si>
    <t xml:space="preserve">Ria Panjaitan </t>
  </si>
  <si>
    <t>082210408885</t>
  </si>
  <si>
    <t>Clean Fresh Laundry/Clean Fresh Laundry</t>
  </si>
  <si>
    <t>01-23.15</t>
  </si>
  <si>
    <t>02-24.5</t>
  </si>
  <si>
    <t>03-28.10</t>
  </si>
  <si>
    <t>01-23.16</t>
  </si>
  <si>
    <t>sekar mas melati</t>
  </si>
  <si>
    <t>085712883992</t>
  </si>
  <si>
    <t>Royale Laundry Express/</t>
  </si>
  <si>
    <t>02-24.6</t>
  </si>
  <si>
    <t>03-28.11</t>
  </si>
  <si>
    <t>01-23.17</t>
  </si>
  <si>
    <t>02-24.7</t>
  </si>
  <si>
    <t>01-23.18</t>
  </si>
  <si>
    <t>03-28.12</t>
  </si>
  <si>
    <t>01-23.19</t>
  </si>
  <si>
    <t>02-24.8</t>
  </si>
  <si>
    <t>03-28.13</t>
  </si>
  <si>
    <t xml:space="preserve">lily </t>
  </si>
  <si>
    <t>085778024944</t>
  </si>
  <si>
    <t>miwa/MIWA LAUNDRY</t>
  </si>
  <si>
    <t>01-23.20</t>
  </si>
  <si>
    <t>02-24.9</t>
  </si>
  <si>
    <t>03-28.14</t>
  </si>
  <si>
    <t>01-24.1</t>
  </si>
  <si>
    <t>02-24.10</t>
  </si>
  <si>
    <t>01-24.2</t>
  </si>
  <si>
    <t>03-28.15</t>
  </si>
  <si>
    <t>01-24.3</t>
  </si>
  <si>
    <t>02-24.11</t>
  </si>
  <si>
    <t>03-28.16</t>
  </si>
  <si>
    <t xml:space="preserve">CHRIS </t>
  </si>
  <si>
    <t>082166304998</t>
  </si>
  <si>
    <t>EXPRESSI LAUNDRY/EXPRESSI LAUNDRY</t>
  </si>
  <si>
    <t>01-24.4</t>
  </si>
  <si>
    <t>02-24.12</t>
  </si>
  <si>
    <t xml:space="preserve">Resti Astuti </t>
  </si>
  <si>
    <t>081188896416</t>
  </si>
  <si>
    <t>dRess'id/dRess'id</t>
  </si>
  <si>
    <t>03-28.17</t>
  </si>
  <si>
    <t>01-24.5</t>
  </si>
  <si>
    <t>02-24.13</t>
  </si>
  <si>
    <t xml:space="preserve">RASYA </t>
  </si>
  <si>
    <t>081375027890</t>
  </si>
  <si>
    <t>LAUNDRY/LAUNDRY AL</t>
  </si>
  <si>
    <t>01-24.6</t>
  </si>
  <si>
    <t>03-28.18</t>
  </si>
  <si>
    <t>02-24.14</t>
  </si>
  <si>
    <t>01-24.7</t>
  </si>
  <si>
    <t>Kompensasi Rating</t>
  </si>
  <si>
    <t>03-28.19</t>
  </si>
  <si>
    <t>02-24.15</t>
  </si>
  <si>
    <t>SW Laundry/SW Laundry</t>
  </si>
  <si>
    <t>01-24.8</t>
  </si>
  <si>
    <t>03-28.20</t>
  </si>
  <si>
    <t>02-24.16</t>
  </si>
  <si>
    <t>01-24.9</t>
  </si>
  <si>
    <t>Elda &amp; Kids Laundry Express</t>
  </si>
  <si>
    <t xml:space="preserve">Nuranura </t>
  </si>
  <si>
    <t>082320655655</t>
  </si>
  <si>
    <t>Laundry/Ruang Laundry Cikopak</t>
  </si>
  <si>
    <t>03-28.21</t>
  </si>
  <si>
    <t>01-24.10</t>
  </si>
  <si>
    <t>02-24.17</t>
  </si>
  <si>
    <t>Kasih Laundry/</t>
  </si>
  <si>
    <t>03-29.1</t>
  </si>
  <si>
    <t>01-24.11</t>
  </si>
  <si>
    <t>03-28.22</t>
  </si>
  <si>
    <t>02-24.18</t>
  </si>
  <si>
    <t>03-29.2</t>
  </si>
  <si>
    <t>01-24.12</t>
  </si>
  <si>
    <t>02-25.1</t>
  </si>
  <si>
    <t>Om Janggut Laundry/Om Janggut Laundry Melati</t>
  </si>
  <si>
    <t>01-24.13</t>
  </si>
  <si>
    <t>03-29.3</t>
  </si>
  <si>
    <t xml:space="preserve">Abaz Zhafran </t>
  </si>
  <si>
    <t>02-25.2</t>
  </si>
  <si>
    <t>03-29.6</t>
  </si>
  <si>
    <t>01-24.14</t>
  </si>
  <si>
    <t>retno widya</t>
  </si>
  <si>
    <t>Soekaer Jatiwaringin</t>
  </si>
  <si>
    <t>088707543313</t>
  </si>
  <si>
    <t>01-24.15</t>
  </si>
  <si>
    <t>03-29.7</t>
  </si>
  <si>
    <t>02-25.3</t>
  </si>
  <si>
    <t>SITI RAHMAH</t>
  </si>
  <si>
    <t xml:space="preserve">Gede Bali Laundry </t>
  </si>
  <si>
    <t>087811154009</t>
  </si>
  <si>
    <t>Gede Bali Laundry/Gede Bali Laundry</t>
  </si>
  <si>
    <t>01-24.16</t>
  </si>
  <si>
    <t>03-29.4</t>
  </si>
  <si>
    <t>03-29.8</t>
  </si>
  <si>
    <t>02-25.4</t>
  </si>
  <si>
    <t xml:space="preserve">Seindo laundry sandang </t>
  </si>
  <si>
    <t>01-25.1</t>
  </si>
  <si>
    <t>03-29.5</t>
  </si>
  <si>
    <t>03-29.9</t>
  </si>
  <si>
    <t>02-25.5</t>
  </si>
  <si>
    <t>Rina Handayani</t>
  </si>
  <si>
    <t>01-25.2</t>
  </si>
  <si>
    <t xml:space="preserve">INDAH SARI BARUS </t>
  </si>
  <si>
    <t>02-25.6</t>
  </si>
  <si>
    <t>01-25.3</t>
  </si>
  <si>
    <t>03-29.10</t>
  </si>
  <si>
    <t>LILY LAUNDRY/Lily kemiri 2</t>
  </si>
  <si>
    <t>01-25.4</t>
  </si>
  <si>
    <t>02-25.7</t>
  </si>
  <si>
    <t>03-29.12</t>
  </si>
  <si>
    <t>01-25.5</t>
  </si>
  <si>
    <t xml:space="preserve">Ayu Hapsari </t>
  </si>
  <si>
    <t>08984115646</t>
  </si>
  <si>
    <t>Ratu Laundry/</t>
  </si>
  <si>
    <t>02-25.8</t>
  </si>
  <si>
    <t>03-29.13</t>
  </si>
  <si>
    <t>01-25.6</t>
  </si>
  <si>
    <t>Ratu Laundry/Ratu Laundry</t>
  </si>
  <si>
    <t>02-25.9</t>
  </si>
  <si>
    <t>Hermina putri</t>
  </si>
  <si>
    <t>03-30.1</t>
  </si>
  <si>
    <t>01-25.7</t>
  </si>
  <si>
    <t>02-25.10</t>
  </si>
  <si>
    <t>03-30.2</t>
  </si>
  <si>
    <t xml:space="preserve">Customer Services A1 </t>
  </si>
  <si>
    <t>085237263777</t>
  </si>
  <si>
    <t>Cuci Sepatu Bali/Cuci Sepatu Prestige</t>
  </si>
  <si>
    <t>01-25.8</t>
  </si>
  <si>
    <t>03-30.6</t>
  </si>
  <si>
    <t>02-25.11</t>
  </si>
  <si>
    <t>03-29.11</t>
  </si>
  <si>
    <t>03-30.9</t>
  </si>
  <si>
    <t>CLEO LAUNDRY</t>
  </si>
  <si>
    <t>01-25.9</t>
  </si>
  <si>
    <t>02-25.12</t>
  </si>
  <si>
    <t xml:space="preserve">Kota Denpasar     </t>
  </si>
  <si>
    <t>03-30.10</t>
  </si>
  <si>
    <t xml:space="preserve">hataya laundry </t>
  </si>
  <si>
    <t>01-25.10</t>
  </si>
  <si>
    <t>02-25.13</t>
  </si>
  <si>
    <t>03-30.13</t>
  </si>
  <si>
    <t>03-30.15</t>
  </si>
  <si>
    <t>02-25.14</t>
  </si>
  <si>
    <t>01-25.11</t>
  </si>
  <si>
    <t>03-30.16</t>
  </si>
  <si>
    <t>02-25.15</t>
  </si>
  <si>
    <t>01-25.12</t>
  </si>
  <si>
    <t>03-30.17</t>
  </si>
  <si>
    <t>03-30.18</t>
  </si>
  <si>
    <t>01-25.13</t>
  </si>
  <si>
    <t>02-25.16</t>
  </si>
  <si>
    <t>03-30.21</t>
  </si>
  <si>
    <t>03-30.3</t>
  </si>
  <si>
    <t>01-25.14</t>
  </si>
  <si>
    <t>02-25.17</t>
  </si>
  <si>
    <t>03-30.22</t>
  </si>
  <si>
    <t>03-30.4</t>
  </si>
  <si>
    <t>03-30.23</t>
  </si>
  <si>
    <t>01-26.1</t>
  </si>
  <si>
    <t>02-25.18</t>
  </si>
  <si>
    <t>03-30.24</t>
  </si>
  <si>
    <t>01-26.2</t>
  </si>
  <si>
    <t>03-30.5</t>
  </si>
  <si>
    <t xml:space="preserve">Edwin Tanjung </t>
  </si>
  <si>
    <t>082392426700</t>
  </si>
  <si>
    <t xml:space="preserve">Mom G &amp; G </t>
  </si>
  <si>
    <t>Hana Laundry/Hana Laundry</t>
  </si>
  <si>
    <t>082297750255</t>
  </si>
  <si>
    <t>GG Laundry/GG Laundry</t>
  </si>
  <si>
    <t>03-30.25</t>
  </si>
  <si>
    <t>02-26.1</t>
  </si>
  <si>
    <t>01-26.3</t>
  </si>
  <si>
    <t>03-31.1</t>
  </si>
  <si>
    <t>02-26.2</t>
  </si>
  <si>
    <t>03-31.3</t>
  </si>
  <si>
    <t xml:space="preserve">Moko purnomo </t>
  </si>
  <si>
    <t>01-26.4</t>
  </si>
  <si>
    <t>03-30.7</t>
  </si>
  <si>
    <t>03-31.5</t>
  </si>
  <si>
    <t>02-26.3</t>
  </si>
  <si>
    <t>01-26.5</t>
  </si>
  <si>
    <t>03-31.6</t>
  </si>
  <si>
    <t>Lulu Triardhian Helmy</t>
  </si>
  <si>
    <t>03-30.8</t>
  </si>
  <si>
    <t>02-26.4</t>
  </si>
  <si>
    <t>03-31.10</t>
  </si>
  <si>
    <t>01-26.6</t>
  </si>
  <si>
    <t>03-31.12</t>
  </si>
  <si>
    <t xml:space="preserve">Laundry Neng gemoy </t>
  </si>
  <si>
    <t>02-26.5</t>
  </si>
  <si>
    <t xml:space="preserve">Septia Nasution </t>
  </si>
  <si>
    <t>082160905595</t>
  </si>
  <si>
    <t>RATU LAUNDRY/RATU LAUNDRY</t>
  </si>
  <si>
    <t>Kab. Simalungun</t>
  </si>
  <si>
    <t>01-26.7</t>
  </si>
  <si>
    <t>03-31.13</t>
  </si>
  <si>
    <t>Mega Astuti</t>
  </si>
  <si>
    <t xml:space="preserve">Djengah Laundry/Djengah Laundry Brangbiji	</t>
  </si>
  <si>
    <t>02-26.6</t>
  </si>
  <si>
    <t>03-31.14</t>
  </si>
  <si>
    <t>01-26.8</t>
  </si>
  <si>
    <t>03-31.15</t>
  </si>
  <si>
    <t>02-26.7</t>
  </si>
  <si>
    <t>03-30.11</t>
  </si>
  <si>
    <t xml:space="preserve">Juragan Loundry </t>
  </si>
  <si>
    <t>01-26.9</t>
  </si>
  <si>
    <t>03-31.16</t>
  </si>
  <si>
    <t>08138899611</t>
  </si>
  <si>
    <t>02-26.8</t>
  </si>
  <si>
    <t>03-30.12</t>
  </si>
  <si>
    <t xml:space="preserve">Trimardijati </t>
  </si>
  <si>
    <t>juragan laundry sarimulya/nyonya laundry Cikampek barat</t>
  </si>
  <si>
    <t>081138222220</t>
  </si>
  <si>
    <t>My Laundry/My Laundry NBS</t>
  </si>
  <si>
    <t>03-31.17</t>
  </si>
  <si>
    <t xml:space="preserve">Nisa </t>
  </si>
  <si>
    <t>082369501457</t>
  </si>
  <si>
    <t>ellaundry/Mozar't Laundry</t>
  </si>
  <si>
    <t>01-26.10</t>
  </si>
  <si>
    <t>02-26.9</t>
  </si>
  <si>
    <t>03-31.18</t>
  </si>
  <si>
    <t>sahabat laundry/9 Naga laundry bakpin</t>
  </si>
  <si>
    <t>01-26.11</t>
  </si>
  <si>
    <t>03-31.20</t>
  </si>
  <si>
    <t>02-26.10</t>
  </si>
  <si>
    <t>03-30.14</t>
  </si>
  <si>
    <t>Rizky loundry/Rizky coin loundry</t>
  </si>
  <si>
    <t>Bagus Setiawan</t>
  </si>
  <si>
    <t>01-26.12</t>
  </si>
  <si>
    <t>02-26.11</t>
  </si>
  <si>
    <t>03-31.8</t>
  </si>
  <si>
    <t>01-26.13</t>
  </si>
  <si>
    <t xml:space="preserve">Ivan </t>
  </si>
  <si>
    <t>085669016003</t>
  </si>
  <si>
    <t>Barokah Laundry/Barokah Laundry Penumping</t>
  </si>
  <si>
    <t>02-26.12</t>
  </si>
  <si>
    <t>03-30.19</t>
  </si>
  <si>
    <t>01-26.14</t>
  </si>
  <si>
    <t>02-26.13</t>
  </si>
  <si>
    <t>coco laundry/COCO LAUNDRY SERDANG</t>
  </si>
  <si>
    <t>01-26.15</t>
  </si>
  <si>
    <t>02-26.14</t>
  </si>
  <si>
    <t>01-26.16</t>
  </si>
  <si>
    <t>02-26.15</t>
  </si>
  <si>
    <t>My Laundry/My Laundry Naimata</t>
  </si>
  <si>
    <t>01-26.17</t>
  </si>
  <si>
    <t>02-26.16</t>
  </si>
  <si>
    <t>FRESCO LAUNDRY PARIS 2/</t>
  </si>
  <si>
    <t>03-30.20</t>
  </si>
  <si>
    <t>01-26.18</t>
  </si>
  <si>
    <t>02-26.17</t>
  </si>
  <si>
    <t>01-27.1</t>
  </si>
  <si>
    <t>Kasir</t>
  </si>
  <si>
    <t>02-26.18</t>
  </si>
  <si>
    <t xml:space="preserve">Sasha Laundry/SASHA LAUNDRY	</t>
  </si>
  <si>
    <t>01-27.2</t>
  </si>
  <si>
    <t>02-27.1</t>
  </si>
  <si>
    <t>01-27.3</t>
  </si>
  <si>
    <t>Mom G &amp; G</t>
  </si>
  <si>
    <t>02-27.2</t>
  </si>
  <si>
    <t>01-27.4</t>
  </si>
  <si>
    <t>02-27.3</t>
  </si>
  <si>
    <t>01-27.5</t>
  </si>
  <si>
    <t>Melliyanti 59</t>
  </si>
  <si>
    <t>081380555651</t>
  </si>
  <si>
    <t>Mama Laundry/Mama Laundry</t>
  </si>
  <si>
    <t>02-27.4</t>
  </si>
  <si>
    <t>Arya</t>
  </si>
  <si>
    <t>01-27.6</t>
  </si>
  <si>
    <t>02-27.5</t>
  </si>
  <si>
    <t>01-27.7</t>
  </si>
  <si>
    <t>03-31.2</t>
  </si>
  <si>
    <t xml:space="preserve">Yogi Pratama </t>
  </si>
  <si>
    <t>085337605662</t>
  </si>
  <si>
    <t>SERDANG LAUNDRY/</t>
  </si>
  <si>
    <t>02-27.6</t>
  </si>
  <si>
    <t>01-27.8</t>
  </si>
  <si>
    <t>DIGNITY LAUNDRY/DIGNITY LAUNDRY 2 (TP)</t>
  </si>
  <si>
    <t>02-27.7</t>
  </si>
  <si>
    <t>Bambang</t>
  </si>
  <si>
    <t>01-27.9</t>
  </si>
  <si>
    <t>03-31.4</t>
  </si>
  <si>
    <t>02-27.8</t>
  </si>
  <si>
    <t>01-27.10</t>
  </si>
  <si>
    <t>02-27.9</t>
  </si>
  <si>
    <t xml:space="preserve">Arkha </t>
  </si>
  <si>
    <t>089669674929</t>
  </si>
  <si>
    <t>Arem Laundry/Arem Laundry</t>
  </si>
  <si>
    <t>01-27.11</t>
  </si>
  <si>
    <t>02-27.10</t>
  </si>
  <si>
    <t xml:space="preserve">kulaundry </t>
  </si>
  <si>
    <t>082210807123</t>
  </si>
  <si>
    <t>kulaundry/kulaundry</t>
  </si>
  <si>
    <t>01-27.12</t>
  </si>
  <si>
    <t>DIGNITY LAUNDRY/DIGNITY LAUNDRY 3 (Kasuari)</t>
  </si>
  <si>
    <t>02-27.11</t>
  </si>
  <si>
    <t>03-31.7</t>
  </si>
  <si>
    <t>01-27.13</t>
  </si>
  <si>
    <t xml:space="preserve">i nyoman semadiyasa </t>
  </si>
  <si>
    <t>02-27.12</t>
  </si>
  <si>
    <t>01-27.14</t>
  </si>
  <si>
    <t>02-27.13</t>
  </si>
  <si>
    <t>Endah Setyawati</t>
  </si>
  <si>
    <t>085360399931</t>
  </si>
  <si>
    <t>Family Rezeky Laundry/Family Rezeky Laundry</t>
  </si>
  <si>
    <t>03-31.9</t>
  </si>
  <si>
    <t xml:space="preserve">Kia Laundry (Admin) </t>
  </si>
  <si>
    <t>01-27.15</t>
  </si>
  <si>
    <t>MJS LAUNDRY COIN</t>
  </si>
  <si>
    <t>082170365019</t>
  </si>
  <si>
    <t>MJS LAUNDRY COIN/MJS LAUNDRY COIN</t>
  </si>
  <si>
    <t>02-27.14</t>
  </si>
  <si>
    <t>01-28.1</t>
  </si>
  <si>
    <t>02-28.1</t>
  </si>
  <si>
    <t>03-31.11</t>
  </si>
  <si>
    <t>01-28.2</t>
  </si>
  <si>
    <t>SERDANG LAUNDRY/SERDANG LAUNDRY</t>
  </si>
  <si>
    <t>02-28.2</t>
  </si>
  <si>
    <t>01-28.3</t>
  </si>
  <si>
    <t>02-28.3</t>
  </si>
  <si>
    <t>01-28.4</t>
  </si>
  <si>
    <t>02-28.4</t>
  </si>
  <si>
    <t>01-28.5</t>
  </si>
  <si>
    <t>02-28.5</t>
  </si>
  <si>
    <t>Ivan</t>
  </si>
  <si>
    <t>01-28.6</t>
  </si>
  <si>
    <t xml:space="preserve">Kang Jajat </t>
  </si>
  <si>
    <t>02-28.6</t>
  </si>
  <si>
    <t>01-28.7</t>
  </si>
  <si>
    <t>02-28.7</t>
  </si>
  <si>
    <t>01-28.8</t>
  </si>
  <si>
    <t>02-28.8</t>
  </si>
  <si>
    <t>01-28.9</t>
  </si>
  <si>
    <t>GRIYA LAUNDRY PEGANJARAN</t>
  </si>
  <si>
    <t>08985384441</t>
  </si>
  <si>
    <t>GRIYA LAUNDRY PEGANJARAN KUDUS/GRIYA LAUNDRY PEGANJARAN KUDUS</t>
  </si>
  <si>
    <t>Kab. Kudus</t>
  </si>
  <si>
    <t>02-28.9</t>
  </si>
  <si>
    <t>03-31.19</t>
  </si>
  <si>
    <t>01-28.10</t>
  </si>
  <si>
    <t xml:space="preserve">vivi ocktavia </t>
  </si>
  <si>
    <t>02-28.10</t>
  </si>
  <si>
    <t>01-28.11</t>
  </si>
  <si>
    <t>02-28.11</t>
  </si>
  <si>
    <t>syndicate.shoesclean</t>
  </si>
  <si>
    <t>Syndicate shoes clean/Syndicate SC Metland</t>
  </si>
  <si>
    <t>03-31.21</t>
  </si>
  <si>
    <t>02-28.12</t>
  </si>
  <si>
    <t>01-28.12</t>
  </si>
  <si>
    <t>01-28.13</t>
  </si>
  <si>
    <t>02-28.13</t>
  </si>
  <si>
    <t>082141060807</t>
  </si>
  <si>
    <t>Buka Laundry K8/Buka Laundry K8</t>
  </si>
  <si>
    <t>01-28.14</t>
  </si>
  <si>
    <t>02-28.14</t>
  </si>
  <si>
    <t xml:space="preserve">NR LAUNDRY </t>
  </si>
  <si>
    <t>081270055344</t>
  </si>
  <si>
    <t>Parlinggoman</t>
  </si>
  <si>
    <t>NR LAUNDRY/NR LAUNDRY</t>
  </si>
  <si>
    <t>01-28.15</t>
  </si>
  <si>
    <t>02-28.15</t>
  </si>
  <si>
    <t>Go! Laundry</t>
  </si>
  <si>
    <t>087768428767</t>
  </si>
  <si>
    <t>Go Laundry Pademangan/Go Laundry Pademangan</t>
  </si>
  <si>
    <t>01-28.16</t>
  </si>
  <si>
    <t>sez laundry</t>
  </si>
  <si>
    <t>08132265735</t>
  </si>
  <si>
    <t>sez laundry/sez laundry</t>
  </si>
  <si>
    <t>02-28.16</t>
  </si>
  <si>
    <t>4M Laundry</t>
  </si>
  <si>
    <t>01-28.17</t>
  </si>
  <si>
    <t>02-28.17</t>
  </si>
  <si>
    <t>Agung Gunawan</t>
  </si>
  <si>
    <t>083899290378</t>
  </si>
  <si>
    <t>guns laundry/GUNS LAUNDRY</t>
  </si>
  <si>
    <t>01-29.1</t>
  </si>
  <si>
    <t>02-28.18</t>
  </si>
  <si>
    <t>01-29.2</t>
  </si>
  <si>
    <t>02-28.19</t>
  </si>
  <si>
    <t>Klinical Laundry/</t>
  </si>
  <si>
    <t>KalimantanTimur</t>
  </si>
  <si>
    <t>01-29.3</t>
  </si>
  <si>
    <t>02-28.20</t>
  </si>
  <si>
    <t xml:space="preserve">Reyza Tere </t>
  </si>
  <si>
    <t>085280067800</t>
  </si>
  <si>
    <t>rtlaundry/R &amp; T Laundry</t>
  </si>
  <si>
    <t>01-29.4</t>
  </si>
  <si>
    <t>02-28.21</t>
  </si>
  <si>
    <t>rtlaundry/R &amp; T Laundry 1</t>
  </si>
  <si>
    <t>01-29.5</t>
  </si>
  <si>
    <t xml:space="preserve">hans tarigan </t>
  </si>
  <si>
    <t>02-28.22</t>
  </si>
  <si>
    <t>01-29.6</t>
  </si>
  <si>
    <t xml:space="preserve">Bambang Suharto </t>
  </si>
  <si>
    <t>02-28.23</t>
  </si>
  <si>
    <t>01-29.7</t>
  </si>
  <si>
    <t xml:space="preserve">Yulie Romdanie Ajeng Ariyanie </t>
  </si>
  <si>
    <t>082298027112</t>
  </si>
  <si>
    <t>Mylaundry/Mylaundry</t>
  </si>
  <si>
    <t>01-29.8</t>
  </si>
  <si>
    <t>Dina Putri</t>
  </si>
  <si>
    <t>02-28.24</t>
  </si>
  <si>
    <t xml:space="preserve">lindo </t>
  </si>
  <si>
    <t>081376940510</t>
  </si>
  <si>
    <t>Vel/VEL LAUNDRY</t>
  </si>
  <si>
    <t>01-29.9</t>
  </si>
  <si>
    <t>02-28.25</t>
  </si>
  <si>
    <t>01-29.10</t>
  </si>
  <si>
    <t>Melia Laundry Pky</t>
  </si>
  <si>
    <t>Melia Palangkaraya/MELIA LAUNDRY RAJAWALI</t>
  </si>
  <si>
    <t>Kota Palangka Raya</t>
  </si>
  <si>
    <t>01-29.11</t>
  </si>
  <si>
    <t>Yohana Puspita</t>
  </si>
  <si>
    <t>Yo!Laundry/Yo!Laundry</t>
  </si>
  <si>
    <t>02-28.26</t>
  </si>
  <si>
    <t>01-29.12</t>
  </si>
  <si>
    <t xml:space="preserve">Melia Laundry Pky </t>
  </si>
  <si>
    <t>081228189595</t>
  </si>
  <si>
    <t>Melia Palangkaraya/MELIA LAUNDRY PALANGKARAYA</t>
  </si>
  <si>
    <t>02-28.27</t>
  </si>
  <si>
    <t>01-29.13</t>
  </si>
  <si>
    <t>01-29.14</t>
  </si>
  <si>
    <t>02-28.28</t>
  </si>
  <si>
    <t>01-30.1</t>
  </si>
  <si>
    <t>02-28.29</t>
  </si>
  <si>
    <t>01-30.2</t>
  </si>
  <si>
    <t>01-30.3</t>
  </si>
  <si>
    <t>12-13.5</t>
  </si>
  <si>
    <t>01-30.4</t>
  </si>
  <si>
    <t>01-30.5</t>
  </si>
  <si>
    <t>RoSi</t>
  </si>
  <si>
    <t>01-30.6</t>
  </si>
  <si>
    <t>01-30.7</t>
  </si>
  <si>
    <t xml:space="preserve">Azka K R </t>
  </si>
  <si>
    <t>0895414066655</t>
  </si>
  <si>
    <t>AZKA LAUNDRY EXPRESS/</t>
  </si>
  <si>
    <t>Kota Tasikmalaya</t>
  </si>
  <si>
    <t>01-30.8</t>
  </si>
  <si>
    <t>01-30.9</t>
  </si>
  <si>
    <t>AZKA LAUNDRY EXPRESS/AZKA LAUNDRY EXPRESS</t>
  </si>
  <si>
    <t>01-30.10</t>
  </si>
  <si>
    <t>01-30.11</t>
  </si>
  <si>
    <t>marcony yoyo agung</t>
  </si>
  <si>
    <t>08161984876</t>
  </si>
  <si>
    <t>01-30.12</t>
  </si>
  <si>
    <t>01-30.13</t>
  </si>
  <si>
    <t>01-30.14</t>
  </si>
  <si>
    <t>Owner HN laundry</t>
  </si>
  <si>
    <t>01-30.15</t>
  </si>
  <si>
    <t>01-30.16</t>
  </si>
  <si>
    <t xml:space="preserve">Arya Febri Dwi Prasetyo </t>
  </si>
  <si>
    <t>081246910740</t>
  </si>
  <si>
    <t>D'bantu Landry/DIBANTU LAUNDRY 2</t>
  </si>
  <si>
    <t>01-30.17</t>
  </si>
  <si>
    <t xml:space="preserve">ulfa </t>
  </si>
  <si>
    <t>085853958526</t>
  </si>
  <si>
    <t>bintang laundry/bintang laundry</t>
  </si>
  <si>
    <t>01-30.18</t>
  </si>
  <si>
    <t>01-30.19</t>
  </si>
  <si>
    <t>01-31.1</t>
  </si>
  <si>
    <t>01-31.2</t>
  </si>
  <si>
    <t xml:space="preserve">ridwan yusuf </t>
  </si>
  <si>
    <t>velyusufi Laundry/VELYUSUFI LAUNDRY</t>
  </si>
  <si>
    <t>01-31.3</t>
  </si>
  <si>
    <t>01-31.4</t>
  </si>
  <si>
    <t>01-31.5</t>
  </si>
  <si>
    <t>01-31.6</t>
  </si>
  <si>
    <t>081229985505</t>
  </si>
  <si>
    <t>PEKALONGAN LAUNDRY/</t>
  </si>
  <si>
    <t>01-31.7</t>
  </si>
  <si>
    <t>01-31.8</t>
  </si>
  <si>
    <t>01-31.9</t>
  </si>
  <si>
    <t>01-31.10</t>
  </si>
  <si>
    <t>01-31.11</t>
  </si>
  <si>
    <t>01-31.12</t>
  </si>
  <si>
    <t>sahabat laundry/Omah laundry express</t>
  </si>
  <si>
    <t>01-31.13</t>
  </si>
  <si>
    <t>PEKALONGAN LAUNDRY/PEKALONGAN LAUNDRY AND CLEANING</t>
  </si>
  <si>
    <t>01-31.14</t>
  </si>
  <si>
    <t>11-25.7</t>
  </si>
  <si>
    <t>12-05.17</t>
  </si>
  <si>
    <t>12-13.1</t>
  </si>
  <si>
    <t>Anita</t>
  </si>
  <si>
    <t>12-13.4</t>
  </si>
  <si>
    <t>12-15.19</t>
  </si>
  <si>
    <t>12-15.20</t>
  </si>
  <si>
    <t>12-15.21</t>
  </si>
  <si>
    <t>12-16.21</t>
  </si>
  <si>
    <t>12-20.3</t>
  </si>
  <si>
    <t>iik</t>
  </si>
  <si>
    <t>12-20.4</t>
  </si>
  <si>
    <t>12-22.13</t>
  </si>
  <si>
    <t>12-23.7</t>
  </si>
  <si>
    <t>12-23.12</t>
  </si>
  <si>
    <t>12-23.14</t>
  </si>
  <si>
    <t>12-26.1</t>
  </si>
  <si>
    <t>12-26.4</t>
  </si>
  <si>
    <t>12-27.7</t>
  </si>
  <si>
    <t>Chintya</t>
  </si>
  <si>
    <t>12-27.11</t>
  </si>
  <si>
    <t>12-27.12</t>
  </si>
  <si>
    <t>12-27.13</t>
  </si>
  <si>
    <t>12-27.14</t>
  </si>
  <si>
    <t>12-27.15</t>
  </si>
  <si>
    <t>12-27.16</t>
  </si>
  <si>
    <t>12-28.1</t>
  </si>
  <si>
    <t>12-28.5</t>
  </si>
  <si>
    <t>anisa</t>
  </si>
  <si>
    <t>12-28.6</t>
  </si>
  <si>
    <t>sigit</t>
  </si>
  <si>
    <t>12-28.7</t>
  </si>
  <si>
    <t>Habli</t>
  </si>
  <si>
    <t>12-28.8</t>
  </si>
  <si>
    <t>Periode 1-31 Mei Tahun 2026</t>
  </si>
  <si>
    <t>12-29.1</t>
  </si>
  <si>
    <t>12-29.2</t>
  </si>
  <si>
    <t>12-29.3</t>
  </si>
  <si>
    <t>05-01.1</t>
  </si>
  <si>
    <t>12-29.4</t>
  </si>
  <si>
    <t>MARIANI</t>
  </si>
  <si>
    <t>12-29.6</t>
  </si>
  <si>
    <t>05-01.2</t>
  </si>
  <si>
    <t xml:space="preserve">Akang Laundry/Akang Laundry </t>
  </si>
  <si>
    <t>12-29.7</t>
  </si>
  <si>
    <t>05-01.3</t>
  </si>
  <si>
    <t>12-29.9</t>
  </si>
  <si>
    <t>05-01.4</t>
  </si>
  <si>
    <t xml:space="preserve">Nurul Hidayah </t>
  </si>
  <si>
    <t>12-29.10</t>
  </si>
  <si>
    <t>05-01.5</t>
  </si>
  <si>
    <t>12-29.11</t>
  </si>
  <si>
    <t>12-30.2</t>
  </si>
  <si>
    <t>12-30.4</t>
  </si>
  <si>
    <t>12-30.6</t>
  </si>
  <si>
    <t>12-30.9</t>
  </si>
  <si>
    <t>05-01.6</t>
  </si>
  <si>
    <t>12-30.11</t>
  </si>
  <si>
    <t>Alus Laundry</t>
  </si>
  <si>
    <t>6281225605642</t>
  </si>
  <si>
    <t>Sulawesi Salatan</t>
  </si>
  <si>
    <t>12-30.13</t>
  </si>
  <si>
    <t>05-01.7</t>
  </si>
  <si>
    <t>12-30.14</t>
  </si>
  <si>
    <t>05-01.8</t>
  </si>
  <si>
    <t>12-30.16</t>
  </si>
  <si>
    <t>05-01.9</t>
  </si>
  <si>
    <t>Aisyah Laundry Express</t>
  </si>
  <si>
    <t>12-30.18</t>
  </si>
  <si>
    <t>05-01.10</t>
  </si>
  <si>
    <t>12-30.21</t>
  </si>
  <si>
    <t>05-01.11</t>
  </si>
  <si>
    <t>12-30.23</t>
  </si>
  <si>
    <t>anggianur priayu</t>
  </si>
  <si>
    <t>05-01.12</t>
  </si>
  <si>
    <t>12-31.2</t>
  </si>
  <si>
    <t>12-31.4</t>
  </si>
  <si>
    <t>05-01.13</t>
  </si>
  <si>
    <t>ridwan yusuf</t>
  </si>
  <si>
    <t>Ayu Widyasari primanda</t>
  </si>
  <si>
    <t>082197946038</t>
  </si>
  <si>
    <t>HAWP LAUNDRY/HAWP LAUNDRY</t>
  </si>
  <si>
    <t>12-31.8</t>
  </si>
  <si>
    <t>05-01.14</t>
  </si>
  <si>
    <t>12-31.12</t>
  </si>
  <si>
    <t>05-01.15</t>
  </si>
  <si>
    <t>Agung nugroho</t>
  </si>
  <si>
    <t>085974758798</t>
  </si>
  <si>
    <t>Tak kusangka laundry/Tak kusangka laundry</t>
  </si>
  <si>
    <t>Kab. Klaten</t>
  </si>
  <si>
    <t>12-31.14</t>
  </si>
  <si>
    <t>05-01.16</t>
  </si>
  <si>
    <t>12-31.25</t>
  </si>
  <si>
    <t>05-02.1</t>
  </si>
  <si>
    <t>12-31.26</t>
  </si>
  <si>
    <t>12-31.1</t>
  </si>
  <si>
    <t>05-02.2</t>
  </si>
  <si>
    <t>operator</t>
  </si>
  <si>
    <t>12-31.15</t>
  </si>
  <si>
    <t>Dini</t>
  </si>
  <si>
    <t>05-02.3</t>
  </si>
  <si>
    <t>Cleo Express Laundry Basura</t>
  </si>
  <si>
    <t>12-29.12</t>
  </si>
  <si>
    <t>05-02.4</t>
  </si>
  <si>
    <t>12-27.20</t>
  </si>
  <si>
    <t>05-02.5</t>
  </si>
  <si>
    <t>12-20.10</t>
  </si>
  <si>
    <t>05-02.6</t>
  </si>
  <si>
    <t>6287777119871</t>
  </si>
  <si>
    <t>05-02.7</t>
  </si>
  <si>
    <t>RITA JAUWALATTA</t>
  </si>
  <si>
    <t>081231622576</t>
  </si>
  <si>
    <t>Tuntas Laundry/Tuntas Sikumana</t>
  </si>
  <si>
    <t>05-02.8</t>
  </si>
  <si>
    <t>Tuntas Laundry/Tuntas Amabi</t>
  </si>
  <si>
    <t>05-02.9</t>
  </si>
  <si>
    <t>05-02.12</t>
  </si>
  <si>
    <t xml:space="preserve">Om David </t>
  </si>
  <si>
    <t>081564834034</t>
  </si>
  <si>
    <t>KING'S LOUNDRY EXPRES/KING'S LOUNDRY EXPRES</t>
  </si>
  <si>
    <t>Kota Tegal</t>
  </si>
  <si>
    <t>05-02.13</t>
  </si>
  <si>
    <t>12-05.18</t>
  </si>
  <si>
    <t>05-02.14</t>
  </si>
  <si>
    <t>05-02.15</t>
  </si>
  <si>
    <t>Bpk. FAISAL</t>
  </si>
  <si>
    <t>089662106999</t>
  </si>
  <si>
    <t>05-02.16</t>
  </si>
  <si>
    <t>05-02.17</t>
  </si>
  <si>
    <t xml:space="preserve">Dwi </t>
  </si>
  <si>
    <t>082313034533</t>
  </si>
  <si>
    <t xml:space="preserve">BUNDA LAUNDRY/BUNDA LAUNDRY	</t>
  </si>
  <si>
    <t>05-02.18</t>
  </si>
  <si>
    <t>05-02.19</t>
  </si>
  <si>
    <t>Periode 1-30 Juni Tahun 2026</t>
  </si>
  <si>
    <t>05-03.1</t>
  </si>
  <si>
    <t>05-03.2</t>
  </si>
  <si>
    <t>06-01.1</t>
  </si>
  <si>
    <t>05-03.3</t>
  </si>
  <si>
    <t>6285714202524</t>
  </si>
  <si>
    <t>05-03.4</t>
  </si>
  <si>
    <t xml:space="preserve">Yogi Lumban Tobing </t>
  </si>
  <si>
    <t>06-01.2</t>
  </si>
  <si>
    <t xml:space="preserve">Desi Resti </t>
  </si>
  <si>
    <t>08211524902</t>
  </si>
  <si>
    <t>One Call Laundry/One Call Laundry</t>
  </si>
  <si>
    <t>05-03.5</t>
  </si>
  <si>
    <t>Nasabah baru</t>
  </si>
  <si>
    <t>06-01.3</t>
  </si>
  <si>
    <t>05-03.6</t>
  </si>
  <si>
    <t>06-01.4</t>
  </si>
  <si>
    <t>05-03.7</t>
  </si>
  <si>
    <t>06-01.5</t>
  </si>
  <si>
    <t>Andini Pratiwi</t>
  </si>
  <si>
    <t>081211778498</t>
  </si>
  <si>
    <t>05-03.8</t>
  </si>
  <si>
    <t xml:space="preserve">Barokah Laundry/Barokah Laundry Penumping	</t>
  </si>
  <si>
    <t>06-01.6</t>
  </si>
  <si>
    <t>05-03.9</t>
  </si>
  <si>
    <t>06-01.7</t>
  </si>
  <si>
    <t xml:space="preserve">Debby </t>
  </si>
  <si>
    <t>628179102600</t>
  </si>
  <si>
    <t>MENIR Laundry/MENIR Laundry</t>
  </si>
  <si>
    <t>05-03.10</t>
  </si>
  <si>
    <t>06-01.8</t>
  </si>
  <si>
    <t>05-03.11</t>
  </si>
  <si>
    <t>06-01.9</t>
  </si>
  <si>
    <t>05-03.12</t>
  </si>
  <si>
    <t>06-01.10</t>
  </si>
  <si>
    <t>05-03.13</t>
  </si>
  <si>
    <t>06-01.11</t>
  </si>
  <si>
    <t>aceng ulumuddin</t>
  </si>
  <si>
    <t>082130124288</t>
  </si>
  <si>
    <t>Vara Laundry/Vara Laundry</t>
  </si>
  <si>
    <t>05-03.14</t>
  </si>
  <si>
    <t>06-01.12</t>
  </si>
  <si>
    <t>05-03.15</t>
  </si>
  <si>
    <t>6285732447675</t>
  </si>
  <si>
    <t>Periode 1-31 Juli Tahun 2026</t>
  </si>
  <si>
    <t>06-01.13</t>
  </si>
  <si>
    <t>05-03.16</t>
  </si>
  <si>
    <t>06-01.14</t>
  </si>
  <si>
    <t>07-01.1</t>
  </si>
  <si>
    <t>05-04.1</t>
  </si>
  <si>
    <t xml:space="preserve">Osman Kadir </t>
  </si>
  <si>
    <t>6285251519797</t>
  </si>
  <si>
    <t>06-01.15</t>
  </si>
  <si>
    <t>BAMASS LAUNDRY/</t>
  </si>
  <si>
    <t>Kab. Bulukumba</t>
  </si>
  <si>
    <t>Juli</t>
  </si>
  <si>
    <t>05-04.2</t>
  </si>
  <si>
    <t>06-01.16</t>
  </si>
  <si>
    <t xml:space="preserve">Reza Hidayat </t>
  </si>
  <si>
    <t>07-01.2</t>
  </si>
  <si>
    <t>05-04.3</t>
  </si>
  <si>
    <t>04/07/02</t>
  </si>
  <si>
    <t>06-01.17</t>
  </si>
  <si>
    <t>Bubble's Laundry/Bubble's Boss Laundry</t>
  </si>
  <si>
    <t>05-04.4</t>
  </si>
  <si>
    <t>06-01.18</t>
  </si>
  <si>
    <t>Bubble's</t>
  </si>
  <si>
    <t>07-01.3</t>
  </si>
  <si>
    <t>05-04.5</t>
  </si>
  <si>
    <t>06-02.1</t>
  </si>
  <si>
    <t>Bonus Program Feedback</t>
  </si>
  <si>
    <t>07-01.4</t>
  </si>
  <si>
    <t>05-04.6</t>
  </si>
  <si>
    <t>06-02.2</t>
  </si>
  <si>
    <t>05-04.7</t>
  </si>
  <si>
    <t>07-01.5</t>
  </si>
  <si>
    <t>06-02.3</t>
  </si>
  <si>
    <t>05-04.8</t>
  </si>
  <si>
    <t>06-02.4</t>
  </si>
  <si>
    <t>07-01.6</t>
  </si>
  <si>
    <t>Lou Laundry</t>
  </si>
  <si>
    <t>083122047408</t>
  </si>
  <si>
    <t>Lou Laundry/Lou Laundry</t>
  </si>
  <si>
    <t>05-04.9</t>
  </si>
  <si>
    <t>06-02.5</t>
  </si>
  <si>
    <t>07-01.7</t>
  </si>
  <si>
    <t>05-04.10</t>
  </si>
  <si>
    <t>06-02.6</t>
  </si>
  <si>
    <t>6282220609045</t>
  </si>
  <si>
    <t>Almahyra Laundry/Almahyra Fresh Lab</t>
  </si>
  <si>
    <t>05-04.11</t>
  </si>
  <si>
    <t>07-01.8</t>
  </si>
  <si>
    <t>06-02.7</t>
  </si>
  <si>
    <t>05-04.12</t>
  </si>
  <si>
    <t>06-02.8</t>
  </si>
  <si>
    <t>07-01.9</t>
  </si>
  <si>
    <t>05-04.13</t>
  </si>
  <si>
    <t>06-02.9</t>
  </si>
  <si>
    <t>07-01.10</t>
  </si>
  <si>
    <t>05-04.14</t>
  </si>
  <si>
    <t xml:space="preserve">Doux Laundry/Doux Laundry </t>
  </si>
  <si>
    <t>06-02.10</t>
  </si>
  <si>
    <t>05-04.15</t>
  </si>
  <si>
    <t>Reinaldo Leander</t>
  </si>
  <si>
    <t>087768488232</t>
  </si>
  <si>
    <t>Merbau Wash/Merbau Wash</t>
  </si>
  <si>
    <t>07-01.11</t>
  </si>
  <si>
    <t>6285724591167</t>
  </si>
  <si>
    <t>SEVEN's LAUNDRY/SEVEN's LAUNDRY 2</t>
  </si>
  <si>
    <t>06-02.11</t>
  </si>
  <si>
    <t>05-04.16</t>
  </si>
  <si>
    <t>06-02.12</t>
  </si>
  <si>
    <t>07-01.12</t>
  </si>
  <si>
    <t xml:space="preserve">Hanum </t>
  </si>
  <si>
    <t>0816561561</t>
  </si>
  <si>
    <t>LabClean/LabClean</t>
  </si>
  <si>
    <t>05-04.17</t>
  </si>
  <si>
    <t>06-02.13</t>
  </si>
  <si>
    <t>07-01.13</t>
  </si>
  <si>
    <t>05-04.18</t>
  </si>
  <si>
    <t>06-02.14</t>
  </si>
  <si>
    <t>05-04.19</t>
  </si>
  <si>
    <t>07-01.14</t>
  </si>
  <si>
    <t>06-02.15</t>
  </si>
  <si>
    <t>05-04.20</t>
  </si>
  <si>
    <t>07-01.15</t>
  </si>
  <si>
    <t>06-02.16</t>
  </si>
  <si>
    <t xml:space="preserve">Nawaputra </t>
  </si>
  <si>
    <t>082229950095</t>
  </si>
  <si>
    <t>Loondryman Kebonsari/Loondryman Kebonsari</t>
  </si>
  <si>
    <t>05-04.21</t>
  </si>
  <si>
    <t>06-02.17</t>
  </si>
  <si>
    <t>07-01.16</t>
  </si>
  <si>
    <t xml:space="preserve">Joco Laundry </t>
  </si>
  <si>
    <t>085276349981</t>
  </si>
  <si>
    <t>Joco Warlaund/Joco Warlaund</t>
  </si>
  <si>
    <t>Kota Gunungsitoli</t>
  </si>
  <si>
    <t>05-04.22</t>
  </si>
  <si>
    <t>Anderson Laundry</t>
  </si>
  <si>
    <t>085363292222</t>
  </si>
  <si>
    <t>Anderson Laundry/</t>
  </si>
  <si>
    <t>06-02.18</t>
  </si>
  <si>
    <t>05-04.23</t>
  </si>
  <si>
    <t>07-01.17</t>
  </si>
  <si>
    <t>Anderson Laundry/Anderson Laundry</t>
  </si>
  <si>
    <t>06-02.19</t>
  </si>
  <si>
    <t>05-04.24</t>
  </si>
  <si>
    <t>07-01.18</t>
  </si>
  <si>
    <t>06-02.20</t>
  </si>
  <si>
    <t>05-04.25</t>
  </si>
  <si>
    <t>06-02.21</t>
  </si>
  <si>
    <t>07-01.19</t>
  </si>
  <si>
    <t>06-02.22</t>
  </si>
  <si>
    <t xml:space="preserve">Alban Vincent Wikardo </t>
  </si>
  <si>
    <t>CINTHIA</t>
  </si>
  <si>
    <t>085856408508</t>
  </si>
  <si>
    <t>089521149648</t>
  </si>
  <si>
    <t>Cucci Laundry Malang/Cucci Laundry Malang</t>
  </si>
  <si>
    <t>central laundry/Central Laundry Express</t>
  </si>
  <si>
    <t>07-01.20</t>
  </si>
  <si>
    <t xml:space="preserve">Rich Va </t>
  </si>
  <si>
    <t>081128020679</t>
  </si>
  <si>
    <t>loundry/RichVa Laundry</t>
  </si>
  <si>
    <t>05-04.27</t>
  </si>
  <si>
    <t>06-02.23</t>
  </si>
  <si>
    <t>07-02.1</t>
  </si>
  <si>
    <t>05-04.28</t>
  </si>
  <si>
    <t>06-02.24</t>
  </si>
  <si>
    <t>07-02.2</t>
  </si>
  <si>
    <t>05-04.29</t>
  </si>
  <si>
    <t>06-02.25</t>
  </si>
  <si>
    <t>05-04.30</t>
  </si>
  <si>
    <t>07-02.3</t>
  </si>
  <si>
    <t>06-02.26</t>
  </si>
  <si>
    <t>07-02.4</t>
  </si>
  <si>
    <t>05-05.1</t>
  </si>
  <si>
    <t>06-03.1</t>
  </si>
  <si>
    <t>05-05.2</t>
  </si>
  <si>
    <t>07-02.5</t>
  </si>
  <si>
    <t>06-03.2</t>
  </si>
  <si>
    <t>05-05.3</t>
  </si>
  <si>
    <t>06-03.3</t>
  </si>
  <si>
    <t>07-02.6</t>
  </si>
  <si>
    <t>Serpong</t>
  </si>
  <si>
    <t>05-05.4</t>
  </si>
  <si>
    <t xml:space="preserve">Rini marlina </t>
  </si>
  <si>
    <t>06-03.4</t>
  </si>
  <si>
    <t>07-02.7</t>
  </si>
  <si>
    <t>05-05.5</t>
  </si>
  <si>
    <t xml:space="preserve">owner </t>
  </si>
  <si>
    <t>6281310643968</t>
  </si>
  <si>
    <t>Wishy washi/</t>
  </si>
  <si>
    <t>06-03.5</t>
  </si>
  <si>
    <t>07-02.8</t>
  </si>
  <si>
    <t>05-05.6</t>
  </si>
  <si>
    <t>Wishy washi/Wishy washi</t>
  </si>
  <si>
    <t>06-03.6</t>
  </si>
  <si>
    <t>05-05.7</t>
  </si>
  <si>
    <t>07-02.9</t>
  </si>
  <si>
    <t>06-03.7</t>
  </si>
  <si>
    <t>05-05.8</t>
  </si>
  <si>
    <t xml:space="preserve">riki </t>
  </si>
  <si>
    <t>082121618880</t>
  </si>
  <si>
    <t>winner laundry/Aqeela laundry</t>
  </si>
  <si>
    <t>06-03.8</t>
  </si>
  <si>
    <t>07-02.10</t>
  </si>
  <si>
    <t>05-05.9</t>
  </si>
  <si>
    <t xml:space="preserve">Septy </t>
  </si>
  <si>
    <t>085656157885</t>
  </si>
  <si>
    <t>amah laundry/Amah laundry</t>
  </si>
  <si>
    <t>06-03.9</t>
  </si>
  <si>
    <t>07-02.11</t>
  </si>
  <si>
    <t xml:space="preserve">Bj Laundry Express </t>
  </si>
  <si>
    <t>05-05.10</t>
  </si>
  <si>
    <t>085869355888</t>
  </si>
  <si>
    <t>BJ Laundry Express/BJ Laundry Express</t>
  </si>
  <si>
    <t>Kab. Banyumas</t>
  </si>
  <si>
    <t>06-03.10</t>
  </si>
  <si>
    <t>aiamo/A I A M O LAUNDRY</t>
  </si>
  <si>
    <t>05-05.11</t>
  </si>
  <si>
    <t>07-02.12</t>
  </si>
  <si>
    <t>06-03.11</t>
  </si>
  <si>
    <t>05-05.12</t>
  </si>
  <si>
    <t>06-03.12</t>
  </si>
  <si>
    <t>07-02.13</t>
  </si>
  <si>
    <t>Leny Agustina</t>
  </si>
  <si>
    <t>083165077731</t>
  </si>
  <si>
    <t>GOKIL LAUNDRY/GOKIL LAUNDRY</t>
  </si>
  <si>
    <t>05-05.13</t>
  </si>
  <si>
    <t xml:space="preserve">AJ Laundry </t>
  </si>
  <si>
    <t>081371950078</t>
  </si>
  <si>
    <t>Laundry/AJ laundry</t>
  </si>
  <si>
    <t>06-03.13</t>
  </si>
  <si>
    <t>07-02.14</t>
  </si>
  <si>
    <t>05-05.14</t>
  </si>
  <si>
    <t xml:space="preserve">Lilis Handayani </t>
  </si>
  <si>
    <t>087786116755</t>
  </si>
  <si>
    <t>Junior laundry/</t>
  </si>
  <si>
    <t>06-03.14</t>
  </si>
  <si>
    <t>05-05.15</t>
  </si>
  <si>
    <t>07-02.15</t>
  </si>
  <si>
    <t>06-03.15</t>
  </si>
  <si>
    <t>05-05.16</t>
  </si>
  <si>
    <t xml:space="preserve">Budiansyah SH </t>
  </si>
  <si>
    <t>08126580169</t>
  </si>
  <si>
    <t>NS Eksprees Loundry/</t>
  </si>
  <si>
    <t>07-02.16</t>
  </si>
  <si>
    <t>06-03.16</t>
  </si>
  <si>
    <t xml:space="preserve">Dian Maulidini </t>
  </si>
  <si>
    <t>081398606092</t>
  </si>
  <si>
    <t>Yusuf Laundry/Yusuf Laundry</t>
  </si>
  <si>
    <t>Kab. Lahat</t>
  </si>
  <si>
    <t>05-05.17</t>
  </si>
  <si>
    <t>06-03.17</t>
  </si>
  <si>
    <t>07-02.17</t>
  </si>
  <si>
    <t>05-05.18</t>
  </si>
  <si>
    <t>Delta Plus Laundry</t>
  </si>
  <si>
    <t>082344337583</t>
  </si>
  <si>
    <t>Delta+ Laundry/Delta+ Laundry</t>
  </si>
  <si>
    <t>06-03.18</t>
  </si>
  <si>
    <t>ARI WIMBO NURAINI</t>
  </si>
  <si>
    <t>081548666079</t>
  </si>
  <si>
    <t>Salwa Laundry/</t>
  </si>
  <si>
    <t>07-02.18</t>
  </si>
  <si>
    <t>05-05.19</t>
  </si>
  <si>
    <t>masdi putra</t>
  </si>
  <si>
    <t>081905183510</t>
  </si>
  <si>
    <t>Hanan laundry/Hanan laundry</t>
  </si>
  <si>
    <t>06-03.19</t>
  </si>
  <si>
    <t xml:space="preserve">Robiyah </t>
  </si>
  <si>
    <t>081241946193</t>
  </si>
  <si>
    <t>Rora Laundry/Rora Laundry</t>
  </si>
  <si>
    <t>05-05.20</t>
  </si>
  <si>
    <t>07-03.1</t>
  </si>
  <si>
    <t>06-03.20</t>
  </si>
  <si>
    <t>05-05.21</t>
  </si>
  <si>
    <t>07-03.2</t>
  </si>
  <si>
    <t>05-05.22</t>
  </si>
  <si>
    <t>06-03.21</t>
  </si>
  <si>
    <t>07-03.3</t>
  </si>
  <si>
    <t>05-05.23</t>
  </si>
  <si>
    <t>6282216273406</t>
  </si>
  <si>
    <t>06-03.22</t>
  </si>
  <si>
    <t>05-06.1</t>
  </si>
  <si>
    <t>07-03.4</t>
  </si>
  <si>
    <t>06-04.1</t>
  </si>
  <si>
    <t>05-06.2</t>
  </si>
  <si>
    <t>07-03.5</t>
  </si>
  <si>
    <t>06-04.2</t>
  </si>
  <si>
    <t xml:space="preserve">Owner revajhoni </t>
  </si>
  <si>
    <t>085199701158</t>
  </si>
  <si>
    <t>fourkids laundry/fourkids laundry</t>
  </si>
  <si>
    <t>05-06.3</t>
  </si>
  <si>
    <t>06-04.3</t>
  </si>
  <si>
    <t>07-03.6</t>
  </si>
  <si>
    <t>05-06.4</t>
  </si>
  <si>
    <t>06-04.4</t>
  </si>
  <si>
    <t>05-06.5</t>
  </si>
  <si>
    <t>07-03.7</t>
  </si>
  <si>
    <t>06-04.5</t>
  </si>
  <si>
    <t>05-06.6</t>
  </si>
  <si>
    <t xml:space="preserve">Ricchan Nainggolan </t>
  </si>
  <si>
    <t>06-04.6</t>
  </si>
  <si>
    <t>07-03.8</t>
  </si>
  <si>
    <t xml:space="preserve">Laundry Noni </t>
  </si>
  <si>
    <t>081299429900</t>
  </si>
  <si>
    <t>Kab. Cilacap</t>
  </si>
  <si>
    <t>05-06.7</t>
  </si>
  <si>
    <t>06-04.7</t>
  </si>
  <si>
    <t xml:space="preserve">Rama laundry/Rama laundry	</t>
  </si>
  <si>
    <t>07-03.9</t>
  </si>
  <si>
    <t>05-06.8</t>
  </si>
  <si>
    <t>6289667957170</t>
  </si>
  <si>
    <t>06-04.8</t>
  </si>
  <si>
    <t xml:space="preserve">Berkat Laundry </t>
  </si>
  <si>
    <t>05-06.9</t>
  </si>
  <si>
    <t xml:space="preserve">erlina </t>
  </si>
  <si>
    <t>083825293476</t>
  </si>
  <si>
    <t>King laundry/King laundry</t>
  </si>
  <si>
    <t>Kab. Magetan</t>
  </si>
  <si>
    <t>06-04.9</t>
  </si>
  <si>
    <t>07-03.10</t>
  </si>
  <si>
    <t>05-06.10</t>
  </si>
  <si>
    <t>06-04.10</t>
  </si>
  <si>
    <t>05-06.11</t>
  </si>
  <si>
    <t>07-03.11</t>
  </si>
  <si>
    <t>06-04.11</t>
  </si>
  <si>
    <t>05-06.12</t>
  </si>
  <si>
    <t>NS Eksprees Loundry/SQ Eksprees Loundry</t>
  </si>
  <si>
    <t>07-03.12</t>
  </si>
  <si>
    <t>06-04.12</t>
  </si>
  <si>
    <t>05-06.13</t>
  </si>
  <si>
    <t>06-04.13</t>
  </si>
  <si>
    <t>07-03.13</t>
  </si>
  <si>
    <t>Nida Raufah</t>
  </si>
  <si>
    <t>085283643943</t>
  </si>
  <si>
    <t>Maxi Washi Laundry/Maxi Washi Laundry</t>
  </si>
  <si>
    <t>05-06.14</t>
  </si>
  <si>
    <t>06-04.14</t>
  </si>
  <si>
    <t>07-04.1</t>
  </si>
  <si>
    <t>05-06.15</t>
  </si>
  <si>
    <t>IRHAM NUGRAHA</t>
  </si>
  <si>
    <t>081280558095</t>
  </si>
  <si>
    <t>Brush&amp;Wax Rawalumbu/Brush&amp;Wax Rawalumbu</t>
  </si>
  <si>
    <t>06-04.15</t>
  </si>
  <si>
    <t>05-06.16</t>
  </si>
  <si>
    <t>07-04.2</t>
  </si>
  <si>
    <t>06-04.16</t>
  </si>
  <si>
    <t>05-07.1</t>
  </si>
  <si>
    <t>06-04.17</t>
  </si>
  <si>
    <t>07-04.3</t>
  </si>
  <si>
    <t>05-07.2</t>
  </si>
  <si>
    <t>06-04.18</t>
  </si>
  <si>
    <t>05-07.3</t>
  </si>
  <si>
    <t>07-04.4</t>
  </si>
  <si>
    <t>06-04.19</t>
  </si>
  <si>
    <t>05-07.4</t>
  </si>
  <si>
    <t>07-04.5</t>
  </si>
  <si>
    <t>05-07.5</t>
  </si>
  <si>
    <t>06-04.20</t>
  </si>
  <si>
    <t xml:space="preserve">Nuzul Rahmat </t>
  </si>
  <si>
    <t>081342250940</t>
  </si>
  <si>
    <t>Wonder Wash/Wonder Wash</t>
  </si>
  <si>
    <t>07-04.6</t>
  </si>
  <si>
    <t>05-07.6</t>
  </si>
  <si>
    <t>06-04.21</t>
  </si>
  <si>
    <t>07-04.7</t>
  </si>
  <si>
    <t>05-07.7</t>
  </si>
  <si>
    <t>06-04.22</t>
  </si>
  <si>
    <t>07-04.8</t>
  </si>
  <si>
    <t>05-07.8</t>
  </si>
  <si>
    <t xml:space="preserve">DENNY </t>
  </si>
  <si>
    <t>085784106339</t>
  </si>
  <si>
    <t>CUCIKU LAUNDRY/CUCIKU LAUNDRY</t>
  </si>
  <si>
    <t>05-07.9</t>
  </si>
  <si>
    <t>07-04.9</t>
  </si>
  <si>
    <t>06-04.23</t>
  </si>
  <si>
    <t>05-08.1</t>
  </si>
  <si>
    <t>13/07/23</t>
  </si>
  <si>
    <t>07-04.10</t>
  </si>
  <si>
    <t>05-08.2</t>
  </si>
  <si>
    <t>06-05.1</t>
  </si>
  <si>
    <t>JIHAN LAUNDRY EXPRESS/JIHAN LAUNDRY LONTAR</t>
  </si>
  <si>
    <t>15/08/25</t>
  </si>
  <si>
    <t>07-04.11</t>
  </si>
  <si>
    <t>05-08.3</t>
  </si>
  <si>
    <t>06-05.2</t>
  </si>
  <si>
    <t>07-04.12</t>
  </si>
  <si>
    <t>05-08.4</t>
  </si>
  <si>
    <t>05-08.5</t>
  </si>
  <si>
    <t>06-05.3</t>
  </si>
  <si>
    <t>07-04.13</t>
  </si>
  <si>
    <t>05-08.6</t>
  </si>
  <si>
    <t>Admin</t>
  </si>
  <si>
    <t>07-04.14</t>
  </si>
  <si>
    <t>06-05.4</t>
  </si>
  <si>
    <t>05-08.7</t>
  </si>
  <si>
    <t>07-04.15</t>
  </si>
  <si>
    <t>05-08.8</t>
  </si>
  <si>
    <t xml:space="preserve">ZL4 success </t>
  </si>
  <si>
    <t>06-05.5</t>
  </si>
  <si>
    <t>07-04.16</t>
  </si>
  <si>
    <t>05-08.9</t>
  </si>
  <si>
    <t>Brush And Wax Pekapuran/Brush and Wax Tapos</t>
  </si>
  <si>
    <t>06-05.6</t>
  </si>
  <si>
    <t>05-08.10</t>
  </si>
  <si>
    <t>07-04.17</t>
  </si>
  <si>
    <t>05-08.11</t>
  </si>
  <si>
    <t xml:space="preserve">Myra </t>
  </si>
  <si>
    <t>085314557552</t>
  </si>
  <si>
    <t>My Laundry/My Laundry</t>
  </si>
  <si>
    <t>06-05.7</t>
  </si>
  <si>
    <t>07-04.18</t>
  </si>
  <si>
    <t>05-08.12</t>
  </si>
  <si>
    <t>Mari Cuci</t>
  </si>
  <si>
    <t>06-05.8</t>
  </si>
  <si>
    <t>07-04.19</t>
  </si>
  <si>
    <t>05-09.1</t>
  </si>
  <si>
    <t>05-09.2</t>
  </si>
  <si>
    <t>07-05.1</t>
  </si>
  <si>
    <t>06-05.9</t>
  </si>
  <si>
    <t>Cipaganti</t>
  </si>
  <si>
    <t>Coblong</t>
  </si>
  <si>
    <t>05-09.3</t>
  </si>
  <si>
    <t>07-05.2</t>
  </si>
  <si>
    <t>06-05.10</t>
  </si>
  <si>
    <t>05-09.4</t>
  </si>
  <si>
    <t>07-05.3</t>
  </si>
  <si>
    <t>05-09.5</t>
  </si>
  <si>
    <t xml:space="preserve">Syukura Laundry </t>
  </si>
  <si>
    <t>06-05.11</t>
  </si>
  <si>
    <t>07-05.4</t>
  </si>
  <si>
    <t>05-09.6</t>
  </si>
  <si>
    <t>Teguh Pratama</t>
  </si>
  <si>
    <t>081380001804</t>
  </si>
  <si>
    <t>RTP LAUNDRY/RTP LAUNDRY</t>
  </si>
  <si>
    <t>06-05.12</t>
  </si>
  <si>
    <t>05-09.7</t>
  </si>
  <si>
    <t>07-05.5</t>
  </si>
  <si>
    <t>05-09.8</t>
  </si>
  <si>
    <t>06-05.13</t>
  </si>
  <si>
    <t>07-05.6</t>
  </si>
  <si>
    <t>05-09.9</t>
  </si>
  <si>
    <t>07-05.7</t>
  </si>
  <si>
    <t>06-05.14</t>
  </si>
  <si>
    <t>05-09.10</t>
  </si>
  <si>
    <t>05-09.11</t>
  </si>
  <si>
    <t>07-05.8</t>
  </si>
  <si>
    <t>06-05.15</t>
  </si>
  <si>
    <t>05-09.12</t>
  </si>
  <si>
    <t>07-05.9</t>
  </si>
  <si>
    <t>Bisnis (Upgrade Tahunan)</t>
  </si>
  <si>
    <t>05-09.13</t>
  </si>
  <si>
    <t>06-05.16</t>
  </si>
  <si>
    <t>MY LAUNDRY/MY LAUNDRY n DRY CLEANING</t>
  </si>
  <si>
    <t>07-05.10</t>
  </si>
  <si>
    <t>05-09.14</t>
  </si>
  <si>
    <t>06-05.17</t>
  </si>
  <si>
    <t>07-05.11</t>
  </si>
  <si>
    <t>05-10.1</t>
  </si>
  <si>
    <t>07-05.12</t>
  </si>
  <si>
    <t>06-05.18</t>
  </si>
  <si>
    <t>05-10.2</t>
  </si>
  <si>
    <t>07-05.13</t>
  </si>
  <si>
    <t>05-10.3</t>
  </si>
  <si>
    <t>7 (Upgrade)</t>
  </si>
  <si>
    <t>06-06.1</t>
  </si>
  <si>
    <t>05-10.4</t>
  </si>
  <si>
    <t>Martino Irwanto</t>
  </si>
  <si>
    <t>07-06.1</t>
  </si>
  <si>
    <t>081248343609</t>
  </si>
  <si>
    <t>Fira Laundry/Fira Laundry</t>
  </si>
  <si>
    <t>Kota Sorong</t>
  </si>
  <si>
    <t>Papua Barat</t>
  </si>
  <si>
    <t>06-06.2</t>
  </si>
  <si>
    <t>05-10.5</t>
  </si>
  <si>
    <t>07-06.2</t>
  </si>
  <si>
    <t>05-10.6</t>
  </si>
  <si>
    <t>06-06.3</t>
  </si>
  <si>
    <t>07-06.3</t>
  </si>
  <si>
    <t>05-10.7</t>
  </si>
  <si>
    <t>06-06.4</t>
  </si>
  <si>
    <t>07-06.4</t>
  </si>
  <si>
    <t>05-10.8</t>
  </si>
  <si>
    <t xml:space="preserve">EG Laundry </t>
  </si>
  <si>
    <t>085246927220</t>
  </si>
  <si>
    <t>EG Laundry/EG Laundry</t>
  </si>
  <si>
    <t>Kab. Ketapang</t>
  </si>
  <si>
    <t>06-06.5</t>
  </si>
  <si>
    <t>07-06.5</t>
  </si>
  <si>
    <t>05-10.9</t>
  </si>
  <si>
    <t>05-10.10</t>
  </si>
  <si>
    <t>07-06.6</t>
  </si>
  <si>
    <t>06-06.6</t>
  </si>
  <si>
    <t>05-10.11</t>
  </si>
  <si>
    <t>07-06.7</t>
  </si>
  <si>
    <t>06-06.7</t>
  </si>
  <si>
    <t>05-10.12</t>
  </si>
  <si>
    <t>6281268067051</t>
  </si>
  <si>
    <t>07-06.8</t>
  </si>
  <si>
    <t>05-10.13</t>
  </si>
  <si>
    <t>m aries yulianto</t>
  </si>
  <si>
    <t>085819995667</t>
  </si>
  <si>
    <t>Oneday Laundry Service/Oneday Laundry Service</t>
  </si>
  <si>
    <t>06-06.8</t>
  </si>
  <si>
    <t>07-06.9</t>
  </si>
  <si>
    <t>05-11.1</t>
  </si>
  <si>
    <t>06-06.9</t>
  </si>
  <si>
    <t>07-06.10</t>
  </si>
  <si>
    <t>05-11.2</t>
  </si>
  <si>
    <t>05-11.3</t>
  </si>
  <si>
    <t>Laundry/Ruang Laundry2</t>
  </si>
  <si>
    <t>07-06.11</t>
  </si>
  <si>
    <t>06-06.10</t>
  </si>
  <si>
    <t xml:space="preserve">Erna </t>
  </si>
  <si>
    <t>08161144335</t>
  </si>
  <si>
    <t>Jivva Laundry/JIVVA LAUNDRY</t>
  </si>
  <si>
    <t>05-11.4</t>
  </si>
  <si>
    <t>07-06.12</t>
  </si>
  <si>
    <t>06-06.11</t>
  </si>
  <si>
    <t>05-11.5</t>
  </si>
  <si>
    <t xml:space="preserve">Salman </t>
  </si>
  <si>
    <t>6281256266880</t>
  </si>
  <si>
    <t xml:space="preserve">Kinken Loundry </t>
  </si>
  <si>
    <t>EvanWashLaundryExpress/Evolution86 loundry express</t>
  </si>
  <si>
    <t>085353147982</t>
  </si>
  <si>
    <t>kinkenloundry/</t>
  </si>
  <si>
    <t>07-06.13</t>
  </si>
  <si>
    <t>05-11.6</t>
  </si>
  <si>
    <t>06-06.12</t>
  </si>
  <si>
    <t>05-11.7</t>
  </si>
  <si>
    <t>07-06.14</t>
  </si>
  <si>
    <t>05-11.8</t>
  </si>
  <si>
    <t>06-06.13</t>
  </si>
  <si>
    <t>07-06.15</t>
  </si>
  <si>
    <t xml:space="preserve">Imelda Rosita Dewi </t>
  </si>
  <si>
    <t>628132024665</t>
  </si>
  <si>
    <t>Mama Laundry Taruna/Mama Laundry Taruna</t>
  </si>
  <si>
    <t>05-11.9</t>
  </si>
  <si>
    <t>06-06.14</t>
  </si>
  <si>
    <t>07-06.16</t>
  </si>
  <si>
    <t>05-11.10</t>
  </si>
  <si>
    <t>07-06.17</t>
  </si>
  <si>
    <t>06-06.15</t>
  </si>
  <si>
    <t>05-11.11</t>
  </si>
  <si>
    <t>07-06.18</t>
  </si>
  <si>
    <t>05-11.12</t>
  </si>
  <si>
    <t>06-06.16</t>
  </si>
  <si>
    <t>05-11.13</t>
  </si>
  <si>
    <t>07-06.19</t>
  </si>
  <si>
    <t>06-06.17</t>
  </si>
  <si>
    <t>Rizky Lia Febianty</t>
  </si>
  <si>
    <t>081334611597</t>
  </si>
  <si>
    <t>05-11.14</t>
  </si>
  <si>
    <t>Laundrypedia/Laundrypedia</t>
  </si>
  <si>
    <t>07-07.1</t>
  </si>
  <si>
    <t>05-11.15</t>
  </si>
  <si>
    <t xml:space="preserve">karina </t>
  </si>
  <si>
    <t>085880308448</t>
  </si>
  <si>
    <t>K &amp; A Laundry/K &amp; A Laundry</t>
  </si>
  <si>
    <t>06-07.1</t>
  </si>
  <si>
    <t>07-07.2</t>
  </si>
  <si>
    <t>05-11.16</t>
  </si>
  <si>
    <t>07-07.3</t>
  </si>
  <si>
    <t>06-07.2</t>
  </si>
  <si>
    <t>05-12.1</t>
  </si>
  <si>
    <t>kampus laundry</t>
  </si>
  <si>
    <t>081384814542</t>
  </si>
  <si>
    <t>kampus laundry/KAMPUS LAUNDRY</t>
  </si>
  <si>
    <t xml:space="preserve">BJ Laundry Express/BJ Laundry Express	</t>
  </si>
  <si>
    <t>Kota Metro</t>
  </si>
  <si>
    <t>07-07.4</t>
  </si>
  <si>
    <t>05-12.2</t>
  </si>
  <si>
    <t>06-07.3</t>
  </si>
  <si>
    <t>07-07.5</t>
  </si>
  <si>
    <t>05-12.3</t>
  </si>
  <si>
    <t>06-07.4</t>
  </si>
  <si>
    <t>05-12.4</t>
  </si>
  <si>
    <t>07-07.6</t>
  </si>
  <si>
    <t>05-12.5</t>
  </si>
  <si>
    <t>06-07.5</t>
  </si>
  <si>
    <t>07-07.7</t>
  </si>
  <si>
    <t>05-12.6</t>
  </si>
  <si>
    <t>07-07.8</t>
  </si>
  <si>
    <t>06-07.6</t>
  </si>
  <si>
    <t>maria sihombing</t>
  </si>
  <si>
    <t>087809705143</t>
  </si>
  <si>
    <t>Andaria laundry/Andaria laundry</t>
  </si>
  <si>
    <t>05-12.7</t>
  </si>
  <si>
    <t>07-07.9</t>
  </si>
  <si>
    <t>05-12.8</t>
  </si>
  <si>
    <t>06-08.1</t>
  </si>
  <si>
    <t>05-12.9</t>
  </si>
  <si>
    <t>07-07.10</t>
  </si>
  <si>
    <t>06-08.2</t>
  </si>
  <si>
    <t>05-12.10</t>
  </si>
  <si>
    <t>07-07.11</t>
  </si>
  <si>
    <t>Periode 1-31 Agustus Tahun 2026</t>
  </si>
  <si>
    <t>05-12.11</t>
  </si>
  <si>
    <t>06-08.3</t>
  </si>
  <si>
    <t>07-07.12</t>
  </si>
  <si>
    <t xml:space="preserve">dinda mustikawati </t>
  </si>
  <si>
    <t>081220523914</t>
  </si>
  <si>
    <t>Razqa Laundry/Razqa Laundry</t>
  </si>
  <si>
    <t>05-12.12</t>
  </si>
  <si>
    <t>FAST Laundry</t>
  </si>
  <si>
    <t>085977599002</t>
  </si>
  <si>
    <t>FAST Laundry/FAST Laundry</t>
  </si>
  <si>
    <t>06-08.4</t>
  </si>
  <si>
    <t>08-01.1</t>
  </si>
  <si>
    <t>07-07.13</t>
  </si>
  <si>
    <t>05-13.1</t>
  </si>
  <si>
    <t>Agustus</t>
  </si>
  <si>
    <t>05-13.2</t>
  </si>
  <si>
    <t>07-07.14</t>
  </si>
  <si>
    <t>06-08.5</t>
  </si>
  <si>
    <t>08-01.2</t>
  </si>
  <si>
    <t>05-13.3</t>
  </si>
  <si>
    <t>07-07.15</t>
  </si>
  <si>
    <t>06-08.6</t>
  </si>
  <si>
    <t>08-01.3</t>
  </si>
  <si>
    <t>05-13.4</t>
  </si>
  <si>
    <t>07-07.16</t>
  </si>
  <si>
    <t>08-01.4</t>
  </si>
  <si>
    <t>05-13.5</t>
  </si>
  <si>
    <t xml:space="preserve">Oddyna loundry </t>
  </si>
  <si>
    <t>082177983164</t>
  </si>
  <si>
    <t>06-08.7</t>
  </si>
  <si>
    <t>07-08.1</t>
  </si>
  <si>
    <t>08-01.5</t>
  </si>
  <si>
    <t>05-13.6</t>
  </si>
  <si>
    <t>08-01.6</t>
  </si>
  <si>
    <t>06-08.8</t>
  </si>
  <si>
    <t>07-08.2</t>
  </si>
  <si>
    <t>05-13.7</t>
  </si>
  <si>
    <t>08-01.7</t>
  </si>
  <si>
    <t>05-13.8</t>
  </si>
  <si>
    <t>06-08.9</t>
  </si>
  <si>
    <t>Nurlisna</t>
  </si>
  <si>
    <t>08-01.8</t>
  </si>
  <si>
    <t>07-08.3</t>
  </si>
  <si>
    <t>05-13.9</t>
  </si>
  <si>
    <t>08-01.9</t>
  </si>
  <si>
    <t>ANNaz Laundry/</t>
  </si>
  <si>
    <t>07-08.4</t>
  </si>
  <si>
    <t>06-08.10</t>
  </si>
  <si>
    <t>05-13.10</t>
  </si>
  <si>
    <t>Andi Zakyah</t>
  </si>
  <si>
    <t>081284010501</t>
  </si>
  <si>
    <t>08-01.10</t>
  </si>
  <si>
    <t>Momsqy Laundry/Momsqy Laundry</t>
  </si>
  <si>
    <t>07-08.5</t>
  </si>
  <si>
    <t>Wafirotun Nuhaa</t>
  </si>
  <si>
    <t>081266222077</t>
  </si>
  <si>
    <t>clean &amp; co/Clean &amp; Co</t>
  </si>
  <si>
    <t>05-13.11</t>
  </si>
  <si>
    <t>08-01.11</t>
  </si>
  <si>
    <t>Kab. Kotawaringin Barat</t>
  </si>
  <si>
    <t>06-08.11</t>
  </si>
  <si>
    <t>05-13.12</t>
  </si>
  <si>
    <t>07-08.6</t>
  </si>
  <si>
    <t>08-01.12</t>
  </si>
  <si>
    <t>06-08.12</t>
  </si>
  <si>
    <t>08-01.13</t>
  </si>
  <si>
    <t>05-14.1</t>
  </si>
  <si>
    <t>07-08.7</t>
  </si>
  <si>
    <t>08-01.14</t>
  </si>
  <si>
    <t>Desmond Elim</t>
  </si>
  <si>
    <t>084240905242</t>
  </si>
  <si>
    <t>Tuntas Laundry TDM/Tuntas Laundry TDM</t>
  </si>
  <si>
    <t>06-08.13</t>
  </si>
  <si>
    <t>05-14.2</t>
  </si>
  <si>
    <t>07-08.8</t>
  </si>
  <si>
    <t>08-02.1</t>
  </si>
  <si>
    <t>05-14.3</t>
  </si>
  <si>
    <t>06-09.1</t>
  </si>
  <si>
    <t>08-02.2</t>
  </si>
  <si>
    <t>087864895888</t>
  </si>
  <si>
    <t>Solska/Solska</t>
  </si>
  <si>
    <t>07-08.9</t>
  </si>
  <si>
    <t>05-14.4</t>
  </si>
  <si>
    <t>08-02.3</t>
  </si>
  <si>
    <t xml:space="preserve">Sakinah Laundry/Sakinah Laundry	</t>
  </si>
  <si>
    <t>06-09.2</t>
  </si>
  <si>
    <t>07-08.10</t>
  </si>
  <si>
    <t>05-14.5</t>
  </si>
  <si>
    <t>08-02.4</t>
  </si>
  <si>
    <t>Shaka Laundry/</t>
  </si>
  <si>
    <t>07-08.11</t>
  </si>
  <si>
    <t>05-14.6</t>
  </si>
  <si>
    <t>06-09.3</t>
  </si>
  <si>
    <t xml:space="preserve">Wachyudi Abdillah </t>
  </si>
  <si>
    <t>08131133339</t>
  </si>
  <si>
    <t>08-02.5</t>
  </si>
  <si>
    <t>05-14.7</t>
  </si>
  <si>
    <t>07-08.12</t>
  </si>
  <si>
    <t>06-09.4</t>
  </si>
  <si>
    <t>08-02.6</t>
  </si>
  <si>
    <t>05-14.8</t>
  </si>
  <si>
    <t>07-08.13</t>
  </si>
  <si>
    <t>08-02.7</t>
  </si>
  <si>
    <t>06-09.5</t>
  </si>
  <si>
    <t>05-14.9</t>
  </si>
  <si>
    <t>07-09.1</t>
  </si>
  <si>
    <t>08-02.8</t>
  </si>
  <si>
    <t>05-14.10</t>
  </si>
  <si>
    <t>06-09.6</t>
  </si>
  <si>
    <t>08-02.9</t>
  </si>
  <si>
    <t>07-09.2</t>
  </si>
  <si>
    <t>08-02.10</t>
  </si>
  <si>
    <t>05-15.1</t>
  </si>
  <si>
    <t>06-09.7</t>
  </si>
  <si>
    <t>07-09.3</t>
  </si>
  <si>
    <t>08-02.11</t>
  </si>
  <si>
    <t>05-15.2</t>
  </si>
  <si>
    <t>07-09.4</t>
  </si>
  <si>
    <t>08-02.12</t>
  </si>
  <si>
    <t>06-09.8</t>
  </si>
  <si>
    <t>05-15.3</t>
  </si>
  <si>
    <t>Fam Bun Kun</t>
  </si>
  <si>
    <t>08-02.13</t>
  </si>
  <si>
    <t>07-09.5</t>
  </si>
  <si>
    <t>YANA LAUNDRY / ATLANTA LAUNDRY</t>
  </si>
  <si>
    <t>05-15.4</t>
  </si>
  <si>
    <t>06-09.9</t>
  </si>
  <si>
    <t>08-02.14</t>
  </si>
  <si>
    <t>05-15.5</t>
  </si>
  <si>
    <t>07-09.6</t>
  </si>
  <si>
    <t>08-02.15</t>
  </si>
  <si>
    <t>06-09.10</t>
  </si>
  <si>
    <t>05-15.6</t>
  </si>
  <si>
    <t>07-09.7</t>
  </si>
  <si>
    <t>08-02.16</t>
  </si>
  <si>
    <t>Amanah Laudry/Ambawang Laundry</t>
  </si>
  <si>
    <t>05-15.7</t>
  </si>
  <si>
    <t>06-09.11</t>
  </si>
  <si>
    <t>08-02.17</t>
  </si>
  <si>
    <t>Aulia Laundry_PP</t>
  </si>
  <si>
    <t>085336166676</t>
  </si>
  <si>
    <t>07-09.8</t>
  </si>
  <si>
    <t>Aulia Laundry/Aulia Laundry</t>
  </si>
  <si>
    <t>Kota Parepare</t>
  </si>
  <si>
    <t>05-15.8</t>
  </si>
  <si>
    <t>08-02.18</t>
  </si>
  <si>
    <t>07-09.9</t>
  </si>
  <si>
    <t>06-09.12</t>
  </si>
  <si>
    <t>Elina</t>
  </si>
  <si>
    <t>08-03.1</t>
  </si>
  <si>
    <t>05-15.9</t>
  </si>
  <si>
    <t xml:space="preserve">CHANDRA </t>
  </si>
  <si>
    <t>081231352345</t>
  </si>
  <si>
    <t>CUCIKU LAUNDRY/CUCIKU LAUNDRY TS</t>
  </si>
  <si>
    <t>07-09.10</t>
  </si>
  <si>
    <t>08-03.2</t>
  </si>
  <si>
    <t>08561311325</t>
  </si>
  <si>
    <t>05-15.10</t>
  </si>
  <si>
    <t>06-09.13</t>
  </si>
  <si>
    <t>07-09.11</t>
  </si>
  <si>
    <t>08-03.3</t>
  </si>
  <si>
    <t>05-15.11</t>
  </si>
  <si>
    <t>06-09.14</t>
  </si>
  <si>
    <t>05-15.12</t>
  </si>
  <si>
    <t>07-09.12</t>
  </si>
  <si>
    <t>08-03.4</t>
  </si>
  <si>
    <t>06-09.15</t>
  </si>
  <si>
    <t>05-15.13</t>
  </si>
  <si>
    <t>07-09.13</t>
  </si>
  <si>
    <t>Sigit Prasetio</t>
  </si>
  <si>
    <t>087816669991</t>
  </si>
  <si>
    <t>08-03.5</t>
  </si>
  <si>
    <t>Clove Laundry Idn/Clove Laundry Idn</t>
  </si>
  <si>
    <t>05-15.14</t>
  </si>
  <si>
    <t>06-09.16</t>
  </si>
  <si>
    <t>07-09.14</t>
  </si>
  <si>
    <t>08-03.6</t>
  </si>
  <si>
    <t>05-15.15</t>
  </si>
  <si>
    <t>07-09.15</t>
  </si>
  <si>
    <t>06-09.17</t>
  </si>
  <si>
    <t>08-03.7</t>
  </si>
  <si>
    <t>05-15.16</t>
  </si>
  <si>
    <t>07-09.16</t>
  </si>
  <si>
    <t>06-10.1</t>
  </si>
  <si>
    <t>05-16.1</t>
  </si>
  <si>
    <t xml:space="preserve">RIZKI SAPUTRA </t>
  </si>
  <si>
    <t>08-03.8</t>
  </si>
  <si>
    <t>07-10.1</t>
  </si>
  <si>
    <t>05-16.2</t>
  </si>
  <si>
    <t>06-10.2</t>
  </si>
  <si>
    <t>08-03.9</t>
  </si>
  <si>
    <t>07-10.2</t>
  </si>
  <si>
    <t>Chesyar Fadillah</t>
  </si>
  <si>
    <t>08989881553</t>
  </si>
  <si>
    <t>Ms Cat Laundry/Ms Cat Laundry</t>
  </si>
  <si>
    <t>05-16.3</t>
  </si>
  <si>
    <t>08-03.10</t>
  </si>
  <si>
    <t>06-10.3</t>
  </si>
  <si>
    <t>07-10.3</t>
  </si>
  <si>
    <t>05-16.4</t>
  </si>
  <si>
    <t xml:space="preserve">Shanum </t>
  </si>
  <si>
    <t>085199378802</t>
  </si>
  <si>
    <t xml:space="preserve">Akbar </t>
  </si>
  <si>
    <t>SHANUM LAUNDRY/SHANUM LAUNDRY</t>
  </si>
  <si>
    <t>05-16.5</t>
  </si>
  <si>
    <t>07-10.4</t>
  </si>
  <si>
    <t>08-03.11</t>
  </si>
  <si>
    <t>06-10.4</t>
  </si>
  <si>
    <t>SILVIA RAMADHANTY</t>
  </si>
  <si>
    <t>081175502604</t>
  </si>
  <si>
    <t>BUBBLE LAUNDRY/BUBBLE LAUNDRY</t>
  </si>
  <si>
    <t>05-16.6</t>
  </si>
  <si>
    <t>07-10.5</t>
  </si>
  <si>
    <t>08-03.12</t>
  </si>
  <si>
    <t>06-10.5</t>
  </si>
  <si>
    <t>05-17.1</t>
  </si>
  <si>
    <t>07-10.6</t>
  </si>
  <si>
    <t>08-03.13</t>
  </si>
  <si>
    <t>06-10.6</t>
  </si>
  <si>
    <t>05-17.2</t>
  </si>
  <si>
    <t>07-10.7</t>
  </si>
  <si>
    <t>08-03.14</t>
  </si>
  <si>
    <t>05-17.3</t>
  </si>
  <si>
    <t>06-10.7</t>
  </si>
  <si>
    <t>07-10.8</t>
  </si>
  <si>
    <t>08-03.15</t>
  </si>
  <si>
    <t xml:space="preserve">Lina </t>
  </si>
  <si>
    <t>082118656837</t>
  </si>
  <si>
    <t>Cleanlite Laundry Bandung/Cleanlite Laundry Bandung</t>
  </si>
  <si>
    <t>05-17.4</t>
  </si>
  <si>
    <t>07-10.9</t>
  </si>
  <si>
    <t>06-10.8</t>
  </si>
  <si>
    <t xml:space="preserve">Asih Jaya </t>
  </si>
  <si>
    <t>081284104680</t>
  </si>
  <si>
    <t>08-03.16</t>
  </si>
  <si>
    <t>SAUDARA LAUNDRY/SAUDARA LAUNDRY</t>
  </si>
  <si>
    <t>05-17.5</t>
  </si>
  <si>
    <t>07-10.10</t>
  </si>
  <si>
    <t>06-10.9</t>
  </si>
  <si>
    <t>05-17.6</t>
  </si>
  <si>
    <t xml:space="preserve">Kintan Deska Sasono Putri </t>
  </si>
  <si>
    <t>08118108077</t>
  </si>
  <si>
    <t>08-03.17</t>
  </si>
  <si>
    <t>07-10.11</t>
  </si>
  <si>
    <t>05-17.7</t>
  </si>
  <si>
    <t>08-03.18</t>
  </si>
  <si>
    <t>06-10.10</t>
  </si>
  <si>
    <t>07-10.12</t>
  </si>
  <si>
    <t>05-17.8</t>
  </si>
  <si>
    <t>Laundry Omah/OMAH LAUNDRY EXPRESS BOJONEGORO</t>
  </si>
  <si>
    <t>08-03.19</t>
  </si>
  <si>
    <t>06-10.11</t>
  </si>
  <si>
    <t>05-17.9</t>
  </si>
  <si>
    <t>07-10.13</t>
  </si>
  <si>
    <t>08-04.1</t>
  </si>
  <si>
    <t>05-17.10</t>
  </si>
  <si>
    <t>UPOH Channel</t>
  </si>
  <si>
    <t>089620009880</t>
  </si>
  <si>
    <t>Rumah Laundry GCC 2/Rumah Laundry GCC 2</t>
  </si>
  <si>
    <t>07-10.14</t>
  </si>
  <si>
    <t>06-10.12</t>
  </si>
  <si>
    <t>Yani Laundry</t>
  </si>
  <si>
    <t>085754421767</t>
  </si>
  <si>
    <t>08-04.2</t>
  </si>
  <si>
    <t>Rumah Laundry</t>
  </si>
  <si>
    <t>armi laundry/Yani laundry</t>
  </si>
  <si>
    <t>0813084310400</t>
  </si>
  <si>
    <t>05-17.11</t>
  </si>
  <si>
    <t>07-10.15</t>
  </si>
  <si>
    <t>08-04.3</t>
  </si>
  <si>
    <t>06-10.13</t>
  </si>
  <si>
    <t>05-17.12</t>
  </si>
  <si>
    <t>Ts Laundry</t>
  </si>
  <si>
    <t>083169947029</t>
  </si>
  <si>
    <t>TS LOUNDRY/TS LOUNDRY</t>
  </si>
  <si>
    <t>Kab. Tanjung Jabung Barat</t>
  </si>
  <si>
    <t>07-10.16</t>
  </si>
  <si>
    <t>08-04.4</t>
  </si>
  <si>
    <t>05-17.13</t>
  </si>
  <si>
    <t xml:space="preserve">Astriana Sahrida Harahap </t>
  </si>
  <si>
    <t>081213736880</t>
  </si>
  <si>
    <t>Harnas Laundry/Harnas Laundry</t>
  </si>
  <si>
    <t>06-11.1</t>
  </si>
  <si>
    <t>07-10.17</t>
  </si>
  <si>
    <t>05-17.14</t>
  </si>
  <si>
    <t>08-04.5</t>
  </si>
  <si>
    <t>06-11.2</t>
  </si>
  <si>
    <t>05-17.15</t>
  </si>
  <si>
    <t>07-11.1</t>
  </si>
  <si>
    <t>08-04.6</t>
  </si>
  <si>
    <t>06-11.3</t>
  </si>
  <si>
    <t>07-11.2</t>
  </si>
  <si>
    <t>Agustin Nur Rahayu</t>
  </si>
  <si>
    <t>08-04.7</t>
  </si>
  <si>
    <t>07-11.3</t>
  </si>
  <si>
    <t>05-18.1</t>
  </si>
  <si>
    <t>06-11.4</t>
  </si>
  <si>
    <t>08-04.8</t>
  </si>
  <si>
    <t>07-11.4</t>
  </si>
  <si>
    <t>05-18.2</t>
  </si>
  <si>
    <t xml:space="preserve">Aulia Laundry_PP </t>
  </si>
  <si>
    <t>08-04.9</t>
  </si>
  <si>
    <t>06-11.5</t>
  </si>
  <si>
    <t>05-18.3</t>
  </si>
  <si>
    <t>08-04.10</t>
  </si>
  <si>
    <t>07-11.5</t>
  </si>
  <si>
    <t>K Laundry and Dry Clean/The Laundry, Canggu</t>
  </si>
  <si>
    <t>06-11.6</t>
  </si>
  <si>
    <t>08-04.11</t>
  </si>
  <si>
    <t>05-18.4</t>
  </si>
  <si>
    <t>07-11.6</t>
  </si>
  <si>
    <t>08-05.1</t>
  </si>
  <si>
    <t>05-18.5</t>
  </si>
  <si>
    <t>06-11.7</t>
  </si>
  <si>
    <t>07-11.7</t>
  </si>
  <si>
    <t>Kintan Deska Sasono Putri</t>
  </si>
  <si>
    <t>08-05.2</t>
  </si>
  <si>
    <t>Om Janggut Laundry/Om Janggut Laundry Land Ulin</t>
  </si>
  <si>
    <t>05-18.6</t>
  </si>
  <si>
    <t>08-05.3</t>
  </si>
  <si>
    <t>Om Janggut Laundry/Om Janggut Laundry</t>
  </si>
  <si>
    <t>06-11.8</t>
  </si>
  <si>
    <t>07-11.8</t>
  </si>
  <si>
    <t>05-18.7</t>
  </si>
  <si>
    <t>08-05.4</t>
  </si>
  <si>
    <t>07-12.1</t>
  </si>
  <si>
    <t>08-05.5</t>
  </si>
  <si>
    <t>RIZKI SAPUTRA</t>
  </si>
  <si>
    <t>06-11.9</t>
  </si>
  <si>
    <t>05-18.8</t>
  </si>
  <si>
    <t>galang daiva</t>
  </si>
  <si>
    <t>082136507733</t>
  </si>
  <si>
    <t>techno laundry gg mawar/techno laundry gg mawar</t>
  </si>
  <si>
    <t>08-05.6</t>
  </si>
  <si>
    <t>07-12.2</t>
  </si>
  <si>
    <t>05-18.9</t>
  </si>
  <si>
    <t>08-05.7</t>
  </si>
  <si>
    <t>06-11.10</t>
  </si>
  <si>
    <t>05-18.10</t>
  </si>
  <si>
    <t>07-12.3</t>
  </si>
  <si>
    <t>08-05.8</t>
  </si>
  <si>
    <t>06-11.11</t>
  </si>
  <si>
    <t xml:space="preserve">Nusa Laundry </t>
  </si>
  <si>
    <t>05-18.11</t>
  </si>
  <si>
    <t>08-05.9</t>
  </si>
  <si>
    <t>Citra Agustin</t>
  </si>
  <si>
    <t>HIKO LAUNDRY</t>
  </si>
  <si>
    <t>081266572742</t>
  </si>
  <si>
    <t>08116330347</t>
  </si>
  <si>
    <t>Berkah laundry/Berkah laundry</t>
  </si>
  <si>
    <t>ikokhai laundry/ikokhai laundry</t>
  </si>
  <si>
    <t>07-12.4</t>
  </si>
  <si>
    <t>08-05.10</t>
  </si>
  <si>
    <t>05-18.12</t>
  </si>
  <si>
    <t>06-11.12</t>
  </si>
  <si>
    <t>07-12.5</t>
  </si>
  <si>
    <t>08-05.11</t>
  </si>
  <si>
    <t>6285211487880</t>
  </si>
  <si>
    <t>05-18.13</t>
  </si>
  <si>
    <t>08-05.12</t>
  </si>
  <si>
    <t>06-12.1</t>
  </si>
  <si>
    <t>07-12.6</t>
  </si>
  <si>
    <t>08-05.13</t>
  </si>
  <si>
    <t>05-18.14</t>
  </si>
  <si>
    <t xml:space="preserve">Lilik Maulina </t>
  </si>
  <si>
    <t>08-05.14</t>
  </si>
  <si>
    <t>07-12.7</t>
  </si>
  <si>
    <t>06-12.2</t>
  </si>
  <si>
    <t>05-18.15</t>
  </si>
  <si>
    <t>08-05.15</t>
  </si>
  <si>
    <t>07-12.8</t>
  </si>
  <si>
    <t>Dede Djakaria</t>
  </si>
  <si>
    <t>081270087954</t>
  </si>
  <si>
    <t>JACK COIN LAUNDRY/Jack Clean Laundry</t>
  </si>
  <si>
    <t>06-12.3</t>
  </si>
  <si>
    <t>05-19.1</t>
  </si>
  <si>
    <t>08-05.16</t>
  </si>
  <si>
    <t>07-13.1</t>
  </si>
  <si>
    <t>08-05.17</t>
  </si>
  <si>
    <t>05-19.2</t>
  </si>
  <si>
    <t>06-12.4</t>
  </si>
  <si>
    <t xml:space="preserve">Silaundry </t>
  </si>
  <si>
    <t>082228999109</t>
  </si>
  <si>
    <t>SILAUNDRY/SILAUNDRY</t>
  </si>
  <si>
    <t>08-05.18</t>
  </si>
  <si>
    <t>07-13.2</t>
  </si>
  <si>
    <t>05-19.3</t>
  </si>
  <si>
    <t>08-05.19</t>
  </si>
  <si>
    <t>06-12.5</t>
  </si>
  <si>
    <t>08-05.20</t>
  </si>
  <si>
    <t>05-19.4</t>
  </si>
  <si>
    <t>Lavalla Laundry</t>
  </si>
  <si>
    <t>07-13.3</t>
  </si>
  <si>
    <t>08135154906</t>
  </si>
  <si>
    <t>lavallalaundry/lavallalaundry</t>
  </si>
  <si>
    <t>6281223104987</t>
  </si>
  <si>
    <t>06-12.6</t>
  </si>
  <si>
    <t>05-19.5</t>
  </si>
  <si>
    <t>08-05.21</t>
  </si>
  <si>
    <t xml:space="preserve">Yulistia </t>
  </si>
  <si>
    <t>081375566663</t>
  </si>
  <si>
    <t>Laundry PakEAN/Laundry PakEAN</t>
  </si>
  <si>
    <t>07-13.4</t>
  </si>
  <si>
    <t>08-05.22</t>
  </si>
  <si>
    <t>05-19.6</t>
  </si>
  <si>
    <t>06-12.7</t>
  </si>
  <si>
    <t>07-13.5</t>
  </si>
  <si>
    <t>Laundry PakEAN/	Laundry PakEAN</t>
  </si>
  <si>
    <t>08-05.23</t>
  </si>
  <si>
    <t>05-19.7</t>
  </si>
  <si>
    <t xml:space="preserve">VIRLY </t>
  </si>
  <si>
    <t>0881037755144</t>
  </si>
  <si>
    <t>D.V LAUNDRY/D.V LAUNDRY</t>
  </si>
  <si>
    <t>08-06.1</t>
  </si>
  <si>
    <t>06-12.8</t>
  </si>
  <si>
    <t>07-13.6</t>
  </si>
  <si>
    <t>05-19.8</t>
  </si>
  <si>
    <t>08-06.2</t>
  </si>
  <si>
    <t>08-06.3</t>
  </si>
  <si>
    <t>Shiro Laundry/</t>
  </si>
  <si>
    <t>07-13.7</t>
  </si>
  <si>
    <t>05-19.9</t>
  </si>
  <si>
    <t>06-12.9</t>
  </si>
  <si>
    <t>08-06.4</t>
  </si>
  <si>
    <t>bigfat laundry/Baroqah 2</t>
  </si>
  <si>
    <t>05-19.10</t>
  </si>
  <si>
    <t>07-13.8</t>
  </si>
  <si>
    <t>Bisnis  (Upgrade)</t>
  </si>
  <si>
    <t>08-06.5</t>
  </si>
  <si>
    <t>06-12.10</t>
  </si>
  <si>
    <t>05-19.11</t>
  </si>
  <si>
    <t>07-13.9</t>
  </si>
  <si>
    <t>08-06.6</t>
  </si>
  <si>
    <t>05-20.1</t>
  </si>
  <si>
    <t>06-12.11</t>
  </si>
  <si>
    <t>08-06.7</t>
  </si>
  <si>
    <t>07-13.10</t>
  </si>
  <si>
    <t>08-06.8</t>
  </si>
  <si>
    <t>05-20.2</t>
  </si>
  <si>
    <t>06-13.1</t>
  </si>
  <si>
    <t>08-06.9</t>
  </si>
  <si>
    <t>07-13.11</t>
  </si>
  <si>
    <t>05-20.3</t>
  </si>
  <si>
    <t>08-06.10</t>
  </si>
  <si>
    <t>07-14.1</t>
  </si>
  <si>
    <t>05-20.4</t>
  </si>
  <si>
    <t>06-13.2</t>
  </si>
  <si>
    <t>08-06.11</t>
  </si>
  <si>
    <t>08-06.12</t>
  </si>
  <si>
    <t>05-20.5</t>
  </si>
  <si>
    <t>07-14.2</t>
  </si>
  <si>
    <t>06-13.3</t>
  </si>
  <si>
    <t>08-06.13</t>
  </si>
  <si>
    <t>05-20.6</t>
  </si>
  <si>
    <t>08-06.14</t>
  </si>
  <si>
    <t>07-14.3</t>
  </si>
  <si>
    <t>06-13.4</t>
  </si>
  <si>
    <t>08-06.15</t>
  </si>
  <si>
    <t>05-20.7</t>
  </si>
  <si>
    <t>08-06.16</t>
  </si>
  <si>
    <t>07-14.4</t>
  </si>
  <si>
    <t>05-20.8</t>
  </si>
  <si>
    <t>06-13.5</t>
  </si>
  <si>
    <t>08999999308</t>
  </si>
  <si>
    <t>Fast Laundry 2/Fast Laundry 2</t>
  </si>
  <si>
    <t>08-06.17</t>
  </si>
  <si>
    <t>08-06.18</t>
  </si>
  <si>
    <t>07-14.5</t>
  </si>
  <si>
    <t>05-20.9</t>
  </si>
  <si>
    <t>06-13.6</t>
  </si>
  <si>
    <t>08-06.19</t>
  </si>
  <si>
    <t>08-06.20</t>
  </si>
  <si>
    <t>05-20.10</t>
  </si>
  <si>
    <t>07-14.6</t>
  </si>
  <si>
    <t>06-13.7</t>
  </si>
  <si>
    <t xml:space="preserve">Laundry/Ok Laundry Tambora/Ok Laundry Kota Bambu Raya	</t>
  </si>
  <si>
    <t>05-20.11</t>
  </si>
  <si>
    <t>07-15.1</t>
  </si>
  <si>
    <t>06-13.8</t>
  </si>
  <si>
    <t>05-20.12</t>
  </si>
  <si>
    <t>07-15.2</t>
  </si>
  <si>
    <t>05-20.13</t>
  </si>
  <si>
    <t>06-13.9</t>
  </si>
  <si>
    <t>05-20.14</t>
  </si>
  <si>
    <t>07-15.3</t>
  </si>
  <si>
    <t>06-13.10</t>
  </si>
  <si>
    <t>05-20.15</t>
  </si>
  <si>
    <t xml:space="preserve">Raya laundry/Raya laundry	</t>
  </si>
  <si>
    <t>07-15.4</t>
  </si>
  <si>
    <t>06-13.11</t>
  </si>
  <si>
    <t>05-20.16</t>
  </si>
  <si>
    <t xml:space="preserve">Martino irwanto </t>
  </si>
  <si>
    <t>082199838786</t>
  </si>
  <si>
    <t>Ab13 Laundry/Ab13 Laundry</t>
  </si>
  <si>
    <t>07-15.5</t>
  </si>
  <si>
    <t>05-21.1</t>
  </si>
  <si>
    <t>06-13.12</t>
  </si>
  <si>
    <t>07-15.6</t>
  </si>
  <si>
    <t>05-21.2</t>
  </si>
  <si>
    <t>06-13.13</t>
  </si>
  <si>
    <t>Siti Umayah</t>
  </si>
  <si>
    <t>082132390280</t>
  </si>
  <si>
    <t>Super Laundry/Super Laundry/Super Laundry</t>
  </si>
  <si>
    <t>05-21.3</t>
  </si>
  <si>
    <t>07-15.7</t>
  </si>
  <si>
    <t>06-13.14</t>
  </si>
  <si>
    <t>05-21.4</t>
  </si>
  <si>
    <t>07-15.8</t>
  </si>
  <si>
    <t xml:space="preserve">Elvie Periscilla Elim </t>
  </si>
  <si>
    <t>082110001765</t>
  </si>
  <si>
    <t>myLaundry/myLaundry</t>
  </si>
  <si>
    <t>05-21.5</t>
  </si>
  <si>
    <t>bintang laundry/bintang laundry badas</t>
  </si>
  <si>
    <t>06-13.15</t>
  </si>
  <si>
    <t>Mentari Group</t>
  </si>
  <si>
    <t>082372013838</t>
  </si>
  <si>
    <t>07-15.9</t>
  </si>
  <si>
    <t>Mentari Laundry/Mentari Laundry</t>
  </si>
  <si>
    <t>felicia londry/Felicia_BCM_2</t>
  </si>
  <si>
    <t>05-21.6</t>
  </si>
  <si>
    <t>Bunda Laundry Sisilia</t>
  </si>
  <si>
    <t>08217665853</t>
  </si>
  <si>
    <t>Laundry sisilia/Laundry sisilia</t>
  </si>
  <si>
    <t>06-13.16</t>
  </si>
  <si>
    <t>07-16.1</t>
  </si>
  <si>
    <t>05-21.7</t>
  </si>
  <si>
    <t>06-13.17</t>
  </si>
  <si>
    <t>05-21.8</t>
  </si>
  <si>
    <t>07-16.2</t>
  </si>
  <si>
    <t>05-21.9</t>
  </si>
  <si>
    <t>06-13.18</t>
  </si>
  <si>
    <t xml:space="preserve">Shanty </t>
  </si>
  <si>
    <t>085254010089</t>
  </si>
  <si>
    <t>Berjaya Laundry/Berjaya Laundry</t>
  </si>
  <si>
    <t>07-16.3</t>
  </si>
  <si>
    <t>Kings Laundry Express/</t>
  </si>
  <si>
    <t>05-21.10</t>
  </si>
  <si>
    <t>06-13.19</t>
  </si>
  <si>
    <t>07-16.4</t>
  </si>
  <si>
    <t>05-21.11</t>
  </si>
  <si>
    <t>05-21.12</t>
  </si>
  <si>
    <t>07-16.5</t>
  </si>
  <si>
    <t xml:space="preserve">dea nathania </t>
  </si>
  <si>
    <t>081238110003</t>
  </si>
  <si>
    <t>Kilo Laundry Singosari/Kilo Laundry Singosari</t>
  </si>
  <si>
    <t>06-14.1</t>
  </si>
  <si>
    <t>07-16.6</t>
  </si>
  <si>
    <t xml:space="preserve">Skuyy Laundry </t>
  </si>
  <si>
    <t>082170927742</t>
  </si>
  <si>
    <t>Skuyy Laundry/Skuyy Laundry</t>
  </si>
  <si>
    <t>06-14.2</t>
  </si>
  <si>
    <t>05-22.1</t>
  </si>
  <si>
    <t>07-16.7</t>
  </si>
  <si>
    <t>Odanksanjaya Odank</t>
  </si>
  <si>
    <t>082152051864</t>
  </si>
  <si>
    <t>candu londri/candu londri</t>
  </si>
  <si>
    <t>06-14.3</t>
  </si>
  <si>
    <t>05-22.2</t>
  </si>
  <si>
    <t>07-16.8</t>
  </si>
  <si>
    <t>05-22.3</t>
  </si>
  <si>
    <t>06-14.4</t>
  </si>
  <si>
    <t>07-16.9</t>
  </si>
  <si>
    <t>05-22.4</t>
  </si>
  <si>
    <t>Kilo Laundry Singosari/Kilo Laundry Kasin</t>
  </si>
  <si>
    <t>06-14.5</t>
  </si>
  <si>
    <t>07-16.10</t>
  </si>
  <si>
    <t>05-22.5</t>
  </si>
  <si>
    <t>06-14.6</t>
  </si>
  <si>
    <t>07-16.11</t>
  </si>
  <si>
    <t>05-22.6</t>
  </si>
  <si>
    <t>05-22.7</t>
  </si>
  <si>
    <t>06-14.7</t>
  </si>
  <si>
    <t>07-16.12</t>
  </si>
  <si>
    <t>05-22.8</t>
  </si>
  <si>
    <t xml:space="preserve">Ivo </t>
  </si>
  <si>
    <t>085177886505</t>
  </si>
  <si>
    <t>Zeline Laundry/Zeline Laundry</t>
  </si>
  <si>
    <t>07-16.13</t>
  </si>
  <si>
    <t>Arum Laundry</t>
  </si>
  <si>
    <t>082352514348</t>
  </si>
  <si>
    <t>06-14.8</t>
  </si>
  <si>
    <t>Kabir laundry/Arum laundry</t>
  </si>
  <si>
    <t>05-22.9</t>
  </si>
  <si>
    <t>07-16.14</t>
  </si>
  <si>
    <t>06-14.9</t>
  </si>
  <si>
    <t>05-22.10</t>
  </si>
  <si>
    <t>07-16.15</t>
  </si>
  <si>
    <t xml:space="preserve">4M Laundry/4M Laundry	</t>
  </si>
  <si>
    <t xml:space="preserve">Kab.Tangerang </t>
  </si>
  <si>
    <t>05-22.11</t>
  </si>
  <si>
    <t>06-14.10</t>
  </si>
  <si>
    <t>07-17.1</t>
  </si>
  <si>
    <t>05-22.12</t>
  </si>
  <si>
    <t>06-14.11</t>
  </si>
  <si>
    <t>05-22.13</t>
  </si>
  <si>
    <t>07-17.2</t>
  </si>
  <si>
    <t>06-14.12</t>
  </si>
  <si>
    <t>05-22.14</t>
  </si>
  <si>
    <t>07-17.3</t>
  </si>
  <si>
    <t>05-23.1</t>
  </si>
  <si>
    <t>06-14.13</t>
  </si>
  <si>
    <t>Pa'Dhe Laundry</t>
  </si>
  <si>
    <t>085147311119</t>
  </si>
  <si>
    <t>07-17.4</t>
  </si>
  <si>
    <t>Pa'Dhe/Pa'Dhe Laundry</t>
  </si>
  <si>
    <t>Kota Banjarmasin</t>
  </si>
  <si>
    <t>05-23.2</t>
  </si>
  <si>
    <t>06-14.14</t>
  </si>
  <si>
    <t>07-17.5</t>
  </si>
  <si>
    <t>05-23.3</t>
  </si>
  <si>
    <t>07-17.6</t>
  </si>
  <si>
    <t>06-15.1</t>
  </si>
  <si>
    <t>05-23.4</t>
  </si>
  <si>
    <t>07-17.7</t>
  </si>
  <si>
    <t>05-23.5</t>
  </si>
  <si>
    <t>06-15.2</t>
  </si>
  <si>
    <t>Anton wijaya</t>
  </si>
  <si>
    <t>081271458606</t>
  </si>
  <si>
    <t>Dapunta Laundry/Dapunta Laundry</t>
  </si>
  <si>
    <t>07-17.8</t>
  </si>
  <si>
    <t>05-23.6</t>
  </si>
  <si>
    <t>06-15.3</t>
  </si>
  <si>
    <t>05-23.7</t>
  </si>
  <si>
    <t>07-17.9</t>
  </si>
  <si>
    <t>06-15.4</t>
  </si>
  <si>
    <t>05-23.8</t>
  </si>
  <si>
    <t>07-17.10</t>
  </si>
  <si>
    <t>05-23.9</t>
  </si>
  <si>
    <t>6282170486107</t>
  </si>
  <si>
    <t>06-15.5</t>
  </si>
  <si>
    <t>07-17.11</t>
  </si>
  <si>
    <t>05-23.10</t>
  </si>
  <si>
    <t>06-15.6</t>
  </si>
  <si>
    <t>07-18.1</t>
  </si>
  <si>
    <t>05-24.1</t>
  </si>
  <si>
    <t>07-18.2</t>
  </si>
  <si>
    <t>06-15.7</t>
  </si>
  <si>
    <t>05-24.2</t>
  </si>
  <si>
    <t>05-24.3</t>
  </si>
  <si>
    <t>07-18.3</t>
  </si>
  <si>
    <t>06-15.8</t>
  </si>
  <si>
    <t>05-24.4</t>
  </si>
  <si>
    <t>07-19.1</t>
  </si>
  <si>
    <t>06-15.9</t>
  </si>
  <si>
    <t>05-24.5</t>
  </si>
  <si>
    <t>07-19.2</t>
  </si>
  <si>
    <t>05-24.6</t>
  </si>
  <si>
    <t>06-15.10</t>
  </si>
  <si>
    <t>07-19.3</t>
  </si>
  <si>
    <t>05-24.7</t>
  </si>
  <si>
    <t>06-15.11</t>
  </si>
  <si>
    <t>07-19.4</t>
  </si>
  <si>
    <t xml:space="preserve">SunLaundryExpress/LONDREQU EXPRESS SUMBERSARI	</t>
  </si>
  <si>
    <t>05-24.8</t>
  </si>
  <si>
    <t>07-19.5</t>
  </si>
  <si>
    <t>06-15.12</t>
  </si>
  <si>
    <t>05-24.9</t>
  </si>
  <si>
    <t>07-19.6</t>
  </si>
  <si>
    <t>05-24.10</t>
  </si>
  <si>
    <t>06-15.13</t>
  </si>
  <si>
    <t>05-24.11</t>
  </si>
  <si>
    <t>07-19.7</t>
  </si>
  <si>
    <t>06-15.14</t>
  </si>
  <si>
    <t>6287782313233</t>
  </si>
  <si>
    <t>05-24.12</t>
  </si>
  <si>
    <t>07-19.8</t>
  </si>
  <si>
    <t>06-15.15</t>
  </si>
  <si>
    <t>05-24.13</t>
  </si>
  <si>
    <t>07-19.9</t>
  </si>
  <si>
    <t>05-24.14</t>
  </si>
  <si>
    <t>06-15.16</t>
  </si>
  <si>
    <t>07-19.10</t>
  </si>
  <si>
    <t>05-24.15</t>
  </si>
  <si>
    <t>06-15.17</t>
  </si>
  <si>
    <t>07-20.1</t>
  </si>
  <si>
    <t>05-24.16</t>
  </si>
  <si>
    <t>87811154009</t>
  </si>
  <si>
    <t>05-24.17</t>
  </si>
  <si>
    <t>07-20.2</t>
  </si>
  <si>
    <t>06-15.18</t>
  </si>
  <si>
    <t xml:space="preserve">Bubble's 2 </t>
  </si>
  <si>
    <t>62881012801023</t>
  </si>
  <si>
    <t>Bubble 2/BUBBLE'S LAUNDRY 2</t>
  </si>
  <si>
    <t>05-24.18</t>
  </si>
  <si>
    <t>07-20.3</t>
  </si>
  <si>
    <t>06-15.19</t>
  </si>
  <si>
    <t>05-24.19</t>
  </si>
  <si>
    <t>07-20.4</t>
  </si>
  <si>
    <t>06-16.1</t>
  </si>
  <si>
    <t>05-24.20</t>
  </si>
  <si>
    <t>07-20.5</t>
  </si>
  <si>
    <t>05-24.21</t>
  </si>
  <si>
    <t>06-16.2</t>
  </si>
  <si>
    <t>07-20.6</t>
  </si>
  <si>
    <t xml:space="preserve">Hi clean Laundry </t>
  </si>
  <si>
    <t>088220222827</t>
  </si>
  <si>
    <t>hi clean laundry/hi clean laundry</t>
  </si>
  <si>
    <t>05-24.22</t>
  </si>
  <si>
    <t>06-16.3</t>
  </si>
  <si>
    <t>07-20.7</t>
  </si>
  <si>
    <t>05-24.23</t>
  </si>
  <si>
    <t>06-16.4</t>
  </si>
  <si>
    <t>05-25.1</t>
  </si>
  <si>
    <t>07-20.8</t>
  </si>
  <si>
    <t>Lina Dwi hati</t>
  </si>
  <si>
    <t>081325417100</t>
  </si>
  <si>
    <t>Mbah Ringgo Laundry/Mbah Ringgo Laundry</t>
  </si>
  <si>
    <t>Kab. Karanganyar</t>
  </si>
  <si>
    <t>06-16.5</t>
  </si>
  <si>
    <t>05-25.2</t>
  </si>
  <si>
    <t>07-20.9</t>
  </si>
  <si>
    <t>05-25.3</t>
  </si>
  <si>
    <t>06-16.6</t>
  </si>
  <si>
    <t>07-20.10</t>
  </si>
  <si>
    <t>05-25.4</t>
  </si>
  <si>
    <t>06-16.7</t>
  </si>
  <si>
    <t>07-20.11</t>
  </si>
  <si>
    <t>eva kolambia laundry _Lora akbar</t>
  </si>
  <si>
    <t>05-25.5</t>
  </si>
  <si>
    <t>07-20.12</t>
  </si>
  <si>
    <t>05-25.6</t>
  </si>
  <si>
    <t>06-16.8</t>
  </si>
  <si>
    <t xml:space="preserve">Anton wijaya </t>
  </si>
  <si>
    <t>Beryan Zee</t>
  </si>
  <si>
    <t>085367135058</t>
  </si>
  <si>
    <t>HAN'S LAUNDRY/</t>
  </si>
  <si>
    <t xml:space="preserve">Gen Z Laundry/Gen Z Laundry	</t>
  </si>
  <si>
    <t>05-25.7</t>
  </si>
  <si>
    <t>07-20.13</t>
  </si>
  <si>
    <t>06-16.9</t>
  </si>
  <si>
    <t>05-25.8</t>
  </si>
  <si>
    <t>07-21.1</t>
  </si>
  <si>
    <t>06-16.10</t>
  </si>
  <si>
    <t>05-25.9</t>
  </si>
  <si>
    <t>07-21.2</t>
  </si>
  <si>
    <t>06-16.11</t>
  </si>
  <si>
    <t>05-25.10</t>
  </si>
  <si>
    <t>07-21.3</t>
  </si>
  <si>
    <t>05-25.11</t>
  </si>
  <si>
    <t>LOUNDRY AKIFA/AKIFA LAUNDRY3</t>
  </si>
  <si>
    <t>06-16.12</t>
  </si>
  <si>
    <t xml:space="preserve">Siswanti </t>
  </si>
  <si>
    <t>6281934171109</t>
  </si>
  <si>
    <t>LOUDRY KOIN WANTI TRY/LOUDRY KOIN WANTI TRY</t>
  </si>
  <si>
    <t>05-25.12</t>
  </si>
  <si>
    <t>07-21.4</t>
  </si>
  <si>
    <t>06-16.13</t>
  </si>
  <si>
    <t>05-25.13</t>
  </si>
  <si>
    <t>07-21.5</t>
  </si>
  <si>
    <t>06-17.1</t>
  </si>
  <si>
    <t>05-25.14</t>
  </si>
  <si>
    <t xml:space="preserve">Meizadiarty </t>
  </si>
  <si>
    <t>085378615126</t>
  </si>
  <si>
    <t>KING LOUNDRY/KING LOUNDRY</t>
  </si>
  <si>
    <t>07-21.6</t>
  </si>
  <si>
    <t>05-25.15</t>
  </si>
  <si>
    <t>06-17.2</t>
  </si>
  <si>
    <t xml:space="preserve">Amanda </t>
  </si>
  <si>
    <t>087798951222</t>
  </si>
  <si>
    <t>cuciqu laundry/cuciqu laundry</t>
  </si>
  <si>
    <t>05-25.16</t>
  </si>
  <si>
    <t>07-21.7</t>
  </si>
  <si>
    <t>06-17.3</t>
  </si>
  <si>
    <t>05-25.17</t>
  </si>
  <si>
    <t>07-21.8</t>
  </si>
  <si>
    <t>06-17.4</t>
  </si>
  <si>
    <t xml:space="preserve">Paryono </t>
  </si>
  <si>
    <t>085700500691</t>
  </si>
  <si>
    <t>05-25.18</t>
  </si>
  <si>
    <t>Kartika Laundry/Kartika Laundry</t>
  </si>
  <si>
    <t>07-21.9</t>
  </si>
  <si>
    <t>05-25.19</t>
  </si>
  <si>
    <t>06-17.5</t>
  </si>
  <si>
    <t xml:space="preserve">DGN Wash &amp; Clean Laundry </t>
  </si>
  <si>
    <t>081319462926</t>
  </si>
  <si>
    <t>laundry/laundry</t>
  </si>
  <si>
    <t>07-21.10</t>
  </si>
  <si>
    <t>05-25.20</t>
  </si>
  <si>
    <t>06-17.6</t>
  </si>
  <si>
    <t>07-21.11</t>
  </si>
  <si>
    <t>05-25.21</t>
  </si>
  <si>
    <t xml:space="preserve">ARATA2 </t>
  </si>
  <si>
    <t>06-17.7</t>
  </si>
  <si>
    <t>Jhonson Verry</t>
  </si>
  <si>
    <t>081284975885</t>
  </si>
  <si>
    <t>mr.vjlaundry/mr.vjlaundry</t>
  </si>
  <si>
    <t>07-21.12</t>
  </si>
  <si>
    <t>05-25.22</t>
  </si>
  <si>
    <t xml:space="preserve">Indri Indri </t>
  </si>
  <si>
    <t>Yesi Yusnita</t>
  </si>
  <si>
    <t>082267237619</t>
  </si>
  <si>
    <t>indri loundry/indri loundry</t>
  </si>
  <si>
    <t>Pink Laundry/Pink Laundry GS</t>
  </si>
  <si>
    <t>06-17.8</t>
  </si>
  <si>
    <t>05-25.23</t>
  </si>
  <si>
    <t>07-21.13</t>
  </si>
  <si>
    <t>06-17.9</t>
  </si>
  <si>
    <t>05-25.24</t>
  </si>
  <si>
    <t>07-21.14</t>
  </si>
  <si>
    <t>05-25.25</t>
  </si>
  <si>
    <t>06-17.10</t>
  </si>
  <si>
    <t>07-21.15</t>
  </si>
  <si>
    <t>05-25.26</t>
  </si>
  <si>
    <t>06-17.11</t>
  </si>
  <si>
    <t>07-21.16</t>
  </si>
  <si>
    <t>05-25.27</t>
  </si>
  <si>
    <t xml:space="preserve">Djengah Laundry/Djengah Laundry </t>
  </si>
  <si>
    <t>06-17.12</t>
  </si>
  <si>
    <t xml:space="preserve">Agung Setiawan </t>
  </si>
  <si>
    <t>082362329747</t>
  </si>
  <si>
    <t>sedayu laundry express/sedayu laundry express</t>
  </si>
  <si>
    <t>05-25.28</t>
  </si>
  <si>
    <t>07-21.17</t>
  </si>
  <si>
    <t>06-17.13</t>
  </si>
  <si>
    <t>05-25.29</t>
  </si>
  <si>
    <t>07-21.18</t>
  </si>
  <si>
    <t>05-25.30</t>
  </si>
  <si>
    <t xml:space="preserve">Dian cita pertiwi </t>
  </si>
  <si>
    <t>08111598222</t>
  </si>
  <si>
    <t>cuci guys/cuci guys</t>
  </si>
  <si>
    <t>06-17.14</t>
  </si>
  <si>
    <t>07-21.19</t>
  </si>
  <si>
    <t>Bisnis (Upgrade)</t>
  </si>
  <si>
    <t>05-25.31</t>
  </si>
  <si>
    <t>06-17.15</t>
  </si>
  <si>
    <t>07-21.20</t>
  </si>
  <si>
    <t>05-25.32</t>
  </si>
  <si>
    <t>06-17.16</t>
  </si>
  <si>
    <t>07-21.21</t>
  </si>
  <si>
    <t>05-26.1</t>
  </si>
  <si>
    <t>05-26.2</t>
  </si>
  <si>
    <t>06-18.1</t>
  </si>
  <si>
    <t>07-22.1</t>
  </si>
  <si>
    <t>06-18.2</t>
  </si>
  <si>
    <t>07-22.2</t>
  </si>
  <si>
    <t>05-26.4</t>
  </si>
  <si>
    <t>06-18.3</t>
  </si>
  <si>
    <t>07-22.3</t>
  </si>
  <si>
    <t>05-26.5</t>
  </si>
  <si>
    <t>06-18.4</t>
  </si>
  <si>
    <t>Hidayat Muchsin</t>
  </si>
  <si>
    <t xml:space="preserve">Dini Utami Dewi </t>
  </si>
  <si>
    <t>082282551800</t>
  </si>
  <si>
    <t>Laundry Mutia/Laundry Mutia</t>
  </si>
  <si>
    <t>Kab. Pidie</t>
  </si>
  <si>
    <t>07-22.4</t>
  </si>
  <si>
    <t>05-26.6</t>
  </si>
  <si>
    <t>06-18.5</t>
  </si>
  <si>
    <t>05-26.7</t>
  </si>
  <si>
    <t>06-18.6</t>
  </si>
  <si>
    <t>07-22.5</t>
  </si>
  <si>
    <t xml:space="preserve">Edwin </t>
  </si>
  <si>
    <t>05-26.8</t>
  </si>
  <si>
    <t>06-19.1</t>
  </si>
  <si>
    <t>07-22.6</t>
  </si>
  <si>
    <t>05-26.9</t>
  </si>
  <si>
    <t>06-19.2</t>
  </si>
  <si>
    <t xml:space="preserve">Aris Kurniawan </t>
  </si>
  <si>
    <t>08135741481</t>
  </si>
  <si>
    <t>Nice Laundry Express/Nice Laundry Express</t>
  </si>
  <si>
    <t>07-22.7</t>
  </si>
  <si>
    <t>06-19.3</t>
  </si>
  <si>
    <t>05-26.10</t>
  </si>
  <si>
    <t>07-22.8</t>
  </si>
  <si>
    <t>06-19.4</t>
  </si>
  <si>
    <t>05-26.11</t>
  </si>
  <si>
    <t>06-19.5</t>
  </si>
  <si>
    <t>07-22.9</t>
  </si>
  <si>
    <t>05-26.12</t>
  </si>
  <si>
    <t xml:space="preserve">Amber </t>
  </si>
  <si>
    <t>088246024138</t>
  </si>
  <si>
    <t>Amber Laundry/Amber Laundry</t>
  </si>
  <si>
    <t>06-19.6</t>
  </si>
  <si>
    <t>05-26.13</t>
  </si>
  <si>
    <t>07-22.10</t>
  </si>
  <si>
    <t>Beta clean laundry/MIRACLE LAUNDRY</t>
  </si>
  <si>
    <t>06-19.7</t>
  </si>
  <si>
    <t>05-26.14</t>
  </si>
  <si>
    <t xml:space="preserve">Elizabeth </t>
  </si>
  <si>
    <t>08128000067</t>
  </si>
  <si>
    <t>Ezy Wash Laundromat/Ezy Wash Laundromat Bekasi</t>
  </si>
  <si>
    <t>07-22.11</t>
  </si>
  <si>
    <t>05-26.15</t>
  </si>
  <si>
    <t>06-19.8</t>
  </si>
  <si>
    <t>07-22.12</t>
  </si>
  <si>
    <t>05-27.1</t>
  </si>
  <si>
    <t>06-19.9</t>
  </si>
  <si>
    <t>07-22.13</t>
  </si>
  <si>
    <t>05-27.2</t>
  </si>
  <si>
    <t>06-19.10</t>
  </si>
  <si>
    <t>05-27.3</t>
  </si>
  <si>
    <t>07-23.1</t>
  </si>
  <si>
    <t>06-19.11</t>
  </si>
  <si>
    <t xml:space="preserve">Azha </t>
  </si>
  <si>
    <t>082251319119</t>
  </si>
  <si>
    <t>05-27.4</t>
  </si>
  <si>
    <t>AZ LAUNDRY EXPRESS/AZ LAUNDRY EXPRESS</t>
  </si>
  <si>
    <t>Kab. Kapuas</t>
  </si>
  <si>
    <t>07-23.2</t>
  </si>
  <si>
    <t>05-27.5</t>
  </si>
  <si>
    <t>06-19.12</t>
  </si>
  <si>
    <t>07-23.3</t>
  </si>
  <si>
    <t>05-27.6</t>
  </si>
  <si>
    <t>06-19.13</t>
  </si>
  <si>
    <t>05-27.7</t>
  </si>
  <si>
    <t>07-23.4</t>
  </si>
  <si>
    <t>06-19.14</t>
  </si>
  <si>
    <t>07-23.5</t>
  </si>
  <si>
    <t>06-19.15</t>
  </si>
  <si>
    <t>05-28.1</t>
  </si>
  <si>
    <t>07-23.6</t>
  </si>
  <si>
    <t>06-19.16</t>
  </si>
  <si>
    <t>05-28.2</t>
  </si>
  <si>
    <t>07-23.7</t>
  </si>
  <si>
    <t>06-20.1</t>
  </si>
  <si>
    <t>05-28.3</t>
  </si>
  <si>
    <t>07-23.8</t>
  </si>
  <si>
    <t>Clear &amp; Clean Laundry/Clear &amp; Clear Laundry</t>
  </si>
  <si>
    <t>05-28.4</t>
  </si>
  <si>
    <t>06-20.2</t>
  </si>
  <si>
    <t>07-23.9</t>
  </si>
  <si>
    <t>05-28.5</t>
  </si>
  <si>
    <t>06-20.3</t>
  </si>
  <si>
    <t>05-28.6</t>
  </si>
  <si>
    <t>07-23.10</t>
  </si>
  <si>
    <t>06-20.4</t>
  </si>
  <si>
    <t>05-28.7</t>
  </si>
  <si>
    <t>Kin's Laundry</t>
  </si>
  <si>
    <t>081931735165</t>
  </si>
  <si>
    <t>Kin's Laundry/Kin's Laundry</t>
  </si>
  <si>
    <t>07-23.11</t>
  </si>
  <si>
    <t>06-20.5</t>
  </si>
  <si>
    <t>05-28.8</t>
  </si>
  <si>
    <t>07-23.12</t>
  </si>
  <si>
    <t>06-20.6</t>
  </si>
  <si>
    <t>05-28.9</t>
  </si>
  <si>
    <t>07-23.13</t>
  </si>
  <si>
    <t>05-28.10</t>
  </si>
  <si>
    <t>06-20.7</t>
  </si>
  <si>
    <t>07-23.14</t>
  </si>
  <si>
    <t>05-28.11</t>
  </si>
  <si>
    <t>06-20.8</t>
  </si>
  <si>
    <t>07-23.15</t>
  </si>
  <si>
    <t>05-28.12</t>
  </si>
  <si>
    <t>06-20.9</t>
  </si>
  <si>
    <t>05-28.13</t>
  </si>
  <si>
    <t>07-23.16</t>
  </si>
  <si>
    <t>05-28.14</t>
  </si>
  <si>
    <t>06-21.1</t>
  </si>
  <si>
    <t>07-23.17</t>
  </si>
  <si>
    <t>05-28.15</t>
  </si>
  <si>
    <t>06-21.2</t>
  </si>
  <si>
    <t>07-23.18</t>
  </si>
  <si>
    <t>05-28.16</t>
  </si>
  <si>
    <t>06-21.3</t>
  </si>
  <si>
    <t>07-23.19</t>
  </si>
  <si>
    <t>05-28.17</t>
  </si>
  <si>
    <t>06-21.4</t>
  </si>
  <si>
    <t>05-28.18</t>
  </si>
  <si>
    <t>07-23.20</t>
  </si>
  <si>
    <t>05-28.19</t>
  </si>
  <si>
    <t>06-21.5</t>
  </si>
  <si>
    <t xml:space="preserve">Frizt </t>
  </si>
  <si>
    <t>081274730174</t>
  </si>
  <si>
    <t>BW Elegant Laundry/</t>
  </si>
  <si>
    <t>Kab. Merangin</t>
  </si>
  <si>
    <t>07-24.1</t>
  </si>
  <si>
    <t>05-28.20</t>
  </si>
  <si>
    <t>06-21.6</t>
  </si>
  <si>
    <t>BW Elegant Laundry/BW Elegant Laundry</t>
  </si>
  <si>
    <t>07-24.2</t>
  </si>
  <si>
    <t>05-28.21</t>
  </si>
  <si>
    <t>06-21.7</t>
  </si>
  <si>
    <t>07-24.3</t>
  </si>
  <si>
    <t>05-28.22</t>
  </si>
  <si>
    <t>06-21.8</t>
  </si>
  <si>
    <t>07-24.4</t>
  </si>
  <si>
    <t>05-28.23</t>
  </si>
  <si>
    <t>06-21.9</t>
  </si>
  <si>
    <t>05-28.24</t>
  </si>
  <si>
    <t>07-24.5</t>
  </si>
  <si>
    <t>novi yantih</t>
  </si>
  <si>
    <t>05-28.25</t>
  </si>
  <si>
    <t>06-21.10</t>
  </si>
  <si>
    <t>Red Laundry Bethesda/Red Laundry Tomohon</t>
  </si>
  <si>
    <t>07-24.6</t>
  </si>
  <si>
    <t>05-28.26</t>
  </si>
  <si>
    <t>06-21.11</t>
  </si>
  <si>
    <t>07-24.7</t>
  </si>
  <si>
    <t>05-28.27</t>
  </si>
  <si>
    <t>07-24.8</t>
  </si>
  <si>
    <t>06-21.12</t>
  </si>
  <si>
    <t>05-28.28</t>
  </si>
  <si>
    <t>07-24.9</t>
  </si>
  <si>
    <t>06-21.13</t>
  </si>
  <si>
    <t>05-28.29</t>
  </si>
  <si>
    <t>07-24.10</t>
  </si>
  <si>
    <t>06-21.14</t>
  </si>
  <si>
    <t>05-28.30</t>
  </si>
  <si>
    <t>07-24.11</t>
  </si>
  <si>
    <t>06-22.1</t>
  </si>
  <si>
    <t>05-29.1</t>
  </si>
  <si>
    <t>07-24.12</t>
  </si>
  <si>
    <t>06-22.2</t>
  </si>
  <si>
    <t>05-29.2</t>
  </si>
  <si>
    <t>07-24.13</t>
  </si>
  <si>
    <t>06-22.3</t>
  </si>
  <si>
    <t>05-29.3</t>
  </si>
  <si>
    <t>07-24.14</t>
  </si>
  <si>
    <t>05-29.4</t>
  </si>
  <si>
    <t>06-22.4</t>
  </si>
  <si>
    <t>07-24.15</t>
  </si>
  <si>
    <t>05-29.5</t>
  </si>
  <si>
    <t>06-22.5</t>
  </si>
  <si>
    <t>05-29.6</t>
  </si>
  <si>
    <t>07-24.16</t>
  </si>
  <si>
    <t>06-22.6</t>
  </si>
  <si>
    <t>Owner Mama laundry</t>
  </si>
  <si>
    <t>081717175658</t>
  </si>
  <si>
    <t>mama laundry/88 Laundry</t>
  </si>
  <si>
    <t>Kab. Sumedang</t>
  </si>
  <si>
    <t>05-29.7</t>
  </si>
  <si>
    <t>07-24.17</t>
  </si>
  <si>
    <t>06-22.7</t>
  </si>
  <si>
    <t>05-29.8</t>
  </si>
  <si>
    <t>07-24.18</t>
  </si>
  <si>
    <t>06-22.8</t>
  </si>
  <si>
    <t>05-29.9</t>
  </si>
  <si>
    <t xml:space="preserve">HAYOO! LAUNDRY </t>
  </si>
  <si>
    <t>087728652212082378676900</t>
  </si>
  <si>
    <t>Hayoo! Laundry/Hayoo! Laundry</t>
  </si>
  <si>
    <t>07-24.19</t>
  </si>
  <si>
    <t>Kompensasi Upgrade</t>
  </si>
  <si>
    <t>05-29.10</t>
  </si>
  <si>
    <t>07-25.1</t>
  </si>
  <si>
    <t>06-22.9</t>
  </si>
  <si>
    <t>05-29.11</t>
  </si>
  <si>
    <t>07-25.2</t>
  </si>
  <si>
    <t>06-22.10</t>
  </si>
  <si>
    <t>05-29.12</t>
  </si>
  <si>
    <t>07-25.3</t>
  </si>
  <si>
    <t xml:space="preserve">Suka Clean Service </t>
  </si>
  <si>
    <t>0811959835</t>
  </si>
  <si>
    <t>Suka Clean Service/Suka Clean Service</t>
  </si>
  <si>
    <t>06-22.11</t>
  </si>
  <si>
    <t>05-29.13</t>
  </si>
  <si>
    <t xml:space="preserve">Fajar Lazuardiana </t>
  </si>
  <si>
    <t>081318560911</t>
  </si>
  <si>
    <t>SABI LAUNDRY/SABY LAUNDRY 2</t>
  </si>
  <si>
    <t>07-25.4</t>
  </si>
  <si>
    <t>06-22.12</t>
  </si>
  <si>
    <t>05-29.14</t>
  </si>
  <si>
    <t>07-25.5</t>
  </si>
  <si>
    <t>05-29.15</t>
  </si>
  <si>
    <t xml:space="preserve">Riska </t>
  </si>
  <si>
    <t>081377700062</t>
  </si>
  <si>
    <t>Fun Laundry/</t>
  </si>
  <si>
    <t>06-22.13</t>
  </si>
  <si>
    <t xml:space="preserve">Ardy </t>
  </si>
  <si>
    <t>085642227779</t>
  </si>
  <si>
    <t>meesya laundry/meesya laundry</t>
  </si>
  <si>
    <t>05-29.16</t>
  </si>
  <si>
    <t>07-25.6</t>
  </si>
  <si>
    <t>06-22.14</t>
  </si>
  <si>
    <t>05-30.1</t>
  </si>
  <si>
    <t>07-25.7</t>
  </si>
  <si>
    <t>06-22.15</t>
  </si>
  <si>
    <t>05-30.2</t>
  </si>
  <si>
    <t>07-25.8</t>
  </si>
  <si>
    <t>Villy Desreyni</t>
  </si>
  <si>
    <t>085163036060</t>
  </si>
  <si>
    <t>Resik Laundry/Fresh Laundry Pinayungan</t>
  </si>
  <si>
    <t>05-30.3</t>
  </si>
  <si>
    <t>06-22.16</t>
  </si>
  <si>
    <t>07-26.1</t>
  </si>
  <si>
    <t>05-30.4</t>
  </si>
  <si>
    <t>06-22.17</t>
  </si>
  <si>
    <t>07-26.2</t>
  </si>
  <si>
    <t>05-30.5</t>
  </si>
  <si>
    <t>06-22.18</t>
  </si>
  <si>
    <t>07-26.3</t>
  </si>
  <si>
    <t>05-30.6</t>
  </si>
  <si>
    <t>06-23.1</t>
  </si>
  <si>
    <t>07-26.4</t>
  </si>
  <si>
    <t>05-30.7</t>
  </si>
  <si>
    <t>06-23.2</t>
  </si>
  <si>
    <t>05-30.8</t>
  </si>
  <si>
    <t>07-26.5</t>
  </si>
  <si>
    <t>06-23.3</t>
  </si>
  <si>
    <t>05-30.9</t>
  </si>
  <si>
    <t>07-26.6</t>
  </si>
  <si>
    <t xml:space="preserve">Jepp </t>
  </si>
  <si>
    <t>087874992191</t>
  </si>
  <si>
    <t>King Tuntas Laundry/Sawojajar King Tuntas Laundry</t>
  </si>
  <si>
    <t>05-30.10</t>
  </si>
  <si>
    <t>06-23.4</t>
  </si>
  <si>
    <t>07-27.1</t>
  </si>
  <si>
    <t>05-30.11</t>
  </si>
  <si>
    <t>06-23.5</t>
  </si>
  <si>
    <t>07-27.2</t>
  </si>
  <si>
    <t>05-30.12</t>
  </si>
  <si>
    <t>06-23.6</t>
  </si>
  <si>
    <t>07-27.3</t>
  </si>
  <si>
    <t>05-30.13</t>
  </si>
  <si>
    <t xml:space="preserve">Putri Arios </t>
  </si>
  <si>
    <t>085262511132</t>
  </si>
  <si>
    <t>Arios Laundry/Arios Laundry</t>
  </si>
  <si>
    <t>06-23.7</t>
  </si>
  <si>
    <t>07-27.4</t>
  </si>
  <si>
    <t>05-30.14</t>
  </si>
  <si>
    <t>06-23.8</t>
  </si>
  <si>
    <t>07-27.5</t>
  </si>
  <si>
    <t>05-30.15</t>
  </si>
  <si>
    <t>Resik Laundry/Fresh Laundry Sirnabaya</t>
  </si>
  <si>
    <t>06-23.9</t>
  </si>
  <si>
    <t>05-30.16</t>
  </si>
  <si>
    <t>07-27.6</t>
  </si>
  <si>
    <t>Queen Laundry/Queen 2 Laundry</t>
  </si>
  <si>
    <t>05-30.17</t>
  </si>
  <si>
    <t>06-23.10</t>
  </si>
  <si>
    <t>07-27.7</t>
  </si>
  <si>
    <t>05-30.18</t>
  </si>
  <si>
    <t>06-23.11</t>
  </si>
  <si>
    <t>07-27.8</t>
  </si>
  <si>
    <t xml:space="preserve">HN Laundry Express/HN Laundry Express	</t>
  </si>
  <si>
    <t>05-31.1</t>
  </si>
  <si>
    <t>07-27.9</t>
  </si>
  <si>
    <t>06-23.12</t>
  </si>
  <si>
    <t>05-31.2</t>
  </si>
  <si>
    <t xml:space="preserve">Nana's Laundry </t>
  </si>
  <si>
    <t>0882021701124</t>
  </si>
  <si>
    <t>nana's laundry/nana's laundry</t>
  </si>
  <si>
    <t>07-27.10</t>
  </si>
  <si>
    <t>06-23.13</t>
  </si>
  <si>
    <t>05-31.3</t>
  </si>
  <si>
    <t>07-27.11</t>
  </si>
  <si>
    <t>05-31.4</t>
  </si>
  <si>
    <t>06-23.14</t>
  </si>
  <si>
    <t>05-31.5</t>
  </si>
  <si>
    <t>07-27.12</t>
  </si>
  <si>
    <t>06-23.15</t>
  </si>
  <si>
    <t>05-31.6</t>
  </si>
  <si>
    <t>07-27.13</t>
  </si>
  <si>
    <t>06-23.16</t>
  </si>
  <si>
    <t>05-31.7</t>
  </si>
  <si>
    <t>07-27.14</t>
  </si>
  <si>
    <t>06-23.17</t>
  </si>
  <si>
    <t>05-31.8</t>
  </si>
  <si>
    <t>07-27.15</t>
  </si>
  <si>
    <t>06-23.18</t>
  </si>
  <si>
    <t>05-31.9</t>
  </si>
  <si>
    <t>Syndicate shoes clean/Syndicate SC Sentul</t>
  </si>
  <si>
    <t>07-27.16</t>
  </si>
  <si>
    <t>05-31.10</t>
  </si>
  <si>
    <t>06-23.19</t>
  </si>
  <si>
    <t>07-27.17</t>
  </si>
  <si>
    <t>05-31.11</t>
  </si>
  <si>
    <t>06-23.20</t>
  </si>
  <si>
    <t>05-31.12</t>
  </si>
  <si>
    <t>07-27.18</t>
  </si>
  <si>
    <t>06-23.21</t>
  </si>
  <si>
    <t>05-31.13</t>
  </si>
  <si>
    <t>07-27.19</t>
  </si>
  <si>
    <t xml:space="preserve">LOUNDRY AKIFA/AKIFA LAUNDRY3	</t>
  </si>
  <si>
    <t>06-23.22</t>
  </si>
  <si>
    <t>05-31.14</t>
  </si>
  <si>
    <t>07-27.20</t>
  </si>
  <si>
    <t>06-23.23</t>
  </si>
  <si>
    <t>05-31.15</t>
  </si>
  <si>
    <t>07-27.21</t>
  </si>
  <si>
    <t>06-23.24</t>
  </si>
  <si>
    <t>05-31.16</t>
  </si>
  <si>
    <t>Nana Kasterin</t>
  </si>
  <si>
    <t>0818356761</t>
  </si>
  <si>
    <t>Laundryku Bali/Laundryku Bali</t>
  </si>
  <si>
    <t>07-27.22</t>
  </si>
  <si>
    <t>05-31.17</t>
  </si>
  <si>
    <t>06-23.25</t>
  </si>
  <si>
    <t>Loondryman Kebonsari/</t>
  </si>
  <si>
    <t>07-27.23</t>
  </si>
  <si>
    <t>06-23.26</t>
  </si>
  <si>
    <t>07-27.24</t>
  </si>
  <si>
    <t>winner laundry/Incu Laundry</t>
  </si>
  <si>
    <t>06-23.27</t>
  </si>
  <si>
    <t>07-27.25</t>
  </si>
  <si>
    <t>06-23.28</t>
  </si>
  <si>
    <t>07-27.26</t>
  </si>
  <si>
    <t>06-24.1</t>
  </si>
  <si>
    <t>07-27.27</t>
  </si>
  <si>
    <t>06-24.2</t>
  </si>
  <si>
    <t>06-24.3</t>
  </si>
  <si>
    <t>07-28.1</t>
  </si>
  <si>
    <t>06-24.4</t>
  </si>
  <si>
    <t>07-28.2</t>
  </si>
  <si>
    <t>06-24.5</t>
  </si>
  <si>
    <t>07-28.3</t>
  </si>
  <si>
    <t>06-24.6</t>
  </si>
  <si>
    <t>07-28.4</t>
  </si>
  <si>
    <t>06-24.7</t>
  </si>
  <si>
    <t>07-28.5</t>
  </si>
  <si>
    <t>06-24.8</t>
  </si>
  <si>
    <t>07-28.6</t>
  </si>
  <si>
    <t>06-24.9</t>
  </si>
  <si>
    <t>Ismail Akbar</t>
  </si>
  <si>
    <t>Akbar Laundry/</t>
  </si>
  <si>
    <t>07-28.7</t>
  </si>
  <si>
    <t>06-24.10</t>
  </si>
  <si>
    <t>07-28.8</t>
  </si>
  <si>
    <t>06-24.11</t>
  </si>
  <si>
    <t>07-28.9</t>
  </si>
  <si>
    <t>06-24.12</t>
  </si>
  <si>
    <t>07-28.10</t>
  </si>
  <si>
    <t>06-24.13</t>
  </si>
  <si>
    <t>07-28.11</t>
  </si>
  <si>
    <t>Hanan laundry/</t>
  </si>
  <si>
    <t>06-25.1</t>
  </si>
  <si>
    <t>07-28.12</t>
  </si>
  <si>
    <t>King Tuntas Laundry/Watugong king Tuntas Laundry</t>
  </si>
  <si>
    <t>06-25.2</t>
  </si>
  <si>
    <t>07-29.1</t>
  </si>
  <si>
    <t>06-25.3</t>
  </si>
  <si>
    <t>07-29.2</t>
  </si>
  <si>
    <t>06-25.4</t>
  </si>
  <si>
    <t>07-29.3</t>
  </si>
  <si>
    <t>06-25.5</t>
  </si>
  <si>
    <t>07-29.4</t>
  </si>
  <si>
    <t>06-25.6</t>
  </si>
  <si>
    <t>07-29.5</t>
  </si>
  <si>
    <t>06-25.7</t>
  </si>
  <si>
    <t>07-29.6</t>
  </si>
  <si>
    <t>07-29.7</t>
  </si>
  <si>
    <t>06-25.8</t>
  </si>
  <si>
    <t>07-29.8</t>
  </si>
  <si>
    <t>06-25.9</t>
  </si>
  <si>
    <t>07-29.9</t>
  </si>
  <si>
    <t>06-25.10</t>
  </si>
  <si>
    <t>07-29.10</t>
  </si>
  <si>
    <t>06-25.11</t>
  </si>
  <si>
    <t>07-29.11</t>
  </si>
  <si>
    <t>06-26.1</t>
  </si>
  <si>
    <t>07-29.12</t>
  </si>
  <si>
    <t>06-26.2</t>
  </si>
  <si>
    <t>07-29.13</t>
  </si>
  <si>
    <t>06-26.3</t>
  </si>
  <si>
    <t>07-29.14</t>
  </si>
  <si>
    <t>06-26.4</t>
  </si>
  <si>
    <t>07-30.1</t>
  </si>
  <si>
    <t>06-26.5</t>
  </si>
  <si>
    <t>07-30.2</t>
  </si>
  <si>
    <t>06-26.6</t>
  </si>
  <si>
    <t>07-30.3</t>
  </si>
  <si>
    <t>06-26.7</t>
  </si>
  <si>
    <t>07-30.4</t>
  </si>
  <si>
    <t>06-26.8</t>
  </si>
  <si>
    <t>07-30.5</t>
  </si>
  <si>
    <t>06-26.9</t>
  </si>
  <si>
    <t>07-30.6</t>
  </si>
  <si>
    <t>06-26.10</t>
  </si>
  <si>
    <t>07-30.7</t>
  </si>
  <si>
    <t>06-27.1</t>
  </si>
  <si>
    <t>07-30.8</t>
  </si>
  <si>
    <t>06-27.2</t>
  </si>
  <si>
    <t>07-30.9</t>
  </si>
  <si>
    <t>Eneng gemoy/</t>
  </si>
  <si>
    <t>06-27.3</t>
  </si>
  <si>
    <t>KoKab. Bekasi</t>
  </si>
  <si>
    <t>07-30.10</t>
  </si>
  <si>
    <t>06-27.4</t>
  </si>
  <si>
    <t>07-30.11</t>
  </si>
  <si>
    <t>06-27.5</t>
  </si>
  <si>
    <t>1 (Upgrade)</t>
  </si>
  <si>
    <t>07-30.12</t>
  </si>
  <si>
    <t>06-27.6</t>
  </si>
  <si>
    <t xml:space="preserve">Diah </t>
  </si>
  <si>
    <t>081283704904</t>
  </si>
  <si>
    <t>PD Laundry Express/PD Laundry Express</t>
  </si>
  <si>
    <t>07-30.13</t>
  </si>
  <si>
    <t>SunLaundryExpress/LONDREQU EXPRESS KARIMATA</t>
  </si>
  <si>
    <t>06-27.7</t>
  </si>
  <si>
    <t>07-30.14</t>
  </si>
  <si>
    <t>06-27.8</t>
  </si>
  <si>
    <t>07-30.15</t>
  </si>
  <si>
    <t>Citra Laundry/Bahagia Laundry Binus</t>
  </si>
  <si>
    <t>06-27.9</t>
  </si>
  <si>
    <t>07-30.16</t>
  </si>
  <si>
    <t>06-27.10</t>
  </si>
  <si>
    <t>07-30.17</t>
  </si>
  <si>
    <t>06-27.11</t>
  </si>
  <si>
    <t>Michelle Gracia katuuk</t>
  </si>
  <si>
    <t>082231806837</t>
  </si>
  <si>
    <t>Skywash.co/Skywash.co</t>
  </si>
  <si>
    <t>06-27.12</t>
  </si>
  <si>
    <t>07-30.18</t>
  </si>
  <si>
    <t>06-27.13</t>
  </si>
  <si>
    <t>06-27.14</t>
  </si>
  <si>
    <t>07-30.19</t>
  </si>
  <si>
    <t>06-27.15</t>
  </si>
  <si>
    <t>06-27.16</t>
  </si>
  <si>
    <t>07-31.1</t>
  </si>
  <si>
    <t>06-27.17</t>
  </si>
  <si>
    <t>06-28.1</t>
  </si>
  <si>
    <t>07-31.2</t>
  </si>
  <si>
    <t>06-28.2</t>
  </si>
  <si>
    <t>07-31.3</t>
  </si>
  <si>
    <t>06-28.3</t>
  </si>
  <si>
    <t>06-28.4</t>
  </si>
  <si>
    <t>07-31.4</t>
  </si>
  <si>
    <t>06-28.5</t>
  </si>
  <si>
    <t>07-31.5</t>
  </si>
  <si>
    <t>06-28.6</t>
  </si>
  <si>
    <t>06-28.7</t>
  </si>
  <si>
    <t>07-31.6</t>
  </si>
  <si>
    <t>USER REPORT 2026</t>
  </si>
  <si>
    <t>06-28.8</t>
  </si>
  <si>
    <t xml:space="preserve">🗂️ Data User </t>
  </si>
  <si>
    <t>Business</t>
  </si>
  <si>
    <t>Total Juni</t>
  </si>
  <si>
    <t>07-31.7</t>
  </si>
  <si>
    <t>06-28.9</t>
  </si>
  <si>
    <t>New Member 1 Bulan</t>
  </si>
  <si>
    <t>New Member 3 Bulan</t>
  </si>
  <si>
    <t>06-28.10</t>
  </si>
  <si>
    <t xml:space="preserve">Lazuardi </t>
  </si>
  <si>
    <t>085726545565</t>
  </si>
  <si>
    <t>Yucca/Yucca Laundry</t>
  </si>
  <si>
    <t>07-31.8</t>
  </si>
  <si>
    <t>New Member 6 Bulan</t>
  </si>
  <si>
    <t>New Member 9 Bulan</t>
  </si>
  <si>
    <t>06-28.11</t>
  </si>
  <si>
    <t>New Member 12 Bulan</t>
  </si>
  <si>
    <t>New Member 18 Bulan</t>
  </si>
  <si>
    <t>07-31.9</t>
  </si>
  <si>
    <t>New Member 24 Bulan</t>
  </si>
  <si>
    <t>06-28.12</t>
  </si>
  <si>
    <t>Total New Member</t>
  </si>
  <si>
    <t>06-28.13</t>
  </si>
  <si>
    <t>Subscribe 1 Bulan</t>
  </si>
  <si>
    <t>07-31.10</t>
  </si>
  <si>
    <t>06-28.14</t>
  </si>
  <si>
    <t>Subscribe 3 Bulan</t>
  </si>
  <si>
    <t>Subscribe 6 Bulan</t>
  </si>
  <si>
    <t>06-28.15</t>
  </si>
  <si>
    <t>JACK COIN LAUNDRY/JACK COIN LAUNDRY</t>
  </si>
  <si>
    <t>07-31.11</t>
  </si>
  <si>
    <t>Subscribe 9 Bulan</t>
  </si>
  <si>
    <t>Subscribe 12 Bulan</t>
  </si>
  <si>
    <t>06-28.16</t>
  </si>
  <si>
    <t>JACK COIN LAUNDRY/Djak Clean Laundry</t>
  </si>
  <si>
    <t>Subscribe 18 Bulan</t>
  </si>
  <si>
    <t>Subscribe 24 Bulan</t>
  </si>
  <si>
    <t>07-31.12</t>
  </si>
  <si>
    <t>06-29.1</t>
  </si>
  <si>
    <t>Total Subscribe</t>
  </si>
  <si>
    <t>06-29.2</t>
  </si>
  <si>
    <t xml:space="preserve">Reactive Harian </t>
  </si>
  <si>
    <t>07-31.13</t>
  </si>
  <si>
    <t xml:space="preserve">Total Reactive </t>
  </si>
  <si>
    <t xml:space="preserve">Solska Indonesia </t>
  </si>
  <si>
    <t>06-29.3</t>
  </si>
  <si>
    <t xml:space="preserve">Following </t>
  </si>
  <si>
    <t>06-29.4</t>
  </si>
  <si>
    <t>Total Sustainable (N+S+F)</t>
  </si>
  <si>
    <t>07-31.14</t>
  </si>
  <si>
    <t xml:space="preserve">                                                             </t>
  </si>
  <si>
    <t>Unsubscribe Bulanan</t>
  </si>
  <si>
    <t>06-29.5</t>
  </si>
  <si>
    <t xml:space="preserve">Unsubscribe </t>
  </si>
  <si>
    <t>07-31.15</t>
  </si>
  <si>
    <t>06-29.6</t>
  </si>
  <si>
    <t>Nasabah Tutup Usaha Bulanan</t>
  </si>
  <si>
    <t>Total Nasabah Tutup Usaha</t>
  </si>
  <si>
    <t>06-29.7</t>
  </si>
  <si>
    <t>Total Unsubscribe + Tutup Usaha</t>
  </si>
  <si>
    <t>07-31.16</t>
  </si>
  <si>
    <t>Not Active</t>
  </si>
  <si>
    <t>06-29.8</t>
  </si>
  <si>
    <t xml:space="preserve">Total Not Active </t>
  </si>
  <si>
    <t>Index User (S+U+X)</t>
  </si>
  <si>
    <t>06-29.9</t>
  </si>
  <si>
    <t>07-31.17</t>
  </si>
  <si>
    <t>One Call Laundry/</t>
  </si>
  <si>
    <t>06-29.10</t>
  </si>
  <si>
    <t>Nasabah Berlangganan Bulanan Tanggal 31/07/26</t>
  </si>
  <si>
    <t>Nasabah Berlangganan 3,6,12 Bulan Pada Tanggal 31/07/26</t>
  </si>
  <si>
    <t>06-29.11</t>
  </si>
  <si>
    <t>Nasabah 1 Bulan Belum Berlangganan</t>
  </si>
  <si>
    <t>07-31.18</t>
  </si>
  <si>
    <t xml:space="preserve">Fatimah </t>
  </si>
  <si>
    <t>081251812822</t>
  </si>
  <si>
    <t>Dansen Laundry/Dansen Laundry</t>
  </si>
  <si>
    <t>Nasabah 3,6,12 Bulan Belum Berlangganan</t>
  </si>
  <si>
    <t>06-29.12</t>
  </si>
  <si>
    <t>Total Nasabah Belum Berlangganan Juli 2026</t>
  </si>
  <si>
    <t>07-31.19</t>
  </si>
  <si>
    <t>06-29.13</t>
  </si>
  <si>
    <t>06-29.14</t>
  </si>
  <si>
    <t>07-31.20</t>
  </si>
  <si>
    <t>06-29.15</t>
  </si>
  <si>
    <t>Resik Laundry/Setia Laundry</t>
  </si>
  <si>
    <t>06-29.16</t>
  </si>
  <si>
    <t>07-31.21</t>
  </si>
  <si>
    <t>06-29.17</t>
  </si>
  <si>
    <t>Resik Laundry/Fresh Laundry</t>
  </si>
  <si>
    <t>06-29.18</t>
  </si>
  <si>
    <t>07-31.22</t>
  </si>
  <si>
    <t>06-30.1</t>
  </si>
  <si>
    <t>07-31.23</t>
  </si>
  <si>
    <t>06-30.2</t>
  </si>
  <si>
    <t>06-30.3</t>
  </si>
  <si>
    <t>07-31.24</t>
  </si>
  <si>
    <t>06-30.4</t>
  </si>
  <si>
    <t>06-30.5</t>
  </si>
  <si>
    <t>06-30.6</t>
  </si>
  <si>
    <t>06-30.7</t>
  </si>
  <si>
    <t>06-30.8</t>
  </si>
  <si>
    <t>06-30.9</t>
  </si>
  <si>
    <t>06-30.10</t>
  </si>
  <si>
    <t>06-30.11</t>
  </si>
  <si>
    <t>06-30.12</t>
  </si>
  <si>
    <t>Total Nasabah Belum Berlangganan Juni 2026</t>
  </si>
  <si>
    <t>06-30.13</t>
  </si>
  <si>
    <t>input mulai tanggal 03 Juli sudah menyesuaikan tanggal membership terbaru</t>
  </si>
  <si>
    <t>Periode 1-30 Juni Tahun 2025</t>
  </si>
  <si>
    <t>Kode Owner Baru</t>
  </si>
  <si>
    <t>06-01.01</t>
  </si>
  <si>
    <t>085701345538</t>
  </si>
  <si>
    <t>06-01.02</t>
  </si>
  <si>
    <t>06-01.03</t>
  </si>
  <si>
    <t>06-01.04</t>
  </si>
  <si>
    <t>Qian Laundry/Qian laundry 2</t>
  </si>
  <si>
    <t>06-01.05</t>
  </si>
  <si>
    <t>06-01.06</t>
  </si>
  <si>
    <t>06-01.07</t>
  </si>
  <si>
    <t>06-01.08</t>
  </si>
  <si>
    <t>06-01.09</t>
  </si>
  <si>
    <t>obby/ mama laundry</t>
  </si>
  <si>
    <t>085780198687</t>
  </si>
  <si>
    <t>laundry/mama laundry</t>
  </si>
  <si>
    <t>Syakila</t>
  </si>
  <si>
    <t>081269777817</t>
  </si>
  <si>
    <t>Syakila Laundry Expres/Syakila Laundry Expres</t>
  </si>
  <si>
    <t>Asmi Rahman</t>
  </si>
  <si>
    <t>085242047952</t>
  </si>
  <si>
    <t>HEAS LAUNDRY/HEAS LAUNDRY</t>
  </si>
  <si>
    <t>Muhammad Anas,19-5-2023/06-5-2025</t>
  </si>
  <si>
    <t>06-01.19</t>
  </si>
  <si>
    <t>SOFIA</t>
  </si>
  <si>
    <t>06-01.20</t>
  </si>
  <si>
    <t>khanza laundry express 01</t>
  </si>
  <si>
    <t>06-01.21</t>
  </si>
  <si>
    <t>DIGNITY LAUNDRY/DIGNITY LAUNDRY PUSAT (jln jawa)</t>
  </si>
  <si>
    <t>06-01.22</t>
  </si>
  <si>
    <t>DIGNITY LAUNDRY/DIGNITY LAUNDRY 4 (Daliltani)</t>
  </si>
  <si>
    <t>06-02.01</t>
  </si>
  <si>
    <t>06-02.02</t>
  </si>
  <si>
    <t>GIO</t>
  </si>
  <si>
    <t>085255567606</t>
  </si>
  <si>
    <t>RUMAH LAUNDRY KARASSIK/RUMAH LAUNDRY KARASSIK</t>
  </si>
  <si>
    <t>Kab. Toraja Utara</t>
  </si>
  <si>
    <t>06-02.03</t>
  </si>
  <si>
    <t>06-02.04</t>
  </si>
  <si>
    <t>06-02.05</t>
  </si>
  <si>
    <t>06-02.06</t>
  </si>
  <si>
    <t>06-02.07</t>
  </si>
  <si>
    <t>06-02.08</t>
  </si>
  <si>
    <t>06-02.09</t>
  </si>
  <si>
    <t>Muksin Mujih</t>
  </si>
  <si>
    <t>085888567858</t>
  </si>
  <si>
    <t>TiaNova Laundry/TiaNova Laundry Cipadu</t>
  </si>
  <si>
    <t>Galuh Purnama</t>
  </si>
  <si>
    <t>082141541232</t>
  </si>
  <si>
    <t>ABAH LAUNDRY/ABAH LAUNDRY PELEM WATU</t>
  </si>
  <si>
    <t xml:space="preserve">Maria wilny </t>
  </si>
  <si>
    <t>06-03.01</t>
  </si>
  <si>
    <t>06-03.03</t>
  </si>
  <si>
    <t xml:space="preserve">arahman </t>
  </si>
  <si>
    <t>085122282545</t>
  </si>
  <si>
    <t>armi laundry/armi laundry</t>
  </si>
  <si>
    <t>06-03.02</t>
  </si>
  <si>
    <t>06-03.04</t>
  </si>
  <si>
    <t>06-03.05</t>
  </si>
  <si>
    <t>06-03.06</t>
  </si>
  <si>
    <t>Rachel</t>
  </si>
  <si>
    <t>081296444738</t>
  </si>
  <si>
    <t>Cuci Sendiri/Lause (Laundry Sendiri)</t>
  </si>
  <si>
    <t>06-03.07</t>
  </si>
  <si>
    <t>0859106762310</t>
  </si>
  <si>
    <t>06-03.08</t>
  </si>
  <si>
    <t>06-03.09</t>
  </si>
  <si>
    <t>Yudha</t>
  </si>
  <si>
    <t>087764440484</t>
  </si>
  <si>
    <t>Many Laundry/Many Laundry</t>
  </si>
  <si>
    <t>06-04.01</t>
  </si>
  <si>
    <t xml:space="preserve">06-04.02 </t>
  </si>
  <si>
    <t>Theresia</t>
  </si>
  <si>
    <t>06-04.03</t>
  </si>
  <si>
    <t>06-04.04</t>
  </si>
  <si>
    <t>06-04.05</t>
  </si>
  <si>
    <t>06-04.06</t>
  </si>
  <si>
    <t>BAR LAUNDRY/BAR LAUNDRY</t>
  </si>
  <si>
    <t>06-04.07</t>
  </si>
  <si>
    <t xml:space="preserve">mesin waktu/mesin waktu        </t>
  </si>
  <si>
    <t>06-04.08</t>
  </si>
  <si>
    <t>Aditya Purnomo</t>
  </si>
  <si>
    <t>laundry/	kon's laundry</t>
  </si>
  <si>
    <t>06-04.09</t>
  </si>
  <si>
    <t xml:space="preserve">Elisabeth P. Desiani </t>
  </si>
  <si>
    <t>Baladewa Laundry/Ruang Laundry</t>
  </si>
  <si>
    <t xml:space="preserve">Erika </t>
  </si>
  <si>
    <t>082173593641</t>
  </si>
  <si>
    <t>MANY LAUNDRY/MANY LAUNDRY</t>
  </si>
  <si>
    <t>Rhanie</t>
  </si>
  <si>
    <t>Rizky loundry/Barokah Loundry</t>
  </si>
  <si>
    <t>Jeffry indratmoko</t>
  </si>
  <si>
    <t>King Tuntas Laundry/Watugong King Tuntas Laundry</t>
  </si>
  <si>
    <t>06-05.01</t>
  </si>
  <si>
    <t>06-05.02</t>
  </si>
  <si>
    <t>Indri</t>
  </si>
  <si>
    <t>06-05.03</t>
  </si>
  <si>
    <t>06-05.04</t>
  </si>
  <si>
    <t>06-05.05</t>
  </si>
  <si>
    <t>06-05.06</t>
  </si>
  <si>
    <t>06-05.07</t>
  </si>
  <si>
    <t>06-05.08</t>
  </si>
  <si>
    <t>06-05.09</t>
  </si>
  <si>
    <t>usman</t>
  </si>
  <si>
    <t xml:space="preserve">Kasih Laundry Cabang Rakutta </t>
  </si>
  <si>
    <t>6281377107023</t>
  </si>
  <si>
    <t>K Laundry/</t>
  </si>
  <si>
    <t>mycoinlaundry/mycoinlaundry</t>
  </si>
  <si>
    <t>06-05.19</t>
  </si>
  <si>
    <t>06-05.20</t>
  </si>
  <si>
    <t>06-05.21</t>
  </si>
  <si>
    <t>Nuzul Rahmat</t>
  </si>
  <si>
    <t>06-06.01</t>
  </si>
  <si>
    <t>Ipa</t>
  </si>
  <si>
    <t>06-06.02</t>
  </si>
  <si>
    <t>06-06.03</t>
  </si>
  <si>
    <t>06-06.04</t>
  </si>
  <si>
    <t>06-06.05</t>
  </si>
  <si>
    <t>06-06.06</t>
  </si>
  <si>
    <t>Elizabeth</t>
  </si>
  <si>
    <t>06-06.07</t>
  </si>
  <si>
    <t>06-06.08</t>
  </si>
  <si>
    <t>06-06.09</t>
  </si>
  <si>
    <t>OLIVIA JBR03</t>
  </si>
  <si>
    <t>SunLaundryExpress/LONDREQU EXPRESS JBR1</t>
  </si>
  <si>
    <t>Admin Kostaycation</t>
  </si>
  <si>
    <t>082189088408</t>
  </si>
  <si>
    <t>Laundry Kostaycation/KOSTAYCATION KOS &amp; LAUNDRY</t>
  </si>
  <si>
    <t>06-01.23</t>
  </si>
  <si>
    <t>06-07.01</t>
  </si>
  <si>
    <t>No Name</t>
  </si>
  <si>
    <t>ADMIN</t>
  </si>
  <si>
    <t>0895640490044</t>
  </si>
  <si>
    <t>Utama Laundry/Utama Laundry</t>
  </si>
  <si>
    <t>06-07.02</t>
  </si>
  <si>
    <t>06-07.03</t>
  </si>
  <si>
    <t>Sakinah Laundry/	Sakinah Laundry</t>
  </si>
  <si>
    <t>06-07.04</t>
  </si>
  <si>
    <t>06-07.05</t>
  </si>
  <si>
    <t>06-07.06</t>
  </si>
  <si>
    <t>D&amp;V Laundry</t>
  </si>
  <si>
    <t>083194845477</t>
  </si>
  <si>
    <t>D&amp;V loundry/D&amp;V loundry</t>
  </si>
  <si>
    <t>06-07.07</t>
  </si>
  <si>
    <t>06-07.08</t>
  </si>
  <si>
    <t>06-07.09</t>
  </si>
  <si>
    <t xml:space="preserve">Rama Laundry </t>
  </si>
  <si>
    <t>06-07.10</t>
  </si>
  <si>
    <t>06-07.11</t>
  </si>
  <si>
    <t>085856908493</t>
  </si>
  <si>
    <t>Moms Laundry/Hello BOZZ Laundry</t>
  </si>
  <si>
    <t>06-07.12</t>
  </si>
  <si>
    <t>Yaya</t>
  </si>
  <si>
    <t>085828519089</t>
  </si>
  <si>
    <t>A'KING LAUNDRY/A'KING LAUNDRY</t>
  </si>
  <si>
    <t>06-07.13</t>
  </si>
  <si>
    <t>06-07.14</t>
  </si>
  <si>
    <t>Ira</t>
  </si>
  <si>
    <t>06-07.15</t>
  </si>
  <si>
    <t xml:space="preserve">Ari Sudaryani </t>
  </si>
  <si>
    <t>081384927806</t>
  </si>
  <si>
    <t>laundry ibu ari/Laundry Ibu Ari</t>
  </si>
  <si>
    <t>06-07.16</t>
  </si>
  <si>
    <t>06-08.01</t>
  </si>
  <si>
    <t>06-08.02</t>
  </si>
  <si>
    <t xml:space="preserve">juliana </t>
  </si>
  <si>
    <t>085156350331</t>
  </si>
  <si>
    <t>Zj Loundry/Zj Loundry</t>
  </si>
  <si>
    <t>06-08.03</t>
  </si>
  <si>
    <t>Gajah</t>
  </si>
  <si>
    <t>081914347054</t>
  </si>
  <si>
    <t>06-08.04</t>
  </si>
  <si>
    <t>Farida</t>
  </si>
  <si>
    <t>088258092720</t>
  </si>
  <si>
    <t>WAFA LAUNDRY/WAFA LAUNDRY</t>
  </si>
  <si>
    <t>06-08.05</t>
  </si>
  <si>
    <t>085776896504</t>
  </si>
  <si>
    <t>Amanda Laundry/Amanda Laundry</t>
  </si>
  <si>
    <t>06-08.06</t>
  </si>
  <si>
    <t xml:space="preserve">CINTHIA </t>
  </si>
  <si>
    <t>06-08.07</t>
  </si>
  <si>
    <t>06-08.08</t>
  </si>
  <si>
    <t xml:space="preserve">Puput </t>
  </si>
  <si>
    <t>06-08.09</t>
  </si>
  <si>
    <t>Oppa Laundry</t>
  </si>
  <si>
    <t>082118728163</t>
  </si>
  <si>
    <t>OPPA LOUNDRY/OPPA LOUNDRY</t>
  </si>
  <si>
    <t xml:space="preserve">Mia Sari Nurhalimah </t>
  </si>
  <si>
    <t>081320392206</t>
  </si>
  <si>
    <t>FATAHWASH/FATAHWASH</t>
  </si>
  <si>
    <t>albirru laundry</t>
  </si>
  <si>
    <t>06-08.14</t>
  </si>
  <si>
    <t>06-08.15</t>
  </si>
  <si>
    <t>06-09.01</t>
  </si>
  <si>
    <t xml:space="preserve">Poltak </t>
  </si>
  <si>
    <t>087814221992</t>
  </si>
  <si>
    <t xml:space="preserve">Clean and Clear Laundry/Clean and Clear Laundry	</t>
  </si>
  <si>
    <t>06-09.02</t>
  </si>
  <si>
    <t>06-09.03</t>
  </si>
  <si>
    <t>06-09.04</t>
  </si>
  <si>
    <t>06-09.05</t>
  </si>
  <si>
    <t>06-09.06</t>
  </si>
  <si>
    <t>06-09.07</t>
  </si>
  <si>
    <t>06-09.08</t>
  </si>
  <si>
    <t>ONE LAUNDRY COMMERCIAL</t>
  </si>
  <si>
    <t>08117761124</t>
  </si>
  <si>
    <t>ONE LAUNDRY COMMERCIAL/TOO KLIN INDONESIA</t>
  </si>
  <si>
    <t>06-09.09</t>
  </si>
  <si>
    <t>Kendil Washing Clinic/KENDIL WASHING CLINIC PONDOK PERMATA SUCI</t>
  </si>
  <si>
    <t>Fitria Abas</t>
  </si>
  <si>
    <t>081356660900</t>
  </si>
  <si>
    <t>JF Laundry/JF Laundry Gorontalo</t>
  </si>
  <si>
    <t>Kota Gorontalo</t>
  </si>
  <si>
    <t>Gorontalo</t>
  </si>
  <si>
    <t>Albertus Simatupang</t>
  </si>
  <si>
    <t>087870702070</t>
  </si>
  <si>
    <t>06-09.18</t>
  </si>
  <si>
    <t>Mrs. Clean</t>
  </si>
  <si>
    <t>0895392522100</t>
  </si>
  <si>
    <t>Mrs. Clean/Mrs. Clean</t>
  </si>
  <si>
    <t>06-09.19</t>
  </si>
  <si>
    <t>BANTU LAUNDRY</t>
  </si>
  <si>
    <t>08988888004</t>
  </si>
  <si>
    <t>Bantu Laundry/Bantu Laundry 1</t>
  </si>
  <si>
    <t>06-09.20</t>
  </si>
  <si>
    <t>06-09.21</t>
  </si>
  <si>
    <t>06-09.22</t>
  </si>
  <si>
    <t>06-09.23</t>
  </si>
  <si>
    <t xml:space="preserve">Nova V Rumondor </t>
  </si>
  <si>
    <t>082195851635</t>
  </si>
  <si>
    <t>Fresh Laundry/AMARIS LAUNDRY EXPRESS</t>
  </si>
  <si>
    <t>06-09.24</t>
  </si>
  <si>
    <t>06-09.25</t>
  </si>
  <si>
    <t xml:space="preserve">Julita </t>
  </si>
  <si>
    <t>082288381555</t>
  </si>
  <si>
    <t>Kitee_laundry/Kitee_laundry</t>
  </si>
  <si>
    <t>Kab. Natuna</t>
  </si>
  <si>
    <t>06-09.26</t>
  </si>
  <si>
    <t>06-09.27</t>
  </si>
  <si>
    <t>dir Laundry &amp; Dry Clean/dir Laundry &amp; Dry Clean 2</t>
  </si>
  <si>
    <t>06-09.28</t>
  </si>
  <si>
    <t>Aguinaz Laundry/	NYEBLAK Prasmanan Teh Lien</t>
  </si>
  <si>
    <t>06-09.29</t>
  </si>
  <si>
    <t xml:space="preserve">Rianti </t>
  </si>
  <si>
    <t>085364934966</t>
  </si>
  <si>
    <t>berkah laundry 88/berkah laundry 88</t>
  </si>
  <si>
    <t>06-09.30</t>
  </si>
  <si>
    <t>Citra Laundry/</t>
  </si>
  <si>
    <t>06-09.31</t>
  </si>
  <si>
    <t>06-09.32</t>
  </si>
  <si>
    <t>Dillong</t>
  </si>
  <si>
    <t>082297765140</t>
  </si>
  <si>
    <t>Home Laundry/TEAM LAUNDRY</t>
  </si>
  <si>
    <t>06-09.33</t>
  </si>
  <si>
    <t>06-09.35</t>
  </si>
  <si>
    <t>06-09.34</t>
  </si>
  <si>
    <t>Laundry_1945 Merdeka</t>
  </si>
  <si>
    <t>0817448234</t>
  </si>
  <si>
    <t>laundry 1945/</t>
  </si>
  <si>
    <t>06-10.01</t>
  </si>
  <si>
    <t>wawan riswandi</t>
  </si>
  <si>
    <t>085861399970</t>
  </si>
  <si>
    <t>CUCIQUE LAUNDRY/D'CUCiiN laundry</t>
  </si>
  <si>
    <t>06-10.02</t>
  </si>
  <si>
    <t>DIGNITY LAUNDRY/</t>
  </si>
  <si>
    <t>06-10.03</t>
  </si>
  <si>
    <t>Techno Laundry/Techno Laundry New Generation 2</t>
  </si>
  <si>
    <t>06-10.04</t>
  </si>
  <si>
    <t>TRI &amp; ROB</t>
  </si>
  <si>
    <t>06-10.05</t>
  </si>
  <si>
    <t>06-10.06</t>
  </si>
  <si>
    <t xml:space="preserve">RAYA </t>
  </si>
  <si>
    <t>06-10.07</t>
  </si>
  <si>
    <t>06-10.08</t>
  </si>
  <si>
    <t>06-10.09</t>
  </si>
  <si>
    <t>riezky</t>
  </si>
  <si>
    <t xml:space="preserve">Lestari Aryaningsih </t>
  </si>
  <si>
    <t>081808459470</t>
  </si>
  <si>
    <t>VIDIN LAUNDRY/VIDIN LOUNDRY</t>
  </si>
  <si>
    <t>NABIL</t>
  </si>
  <si>
    <t>06-10.14</t>
  </si>
  <si>
    <t>Qenzhuo</t>
  </si>
  <si>
    <t>06-10.15</t>
  </si>
  <si>
    <t>06-10.16</t>
  </si>
  <si>
    <t>06-10.17</t>
  </si>
  <si>
    <t xml:space="preserve">Bunda Ama </t>
  </si>
  <si>
    <t>085241232200</t>
  </si>
  <si>
    <t>Kasih Laundry/Kasih Laundry Cabang USI</t>
  </si>
  <si>
    <t>AMM Laundry Palu/AMM Laundry Gatsu</t>
  </si>
  <si>
    <t>06-11.01</t>
  </si>
  <si>
    <t>06-11.02</t>
  </si>
  <si>
    <t xml:space="preserve">Kim Laundry </t>
  </si>
  <si>
    <t>081807085001</t>
  </si>
  <si>
    <t>Kim Laundry/Kim Laundry ( 2 )</t>
  </si>
  <si>
    <t>Periode 1-31 Mei Tahun 2025</t>
  </si>
  <si>
    <t>06-11.03</t>
  </si>
  <si>
    <t>Silvia Hsb</t>
  </si>
  <si>
    <t>082115837145</t>
  </si>
  <si>
    <t>Via Laundry/VIA LAUNDRY</t>
  </si>
  <si>
    <t>06-11.04</t>
  </si>
  <si>
    <t>MINI laundry/</t>
  </si>
  <si>
    <t>06-11.05</t>
  </si>
  <si>
    <t>06-11.06</t>
  </si>
  <si>
    <t>YOAN LAUNDRY EXPRESS/	YOAN LAUNDRY EXPRESS</t>
  </si>
  <si>
    <t>08.20.22</t>
  </si>
  <si>
    <t xml:space="preserve">afif saifuddin </t>
  </si>
  <si>
    <t>06-11.07</t>
  </si>
  <si>
    <t>sri wahyuni</t>
  </si>
  <si>
    <t>08998071338</t>
  </si>
  <si>
    <t>Revika loundry Express/Revika loundry Express</t>
  </si>
  <si>
    <t>06-11.08</t>
  </si>
  <si>
    <t>Fasthub Laundry/</t>
  </si>
  <si>
    <t>04-18.21</t>
  </si>
  <si>
    <t>06-11.09</t>
  </si>
  <si>
    <t>Yanti2024</t>
  </si>
  <si>
    <t>04-18.22</t>
  </si>
  <si>
    <t xml:space="preserve">SHARENA </t>
  </si>
  <si>
    <t>085210108123</t>
  </si>
  <si>
    <t>SHARENA LAUNDRY/SHARENA LAUNDRY</t>
  </si>
  <si>
    <t>04-18.23</t>
  </si>
  <si>
    <t>06-11.13</t>
  </si>
  <si>
    <t>04-23.23</t>
  </si>
  <si>
    <t>Felicia Laundry</t>
  </si>
  <si>
    <t>06-11.14</t>
  </si>
  <si>
    <t>06-11.15</t>
  </si>
  <si>
    <t>04-28.16</t>
  </si>
  <si>
    <t>ruang laundry/Ruang Laundry</t>
  </si>
  <si>
    <t>06-12.01</t>
  </si>
  <si>
    <t>Novita Dyah Swastiningrum</t>
  </si>
  <si>
    <t>081228730646</t>
  </si>
  <si>
    <t>Berkah Laundry Al Amin/Berkah Laundry Al Amin</t>
  </si>
  <si>
    <t>05-09.24</t>
  </si>
  <si>
    <t>fantastic laundry/SuperJet Laundry</t>
  </si>
  <si>
    <t>06-12.02</t>
  </si>
  <si>
    <t>Kim Laundry/Bibik Laundry / Bibik Cuci</t>
  </si>
  <si>
    <t>05-11.04</t>
  </si>
  <si>
    <t>06-12.03</t>
  </si>
  <si>
    <t>Sarah</t>
  </si>
  <si>
    <t>Teguh Rizal Hamdany</t>
  </si>
  <si>
    <t>085230781445</t>
  </si>
  <si>
    <t>06-12.04</t>
  </si>
  <si>
    <t>05-11.05</t>
  </si>
  <si>
    <t>Asih Jaya</t>
  </si>
  <si>
    <t>085230781446</t>
  </si>
  <si>
    <t>05-11.06</t>
  </si>
  <si>
    <t>06-12.05</t>
  </si>
  <si>
    <t>Sophia</t>
  </si>
  <si>
    <t>08119966374</t>
  </si>
  <si>
    <t>SOFT LAUNDRY/SOFT LAUNDRY</t>
  </si>
  <si>
    <t>06-12.06</t>
  </si>
  <si>
    <t>05-12.02</t>
  </si>
  <si>
    <t>06-12.07</t>
  </si>
  <si>
    <t>Hanania Laundry/</t>
  </si>
  <si>
    <t>05-10.19</t>
  </si>
  <si>
    <t>06-12.08</t>
  </si>
  <si>
    <t xml:space="preserve">Cici </t>
  </si>
  <si>
    <t>08811237887</t>
  </si>
  <si>
    <t>TEMEN Laundry/	TEMEN Laundry</t>
  </si>
  <si>
    <t>05-13.01</t>
  </si>
  <si>
    <t xml:space="preserve">Keewash </t>
  </si>
  <si>
    <t>085368994046</t>
  </si>
  <si>
    <t>KeeWash Laundry/KeeWash Laundry</t>
  </si>
  <si>
    <t>06-12.09</t>
  </si>
  <si>
    <t>Hilda Yuliani</t>
  </si>
  <si>
    <t>082297240654</t>
  </si>
  <si>
    <t>Beb! Laundry/</t>
  </si>
  <si>
    <t>05-13.02</t>
  </si>
  <si>
    <t>Annisa Vikasari</t>
  </si>
  <si>
    <t>05-13.03</t>
  </si>
  <si>
    <t xml:space="preserve">Ethara Laundry </t>
  </si>
  <si>
    <t>085700550015</t>
  </si>
  <si>
    <t>05-13.04</t>
  </si>
  <si>
    <t>Yoa</t>
  </si>
  <si>
    <t>05-13.05</t>
  </si>
  <si>
    <t>081807085002</t>
  </si>
  <si>
    <t>05-13.06</t>
  </si>
  <si>
    <t>05-13.07</t>
  </si>
  <si>
    <t>05-13.08</t>
  </si>
  <si>
    <t>05-13.09</t>
  </si>
  <si>
    <t>081387422849</t>
  </si>
  <si>
    <t>kota Bandung</t>
  </si>
  <si>
    <t>05-13.13</t>
  </si>
  <si>
    <t>Teguh AdI</t>
  </si>
  <si>
    <t>085601787389</t>
  </si>
  <si>
    <t>Bejo Laundry/Bejo Laundry</t>
  </si>
  <si>
    <t>05-13.14</t>
  </si>
  <si>
    <t>Solusi Nyuci Laundry/Solusi Nyuci Laundry Derwati</t>
  </si>
  <si>
    <t>05-14.01</t>
  </si>
  <si>
    <t>Windi</t>
  </si>
  <si>
    <t>05-14.02</t>
  </si>
  <si>
    <t>Hari</t>
  </si>
  <si>
    <t>05-14.03</t>
  </si>
  <si>
    <t>05-14.04</t>
  </si>
  <si>
    <t>kalimantan Barat</t>
  </si>
  <si>
    <t>05-14.05</t>
  </si>
  <si>
    <t>05-14.06</t>
  </si>
  <si>
    <t>LILY LAUNDRY/anugerahrental</t>
  </si>
  <si>
    <t>05-14.07</t>
  </si>
  <si>
    <t>05-14.08</t>
  </si>
  <si>
    <t>05-14.09</t>
  </si>
  <si>
    <t>Anneke Dolo Semba</t>
  </si>
  <si>
    <t>085974245105</t>
  </si>
  <si>
    <t>OmDon Laundry Coin Express (AF)/Papanggo Laundry (AF)</t>
  </si>
  <si>
    <t>05-14.11</t>
  </si>
  <si>
    <t>05-14.12</t>
  </si>
  <si>
    <t>05-14.13</t>
  </si>
  <si>
    <t>05-14.14</t>
  </si>
  <si>
    <t>05-14.15</t>
  </si>
  <si>
    <t>suci kurniawati kusumah</t>
  </si>
  <si>
    <t>082123502687</t>
  </si>
  <si>
    <t>Shaliha Laundry Express/Barokah Laundry Suci</t>
  </si>
  <si>
    <t>05-14.16</t>
  </si>
  <si>
    <t>05-14.17</t>
  </si>
  <si>
    <t>05-14.18</t>
  </si>
  <si>
    <t>Citra Laundry/Citra Laundry Dukuh</t>
  </si>
  <si>
    <t>05-14.19</t>
  </si>
  <si>
    <t>05-14.20</t>
  </si>
  <si>
    <t xml:space="preserve">Juragan Laundry </t>
  </si>
  <si>
    <t>05-14.21</t>
  </si>
  <si>
    <t>05-14.22</t>
  </si>
  <si>
    <t xml:space="preserve">Martino Irwanto </t>
  </si>
  <si>
    <t>05-15.01</t>
  </si>
  <si>
    <t xml:space="preserve">ELLA adm1 </t>
  </si>
  <si>
    <t>05-15.02</t>
  </si>
  <si>
    <t>05-15.03</t>
  </si>
  <si>
    <t>NEW LAUNDRY 99</t>
  </si>
  <si>
    <t>082191322882</t>
  </si>
  <si>
    <t>LAUNDRY99/	LAUNDRY 99</t>
  </si>
  <si>
    <t>05-15.04</t>
  </si>
  <si>
    <t>Latief</t>
  </si>
  <si>
    <t>05-15.05</t>
  </si>
  <si>
    <t>05-15.06</t>
  </si>
  <si>
    <t>05-15.07</t>
  </si>
  <si>
    <t>05-15.08</t>
  </si>
  <si>
    <t>RESIK WANGI Laundry</t>
  </si>
  <si>
    <t>08112828797</t>
  </si>
  <si>
    <t>Resik Wangi Laundry/Resik Wangi Wanarejan</t>
  </si>
  <si>
    <t>Kab. Pemalang</t>
  </si>
  <si>
    <t>05-15.09</t>
  </si>
  <si>
    <t>Chrisnova Lim</t>
  </si>
  <si>
    <t>Dora Laundry Express/Yuna laundry express</t>
  </si>
  <si>
    <t>15364</t>
  </si>
  <si>
    <t>Bantu Laundry 2</t>
  </si>
  <si>
    <t>0895327377938</t>
  </si>
  <si>
    <t>Bantu Laundry 2/Bantu Laundry 2</t>
  </si>
  <si>
    <t>Kab. Lampung Selatan</t>
  </si>
  <si>
    <t>05-15.17</t>
  </si>
  <si>
    <t xml:space="preserve">Isep Ismayadi </t>
  </si>
  <si>
    <t>081320202544</t>
  </si>
  <si>
    <t>Klambi Laundry/Klambi Laundry</t>
  </si>
  <si>
    <t>05-16.01</t>
  </si>
  <si>
    <t>Ahmad</t>
  </si>
  <si>
    <t>05-16.02</t>
  </si>
  <si>
    <t>05-16.03</t>
  </si>
  <si>
    <t>05-16.04</t>
  </si>
  <si>
    <t>05-16.05</t>
  </si>
  <si>
    <t>05-16.06</t>
  </si>
  <si>
    <t>Wawan</t>
  </si>
  <si>
    <t>ASSA LAUNDRY/ASSA LAUNDRY</t>
  </si>
  <si>
    <t>05-16.07</t>
  </si>
  <si>
    <t>Najmuddin</t>
  </si>
  <si>
    <t>089522333945</t>
  </si>
  <si>
    <t>JUNAS UTAMA LAUNDRY EXPRESS UMY/JUNAS UTAMA LAUNDRY EXPRESS UMY</t>
  </si>
  <si>
    <t>05-16.08</t>
  </si>
  <si>
    <t>05-16.09</t>
  </si>
  <si>
    <t>Katrin</t>
  </si>
  <si>
    <t>085369899989</t>
  </si>
  <si>
    <t>Supermax Laundry Express/Supermax Laundry Express</t>
  </si>
  <si>
    <t xml:space="preserve"> Jambi</t>
  </si>
  <si>
    <t>05-16.10</t>
  </si>
  <si>
    <t>King Laundry/Happy Laundry</t>
  </si>
  <si>
    <t>05-16.11</t>
  </si>
  <si>
    <t>05-16.12</t>
  </si>
  <si>
    <t>Roni Lawaldy</t>
  </si>
  <si>
    <t>082272104811</t>
  </si>
  <si>
    <t>Lawaldy Laundry Express/Lawaldy Laundry Express</t>
  </si>
  <si>
    <t>Kab. Batu Bara</t>
  </si>
  <si>
    <t>05-16.13</t>
  </si>
  <si>
    <t>05-16.14</t>
  </si>
  <si>
    <t>05-16.15</t>
  </si>
  <si>
    <t xml:space="preserve">Muhammad Rifai </t>
  </si>
  <si>
    <t>08114597333</t>
  </si>
  <si>
    <t>05-16.16</t>
  </si>
  <si>
    <t xml:space="preserve">duga griamugung </t>
  </si>
  <si>
    <t>089661713766</t>
  </si>
  <si>
    <t>Griya Laundry/Griya Laundry</t>
  </si>
  <si>
    <t>05-16.17</t>
  </si>
  <si>
    <t>082221779285</t>
  </si>
  <si>
    <t>05-16.18</t>
  </si>
  <si>
    <t xml:space="preserve">Vera Laundry </t>
  </si>
  <si>
    <t>082260579947</t>
  </si>
  <si>
    <t>Nyonya Laundry/Vera Laundry</t>
  </si>
  <si>
    <t>05-16.19</t>
  </si>
  <si>
    <t xml:space="preserve">Bantu Laundry 2 </t>
  </si>
  <si>
    <t>(Refund) Tf/BRI</t>
  </si>
  <si>
    <t>05-17.01</t>
  </si>
  <si>
    <t>Wiwied</t>
  </si>
  <si>
    <t>081227231200</t>
  </si>
  <si>
    <t>05-17.02</t>
  </si>
  <si>
    <t>sahabat laundry/Sultan laundry</t>
  </si>
  <si>
    <t>05-17.03</t>
  </si>
  <si>
    <t>sahabat laundry/Sahabat laundry express</t>
  </si>
  <si>
    <t>05-17.04</t>
  </si>
  <si>
    <t>05-17.05</t>
  </si>
  <si>
    <t>05-17.06</t>
  </si>
  <si>
    <t>05-17.07</t>
  </si>
  <si>
    <t>Express Laundry</t>
  </si>
  <si>
    <t>082138532352</t>
  </si>
  <si>
    <t>Express Laundry/Express Laundry</t>
  </si>
  <si>
    <t>05-17.08</t>
  </si>
  <si>
    <t>05-17.09</t>
  </si>
  <si>
    <t xml:space="preserve">SEPTI </t>
  </si>
  <si>
    <t>082340023225</t>
  </si>
  <si>
    <t>Ranissa Laundry/RANISSA LAUNDRY</t>
  </si>
  <si>
    <t>Kab. Trenggalek</t>
  </si>
  <si>
    <t>vika</t>
  </si>
  <si>
    <t>05-18.01</t>
  </si>
  <si>
    <t>nur sugiarti</t>
  </si>
  <si>
    <t>085875858156</t>
  </si>
  <si>
    <t>Clean'Fresh Laundry/Clean'Fresh</t>
  </si>
  <si>
    <t>05-18.02</t>
  </si>
  <si>
    <t xml:space="preserve">King Laundry Grup </t>
  </si>
  <si>
    <t>05-18.03</t>
  </si>
  <si>
    <t>05-18.04</t>
  </si>
  <si>
    <t>Kim Laundry/Kim Laundry</t>
  </si>
  <si>
    <t>05-18.05</t>
  </si>
  <si>
    <t>Caroline</t>
  </si>
  <si>
    <t>05-18.06</t>
  </si>
  <si>
    <t>QAF</t>
  </si>
  <si>
    <t>05-18.07</t>
  </si>
  <si>
    <t>malikha coin laundry/b&amp;d laundry</t>
  </si>
  <si>
    <t>05-18.08</t>
  </si>
  <si>
    <t>Bustamilarifin</t>
  </si>
  <si>
    <t>05-18.09</t>
  </si>
  <si>
    <t>Risa</t>
  </si>
  <si>
    <t>082299749986</t>
  </si>
  <si>
    <t>B'Laundry/B'Laundry</t>
  </si>
  <si>
    <t>Dicuciin Beruang</t>
  </si>
  <si>
    <t>087732755417</t>
  </si>
  <si>
    <t>dicuciin beruang/dicuciin beruang</t>
  </si>
  <si>
    <t>082122656967</t>
  </si>
  <si>
    <t>085179771815</t>
  </si>
  <si>
    <t>Refresh Laundry/Refresh Laundry</t>
  </si>
  <si>
    <t xml:space="preserve">MyProjectLaundry </t>
  </si>
  <si>
    <t>05-18.16</t>
  </si>
  <si>
    <t>05-19.24</t>
  </si>
  <si>
    <t>05-19.01</t>
  </si>
  <si>
    <t>05-19.02</t>
  </si>
  <si>
    <t>05-19.03</t>
  </si>
  <si>
    <t>Yadi Mulyawarman</t>
  </si>
  <si>
    <t>08982172000</t>
  </si>
  <si>
    <t>Ceuk Mamah/Ceuk Mamah Laundry Express</t>
  </si>
  <si>
    <t>05-19.04</t>
  </si>
  <si>
    <t xml:space="preserve">Amirul Mu'miNin Leo </t>
  </si>
  <si>
    <t>05-19.05</t>
  </si>
  <si>
    <t>05-19.06</t>
  </si>
  <si>
    <t>ethara laundry/P1</t>
  </si>
  <si>
    <t>05-19.08</t>
  </si>
  <si>
    <t>Susanto Wahyutomo</t>
  </si>
  <si>
    <t>0811608399</t>
  </si>
  <si>
    <t>Nyonya laundrt/Nyonya laundry ubl</t>
  </si>
  <si>
    <t>05-19.09</t>
  </si>
  <si>
    <t>setiyo budhi</t>
  </si>
  <si>
    <t>Yulianti Pratama Rahayu</t>
  </si>
  <si>
    <t>089659169858</t>
  </si>
  <si>
    <t>Roemahcuci Cimahi/Roemahcuci Cimahi</t>
  </si>
  <si>
    <t>Kota Cimahi</t>
  </si>
  <si>
    <t>05-19.12</t>
  </si>
  <si>
    <t>05-19.13</t>
  </si>
  <si>
    <t>05-19.14</t>
  </si>
  <si>
    <t>05-19.15</t>
  </si>
  <si>
    <t>05-19.16</t>
  </si>
  <si>
    <t>Suka Clean Service</t>
  </si>
  <si>
    <t>05-19.17</t>
  </si>
  <si>
    <t>05-19.18</t>
  </si>
  <si>
    <t>05-19.19</t>
  </si>
  <si>
    <t xml:space="preserve">riski rahmat </t>
  </si>
  <si>
    <t>085893452402</t>
  </si>
  <si>
    <t>laundry call/laundry call</t>
  </si>
  <si>
    <t>05-19.20</t>
  </si>
  <si>
    <t>Nuya</t>
  </si>
  <si>
    <t>05-19.21</t>
  </si>
  <si>
    <t>Abi Hafidz</t>
  </si>
  <si>
    <t>085217955565</t>
  </si>
  <si>
    <t>AZZAHRO LAUNDRY ٣٨ CIKANDE/AZZAHRO LAUNDRY ٣٨ CIKANDE</t>
  </si>
  <si>
    <t>05-19.22</t>
  </si>
  <si>
    <t>05-19.23</t>
  </si>
  <si>
    <t>05-19.26</t>
  </si>
  <si>
    <t>05-19.25</t>
  </si>
  <si>
    <t>AZZAHRO LAUNDRY ٣٨ CIKANDE</t>
  </si>
  <si>
    <t>05-20.01</t>
  </si>
  <si>
    <t>05-20.02</t>
  </si>
  <si>
    <t>Zaenab Laundry</t>
  </si>
  <si>
    <t>085773208402</t>
  </si>
  <si>
    <t>Zaenab Laundry/Zaenab Laundry</t>
  </si>
  <si>
    <t>05-20.03</t>
  </si>
  <si>
    <t>05-20.04</t>
  </si>
  <si>
    <t>088704567062</t>
  </si>
  <si>
    <t>05-20.05</t>
  </si>
  <si>
    <t>05-20.06</t>
  </si>
  <si>
    <t>orchid laundry/STAR RENTAL</t>
  </si>
  <si>
    <t>05-20.07</t>
  </si>
  <si>
    <t>Home laundry</t>
  </si>
  <si>
    <t>082352392332</t>
  </si>
  <si>
    <t>home laundry/home laundry</t>
  </si>
  <si>
    <t>Kab. Kepulauan Aru</t>
  </si>
  <si>
    <t>05-20.08</t>
  </si>
  <si>
    <t>05-20.09</t>
  </si>
  <si>
    <t>Owner Dfly</t>
  </si>
  <si>
    <t>Lusy</t>
  </si>
  <si>
    <t>Geena Agnia Wibawa</t>
  </si>
  <si>
    <t>081573412221</t>
  </si>
  <si>
    <t>Geena Laundry/Geena Laundry</t>
  </si>
  <si>
    <t>Redo</t>
  </si>
  <si>
    <t xml:space="preserve">                                                                                                                                                                   </t>
  </si>
  <si>
    <t>kawaii laundry II/KAWAII LAUNDRY PURI RUPI</t>
  </si>
  <si>
    <t>05-20.17</t>
  </si>
  <si>
    <t>05-20.18</t>
  </si>
  <si>
    <t>05-20.19</t>
  </si>
  <si>
    <t>05-20.20</t>
  </si>
  <si>
    <t>05-20.21</t>
  </si>
  <si>
    <t>05-20.22</t>
  </si>
  <si>
    <t>Lukmanul Hakim</t>
  </si>
  <si>
    <t>05-21.01</t>
  </si>
  <si>
    <t>05-21.02</t>
  </si>
  <si>
    <t>Claret</t>
  </si>
  <si>
    <t>05-21.03</t>
  </si>
  <si>
    <t>05-21.04</t>
  </si>
  <si>
    <t>Segen Laundry</t>
  </si>
  <si>
    <t>081246661864</t>
  </si>
  <si>
    <t>Segen laundry/Segen Laundry</t>
  </si>
  <si>
    <t>05-21.05</t>
  </si>
  <si>
    <t>PA</t>
  </si>
  <si>
    <t>05-21.06</t>
  </si>
  <si>
    <t>05-21.07</t>
  </si>
  <si>
    <t>Inara</t>
  </si>
  <si>
    <t>05-21.08</t>
  </si>
  <si>
    <t>05-21.09</t>
  </si>
  <si>
    <t>Randy</t>
  </si>
  <si>
    <t>Nadzha Laundry/Nadzha Laundry</t>
  </si>
  <si>
    <t>Evi</t>
  </si>
  <si>
    <t>082174921559</t>
  </si>
  <si>
    <t>Ruri</t>
  </si>
  <si>
    <t>05-21.13</t>
  </si>
  <si>
    <t>05-21.14</t>
  </si>
  <si>
    <t>PIPOSMART</t>
  </si>
  <si>
    <t>05-21.15</t>
  </si>
  <si>
    <t>05-21.16</t>
  </si>
  <si>
    <t>05-21.17</t>
  </si>
  <si>
    <t>Ahmad Junair</t>
  </si>
  <si>
    <t>085240627917</t>
  </si>
  <si>
    <t>Zil Laundry/KAY LAUNDRY</t>
  </si>
  <si>
    <t>05-21.18</t>
  </si>
  <si>
    <t>boender</t>
  </si>
  <si>
    <t>04-28.15</t>
  </si>
  <si>
    <t>Yuwitafaurisia</t>
  </si>
  <si>
    <t>05-22.01</t>
  </si>
  <si>
    <t>05-22.02</t>
  </si>
  <si>
    <t>Zoel</t>
  </si>
  <si>
    <t>0895340483681</t>
  </si>
  <si>
    <t>grand green laundry/grand green laundry</t>
  </si>
  <si>
    <t>05-22.03</t>
  </si>
  <si>
    <t>Owner</t>
  </si>
  <si>
    <t>JOSSLAUNDRYPALU/AKANG'S LAUNDRY KELAPA GADING</t>
  </si>
  <si>
    <t>05-22.04</t>
  </si>
  <si>
    <t>Mercy Atena</t>
  </si>
  <si>
    <t>082282299811</t>
  </si>
  <si>
    <t>Laundry Mercy/Laundry Mercy</t>
  </si>
  <si>
    <t>05-22.05</t>
  </si>
  <si>
    <t>05-22.06</t>
  </si>
  <si>
    <t>aldo</t>
  </si>
  <si>
    <t>05-22.07</t>
  </si>
  <si>
    <t>05-22.08</t>
  </si>
  <si>
    <t>05-22.09</t>
  </si>
  <si>
    <t>Laundryku/</t>
  </si>
  <si>
    <t>05-22.15</t>
  </si>
  <si>
    <t>05-22.16</t>
  </si>
  <si>
    <t>05-22.17</t>
  </si>
  <si>
    <t xml:space="preserve">GisGis </t>
  </si>
  <si>
    <t>082185169366</t>
  </si>
  <si>
    <t>Go Laundry/Go Laundry</t>
  </si>
  <si>
    <t>Kab. Rokan Hilir</t>
  </si>
  <si>
    <t>05-22.18</t>
  </si>
  <si>
    <t>05-22.20</t>
  </si>
  <si>
    <t>Rumah Laundry GCC /Rumah Laundry GCC 2</t>
  </si>
  <si>
    <t>05-23.01</t>
  </si>
  <si>
    <t>Danny</t>
  </si>
  <si>
    <t>05-23.02</t>
  </si>
  <si>
    <t>05-23.03</t>
  </si>
  <si>
    <t>Rahmawati Rahayu</t>
  </si>
  <si>
    <t>05-23.04</t>
  </si>
  <si>
    <t>ERAZIO LAUNDRY</t>
  </si>
  <si>
    <t>089698342727</t>
  </si>
  <si>
    <t>ERAZIO LAUNDRY/Erazio Laundry</t>
  </si>
  <si>
    <t>05-23.05</t>
  </si>
  <si>
    <t>05-23.06</t>
  </si>
  <si>
    <t>05-23.07</t>
  </si>
  <si>
    <t>Aguinaz Laundry/Aguinaz Laundry Jagakarsa</t>
  </si>
  <si>
    <t>05-23.08</t>
  </si>
  <si>
    <t xml:space="preserve">OLIVIA JBR03 </t>
  </si>
  <si>
    <t>SunLaundryExpress/LONDREQU EXPRESS JBR2</t>
  </si>
  <si>
    <t>05-23.09</t>
  </si>
  <si>
    <t>ZiLaundry</t>
  </si>
  <si>
    <t>085888388195</t>
  </si>
  <si>
    <t>zilaundry/Zilaundry Fresh</t>
  </si>
  <si>
    <t>Silaundry</t>
  </si>
  <si>
    <t>05-23.11</t>
  </si>
  <si>
    <t>05-23.12</t>
  </si>
  <si>
    <t xml:space="preserve">Hanum Labclean </t>
  </si>
  <si>
    <t>08116666081</t>
  </si>
  <si>
    <t>05-23.13</t>
  </si>
  <si>
    <t>05-23.14</t>
  </si>
  <si>
    <t>05-23.15</t>
  </si>
  <si>
    <t>05-23.16</t>
  </si>
  <si>
    <t>OWNER CS LAUNDRY</t>
  </si>
  <si>
    <t>081370497171</t>
  </si>
  <si>
    <t>CS LAUNDRY/CS LAUNDRY</t>
  </si>
  <si>
    <t>05-23.17</t>
  </si>
  <si>
    <t>05-23.18</t>
  </si>
  <si>
    <t>Susi</t>
  </si>
  <si>
    <t>05-23.19</t>
  </si>
  <si>
    <t>05-23.20</t>
  </si>
  <si>
    <t>puspita</t>
  </si>
  <si>
    <t>081247351229</t>
  </si>
  <si>
    <t>Laundry Azha/Laundry Azha</t>
  </si>
  <si>
    <t>05-23.21</t>
  </si>
  <si>
    <t>05-23.22</t>
  </si>
  <si>
    <t>Kendil Washing Clinic/KENDIL WASHING CLINIC GRESIK KOTA BARU</t>
  </si>
  <si>
    <t>05-23.23</t>
  </si>
  <si>
    <t xml:space="preserve">UPOH Channel </t>
  </si>
  <si>
    <t>05-27.17</t>
  </si>
  <si>
    <t>05-27.19</t>
  </si>
  <si>
    <t>05-24.01</t>
  </si>
  <si>
    <t>aurora laundry</t>
  </si>
  <si>
    <t>05-24.02</t>
  </si>
  <si>
    <t>AJ</t>
  </si>
  <si>
    <t>05-24.03</t>
  </si>
  <si>
    <t>05-24.04</t>
  </si>
  <si>
    <t>05-24.05</t>
  </si>
  <si>
    <t>05-24.06</t>
  </si>
  <si>
    <t>Rissa</t>
  </si>
  <si>
    <t>05-24.07</t>
  </si>
  <si>
    <t>Muhammad Sabil</t>
  </si>
  <si>
    <t>082311060095</t>
  </si>
  <si>
    <t>Master Londry/Rumah Laundry Attallah #001</t>
  </si>
  <si>
    <t>Kab. Bintan</t>
  </si>
  <si>
    <t>05-24.08</t>
  </si>
  <si>
    <t>Lydia</t>
  </si>
  <si>
    <t>081218140621</t>
  </si>
  <si>
    <t>Harni Laundry/Harni Laundry</t>
  </si>
  <si>
    <t>05-24.09</t>
  </si>
  <si>
    <t>Dreamers Laundry/Dreamers Laundry</t>
  </si>
  <si>
    <t>Roisatul. F</t>
  </si>
  <si>
    <t xml:space="preserve">farhan alfatan </t>
  </si>
  <si>
    <t>05-25.02</t>
  </si>
  <si>
    <t>Agung Setiawan</t>
  </si>
  <si>
    <t>05-25.03</t>
  </si>
  <si>
    <t>AKIFA</t>
  </si>
  <si>
    <t>05-25.04</t>
  </si>
  <si>
    <t>05-25.05</t>
  </si>
  <si>
    <t>Nia</t>
  </si>
  <si>
    <t>082116298618</t>
  </si>
  <si>
    <t>05-25.06</t>
  </si>
  <si>
    <t>05-25.07</t>
  </si>
  <si>
    <t>Tya</t>
  </si>
  <si>
    <t>05-25.08</t>
  </si>
  <si>
    <t>Yusliana Lubis</t>
  </si>
  <si>
    <t>082277244544</t>
  </si>
  <si>
    <t>UCU LONDRY/SMART LAUNDRY</t>
  </si>
  <si>
    <t>05-25.09</t>
  </si>
  <si>
    <t>UCU LONDRY/MayFa Laundry</t>
  </si>
  <si>
    <t xml:space="preserve">Yuliana </t>
  </si>
  <si>
    <t>085849120511</t>
  </si>
  <si>
    <t>Wifana Laundry/Wifana Laundry</t>
  </si>
  <si>
    <t>085697036954</t>
  </si>
  <si>
    <t>Pyen</t>
  </si>
  <si>
    <t>Rika Marthin</t>
  </si>
  <si>
    <t>087840006659</t>
  </si>
  <si>
    <t>Moencak Laundry/Moencak Laundry</t>
  </si>
  <si>
    <t>05-25.01</t>
  </si>
  <si>
    <t xml:space="preserve">Mentary D.S </t>
  </si>
  <si>
    <t>082160303008</t>
  </si>
  <si>
    <t>Mami Laundry/Mami Laundry 2</t>
  </si>
  <si>
    <t>febi</t>
  </si>
  <si>
    <t>085767378153</t>
  </si>
  <si>
    <t>Laundry Ama/Ebiey laundry</t>
  </si>
  <si>
    <t>Mami Laundry/Mami Laundry 3</t>
  </si>
  <si>
    <t>05-26.01</t>
  </si>
  <si>
    <t>Martino irwanto</t>
  </si>
  <si>
    <t>05-26.02</t>
  </si>
  <si>
    <t>05-26.03</t>
  </si>
  <si>
    <t>05-26.04</t>
  </si>
  <si>
    <t xml:space="preserve">NIKO </t>
  </si>
  <si>
    <t>081397200134</t>
  </si>
  <si>
    <t>NICHO LAUNDRY/NICHO LAUNDRY</t>
  </si>
  <si>
    <t>05-26.05</t>
  </si>
  <si>
    <t>05-26.06</t>
  </si>
  <si>
    <t>Fadil</t>
  </si>
  <si>
    <t>05-26.07</t>
  </si>
  <si>
    <t>05-26.08</t>
  </si>
  <si>
    <t>05-26.09</t>
  </si>
  <si>
    <t>mitra laundry</t>
  </si>
  <si>
    <t>Resik Wangi Laundry/Resik Wangi Bojongbata</t>
  </si>
  <si>
    <t>HANS</t>
  </si>
  <si>
    <t>082211990768</t>
  </si>
  <si>
    <t>hans laundry/Hans Laundry</t>
  </si>
  <si>
    <t xml:space="preserve">Hafsa Laundry </t>
  </si>
  <si>
    <t>085172039330</t>
  </si>
  <si>
    <t>Hafsa Laundry/Hafsa Laundry</t>
  </si>
  <si>
    <t>05-26.16</t>
  </si>
  <si>
    <t xml:space="preserve">Ananda Nugraha </t>
  </si>
  <si>
    <t>081957491192</t>
  </si>
  <si>
    <t>Detergen Laundry/Detergent Laundry</t>
  </si>
  <si>
    <t>05-26.17</t>
  </si>
  <si>
    <t>05-26.18</t>
  </si>
  <si>
    <t>05-26.19</t>
  </si>
  <si>
    <t>Asri</t>
  </si>
  <si>
    <t>082166667909</t>
  </si>
  <si>
    <t>Delivery Laundry/Delivery Laundry</t>
  </si>
  <si>
    <t>05-26.21</t>
  </si>
  <si>
    <t>05-26.22</t>
  </si>
  <si>
    <t>05-26.23</t>
  </si>
  <si>
    <t>05-27.01</t>
  </si>
  <si>
    <t>05-27.02</t>
  </si>
  <si>
    <t>05-27.03</t>
  </si>
  <si>
    <t>05-27.04</t>
  </si>
  <si>
    <t>05-27.05</t>
  </si>
  <si>
    <t>Judy Halim</t>
  </si>
  <si>
    <t>08170061972</t>
  </si>
  <si>
    <t>Engkong Mukmin/Engkong Mukmin</t>
  </si>
  <si>
    <t>05-27.06</t>
  </si>
  <si>
    <t>05-27.07</t>
  </si>
  <si>
    <t>niken</t>
  </si>
  <si>
    <t>082278770165</t>
  </si>
  <si>
    <t>cucibaju/cucibaju</t>
  </si>
  <si>
    <t>05-27.08</t>
  </si>
  <si>
    <t>05-27.09</t>
  </si>
  <si>
    <t>05-27.10</t>
  </si>
  <si>
    <t>05-27.11</t>
  </si>
  <si>
    <t>Rizky loundry/Amanah Loundry Tebing</t>
  </si>
  <si>
    <t>05-27.12</t>
  </si>
  <si>
    <t>05-27.13</t>
  </si>
  <si>
    <t>05-27.14</t>
  </si>
  <si>
    <t>05-27.15</t>
  </si>
  <si>
    <t>05-27.16</t>
  </si>
  <si>
    <t>05-27.18</t>
  </si>
  <si>
    <t>05-28.01</t>
  </si>
  <si>
    <t>Sigit</t>
  </si>
  <si>
    <t>05-28.02</t>
  </si>
  <si>
    <t>evalien</t>
  </si>
  <si>
    <t>05-28.03</t>
  </si>
  <si>
    <t>azka</t>
  </si>
  <si>
    <t>05-28.04</t>
  </si>
  <si>
    <t>05-28.05</t>
  </si>
  <si>
    <t>05-28.06</t>
  </si>
  <si>
    <t>Super Laundry/Super Laundry</t>
  </si>
  <si>
    <t>05-28.07</t>
  </si>
  <si>
    <t>Super Laundry/</t>
  </si>
  <si>
    <t>05-28.08</t>
  </si>
  <si>
    <t>05-28.09</t>
  </si>
  <si>
    <t>Ardy Rudiyanto</t>
  </si>
  <si>
    <t>Lariza Laundry Reborn</t>
  </si>
  <si>
    <t>0812114910469</t>
  </si>
  <si>
    <t>lariza laundry/lariza laundry</t>
  </si>
  <si>
    <t>Kota Banjar</t>
  </si>
  <si>
    <t>allfyn</t>
  </si>
  <si>
    <t>05-29.01</t>
  </si>
  <si>
    <t>23/11/21</t>
  </si>
  <si>
    <t>05-29.02</t>
  </si>
  <si>
    <t xml:space="preserve">Lina Dwi hati </t>
  </si>
  <si>
    <t>17/05/24</t>
  </si>
  <si>
    <t>05-29.03</t>
  </si>
  <si>
    <t>05-29.04</t>
  </si>
  <si>
    <t>05-29.05</t>
  </si>
  <si>
    <t>HERNANDES</t>
  </si>
  <si>
    <t>05-29.06</t>
  </si>
  <si>
    <t>05-29.07</t>
  </si>
  <si>
    <t>05-29.08</t>
  </si>
  <si>
    <t>05-29.09</t>
  </si>
  <si>
    <t>Nurul Fathiyaturrohmah</t>
  </si>
  <si>
    <t>08984346080</t>
  </si>
  <si>
    <t>Alfatih Laundry/Alfatih Laundry</t>
  </si>
  <si>
    <t>Nalasendja Muhammad</t>
  </si>
  <si>
    <t>081806057152</t>
  </si>
  <si>
    <t>Cozzy Laundry/Cozzy Laundry</t>
  </si>
  <si>
    <t>Barokah Laundry/Barokah Laundry Jembir</t>
  </si>
  <si>
    <t>05-29.17</t>
  </si>
  <si>
    <t>RIUS</t>
  </si>
  <si>
    <t>05-29.18</t>
  </si>
  <si>
    <t>05-30.01</t>
  </si>
  <si>
    <t>05-30.02</t>
  </si>
  <si>
    <t>05-30.03</t>
  </si>
  <si>
    <t>Bunda Ama</t>
  </si>
  <si>
    <t>AMM Laundry Palu/AMM Laundry Palu</t>
  </si>
  <si>
    <t>05-30.04</t>
  </si>
  <si>
    <t>05-30.05</t>
  </si>
  <si>
    <t>05-30.06</t>
  </si>
  <si>
    <t>Ayik 16</t>
  </si>
  <si>
    <t>081299083502</t>
  </si>
  <si>
    <t>Sahabat Laundry 16/Sahabat Laundry 16</t>
  </si>
  <si>
    <t>05-30.07</t>
  </si>
  <si>
    <t>Sahabat Laundry 16/Sahabat Laundry 16 Keputih</t>
  </si>
  <si>
    <t>05-30.08</t>
  </si>
  <si>
    <t xml:space="preserve">ikem manangkot </t>
  </si>
  <si>
    <t>05-30.09</t>
  </si>
  <si>
    <t>Topan Wariz Jubaeri</t>
  </si>
  <si>
    <t>081230059100</t>
  </si>
  <si>
    <t>Washkita Laundry/Washkita Laundry Panyileukan</t>
  </si>
  <si>
    <t>082322452222</t>
  </si>
  <si>
    <t>Gen Z Laundry/Gen Z Laundry</t>
  </si>
  <si>
    <t>Arata</t>
  </si>
  <si>
    <t>089522423197</t>
  </si>
  <si>
    <t>Mentary D.S</t>
  </si>
  <si>
    <t>05-30.21</t>
  </si>
  <si>
    <t>Washkita Laundry/Washkita Laundry Telkom</t>
  </si>
  <si>
    <t>05-30.22</t>
  </si>
  <si>
    <t>05-30.23</t>
  </si>
  <si>
    <t>05-22.21</t>
  </si>
  <si>
    <t xml:space="preserve">Owner Cempaka </t>
  </si>
  <si>
    <t>082195112398</t>
  </si>
  <si>
    <t>cempaka laundry/CEMPAKA LAUNDRY-Siaga</t>
  </si>
  <si>
    <t>05-31.01</t>
  </si>
  <si>
    <t>Owner Cempaka</t>
  </si>
  <si>
    <t>05-31.02</t>
  </si>
  <si>
    <t>nur asia marisa</t>
  </si>
  <si>
    <t>08114204933</t>
  </si>
  <si>
    <t>Zahirah Laundry/Zahirah Laundry</t>
  </si>
  <si>
    <t>05-31.03</t>
  </si>
  <si>
    <t>05-31.04</t>
  </si>
  <si>
    <t>ATP Laundry</t>
  </si>
  <si>
    <t>081219000151</t>
  </si>
  <si>
    <t>ATP Laundry/Atp laundry</t>
  </si>
  <si>
    <t>05-31.05</t>
  </si>
  <si>
    <t>sisil</t>
  </si>
  <si>
    <t>05-31.06</t>
  </si>
  <si>
    <t xml:space="preserve">YDS Cimahi </t>
  </si>
  <si>
    <t>085282225004</t>
  </si>
  <si>
    <t>Laundry Amanah/Laundry Amanah</t>
  </si>
  <si>
    <t>Aguinaz Laundry/NYEBLAK Prasmanan Teh Lien</t>
  </si>
  <si>
    <t xml:space="preserve">Citra Laundry/Citra Laundry </t>
  </si>
  <si>
    <t>laundry 1945/laundry 1945</t>
  </si>
  <si>
    <t>06-10.18</t>
  </si>
  <si>
    <t>Fasthub Laundry/	Fasthub Laundry</t>
  </si>
  <si>
    <t>TEMEN Laundry/TEMEN Laundry</t>
  </si>
  <si>
    <t>Beb! Laundry/BEB! Laundry</t>
  </si>
  <si>
    <t>Juragan laundry/	Juragan laundry</t>
  </si>
  <si>
    <t>06-12.12</t>
  </si>
  <si>
    <t>06-12.13</t>
  </si>
  <si>
    <t>06-12.14</t>
  </si>
  <si>
    <t>06-12.15</t>
  </si>
  <si>
    <t>06-12.16</t>
  </si>
  <si>
    <t>06-12.17</t>
  </si>
  <si>
    <t>NICHO LAUNDRY</t>
  </si>
  <si>
    <t>06-12.18</t>
  </si>
  <si>
    <t>06-12.19</t>
  </si>
  <si>
    <t xml:space="preserve">Muksin Mujih </t>
  </si>
  <si>
    <t>06-12.20</t>
  </si>
  <si>
    <t>06-12.21</t>
  </si>
  <si>
    <t>06-13.01</t>
  </si>
  <si>
    <t>Shinner</t>
  </si>
  <si>
    <t>06-13.02</t>
  </si>
  <si>
    <t>06-13.03</t>
  </si>
  <si>
    <t xml:space="preserve">Hanes Suharto </t>
  </si>
  <si>
    <t>06-13.04</t>
  </si>
  <si>
    <t xml:space="preserve">NEW LAUNDRY 99 </t>
  </si>
  <si>
    <t>LAUNDRY99/LAUNDRY 99</t>
  </si>
  <si>
    <t>06-13.05</t>
  </si>
  <si>
    <t>06-13.06</t>
  </si>
  <si>
    <t>06-13.07</t>
  </si>
  <si>
    <t>06-13.08</t>
  </si>
  <si>
    <t>06-13.09</t>
  </si>
  <si>
    <t>06-13.20</t>
  </si>
  <si>
    <t>06-13.21</t>
  </si>
  <si>
    <t>06-13.22</t>
  </si>
  <si>
    <t xml:space="preserve">No Date </t>
  </si>
  <si>
    <t>06-13.23</t>
  </si>
  <si>
    <t>06-13.24</t>
  </si>
  <si>
    <t>06-13.25</t>
  </si>
  <si>
    <t>06-13.26</t>
  </si>
  <si>
    <t>06-13.27</t>
  </si>
  <si>
    <t>06-13.28</t>
  </si>
  <si>
    <t>06-13.29</t>
  </si>
  <si>
    <t>06-13.30</t>
  </si>
  <si>
    <t>06-13.31</t>
  </si>
  <si>
    <t xml:space="preserve">Sopici </t>
  </si>
  <si>
    <t>06-13.32</t>
  </si>
  <si>
    <t>06-13.33</t>
  </si>
  <si>
    <t xml:space="preserve">Yudha </t>
  </si>
  <si>
    <t>06-13.34</t>
  </si>
  <si>
    <t xml:space="preserve">Home laundry </t>
  </si>
  <si>
    <t>06-13.35</t>
  </si>
  <si>
    <t>Aminah</t>
  </si>
  <si>
    <t>081265559968</t>
  </si>
  <si>
    <t>DnA Laundry/DnA Laundry</t>
  </si>
  <si>
    <t>06-13.36</t>
  </si>
  <si>
    <t>06-13.37</t>
  </si>
  <si>
    <t>06-13.38</t>
  </si>
  <si>
    <t>06-13.39</t>
  </si>
  <si>
    <t>06-14.01</t>
  </si>
  <si>
    <t>azizah</t>
  </si>
  <si>
    <t>06-15.01</t>
  </si>
  <si>
    <t>06-17.01</t>
  </si>
  <si>
    <t>06-17.02</t>
  </si>
  <si>
    <t>06-18.01</t>
  </si>
  <si>
    <t xml:space="preserve">amandiah listine </t>
  </si>
  <si>
    <t>087744301878</t>
  </si>
  <si>
    <t>88laundy/88laundy</t>
  </si>
  <si>
    <t>06-18.02</t>
  </si>
  <si>
    <t>amandiah listine</t>
  </si>
  <si>
    <t>06-18.03</t>
  </si>
  <si>
    <t>06-18.04</t>
  </si>
  <si>
    <t>06-18.05</t>
  </si>
  <si>
    <t>Bonus Kompensasi</t>
  </si>
  <si>
    <t>06-19.01</t>
  </si>
  <si>
    <t>Irma</t>
  </si>
  <si>
    <t>06-19.02</t>
  </si>
  <si>
    <t>06-19.03</t>
  </si>
  <si>
    <t>06-19.04</t>
  </si>
  <si>
    <t>06-19.05</t>
  </si>
  <si>
    <t>06-19.06</t>
  </si>
  <si>
    <t>06-19.07</t>
  </si>
  <si>
    <t>06-20.01</t>
  </si>
  <si>
    <t>06-20.02</t>
  </si>
  <si>
    <t>Sri</t>
  </si>
  <si>
    <t xml:space="preserve"> Basic</t>
  </si>
  <si>
    <t>06-20.03</t>
  </si>
  <si>
    <t>06-20.04</t>
  </si>
  <si>
    <t>Inches Laundry Express/816 Wash Laundry Express</t>
  </si>
  <si>
    <t>06-20.05</t>
  </si>
  <si>
    <t>laundry cc</t>
  </si>
  <si>
    <t>CC Laundry/CC Laundry</t>
  </si>
  <si>
    <t>06-20.06</t>
  </si>
  <si>
    <t>06-20.07</t>
  </si>
  <si>
    <t>9369</t>
  </si>
  <si>
    <t>Shanty</t>
  </si>
  <si>
    <t>06-20.08</t>
  </si>
  <si>
    <t>06-20.09</t>
  </si>
  <si>
    <t>06-20.10</t>
  </si>
  <si>
    <t>06-20.11</t>
  </si>
  <si>
    <t>06-21.01</t>
  </si>
  <si>
    <t>Nuranura</t>
  </si>
  <si>
    <t>06-21.02</t>
  </si>
  <si>
    <t>06-21.03</t>
  </si>
  <si>
    <t>06-21.04</t>
  </si>
  <si>
    <t>06-21.05</t>
  </si>
  <si>
    <t>Clean and Clear Laundry/</t>
  </si>
  <si>
    <t>06-21.06</t>
  </si>
  <si>
    <t>06-22.01</t>
  </si>
  <si>
    <t>ALVIONITA</t>
  </si>
  <si>
    <t>082154943837</t>
  </si>
  <si>
    <t>Ceria Laundry/WING'S LAUNDRY</t>
  </si>
  <si>
    <t>06-22.02</t>
  </si>
  <si>
    <t>06-22.03</t>
  </si>
  <si>
    <t>06-22.04</t>
  </si>
  <si>
    <t xml:space="preserve">Refresh Laundry/Refresh Laundry	</t>
  </si>
  <si>
    <t>06-22.05</t>
  </si>
  <si>
    <t>Defly Laundry Express/</t>
  </si>
  <si>
    <t>06-23.01</t>
  </si>
  <si>
    <t>06-23.02</t>
  </si>
  <si>
    <t>06-23.03</t>
  </si>
  <si>
    <t>Dian Muslimah</t>
  </si>
  <si>
    <t>06-23.04</t>
  </si>
  <si>
    <t>sahabat laundry/	akang cuan laundry</t>
  </si>
  <si>
    <t>06-23.05</t>
  </si>
  <si>
    <t>06-24.01</t>
  </si>
  <si>
    <t>06-24.02</t>
  </si>
  <si>
    <t>Trika Laundry/</t>
  </si>
  <si>
    <t>06-24.03</t>
  </si>
  <si>
    <t>06-24.04</t>
  </si>
  <si>
    <t>Nana</t>
  </si>
  <si>
    <t>Nadzha Laundry/</t>
  </si>
  <si>
    <t>06-24.05</t>
  </si>
  <si>
    <t>06-24.06</t>
  </si>
  <si>
    <t>06-24.07</t>
  </si>
  <si>
    <t>06-24.08</t>
  </si>
  <si>
    <t>06-24.09</t>
  </si>
  <si>
    <t>Ethara Laundry</t>
  </si>
  <si>
    <t xml:space="preserve">Venny </t>
  </si>
  <si>
    <t>081361159494</t>
  </si>
  <si>
    <t>Venny Laundry/</t>
  </si>
  <si>
    <t>Kota Tebing Tinggi</t>
  </si>
  <si>
    <t>06-24.14</t>
  </si>
  <si>
    <t>er laundry</t>
  </si>
  <si>
    <t>081262043766</t>
  </si>
  <si>
    <t>er Laundry/er Laundry</t>
  </si>
  <si>
    <t>06-25.01</t>
  </si>
  <si>
    <t>06-25.02</t>
  </si>
  <si>
    <t>06-25.03</t>
  </si>
  <si>
    <t>06-25.04</t>
  </si>
  <si>
    <t xml:space="preserve">Kilo Laundry </t>
  </si>
  <si>
    <t>06-25.05</t>
  </si>
  <si>
    <t>06-25.06</t>
  </si>
  <si>
    <t>06-25.07</t>
  </si>
  <si>
    <t>06-25.08</t>
  </si>
  <si>
    <t xml:space="preserve">Topan Wariz Jubaeri </t>
  </si>
  <si>
    <t>06-25.09</t>
  </si>
  <si>
    <t>06-25.12</t>
  </si>
  <si>
    <t>06-25.13</t>
  </si>
  <si>
    <t>LaundryBar/	LaundryBar - MANAHAN</t>
  </si>
  <si>
    <t>06-25.14</t>
  </si>
  <si>
    <t>06-25.15</t>
  </si>
  <si>
    <t xml:space="preserve">Yusliana Lubis </t>
  </si>
  <si>
    <t>06-25.16</t>
  </si>
  <si>
    <t>06-25.17</t>
  </si>
  <si>
    <t>06-25.18</t>
  </si>
  <si>
    <t>06-25.19</t>
  </si>
  <si>
    <t>06-25.20</t>
  </si>
  <si>
    <t>06-25.21</t>
  </si>
  <si>
    <t>06-25.22</t>
  </si>
  <si>
    <t>06-25.23</t>
  </si>
  <si>
    <t>06-25.24</t>
  </si>
  <si>
    <t>06-25.25</t>
  </si>
  <si>
    <t>06-25.26</t>
  </si>
  <si>
    <t>06-25.27</t>
  </si>
  <si>
    <t>06-25.28</t>
  </si>
  <si>
    <t>06-25.29</t>
  </si>
  <si>
    <t>06-25.30</t>
  </si>
  <si>
    <t>06-25.31</t>
  </si>
  <si>
    <t>Adam</t>
  </si>
  <si>
    <t>082162801100</t>
  </si>
  <si>
    <t>06-25.32</t>
  </si>
  <si>
    <t>06-25.33</t>
  </si>
  <si>
    <t>06-25.34</t>
  </si>
  <si>
    <t>06-26.01</t>
  </si>
  <si>
    <t>06-26.02</t>
  </si>
  <si>
    <t>06-26.03</t>
  </si>
  <si>
    <t>06-26.04</t>
  </si>
  <si>
    <t>06-26.05</t>
  </si>
  <si>
    <t>06-26.06</t>
  </si>
  <si>
    <t>06-26.07</t>
  </si>
  <si>
    <t xml:space="preserve">Dillong </t>
  </si>
  <si>
    <t>06-26.08</t>
  </si>
  <si>
    <t>06-26.09</t>
  </si>
  <si>
    <t>06-26.11</t>
  </si>
  <si>
    <t>06-26.12</t>
  </si>
  <si>
    <t>06-26.13</t>
  </si>
  <si>
    <t>06-26.14</t>
  </si>
  <si>
    <t>06-26.15</t>
  </si>
  <si>
    <t>06-26.16</t>
  </si>
  <si>
    <t>06-26.17</t>
  </si>
  <si>
    <t>06-26.18</t>
  </si>
  <si>
    <t>06-26.19</t>
  </si>
  <si>
    <t>06-26.20</t>
  </si>
  <si>
    <t>06-26.21</t>
  </si>
  <si>
    <t>06-26.22</t>
  </si>
  <si>
    <t>06-26.23</t>
  </si>
  <si>
    <t>06-26.24</t>
  </si>
  <si>
    <t>06-26.25</t>
  </si>
  <si>
    <t>Techno Laundry/</t>
  </si>
  <si>
    <t>06-26.26</t>
  </si>
  <si>
    <t>06-26.27</t>
  </si>
  <si>
    <t>06-26.28</t>
  </si>
  <si>
    <t>06-26.29</t>
  </si>
  <si>
    <t>06-26.30</t>
  </si>
  <si>
    <t>06-26.31</t>
  </si>
  <si>
    <t>Ayu Hapsari</t>
  </si>
  <si>
    <t>06-26.32</t>
  </si>
  <si>
    <t>06-26.33</t>
  </si>
  <si>
    <t>ANNaz Laundry/	ANNaz Laundry 03</t>
  </si>
  <si>
    <t>06-26.34</t>
  </si>
  <si>
    <t>06-26.35</t>
  </si>
  <si>
    <t>06-26.36</t>
  </si>
  <si>
    <t>06-26.37</t>
  </si>
  <si>
    <t>06-26.38</t>
  </si>
  <si>
    <t>06-26.39</t>
  </si>
  <si>
    <t>Laundry Noni/</t>
  </si>
  <si>
    <t>06-26.40</t>
  </si>
  <si>
    <t>06-26.41</t>
  </si>
  <si>
    <t>06-26.42</t>
  </si>
  <si>
    <t>06-26.43</t>
  </si>
  <si>
    <t>06-26.44</t>
  </si>
  <si>
    <t>06-26.45</t>
  </si>
  <si>
    <t xml:space="preserve">RESIK WANGI Laundry </t>
  </si>
  <si>
    <t>06-26.46</t>
  </si>
  <si>
    <t>06-26.47</t>
  </si>
  <si>
    <t>06-26.48</t>
  </si>
  <si>
    <t>06-26.49</t>
  </si>
  <si>
    <t>06-26.50</t>
  </si>
  <si>
    <t>06-26.51</t>
  </si>
  <si>
    <t>06-26.52</t>
  </si>
  <si>
    <t>06-26.53</t>
  </si>
  <si>
    <t xml:space="preserve">Fitria Abas </t>
  </si>
  <si>
    <t>06-26.54</t>
  </si>
  <si>
    <t>06-26.55</t>
  </si>
  <si>
    <t>06-26.56</t>
  </si>
  <si>
    <t>06-26.57</t>
  </si>
  <si>
    <t>Venny Laundry/Venny Laundry</t>
  </si>
  <si>
    <t>06-26.58</t>
  </si>
  <si>
    <t>06-26.59</t>
  </si>
  <si>
    <t>06-26.60</t>
  </si>
  <si>
    <t>06-26.61</t>
  </si>
  <si>
    <t>06-26.62</t>
  </si>
  <si>
    <t>Aguinaz Laundry/	RedBerry Laundry 1</t>
  </si>
  <si>
    <t>06-26.63</t>
  </si>
  <si>
    <t>06-26.64</t>
  </si>
  <si>
    <t>06-26.65</t>
  </si>
  <si>
    <t>06-26.66</t>
  </si>
  <si>
    <t>Jamboo Laundry/	Jamboo Laundry</t>
  </si>
  <si>
    <t>06-26.67</t>
  </si>
  <si>
    <t>06-26.68</t>
  </si>
  <si>
    <t>06-26.69</t>
  </si>
  <si>
    <t>06-26.70</t>
  </si>
  <si>
    <t>06-26.71</t>
  </si>
  <si>
    <t>06-26.72</t>
  </si>
  <si>
    <t xml:space="preserve">Detergentlaundry akasia </t>
  </si>
  <si>
    <t>087811896742</t>
  </si>
  <si>
    <t>Detergent Laundry/Detergent Laundry</t>
  </si>
  <si>
    <t>06-26.73</t>
  </si>
  <si>
    <t>Expresa Laundry/	"[Express Laundry]"</t>
  </si>
  <si>
    <t>06-26.74</t>
  </si>
  <si>
    <t>06-26.75</t>
  </si>
  <si>
    <t>06-26.76</t>
  </si>
  <si>
    <t>Kompensasi Case 12 Juni</t>
  </si>
  <si>
    <t>06-26.77</t>
  </si>
  <si>
    <t>06-26.78</t>
  </si>
  <si>
    <t>06-26.79</t>
  </si>
  <si>
    <t>06-26.80</t>
  </si>
  <si>
    <t>06-26.81</t>
  </si>
  <si>
    <t>06-26.82</t>
  </si>
  <si>
    <t>06-26.83</t>
  </si>
  <si>
    <t xml:space="preserve">Azkia Laundry </t>
  </si>
  <si>
    <t>08151617389</t>
  </si>
  <si>
    <t>Azkia Laundry/Azkia Laundry</t>
  </si>
  <si>
    <t>06-26.84</t>
  </si>
  <si>
    <t>06-26.85</t>
  </si>
  <si>
    <t>06-26.86</t>
  </si>
  <si>
    <t>06-26.87</t>
  </si>
  <si>
    <t>06-26.88</t>
  </si>
  <si>
    <t>06-26.89</t>
  </si>
  <si>
    <t>06-26.90</t>
  </si>
  <si>
    <t>06-26.91</t>
  </si>
  <si>
    <t>06-26.92</t>
  </si>
  <si>
    <t>06-26.93</t>
  </si>
  <si>
    <t>06-26.94</t>
  </si>
  <si>
    <t>06-26.95</t>
  </si>
  <si>
    <t>06-26.96</t>
  </si>
  <si>
    <t>06-26.97</t>
  </si>
  <si>
    <t>Master Londry</t>
  </si>
  <si>
    <t>Master Londry/</t>
  </si>
  <si>
    <t>06-26.98</t>
  </si>
  <si>
    <t xml:space="preserve">Danny </t>
  </si>
  <si>
    <t>06-26.99</t>
  </si>
  <si>
    <t>06-26.100</t>
  </si>
  <si>
    <t>06-26.101</t>
  </si>
  <si>
    <t xml:space="preserve">febi </t>
  </si>
  <si>
    <t>06-26.102</t>
  </si>
  <si>
    <t>06-26.103</t>
  </si>
  <si>
    <t>06-26.104</t>
  </si>
  <si>
    <t xml:space="preserve">er laundry </t>
  </si>
  <si>
    <t>Ellis</t>
  </si>
  <si>
    <t xml:space="preserve">nur sugiarti </t>
  </si>
  <si>
    <t>Laundry Lab</t>
  </si>
  <si>
    <t xml:space="preserve">Adiputra Tambun </t>
  </si>
  <si>
    <t xml:space="preserve">niken </t>
  </si>
  <si>
    <t>Freshclean laundry</t>
  </si>
  <si>
    <t>085935363911</t>
  </si>
  <si>
    <t>Freshclean/Freshclean</t>
  </si>
  <si>
    <t>Wash n Go Laundry JakBar</t>
  </si>
  <si>
    <t>08158809889</t>
  </si>
  <si>
    <t>Wash n Go Laundry Kiloan/Wash n Go Laundry Kiloan</t>
  </si>
  <si>
    <t>Gede Bali Laundry/</t>
  </si>
  <si>
    <t>Ananda Nugraha</t>
  </si>
  <si>
    <t xml:space="preserve">Kingwash Laundry </t>
  </si>
  <si>
    <t>06-30.14</t>
  </si>
  <si>
    <t>Alesha Putri</t>
  </si>
  <si>
    <t>081388322388</t>
  </si>
  <si>
    <t>Putri Laundry/Putri Laundry</t>
  </si>
  <si>
    <t>06-30.15</t>
  </si>
  <si>
    <t>06-30.16</t>
  </si>
  <si>
    <t>06-30.17</t>
  </si>
  <si>
    <t>06-30.18</t>
  </si>
  <si>
    <t>06-30.19</t>
  </si>
  <si>
    <t>06-30.20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</si>
</sst>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&quot;/&quot;mm&quot;/&quot;yy"/>
    <numFmt numFmtId="165" formatCode="#,##0;(#,##0)"/>
    <numFmt numFmtId="166" formatCode="dd/mm/yy"/>
    <numFmt numFmtId="167" formatCode="#,##0;\(#,##0\)"/>
    <numFmt numFmtId="168" formatCode="d/m/yy"/>
    <numFmt numFmtId="169" formatCode="d mmmm yyyy"/>
    <numFmt numFmtId="170" formatCode="mm/dd/yy"/>
    <numFmt numFmtId="171" formatCode="dd&quot;/&quot;mm&quot;/&quot;yyyy"/>
    <numFmt numFmtId="172" formatCode="_-[$Rp-421]* #,##0_-;_-[$Rp-421]* \-#,##0_-;_-[$Rp-421]* &quot;-&quot;??_-;_-@"/>
    <numFmt numFmtId="173" formatCode="dd/mm/yyyy"/>
  </numFmts>
  <fonts count="36">
    <font>
      <sz val="10.0"/>
      <color rgb="FF000000"/>
      <name val="Arial"/>
      <scheme val="minor"/>
    </font>
    <font>
      <b/>
      <sz val="16.0"/>
      <color rgb="FF000000"/>
      <name val="Calibri"/>
    </font>
    <font>
      <b/>
      <sz val="9.0"/>
      <color rgb="FF2D2E34"/>
      <name val="Calibri"/>
    </font>
    <font>
      <sz val="16.0"/>
      <color rgb="FF000000"/>
      <name val="Calibri"/>
    </font>
    <font>
      <sz val="9.0"/>
      <color rgb="FF2D2E34"/>
      <name val="Calibri"/>
    </font>
    <font>
      <sz val="9.0"/>
      <color rgb="FF000000"/>
      <name val="Calibri"/>
    </font>
    <font>
      <b/>
      <sz val="9.0"/>
      <color rgb="FF000000"/>
      <name val="Calibri"/>
    </font>
    <font>
      <color theme="1"/>
      <name val="Arial"/>
      <scheme val="minor"/>
    </font>
    <font>
      <color rgb="FFFFFFFF"/>
      <name val="Calibri"/>
    </font>
    <font>
      <b/>
      <color rgb="FFFFFFFF"/>
      <name val="Calibri"/>
    </font>
    <font>
      <b/>
      <sz val="9.0"/>
      <color rgb="FFFF0000"/>
      <name val="Calibri"/>
    </font>
    <font>
      <sz val="9.0"/>
      <color rgb="FFFF0000"/>
      <name val="Calibri"/>
    </font>
    <font>
      <color theme="1"/>
      <name val="Arial"/>
    </font>
    <font>
      <b/>
      <sz val="9.0"/>
      <color theme="1"/>
      <name val="Calibri"/>
    </font>
    <font>
      <sz val="9.0"/>
      <color theme="1"/>
      <name val="Calibri"/>
    </font>
    <font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/>
    <font>
      <b/>
      <sz val="12.0"/>
      <color rgb="FFFF0000"/>
      <name val="Calibri"/>
    </font>
    <font>
      <b/>
      <sz val="11.0"/>
      <color rgb="FFFF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color rgb="FF000000"/>
      <name val="Calibri"/>
    </font>
    <font>
      <sz val="17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6.0"/>
      <color rgb="FF2D2E34"/>
      <name val="Calibri"/>
    </font>
    <font>
      <sz val="10.0"/>
      <color rgb="FFFFFFFF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sz val="10.0"/>
      <color rgb="FF000000"/>
      <name val="Calibri"/>
    </font>
    <font>
      <sz val="12.0"/>
      <color theme="1"/>
      <name val="Calibri"/>
    </font>
    <font>
      <sz val="8.0"/>
      <color rgb="FF000000"/>
      <name val="Calibri"/>
    </font>
    <font>
      <sz val="9.0"/>
      <color rgb="FF000000"/>
      <name val="Arial"/>
      <scheme val="minor"/>
    </font>
    <font>
      <sz val="9.0"/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F6B26B"/>
        <bgColor rgb="FFF6B26B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DFFFE"/>
        <bgColor rgb="FFFDFFFE"/>
      </patternFill>
    </fill>
    <fill>
      <patternFill patternType="solid">
        <fgColor rgb="FFFCFEFD"/>
        <bgColor rgb="FFFCFEFD"/>
      </patternFill>
    </fill>
    <fill>
      <patternFill patternType="solid">
        <fgColor rgb="FFF8FCFA"/>
        <bgColor rgb="FFF8FCFA"/>
      </patternFill>
    </fill>
    <fill>
      <patternFill patternType="solid">
        <fgColor rgb="FFDD7E6B"/>
        <bgColor rgb="FFDD7E6B"/>
      </patternFill>
    </fill>
  </fills>
  <borders count="25">
    <border/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A2C4C9"/>
      </bottom>
    </border>
    <border>
      <top style="thick">
        <color rgb="FF000000"/>
      </top>
      <bottom style="thin">
        <color rgb="FFA2C4C9"/>
      </bottom>
    </border>
    <border>
      <right style="thick">
        <color rgb="FF000000"/>
      </right>
      <top style="thick">
        <color rgb="FF000000"/>
      </top>
      <bottom style="thin">
        <color rgb="FFA2C4C9"/>
      </bottom>
    </border>
    <border>
      <left style="thick">
        <color rgb="FF000000"/>
      </left>
      <right style="thin">
        <color rgb="FFA2C4C9"/>
      </right>
      <top style="thin">
        <color rgb="FFA2C4C9"/>
      </top>
      <bottom style="thin">
        <color rgb="FFA2C4C9"/>
      </bottom>
    </border>
    <border>
      <top style="thin">
        <color rgb="FFA2C4C9"/>
      </top>
      <bottom style="thin">
        <color rgb="FFA2C4C9"/>
      </bottom>
    </border>
    <border>
      <left style="thin">
        <color rgb="FFA2C4C9"/>
      </left>
      <right style="thick">
        <color rgb="FF000000"/>
      </right>
      <top style="thin">
        <color rgb="FFA2C4C9"/>
      </top>
      <bottom style="thin">
        <color rgb="FFA2C4C9"/>
      </bottom>
    </border>
    <border>
      <left style="thick">
        <color rgb="FF000000"/>
      </left>
      <top style="thin">
        <color rgb="FFA2C4C9"/>
      </top>
      <bottom style="thin">
        <color rgb="FFA2C4C9"/>
      </bottom>
    </border>
    <border>
      <right style="thick">
        <color rgb="FF000000"/>
      </right>
      <top style="thin">
        <color rgb="FFA2C4C9"/>
      </top>
      <bottom style="thin">
        <color rgb="FFA2C4C9"/>
      </bottom>
    </border>
    <border>
      <bottom style="thin">
        <color rgb="FFA2C4C9"/>
      </bottom>
    </border>
    <border>
      <left style="thin">
        <color rgb="FFA2C4C9"/>
      </left>
      <right style="thick">
        <color rgb="FF000000"/>
      </right>
      <bottom style="thin">
        <color rgb="FFA2C4C9"/>
      </bottom>
    </border>
    <border>
      <top style="thin">
        <color rgb="FFA2C4C9"/>
      </top>
    </border>
    <border>
      <right style="thin">
        <color rgb="FFA2C4C9"/>
      </right>
      <top style="thin">
        <color rgb="FFA2C4C9"/>
      </top>
      <bottom style="thin">
        <color rgb="FFA2C4C9"/>
      </bottom>
    </border>
    <border>
      <left style="thick">
        <color rgb="FF000000"/>
      </left>
      <top style="thin">
        <color rgb="FFA2C4C9"/>
      </top>
    </border>
    <border>
      <right style="thick">
        <color rgb="FF000000"/>
      </right>
      <top style="thin">
        <color rgb="FFA2C4C9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left style="thin">
        <color rgb="FFE3E6F0"/>
      </left>
      <right style="thin">
        <color rgb="FFE3E6F0"/>
      </right>
      <top style="thin">
        <color rgb="FFE3E6F0"/>
      </top>
      <bottom style="thin">
        <color rgb="FFE3E6F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E3E6F0"/>
      </left>
      <right style="thin">
        <color rgb="FFE3E6F0"/>
      </right>
      <top style="thin">
        <color rgb="FFE3E6F0"/>
      </top>
      <bottom style="thin">
        <color rgb="FF000000"/>
      </bottom>
    </border>
  </borders>
  <cellStyleXfs count="1">
    <xf borderId="0" fillId="0" fontId="0" numFmtId="0" applyAlignment="1" applyFont="1"/>
  </cellStyleXfs>
  <cellXfs count="8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3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3" fontId="1" numFmtId="0" xfId="0" applyAlignment="1" applyFill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4" fontId="7" numFmtId="0" xfId="0" applyAlignment="1" applyFill="1" applyFont="1">
      <alignment vertical="center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vertical="center"/>
    </xf>
    <xf borderId="0" fillId="5" fontId="9" numFmtId="164" xfId="0" applyAlignment="1" applyFont="1" applyNumberFormat="1">
      <alignment horizontal="center" shrinkToFit="0" vertical="center" wrapText="1"/>
    </xf>
    <xf borderId="0" fillId="5" fontId="9" numFmtId="165" xfId="0" applyAlignment="1" applyFont="1" applyNumberFormat="1">
      <alignment horizontal="center" shrinkToFit="0" vertical="center" wrapText="1"/>
    </xf>
    <xf borderId="0" fillId="5" fontId="9" numFmtId="3" xfId="0" applyAlignment="1" applyFont="1" applyNumberForma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3" fontId="5" numFmtId="49" xfId="0" applyAlignment="1" applyFont="1" applyNumberFormat="1">
      <alignment horizontal="center" readingOrder="0" vertical="center"/>
    </xf>
    <xf borderId="0" fillId="6" fontId="5" numFmtId="166" xfId="0" applyAlignment="1" applyFill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6" fontId="5" numFmtId="0" xfId="0" applyAlignment="1" applyFont="1">
      <alignment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6" fontId="5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6" fontId="5" numFmtId="164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6" fontId="5" numFmtId="165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6" fontId="5" numFmtId="3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7" fontId="5" numFmtId="3" xfId="0" applyAlignment="1" applyFill="1" applyFont="1" applyNumberFormat="1">
      <alignment horizontal="center" readingOrder="0" vertical="center"/>
    </xf>
    <xf borderId="0" fillId="8" fontId="5" numFmtId="3" xfId="0" applyAlignment="1" applyFill="1" applyFont="1" applyNumberFormat="1">
      <alignment horizontal="center" readingOrder="0" vertical="center"/>
    </xf>
    <xf borderId="0" fillId="6" fontId="5" numFmtId="0" xfId="0" applyAlignment="1" applyFont="1">
      <alignment readingOrder="0" shrinkToFit="0" vertical="center" wrapText="1"/>
    </xf>
    <xf borderId="0" fillId="9" fontId="5" numFmtId="3" xfId="0" applyAlignment="1" applyFill="1" applyFont="1" applyNumberFormat="1">
      <alignment horizontal="center" readingOrder="0" vertical="center"/>
    </xf>
    <xf borderId="0" fillId="2" fontId="5" numFmtId="49" xfId="0" applyAlignment="1" applyFont="1" applyNumberFormat="1">
      <alignment horizontal="center" readingOrder="0" vertical="center"/>
    </xf>
    <xf borderId="0" fillId="3" fontId="5" numFmtId="3" xfId="0" applyAlignment="1" applyFont="1" applyNumberFormat="1">
      <alignment horizontal="center" readingOrder="0" vertical="center"/>
    </xf>
    <xf borderId="0" fillId="9" fontId="5" numFmtId="165" xfId="0" applyAlignment="1" applyFont="1" applyNumberFormat="1">
      <alignment horizontal="center" readingOrder="0" vertical="center"/>
    </xf>
    <xf borderId="0" fillId="10" fontId="5" numFmtId="3" xfId="0" applyAlignment="1" applyFill="1" applyFont="1" applyNumberFormat="1">
      <alignment horizontal="center" readingOrder="0" vertical="center"/>
    </xf>
    <xf borderId="0" fillId="11" fontId="5" numFmtId="165" xfId="0" applyAlignment="1" applyFill="1" applyFont="1" applyNumberFormat="1">
      <alignment horizontal="center" readingOrder="0" vertical="center"/>
    </xf>
    <xf borderId="0" fillId="9" fontId="10" numFmtId="165" xfId="0" applyAlignment="1" applyFont="1" applyNumberFormat="1">
      <alignment horizontal="center" readingOrder="0" vertical="center"/>
    </xf>
    <xf borderId="0" fillId="0" fontId="10" numFmtId="165" xfId="0" applyAlignment="1" applyFont="1" applyNumberFormat="1">
      <alignment horizontal="center" readingOrder="0" vertical="center"/>
    </xf>
    <xf borderId="0" fillId="6" fontId="5" numFmtId="164" xfId="0" applyAlignment="1" applyFont="1" applyNumberFormat="1">
      <alignment horizontal="center"/>
    </xf>
    <xf borderId="0" fillId="7" fontId="11" numFmtId="3" xfId="0" applyAlignment="1" applyFont="1" applyNumberFormat="1">
      <alignment horizontal="center" readingOrder="0" vertical="center"/>
    </xf>
    <xf borderId="0" fillId="6" fontId="5" numFmtId="165" xfId="0" applyAlignment="1" applyFont="1" applyNumberFormat="1">
      <alignment horizontal="center" readingOrder="0" vertical="center"/>
    </xf>
    <xf borderId="0" fillId="6" fontId="11" numFmtId="165" xfId="0" applyAlignment="1" applyFont="1" applyNumberFormat="1">
      <alignment horizontal="center" readingOrder="0" vertical="center"/>
    </xf>
    <xf borderId="0" fillId="10" fontId="11" numFmtId="3" xfId="0" applyAlignment="1" applyFont="1" applyNumberFormat="1">
      <alignment horizontal="center" readingOrder="0" vertical="center"/>
    </xf>
    <xf borderId="0" fillId="6" fontId="5" numFmtId="3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readingOrder="0"/>
    </xf>
    <xf borderId="0" fillId="6" fontId="5" numFmtId="0" xfId="0" applyAlignment="1" applyFont="1">
      <alignment horizontal="center"/>
    </xf>
    <xf borderId="0" fillId="3" fontId="5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12" numFmtId="166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5" numFmtId="165" xfId="0" applyAlignment="1" applyFont="1" applyNumberFormat="1">
      <alignment horizontal="center" vertical="center"/>
    </xf>
    <xf borderId="0" fillId="12" fontId="5" numFmtId="3" xfId="0" applyAlignment="1" applyFill="1" applyFont="1" applyNumberFormat="1">
      <alignment horizontal="center" readingOrder="0" vertical="center"/>
    </xf>
    <xf borderId="0" fillId="6" fontId="5" numFmtId="0" xfId="0" applyAlignment="1" applyFont="1">
      <alignment horizontal="center" vertical="center"/>
    </xf>
    <xf borderId="0" fillId="13" fontId="5" numFmtId="3" xfId="0" applyAlignment="1" applyFill="1" applyFont="1" applyNumberFormat="1">
      <alignment horizontal="center" readingOrder="0" vertical="center"/>
    </xf>
    <xf borderId="0" fillId="6" fontId="5" numFmtId="164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0" fillId="9" fontId="10" numFmtId="3" xfId="0" applyAlignment="1" applyFont="1" applyNumberFormat="1">
      <alignment horizontal="center" readingOrder="0" vertical="center"/>
    </xf>
    <xf borderId="0" fillId="9" fontId="5" numFmtId="49" xfId="0" applyAlignment="1" applyFont="1" applyNumberFormat="1">
      <alignment horizontal="center" readingOrder="0" vertical="center"/>
    </xf>
    <xf borderId="0" fillId="14" fontId="5" numFmtId="3" xfId="0" applyAlignment="1" applyFill="1" applyFont="1" applyNumberFormat="1">
      <alignment horizontal="center" readingOrder="0" vertical="center"/>
    </xf>
    <xf borderId="0" fillId="6" fontId="6" numFmtId="49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readingOrder="0"/>
    </xf>
    <xf borderId="0" fillId="15" fontId="5" numFmtId="3" xfId="0" applyAlignment="1" applyFill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11" fontId="5" numFmtId="3" xfId="0" applyAlignment="1" applyFont="1" applyNumberFormat="1">
      <alignment horizontal="center" readingOrder="0" vertical="center"/>
    </xf>
    <xf borderId="0" fillId="15" fontId="5" numFmtId="165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readingOrder="0" shrinkToFit="0" vertical="center" wrapText="1"/>
    </xf>
    <xf borderId="0" fillId="16" fontId="5" numFmtId="49" xfId="0" applyAlignment="1" applyFill="1" applyFont="1" applyNumberFormat="1">
      <alignment horizontal="center" readingOrder="0" vertical="center"/>
    </xf>
    <xf borderId="0" fillId="17" fontId="5" numFmtId="3" xfId="0" applyAlignment="1" applyFill="1" applyFont="1" applyNumberFormat="1">
      <alignment horizontal="center" readingOrder="0" vertical="center"/>
    </xf>
    <xf borderId="0" fillId="18" fontId="5" numFmtId="3" xfId="0" applyAlignment="1" applyFill="1" applyFont="1" applyNumberFormat="1">
      <alignment horizontal="center" readingOrder="0" vertical="center"/>
    </xf>
    <xf borderId="0" fillId="0" fontId="5" numFmtId="0" xfId="0" applyAlignment="1" applyFont="1">
      <alignment shrinkToFit="0" vertical="center" wrapText="1"/>
    </xf>
    <xf borderId="0" fillId="6" fontId="5" numFmtId="0" xfId="0" applyAlignment="1" applyFont="1">
      <alignment vertical="center"/>
    </xf>
    <xf borderId="0" fillId="6" fontId="5" numFmtId="49" xfId="0" applyAlignment="1" applyFont="1" applyNumberFormat="1">
      <alignment horizontal="center" vertical="center"/>
    </xf>
    <xf borderId="0" fillId="6" fontId="5" numFmtId="164" xfId="0" applyAlignment="1" applyFont="1" applyNumberFormat="1">
      <alignment horizontal="center" vertical="center"/>
    </xf>
    <xf borderId="0" fillId="6" fontId="5" numFmtId="165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0" fillId="19" fontId="5" numFmtId="3" xfId="0" applyAlignment="1" applyFill="1" applyFont="1" applyNumberFormat="1">
      <alignment horizontal="center" readingOrder="0" vertical="center"/>
    </xf>
    <xf borderId="0" fillId="6" fontId="6" numFmtId="0" xfId="0" applyAlignment="1" applyFont="1">
      <alignment readingOrder="0" vertical="center"/>
    </xf>
    <xf borderId="0" fillId="20" fontId="5" numFmtId="164" xfId="0" applyAlignment="1" applyFill="1" applyFont="1" applyNumberFormat="1">
      <alignment horizontal="center" readingOrder="0" vertical="center"/>
    </xf>
    <xf borderId="0" fillId="4" fontId="5" numFmtId="49" xfId="0" applyAlignment="1" applyFont="1" applyNumberFormat="1">
      <alignment horizontal="center" readingOrder="0" vertical="center"/>
    </xf>
    <xf borderId="0" fillId="6" fontId="5" numFmtId="0" xfId="0" applyAlignment="1" applyFont="1">
      <alignment horizontal="left" readingOrder="0" vertical="center"/>
    </xf>
    <xf borderId="0" fillId="0" fontId="5" numFmtId="0" xfId="0" applyAlignment="1" applyFont="1">
      <alignment readingOrder="0"/>
    </xf>
    <xf borderId="0" fillId="8" fontId="5" numFmtId="165" xfId="0" applyAlignment="1" applyFont="1" applyNumberFormat="1">
      <alignment horizontal="center" readingOrder="0" vertical="center"/>
    </xf>
    <xf borderId="0" fillId="6" fontId="5" numFmtId="166" xfId="0" applyAlignment="1" applyFont="1" applyNumberFormat="1">
      <alignment horizontal="center" vertical="center"/>
    </xf>
    <xf borderId="0" fillId="20" fontId="5" numFmtId="0" xfId="0" applyAlignment="1" applyFont="1">
      <alignment horizontal="center" readingOrder="0" vertical="center"/>
    </xf>
    <xf borderId="0" fillId="20" fontId="5" numFmtId="165" xfId="0" applyAlignment="1" applyFont="1" applyNumberFormat="1">
      <alignment horizontal="center" vertical="center"/>
    </xf>
    <xf borderId="0" fillId="20" fontId="5" numFmtId="164" xfId="0" applyAlignment="1" applyFont="1" applyNumberFormat="1">
      <alignment horizontal="center" vertical="center"/>
    </xf>
    <xf borderId="0" fillId="20" fontId="5" numFmtId="3" xfId="0" applyAlignment="1" applyFont="1" applyNumberFormat="1">
      <alignment horizontal="center" vertical="center"/>
    </xf>
    <xf borderId="0" fillId="6" fontId="5" numFmtId="164" xfId="0" applyAlignment="1" applyFont="1" applyNumberFormat="1">
      <alignment horizontal="center"/>
    </xf>
    <xf borderId="0" fillId="6" fontId="5" numFmtId="164" xfId="0" applyAlignment="1" applyFont="1" applyNumberFormat="1">
      <alignment horizontal="center" vertical="bottom"/>
    </xf>
    <xf borderId="0" fillId="20" fontId="5" numFmtId="0" xfId="0" applyAlignment="1" applyFont="1">
      <alignment horizontal="center" vertical="center"/>
    </xf>
    <xf borderId="0" fillId="6" fontId="5" numFmtId="164" xfId="0" applyAlignment="1" applyFont="1" applyNumberFormat="1">
      <alignment horizontal="center" readingOrder="0"/>
    </xf>
    <xf borderId="0" fillId="21" fontId="5" numFmtId="3" xfId="0" applyAlignment="1" applyFill="1" applyFont="1" applyNumberFormat="1">
      <alignment horizontal="center" readingOrder="0" vertical="center"/>
    </xf>
    <xf borderId="0" fillId="18" fontId="5" numFmtId="165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shrinkToFit="0" vertical="center" wrapText="1"/>
    </xf>
    <xf borderId="0" fillId="0" fontId="5" numFmtId="3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2" fontId="5" numFmtId="3" xfId="0" applyAlignment="1" applyFill="1" applyFont="1" applyNumberFormat="1">
      <alignment horizontal="center" readingOrder="0" vertical="center"/>
    </xf>
    <xf borderId="0" fillId="23" fontId="5" numFmtId="3" xfId="0" applyAlignment="1" applyFill="1" applyFont="1" applyNumberFormat="1">
      <alignment horizontal="center" readingOrder="0" vertical="center"/>
    </xf>
    <xf borderId="0" fillId="6" fontId="5" numFmtId="3" xfId="0" applyAlignment="1" applyFont="1" applyNumberFormat="1">
      <alignment horizontal="center" readingOrder="0" vertical="bottom"/>
    </xf>
    <xf borderId="0" fillId="22" fontId="5" numFmtId="3" xfId="0" applyAlignment="1" applyFont="1" applyNumberFormat="1">
      <alignment horizontal="center" readingOrder="0" vertical="bottom"/>
    </xf>
    <xf borderId="0" fillId="23" fontId="5" numFmtId="3" xfId="0" applyAlignment="1" applyFont="1" applyNumberFormat="1">
      <alignment horizontal="center" readingOrder="0" vertical="bottom"/>
    </xf>
    <xf borderId="0" fillId="8" fontId="5" numFmtId="164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vertical="bottom"/>
    </xf>
    <xf borderId="0" fillId="24" fontId="5" numFmtId="3" xfId="0" applyAlignment="1" applyFill="1" applyFont="1" applyNumberFormat="1">
      <alignment horizontal="center" readingOrder="0" vertical="center"/>
    </xf>
    <xf borderId="0" fillId="13" fontId="5" numFmtId="165" xfId="0" applyAlignment="1" applyFont="1" applyNumberFormat="1">
      <alignment horizontal="center" readingOrder="0" vertical="center"/>
    </xf>
    <xf borderId="0" fillId="6" fontId="5" numFmtId="167" xfId="0" applyAlignment="1" applyFont="1" applyNumberFormat="1">
      <alignment shrinkToFit="0" vertical="center" wrapText="1"/>
    </xf>
    <xf borderId="0" fillId="6" fontId="5" numFmtId="3" xfId="0" applyAlignment="1" applyFont="1" applyNumberFormat="1">
      <alignment horizontal="center" vertical="center"/>
    </xf>
    <xf borderId="0" fillId="6" fontId="5" numFmtId="166" xfId="0" applyAlignment="1" applyFont="1" applyNumberFormat="1">
      <alignment horizontal="center"/>
    </xf>
    <xf borderId="0" fillId="6" fontId="5" numFmtId="0" xfId="0" applyAlignment="1" applyFont="1">
      <alignment horizontal="center"/>
    </xf>
    <xf borderId="0" fillId="6" fontId="5" numFmtId="0" xfId="0" applyFont="1"/>
    <xf borderId="0" fillId="6" fontId="5" numFmtId="49" xfId="0" applyAlignment="1" applyFont="1" applyNumberFormat="1">
      <alignment horizontal="center"/>
    </xf>
    <xf borderId="0" fillId="6" fontId="5" numFmtId="0" xfId="0" applyAlignment="1" applyFont="1">
      <alignment readingOrder="0"/>
    </xf>
    <xf borderId="0" fillId="6" fontId="12" numFmtId="165" xfId="0" applyFont="1" applyNumberFormat="1"/>
    <xf borderId="0" fillId="6" fontId="12" numFmtId="0" xfId="0" applyFont="1"/>
    <xf borderId="0" fillId="6" fontId="5" numFmtId="3" xfId="0" applyAlignment="1" applyFont="1" applyNumberFormat="1">
      <alignment horizontal="center"/>
    </xf>
    <xf borderId="0" fillId="6" fontId="5" numFmtId="165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0" fillId="6" fontId="5" numFmtId="164" xfId="0" applyAlignment="1" applyFont="1" applyNumberFormat="1">
      <alignment horizontal="center" readingOrder="0"/>
    </xf>
    <xf borderId="0" fillId="20" fontId="5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6" fontId="5" numFmtId="0" xfId="0" applyAlignment="1" applyFont="1">
      <alignment horizontal="center" readingOrder="0" vertical="bottom"/>
    </xf>
    <xf borderId="0" fillId="23" fontId="5" numFmtId="165" xfId="0" applyAlignment="1" applyFont="1" applyNumberFormat="1">
      <alignment horizontal="center" readingOrder="0" vertical="center"/>
    </xf>
    <xf borderId="0" fillId="0" fontId="5" numFmtId="0" xfId="0" applyFont="1"/>
    <xf borderId="0" fillId="0" fontId="5" numFmtId="49" xfId="0" applyAlignment="1" applyFont="1" applyNumberFormat="1">
      <alignment horizontal="center"/>
    </xf>
    <xf borderId="0" fillId="0" fontId="5" numFmtId="164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/>
    </xf>
    <xf borderId="0" fillId="0" fontId="5" numFmtId="3" xfId="0" applyAlignment="1" applyFont="1" applyNumberFormat="1">
      <alignment horizontal="center" vertical="bottom"/>
    </xf>
    <xf borderId="0" fillId="14" fontId="5" numFmtId="165" xfId="0" applyAlignment="1" applyFont="1" applyNumberFormat="1">
      <alignment horizontal="center" readingOrder="0" vertical="center"/>
    </xf>
    <xf borderId="0" fillId="19" fontId="5" numFmtId="3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/>
    </xf>
    <xf borderId="0" fillId="19" fontId="5" numFmtId="3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25" fontId="5" numFmtId="3" xfId="0" applyAlignment="1" applyFill="1" applyFont="1" applyNumberFormat="1">
      <alignment horizontal="center" readingOrder="0" vertical="center"/>
    </xf>
    <xf borderId="0" fillId="26" fontId="5" numFmtId="3" xfId="0" applyAlignment="1" applyFill="1" applyFont="1" applyNumberFormat="1">
      <alignment horizontal="center" readingOrder="0" vertical="center"/>
    </xf>
    <xf borderId="0" fillId="25" fontId="5" numFmtId="165" xfId="0" applyAlignment="1" applyFont="1" applyNumberFormat="1">
      <alignment horizontal="center" readingOrder="0" vertical="center"/>
    </xf>
    <xf borderId="0" fillId="6" fontId="12" numFmtId="49" xfId="0" applyAlignment="1" applyFont="1" applyNumberFormat="1">
      <alignment vertical="center"/>
    </xf>
    <xf borderId="0" fillId="6" fontId="12" numFmtId="165" xfId="0" applyAlignment="1" applyFont="1" applyNumberFormat="1">
      <alignment vertical="center"/>
    </xf>
    <xf borderId="0" fillId="6" fontId="12" numFmtId="0" xfId="0" applyAlignment="1" applyFont="1">
      <alignment vertical="center"/>
    </xf>
    <xf borderId="0" fillId="6" fontId="12" numFmtId="3" xfId="0" applyAlignment="1" applyFont="1" applyNumberFormat="1">
      <alignment vertical="center"/>
    </xf>
    <xf borderId="0" fillId="6" fontId="12" numFmtId="164" xfId="0" applyAlignment="1" applyFont="1" applyNumberFormat="1">
      <alignment vertical="center"/>
    </xf>
    <xf borderId="0" fillId="0" fontId="5" numFmtId="166" xfId="0" applyAlignment="1" applyFont="1" applyNumberFormat="1">
      <alignment horizontal="center"/>
    </xf>
    <xf borderId="0" fillId="0" fontId="5" numFmtId="3" xfId="0" applyAlignment="1" applyFont="1" applyNumberFormat="1">
      <alignment horizontal="center" readingOrder="0"/>
    </xf>
    <xf borderId="0" fillId="27" fontId="5" numFmtId="3" xfId="0" applyAlignment="1" applyFill="1" applyFont="1" applyNumberFormat="1">
      <alignment horizontal="center" readingOrder="0" vertical="center"/>
    </xf>
    <xf borderId="0" fillId="28" fontId="5" numFmtId="3" xfId="0" applyAlignment="1" applyFill="1" applyFont="1" applyNumberFormat="1">
      <alignment horizontal="center" readingOrder="0" vertical="center"/>
    </xf>
    <xf borderId="0" fillId="29" fontId="5" numFmtId="3" xfId="0" applyAlignment="1" applyFill="1" applyFont="1" applyNumberFormat="1">
      <alignment horizontal="center" readingOrder="0"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2" fontId="5" numFmtId="3" xfId="0" applyAlignment="1" applyFont="1" applyNumberFormat="1">
      <alignment horizontal="center" readingOrder="0" vertical="center"/>
    </xf>
    <xf borderId="0" fillId="6" fontId="5" numFmtId="0" xfId="0" applyAlignment="1" applyFont="1">
      <alignment readingOrder="0" shrinkToFit="0" vertical="center" wrapText="0"/>
    </xf>
    <xf borderId="0" fillId="6" fontId="5" numFmtId="167" xfId="0" applyAlignment="1" applyFont="1" applyNumberFormat="1">
      <alignment readingOrder="0" shrinkToFit="0" vertical="center" wrapText="1"/>
    </xf>
    <xf borderId="0" fillId="6" fontId="5" numFmtId="0" xfId="0" applyAlignment="1" applyFont="1">
      <alignment horizontal="center" vertical="center"/>
    </xf>
    <xf borderId="0" fillId="6" fontId="5" numFmtId="167" xfId="0" applyAlignment="1" applyFont="1" applyNumberFormat="1">
      <alignment readingOrder="0" vertical="center"/>
    </xf>
    <xf borderId="0" fillId="30" fontId="5" numFmtId="3" xfId="0" applyAlignment="1" applyFill="1" applyFont="1" applyNumberFormat="1">
      <alignment horizontal="center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20" fontId="5" numFmtId="3" xfId="0" applyAlignment="1" applyFont="1" applyNumberFormat="1">
      <alignment horizontal="center" readingOrder="0" vertical="center"/>
    </xf>
    <xf borderId="0" fillId="20" fontId="5" numFmtId="165" xfId="0" applyAlignment="1" applyFont="1" applyNumberFormat="1">
      <alignment horizontal="center" readingOrder="0" vertical="center"/>
    </xf>
    <xf borderId="0" fillId="31" fontId="5" numFmtId="49" xfId="0" applyAlignment="1" applyFill="1" applyFont="1" applyNumberFormat="1">
      <alignment horizontal="center" readingOrder="0" vertical="center"/>
    </xf>
    <xf borderId="0" fillId="32" fontId="5" numFmtId="3" xfId="0" applyAlignment="1" applyFill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32" fontId="5" numFmtId="3" xfId="0" applyAlignment="1" applyFont="1" applyNumberFormat="1">
      <alignment horizontal="center" readingOrder="0" vertical="bottom"/>
    </xf>
    <xf borderId="0" fillId="19" fontId="5" numFmtId="165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vertical="bottom"/>
    </xf>
    <xf borderId="0" fillId="6" fontId="5" numFmtId="164" xfId="0" applyAlignment="1" applyFont="1" applyNumberFormat="1">
      <alignment horizontal="center" vertical="center"/>
    </xf>
    <xf borderId="0" fillId="6" fontId="5" numFmtId="165" xfId="0" applyAlignment="1" applyFont="1" applyNumberFormat="1">
      <alignment horizontal="center" vertical="center"/>
    </xf>
    <xf borderId="0" fillId="6" fontId="5" numFmtId="3" xfId="0" applyAlignment="1" applyFont="1" applyNumberFormat="1">
      <alignment horizontal="center" vertical="center"/>
    </xf>
    <xf borderId="0" fillId="13" fontId="5" numFmtId="3" xfId="0" applyAlignment="1" applyFont="1" applyNumberFormat="1">
      <alignment horizontal="center" readingOrder="0" vertical="center"/>
    </xf>
    <xf borderId="0" fillId="20" fontId="5" numFmtId="0" xfId="0" applyAlignment="1" applyFont="1">
      <alignment horizontal="center" vertical="center"/>
    </xf>
    <xf borderId="0" fillId="33" fontId="5" numFmtId="3" xfId="0" applyAlignment="1" applyFill="1" applyFont="1" applyNumberFormat="1">
      <alignment horizontal="center" readingOrder="0" vertical="center"/>
    </xf>
    <xf borderId="0" fillId="6" fontId="5" numFmtId="0" xfId="0" applyAlignment="1" applyFont="1">
      <alignment readingOrder="0" shrinkToFit="0" vertical="center" wrapText="1"/>
    </xf>
    <xf borderId="0" fillId="34" fontId="5" numFmtId="0" xfId="0" applyAlignment="1" applyFill="1" applyFont="1">
      <alignment horizontal="center" readingOrder="0" vertical="center"/>
    </xf>
    <xf borderId="0" fillId="34" fontId="5" numFmtId="0" xfId="0" applyAlignment="1" applyFont="1">
      <alignment horizontal="center" vertical="center"/>
    </xf>
    <xf borderId="0" fillId="6" fontId="5" numFmtId="0" xfId="0" applyAlignment="1" applyFont="1">
      <alignment readingOrder="0" vertical="center"/>
    </xf>
    <xf borderId="0" fillId="35" fontId="5" numFmtId="0" xfId="0" applyAlignment="1" applyFill="1" applyFont="1">
      <alignment horizontal="center" readingOrder="0" vertical="center"/>
    </xf>
    <xf borderId="0" fillId="35" fontId="5" numFmtId="0" xfId="0" applyAlignment="1" applyFont="1">
      <alignment horizontal="center" vertical="center"/>
    </xf>
    <xf borderId="0" fillId="20" fontId="5" numFmtId="166" xfId="0" applyAlignment="1" applyFont="1" applyNumberFormat="1">
      <alignment horizontal="center" readingOrder="0" vertical="center"/>
    </xf>
    <xf borderId="0" fillId="36" fontId="5" numFmtId="3" xfId="0" applyAlignment="1" applyFill="1" applyFont="1" applyNumberFormat="1">
      <alignment horizontal="center" readingOrder="0" vertical="center"/>
    </xf>
    <xf borderId="0" fillId="0" fontId="5" numFmtId="49" xfId="0" applyAlignment="1" applyFont="1" applyNumberFormat="1">
      <alignment horizontal="left" readingOrder="0" vertical="center"/>
    </xf>
    <xf borderId="0" fillId="20" fontId="5" numFmtId="49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vertical="bottom"/>
    </xf>
    <xf borderId="0" fillId="6" fontId="5" numFmtId="168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12" fontId="5" numFmtId="165" xfId="0" applyAlignment="1" applyFont="1" applyNumberFormat="1">
      <alignment horizontal="center" readingOrder="0" vertical="center"/>
    </xf>
    <xf borderId="0" fillId="2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10" fontId="5" numFmtId="165" xfId="0" applyAlignment="1" applyFont="1" applyNumberFormat="1">
      <alignment horizontal="center" readingOrder="0" vertical="center"/>
    </xf>
    <xf borderId="0" fillId="20" fontId="5" numFmtId="0" xfId="0" applyAlignment="1" applyFont="1">
      <alignment horizontal="center" readingOrder="0" shrinkToFit="0" vertical="center" wrapText="1"/>
    </xf>
    <xf borderId="0" fillId="31" fontId="5" numFmtId="164" xfId="0" applyAlignment="1" applyFont="1" applyNumberFormat="1">
      <alignment horizontal="center" readingOrder="0"/>
    </xf>
    <xf borderId="0" fillId="13" fontId="5" numFmtId="3" xfId="0" applyAlignment="1" applyFont="1" applyNumberFormat="1">
      <alignment horizontal="center" readingOrder="0" vertical="bottom"/>
    </xf>
    <xf borderId="0" fillId="3" fontId="5" numFmtId="3" xfId="0" applyAlignment="1" applyFont="1" applyNumberFormat="1">
      <alignment horizontal="center" readingOrder="0" vertical="bottom"/>
    </xf>
    <xf borderId="0" fillId="20" fontId="5" numFmtId="0" xfId="0" applyAlignment="1" applyFont="1">
      <alignment horizontal="center" shrinkToFit="0" vertical="center" wrapText="1"/>
    </xf>
    <xf borderId="0" fillId="20" fontId="5" numFmtId="0" xfId="0" applyAlignment="1" applyFont="1">
      <alignment readingOrder="0" vertical="center"/>
    </xf>
    <xf borderId="0" fillId="3" fontId="5" numFmtId="0" xfId="0" applyAlignment="1" applyFont="1">
      <alignment horizontal="center" vertical="center"/>
    </xf>
    <xf borderId="0" fillId="22" fontId="5" numFmtId="165" xfId="0" applyAlignment="1" applyFont="1" applyNumberFormat="1">
      <alignment horizontal="center" readingOrder="0" vertical="center"/>
    </xf>
    <xf borderId="0" fillId="2" fontId="5" numFmtId="165" xfId="0" applyAlignment="1" applyFont="1" applyNumberFormat="1">
      <alignment horizontal="center" readingOrder="0" vertical="center"/>
    </xf>
    <xf borderId="0" fillId="3" fontId="11" numFmtId="3" xfId="0" applyAlignment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 readingOrder="0" vertical="center"/>
    </xf>
    <xf borderId="1" fillId="0" fontId="5" numFmtId="49" xfId="0" applyAlignment="1" applyBorder="1" applyFont="1" applyNumberFormat="1">
      <alignment horizontal="center" readingOrder="0" vertical="center"/>
    </xf>
    <xf borderId="1" fillId="6" fontId="5" numFmtId="166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6" fontId="5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6" fontId="5" numFmtId="164" xfId="0" applyAlignment="1" applyBorder="1" applyFont="1" applyNumberForma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1" fillId="8" fontId="5" numFmtId="3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3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/>
    </xf>
    <xf borderId="0" fillId="14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3" fontId="5" numFmtId="49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readingOrder="0" shrinkToFit="0" vertical="center" wrapText="0"/>
    </xf>
    <xf borderId="0" fillId="20" fontId="5" numFmtId="0" xfId="0" applyAlignment="1" applyFont="1">
      <alignment vertical="center"/>
    </xf>
    <xf borderId="0" fillId="20" fontId="5" numFmtId="49" xfId="0" applyAlignment="1" applyFont="1" applyNumberFormat="1">
      <alignment horizontal="center" vertical="center"/>
    </xf>
    <xf borderId="0" fillId="6" fontId="5" numFmtId="0" xfId="0" applyAlignment="1" applyFont="1">
      <alignment readingOrder="0" vertical="center"/>
    </xf>
    <xf borderId="0" fillId="6" fontId="5" numFmtId="49" xfId="0" applyAlignment="1" applyFont="1" applyNumberFormat="1">
      <alignment horizontal="center" readingOrder="0" vertical="center"/>
    </xf>
    <xf borderId="0" fillId="6" fontId="5" numFmtId="0" xfId="0" applyAlignment="1" applyFont="1">
      <alignment readingOrder="0" shrinkToFit="0" vertical="center" wrapText="0"/>
    </xf>
    <xf borderId="0" fillId="20" fontId="12" numFmtId="165" xfId="0" applyAlignment="1" applyFont="1" applyNumberFormat="1">
      <alignment vertical="center"/>
    </xf>
    <xf borderId="0" fillId="20" fontId="12" numFmtId="164" xfId="0" applyAlignment="1" applyFont="1" applyNumberFormat="1">
      <alignment vertical="center"/>
    </xf>
    <xf borderId="0" fillId="20" fontId="5" numFmtId="3" xfId="0" applyAlignment="1" applyFont="1" applyNumberFormat="1">
      <alignment horizontal="center" readingOrder="0" vertical="center"/>
    </xf>
    <xf borderId="0" fillId="3" fontId="5" numFmtId="49" xfId="0" applyAlignment="1" applyFont="1" applyNumberFormat="1">
      <alignment horizontal="center" readingOrder="0"/>
    </xf>
    <xf borderId="0" fillId="0" fontId="5" numFmtId="0" xfId="0" applyFont="1"/>
    <xf borderId="0" fillId="0" fontId="5" numFmtId="49" xfId="0" applyAlignment="1" applyFont="1" applyNumberFormat="1">
      <alignment horizontal="center"/>
    </xf>
    <xf borderId="0" fillId="0" fontId="5" numFmtId="0" xfId="0" applyAlignment="1" applyFont="1">
      <alignment shrinkToFit="0" wrapText="0"/>
    </xf>
    <xf borderId="0" fillId="0" fontId="5" numFmtId="164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0" fillId="0" fontId="5" numFmtId="0" xfId="0" applyAlignment="1" applyFont="1">
      <alignment shrinkToFit="0" vertical="center" wrapText="0"/>
    </xf>
    <xf borderId="0" fillId="25" fontId="10" numFmtId="3" xfId="0" applyAlignment="1" applyFont="1" applyNumberFormat="1">
      <alignment horizontal="center" readingOrder="0" vertical="center"/>
    </xf>
    <xf borderId="0" fillId="20" fontId="11" numFmtId="165" xfId="0" applyAlignment="1" applyFont="1" applyNumberFormat="1">
      <alignment horizontal="center" readingOrder="0" vertical="center"/>
    </xf>
    <xf borderId="0" fillId="20" fontId="5" numFmtId="0" xfId="0" applyAlignment="1" applyFont="1">
      <alignment readingOrder="0" shrinkToFit="0" vertical="center" wrapText="0"/>
    </xf>
    <xf borderId="0" fillId="6" fontId="5" numFmtId="169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0" fillId="6" fontId="5" numFmtId="164" xfId="0" applyAlignment="1" applyFont="1" applyNumberFormat="1">
      <alignment horizontal="center" readingOrder="0" vertical="center"/>
    </xf>
    <xf borderId="0" fillId="20" fontId="12" numFmtId="165" xfId="0" applyAlignment="1" applyFont="1" applyNumberFormat="1">
      <alignment vertical="center"/>
    </xf>
    <xf borderId="0" fillId="20" fontId="12" numFmtId="164" xfId="0" applyAlignment="1" applyFont="1" applyNumberFormat="1">
      <alignment vertical="center"/>
    </xf>
    <xf borderId="0" fillId="20" fontId="5" numFmtId="0" xfId="0" applyAlignment="1" applyFont="1">
      <alignment shrinkToFit="0" vertical="center" wrapText="0"/>
    </xf>
    <xf borderId="1" fillId="0" fontId="5" numFmtId="49" xfId="0" applyAlignment="1" applyBorder="1" applyFont="1" applyNumberFormat="1">
      <alignment horizontal="center" vertical="center"/>
    </xf>
    <xf borderId="1" fillId="0" fontId="5" numFmtId="166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vertical="center"/>
    </xf>
    <xf borderId="1" fillId="6" fontId="5" numFmtId="49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center" vertical="center"/>
    </xf>
    <xf borderId="1" fillId="6" fontId="5" numFmtId="164" xfId="0" applyAlignment="1" applyBorder="1" applyFont="1" applyNumberFormat="1">
      <alignment horizontal="center" vertical="center"/>
    </xf>
    <xf borderId="1" fillId="6" fontId="5" numFmtId="165" xfId="0" applyAlignment="1" applyBorder="1" applyFont="1" applyNumberFormat="1">
      <alignment horizontal="center" vertical="center"/>
    </xf>
    <xf borderId="1" fillId="6" fontId="5" numFmtId="3" xfId="0" applyAlignment="1" applyBorder="1" applyFont="1" applyNumberFormat="1">
      <alignment horizontal="center" vertical="center"/>
    </xf>
    <xf borderId="1" fillId="6" fontId="13" numFmtId="3" xfId="0" applyAlignment="1" applyBorder="1" applyFont="1" applyNumberFormat="1">
      <alignment horizontal="center" readingOrder="0" vertical="center"/>
    </xf>
    <xf borderId="1" fillId="6" fontId="11" numFmtId="165" xfId="0" applyAlignment="1" applyBorder="1" applyFont="1" applyNumberFormat="1">
      <alignment horizontal="center" readingOrder="0" vertical="center"/>
    </xf>
    <xf borderId="1" fillId="20" fontId="5" numFmtId="164" xfId="0" applyAlignment="1" applyBorder="1" applyFont="1" applyNumberFormat="1">
      <alignment horizontal="center" vertical="center"/>
    </xf>
    <xf borderId="1" fillId="20" fontId="5" numFmtId="0" xfId="0" applyAlignment="1" applyBorder="1" applyFont="1">
      <alignment horizontal="center" vertical="center"/>
    </xf>
    <xf borderId="0" fillId="6" fontId="5" numFmtId="166" xfId="0" applyAlignment="1" applyFont="1" applyNumberFormat="1">
      <alignment horizontal="center" readingOrder="0"/>
    </xf>
    <xf borderId="0" fillId="6" fontId="5" numFmtId="0" xfId="0" applyAlignment="1" applyFont="1">
      <alignment shrinkToFit="0" wrapText="1"/>
    </xf>
    <xf borderId="0" fillId="6" fontId="5" numFmtId="3" xfId="0" applyAlignment="1" applyFont="1" applyNumberFormat="1">
      <alignment horizontal="center" readingOrder="0"/>
    </xf>
    <xf borderId="0" fillId="12" fontId="5" numFmtId="3" xfId="0" applyAlignment="1" applyFont="1" applyNumberFormat="1">
      <alignment horizontal="center" readingOrder="0"/>
    </xf>
    <xf borderId="1" fillId="6" fontId="5" numFmtId="0" xfId="0" applyAlignment="1" applyBorder="1" applyFont="1">
      <alignment readingOrder="0" vertical="center"/>
    </xf>
    <xf borderId="1" fillId="6" fontId="5" numFmtId="49" xfId="0" applyAlignment="1" applyBorder="1" applyFont="1" applyNumberFormat="1">
      <alignment horizontal="center" readingOrder="0" vertical="center"/>
    </xf>
    <xf borderId="1" fillId="6" fontId="5" numFmtId="165" xfId="0" applyAlignment="1" applyBorder="1" applyFont="1" applyNumberFormat="1">
      <alignment horizontal="center" readingOrder="0" vertical="center"/>
    </xf>
    <xf borderId="1" fillId="6" fontId="5" numFmtId="3" xfId="0" applyAlignment="1" applyBorder="1" applyFont="1" applyNumberFormat="1">
      <alignment horizontal="center" readingOrder="0" vertical="center"/>
    </xf>
    <xf borderId="1" fillId="14" fontId="5" numFmtId="3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0" fillId="6" fontId="7" numFmtId="3" xfId="0" applyAlignment="1" applyFont="1" applyNumberFormat="1">
      <alignment readingOrder="0" vertical="center"/>
    </xf>
    <xf borderId="0" fillId="0" fontId="5" numFmtId="0" xfId="0" applyAlignment="1" applyFont="1">
      <alignment shrinkToFit="0" wrapText="1"/>
    </xf>
    <xf borderId="0" fillId="6" fontId="7" numFmtId="0" xfId="0" applyFont="1"/>
    <xf borderId="0" fillId="20" fontId="5" numFmtId="164" xfId="0" applyAlignment="1" applyFont="1" applyNumberFormat="1">
      <alignment horizontal="center" readingOrder="0"/>
    </xf>
    <xf borderId="0" fillId="6" fontId="5" numFmtId="0" xfId="0" applyAlignment="1" applyFont="1">
      <alignment shrinkToFit="0" vertical="center" wrapText="1"/>
    </xf>
    <xf borderId="0" fillId="37" fontId="5" numFmtId="164" xfId="0" applyAlignment="1" applyFill="1" applyFont="1" applyNumberFormat="1">
      <alignment horizontal="center" vertical="center"/>
    </xf>
    <xf borderId="0" fillId="37" fontId="5" numFmtId="166" xfId="0" applyAlignment="1" applyFont="1" applyNumberFormat="1">
      <alignment horizontal="center" vertical="center"/>
    </xf>
    <xf borderId="0" fillId="38" fontId="5" numFmtId="165" xfId="0" applyAlignment="1" applyFill="1" applyFont="1" applyNumberFormat="1">
      <alignment horizontal="center" vertical="center"/>
    </xf>
    <xf borderId="0" fillId="39" fontId="5" numFmtId="165" xfId="0" applyAlignment="1" applyFill="1" applyFont="1" applyNumberFormat="1">
      <alignment horizontal="center" vertical="center"/>
    </xf>
    <xf borderId="0" fillId="37" fontId="5" numFmtId="164" xfId="0" applyAlignment="1" applyFont="1" applyNumberFormat="1">
      <alignment horizontal="center" readingOrder="0" vertical="center"/>
    </xf>
    <xf borderId="0" fillId="30" fontId="5" numFmtId="49" xfId="0" applyAlignment="1" applyFont="1" applyNumberFormat="1">
      <alignment horizontal="center" readingOrder="0" vertical="center"/>
    </xf>
    <xf borderId="0" fillId="3" fontId="5" numFmtId="49" xfId="0" applyAlignment="1" applyFont="1" applyNumberFormat="1">
      <alignment horizontal="center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readingOrder="0" shrinkToFit="0" wrapText="1"/>
    </xf>
    <xf borderId="0" fillId="19" fontId="5" numFmtId="0" xfId="0" applyAlignment="1" applyFont="1">
      <alignment horizontal="center"/>
    </xf>
    <xf borderId="0" fillId="2" fontId="5" numFmtId="0" xfId="0" applyAlignment="1" applyFont="1">
      <alignment horizontal="center" readingOrder="0"/>
    </xf>
    <xf borderId="0" fillId="19" fontId="5" numFmtId="0" xfId="0" applyAlignment="1" applyFont="1">
      <alignment horizontal="center" readingOrder="0"/>
    </xf>
    <xf borderId="0" fillId="6" fontId="11" numFmtId="3" xfId="0" applyAlignment="1" applyFont="1" applyNumberFormat="1">
      <alignment horizontal="center" readingOrder="0" vertical="center"/>
    </xf>
    <xf borderId="0" fillId="6" fontId="12" numFmtId="164" xfId="0" applyFont="1" applyNumberFormat="1"/>
    <xf borderId="0" fillId="20" fontId="5" numFmtId="165" xfId="0" applyAlignment="1" applyFont="1" applyNumberFormat="1">
      <alignment horizontal="center"/>
    </xf>
    <xf borderId="0" fillId="20" fontId="5" numFmtId="3" xfId="0" applyAlignment="1" applyFont="1" applyNumberFormat="1">
      <alignment horizontal="center"/>
    </xf>
    <xf borderId="0" fillId="6" fontId="5" numFmtId="164" xfId="0" applyAlignment="1" applyFont="1" applyNumberFormat="1">
      <alignment horizontal="center" vertical="bottom"/>
    </xf>
    <xf borderId="0" fillId="20" fontId="5" numFmtId="0" xfId="0" applyAlignment="1" applyFont="1">
      <alignment horizontal="center"/>
    </xf>
    <xf borderId="0" fillId="9" fontId="5" numFmtId="0" xfId="0" applyAlignment="1" applyFont="1">
      <alignment readingOrder="0" vertical="center"/>
    </xf>
    <xf borderId="0" fillId="31" fontId="5" numFmtId="164" xfId="0" applyAlignment="1" applyFont="1" applyNumberFormat="1">
      <alignment horizontal="center" readingOrder="0" vertical="center"/>
    </xf>
    <xf borderId="0" fillId="6" fontId="5" numFmtId="165" xfId="0" applyAlignment="1" applyFont="1" applyNumberFormat="1">
      <alignment horizontal="center" readingOrder="0"/>
    </xf>
    <xf borderId="0" fillId="13" fontId="5" numFmtId="3" xfId="0" applyAlignment="1" applyFont="1" applyNumberFormat="1">
      <alignment horizontal="center" readingOrder="0"/>
    </xf>
    <xf borderId="0" fillId="6" fontId="5" numFmtId="0" xfId="0" applyAlignment="1" applyFont="1">
      <alignment horizontal="center" readingOrder="0" vertical="bottom"/>
    </xf>
    <xf borderId="0" fillId="27" fontId="5" numFmtId="165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bottom"/>
    </xf>
    <xf borderId="0" fillId="27" fontId="5" numFmtId="3" xfId="0" applyAlignment="1" applyFont="1" applyNumberFormat="1">
      <alignment horizontal="center" readingOrder="0" vertical="bottom"/>
    </xf>
    <xf borderId="0" fillId="20" fontId="5" numFmtId="0" xfId="0" applyFont="1"/>
    <xf borderId="0" fillId="20" fontId="5" numFmtId="49" xfId="0" applyAlignment="1" applyFont="1" applyNumberFormat="1">
      <alignment horizontal="center"/>
    </xf>
    <xf borderId="0" fillId="20" fontId="12" numFmtId="164" xfId="0" applyAlignment="1" applyFont="1" applyNumberFormat="1">
      <alignment vertical="bottom"/>
    </xf>
    <xf borderId="0" fillId="0" fontId="12" numFmtId="3" xfId="0" applyFont="1" applyNumberFormat="1"/>
    <xf borderId="0" fillId="20" fontId="5" numFmtId="164" xfId="0" applyAlignment="1" applyFont="1" applyNumberFormat="1">
      <alignment horizontal="center" vertical="bottom"/>
    </xf>
    <xf borderId="0" fillId="0" fontId="12" numFmtId="164" xfId="0" applyFont="1" applyNumberFormat="1"/>
    <xf borderId="0" fillId="0" fontId="5" numFmtId="3" xfId="0" applyAlignment="1" applyFont="1" applyNumberFormat="1">
      <alignment horizontal="center" readingOrder="0"/>
    </xf>
    <xf borderId="0" fillId="6" fontId="5" numFmtId="0" xfId="0" applyAlignment="1" applyFont="1">
      <alignment horizontal="center" vertical="bottom"/>
    </xf>
    <xf borderId="0" fillId="2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6" fontId="5" numFmtId="3" xfId="0" applyAlignment="1" applyFont="1" applyNumberFormat="1">
      <alignment horizontal="center" readingOrder="0" vertical="bottom"/>
    </xf>
    <xf borderId="0" fillId="9" fontId="5" numFmtId="3" xfId="0" applyAlignment="1" applyFont="1" applyNumberFormat="1">
      <alignment horizontal="center" readingOrder="0" vertical="bottom"/>
    </xf>
    <xf borderId="0" fillId="25" fontId="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vertical="bottom"/>
    </xf>
    <xf borderId="0" fillId="6" fontId="5" numFmtId="0" xfId="0" applyAlignment="1" applyFont="1">
      <alignment readingOrder="0" vertical="bottom"/>
    </xf>
    <xf borderId="0" fillId="6" fontId="5" numFmtId="49" xfId="0" applyAlignment="1" applyFont="1" applyNumberFormat="1">
      <alignment horizontal="center" readingOrder="0"/>
    </xf>
    <xf borderId="0" fillId="10" fontId="5" numFmtId="3" xfId="0" applyAlignment="1" applyFont="1" applyNumberFormat="1">
      <alignment horizontal="center" readingOrder="0" vertical="bottom"/>
    </xf>
    <xf borderId="0" fillId="20" fontId="5" numFmtId="0" xfId="0" applyAlignment="1" applyFont="1">
      <alignment vertical="bottom"/>
    </xf>
    <xf borderId="0" fillId="20" fontId="5" numFmtId="49" xfId="0" applyAlignment="1" applyFont="1" applyNumberFormat="1">
      <alignment horizontal="center" vertical="bottom"/>
    </xf>
    <xf borderId="0" fillId="20" fontId="5" numFmtId="164" xfId="0" applyAlignment="1" applyFont="1" applyNumberFormat="1">
      <alignment horizontal="center"/>
    </xf>
    <xf borderId="0" fillId="20" fontId="5" numFmtId="165" xfId="0" applyAlignment="1" applyFont="1" applyNumberFormat="1">
      <alignment horizontal="center" readingOrder="0"/>
    </xf>
    <xf borderId="0" fillId="20" fontId="5" numFmtId="3" xfId="0" applyAlignment="1" applyFont="1" applyNumberFormat="1">
      <alignment horizontal="center" readingOrder="0"/>
    </xf>
    <xf borderId="0" fillId="23" fontId="5" numFmtId="3" xfId="0" applyAlignment="1" applyFont="1" applyNumberFormat="1">
      <alignment horizontal="center" readingOrder="0"/>
    </xf>
    <xf borderId="0" fillId="13" fontId="5" numFmtId="0" xfId="0" applyAlignment="1" applyFont="1">
      <alignment horizontal="center" readingOrder="0"/>
    </xf>
    <xf borderId="0" fillId="12" fontId="5" numFmtId="3" xfId="0" applyAlignment="1" applyFont="1" applyNumberFormat="1">
      <alignment horizontal="center" readingOrder="0" vertical="bottom"/>
    </xf>
    <xf borderId="0" fillId="0" fontId="5" numFmtId="170" xfId="0" applyAlignment="1" applyFont="1" applyNumberFormat="1">
      <alignment horizontal="center" readingOrder="0" vertical="center"/>
    </xf>
    <xf borderId="0" fillId="0" fontId="5" numFmtId="171" xfId="0" applyAlignment="1" applyFont="1" applyNumberFormat="1">
      <alignment horizontal="center"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17" fontId="5" numFmtId="165" xfId="0" applyAlignment="1" applyFont="1" applyNumberFormat="1">
      <alignment horizontal="center" readingOrder="0" vertical="center"/>
    </xf>
    <xf borderId="0" fillId="6" fontId="5" numFmtId="0" xfId="0" applyAlignment="1" applyFont="1">
      <alignment readingOrder="0" shrinkToFit="0" vertical="center" wrapText="1"/>
    </xf>
    <xf borderId="0" fillId="26" fontId="5" numFmtId="3" xfId="0" applyAlignment="1" applyFont="1" applyNumberFormat="1">
      <alignment horizontal="center" readingOrder="0" vertical="bottom"/>
    </xf>
    <xf borderId="0" fillId="8" fontId="5" numFmtId="3" xfId="0" applyAlignment="1" applyFont="1" applyNumberFormat="1">
      <alignment horizontal="center" readingOrder="0" vertical="bottom"/>
    </xf>
    <xf borderId="0" fillId="19" fontId="5" numFmtId="0" xfId="0" applyAlignment="1" applyFont="1">
      <alignment horizontal="center" readingOrder="0" vertical="center"/>
    </xf>
    <xf borderId="0" fillId="6" fontId="5" numFmtId="164" xfId="0" applyAlignment="1" applyFont="1" applyNumberFormat="1">
      <alignment horizontal="center" readingOrder="0" vertical="bottom"/>
    </xf>
    <xf borderId="0" fillId="11" fontId="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shrinkToFit="0" vertical="center" wrapText="1"/>
    </xf>
    <xf borderId="0" fillId="6" fontId="5" numFmtId="3" xfId="0" applyAlignment="1" applyFont="1" applyNumberFormat="1">
      <alignment horizontal="center" readingOrder="0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0" fillId="0" fontId="12" numFmtId="164" xfId="0" applyAlignment="1" applyFont="1" applyNumberFormat="1">
      <alignment vertical="bottom"/>
    </xf>
    <xf borderId="0" fillId="0" fontId="5" numFmtId="49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vertical="bottom"/>
    </xf>
    <xf borderId="0" fillId="14" fontId="5" numFmtId="3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6" fontId="5" numFmtId="0" xfId="0" applyFont="1"/>
    <xf borderId="0" fillId="30" fontId="5" numFmtId="3" xfId="0" applyAlignment="1" applyFont="1" applyNumberFormat="1">
      <alignment horizontal="center" readingOrder="0"/>
    </xf>
    <xf borderId="0" fillId="6" fontId="5" numFmtId="3" xfId="0" applyAlignment="1" applyFont="1" applyNumberFormat="1">
      <alignment horizontal="center"/>
    </xf>
    <xf borderId="0" fillId="20" fontId="5" numFmtId="0" xfId="0" applyAlignment="1" applyFont="1">
      <alignment horizontal="center" readingOrder="0"/>
    </xf>
    <xf borderId="0" fillId="20" fontId="5" numFmtId="0" xfId="0" applyAlignment="1" applyFont="1">
      <alignment readingOrder="0"/>
    </xf>
    <xf borderId="0" fillId="20" fontId="5" numFmtId="49" xfId="0" applyAlignment="1" applyFont="1" applyNumberFormat="1">
      <alignment horizontal="center" readingOrder="0"/>
    </xf>
    <xf borderId="0" fillId="26" fontId="5" numFmtId="3" xfId="0" applyAlignment="1" applyFont="1" applyNumberFormat="1">
      <alignment horizontal="center" readingOrder="0"/>
    </xf>
    <xf borderId="0" fillId="6" fontId="5" numFmtId="49" xfId="0" applyAlignment="1" applyFont="1" applyNumberFormat="1">
      <alignment horizontal="center"/>
    </xf>
    <xf borderId="0" fillId="20" fontId="5" numFmtId="0" xfId="0" applyAlignment="1" applyFont="1">
      <alignment horizontal="center" readingOrder="0" vertical="center"/>
    </xf>
    <xf borderId="0" fillId="20" fontId="5" numFmtId="0" xfId="0" applyAlignment="1" applyFont="1">
      <alignment readingOrder="0" vertical="center"/>
    </xf>
    <xf borderId="0" fillId="20" fontId="5" numFmtId="49" xfId="0" applyAlignment="1" applyFont="1" applyNumberFormat="1">
      <alignment horizontal="center" readingOrder="0" vertical="center"/>
    </xf>
    <xf borderId="0" fillId="6" fontId="5" numFmtId="165" xfId="0" applyAlignment="1" applyFont="1" applyNumberFormat="1">
      <alignment horizontal="center"/>
    </xf>
    <xf borderId="0" fillId="13" fontId="5" numFmtId="3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 vertical="bottom"/>
    </xf>
    <xf borderId="0" fillId="19" fontId="5" numFmtId="0" xfId="0" applyAlignment="1" applyFont="1">
      <alignment horizontal="center" vertical="bottom"/>
    </xf>
    <xf borderId="0" fillId="19" fontId="5" numFmtId="0" xfId="0" applyAlignment="1" applyFont="1">
      <alignment horizontal="center" vertical="center"/>
    </xf>
    <xf borderId="0" fillId="0" fontId="5" numFmtId="0" xfId="0" applyAlignment="1" applyFont="1">
      <alignment readingOrder="0" shrinkToFit="0" vertical="center" wrapText="1"/>
    </xf>
    <xf borderId="0" fillId="40" fontId="5" numFmtId="3" xfId="0" applyAlignment="1" applyFill="1" applyFont="1" applyNumberFormat="1">
      <alignment horizontal="center" readingOrder="0" vertical="center"/>
    </xf>
    <xf borderId="0" fillId="20" fontId="5" numFmtId="164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 vertical="center"/>
    </xf>
    <xf borderId="0" fillId="20" fontId="5" numFmtId="0" xfId="0" applyAlignment="1" applyFont="1">
      <alignment readingOrder="0" vertical="bottom"/>
    </xf>
    <xf borderId="0" fillId="3" fontId="5" numFmtId="3" xfId="0" applyAlignment="1" applyFont="1" applyNumberFormat="1">
      <alignment horizontal="center" readingOrder="0"/>
    </xf>
    <xf borderId="0" fillId="6" fontId="5" numFmtId="0" xfId="0" applyAlignment="1" applyFont="1">
      <alignment readingOrder="0"/>
    </xf>
    <xf borderId="0" fillId="6" fontId="5" numFmtId="165" xfId="0" applyAlignment="1" applyFont="1" applyNumberFormat="1">
      <alignment horizontal="center" readingOrder="0"/>
    </xf>
    <xf borderId="0" fillId="13" fontId="5" numFmtId="3" xfId="0" applyAlignment="1" applyFont="1" applyNumberFormat="1">
      <alignment horizontal="center" readingOrder="0"/>
    </xf>
    <xf borderId="0" fillId="20" fontId="5" numFmtId="0" xfId="0" applyAlignment="1" applyFont="1">
      <alignment horizontal="center" shrinkToFit="0" wrapText="1"/>
    </xf>
    <xf borderId="0" fillId="20" fontId="5" numFmtId="164" xfId="0" applyAlignment="1" applyFont="1" applyNumberFormat="1">
      <alignment horizontal="center" readingOrder="0" vertical="center"/>
    </xf>
    <xf borderId="0" fillId="6" fontId="5" numFmtId="49" xfId="0" applyAlignment="1" applyFont="1" applyNumberFormat="1">
      <alignment horizontal="center" readingOrder="0" vertical="bottom"/>
    </xf>
    <xf borderId="0" fillId="6" fontId="5" numFmtId="164" xfId="0" applyAlignment="1" applyFont="1" applyNumberFormat="1">
      <alignment horizontal="center" readingOrder="0" vertical="bottom"/>
    </xf>
    <xf borderId="0" fillId="6" fontId="5" numFmtId="165" xfId="0" applyAlignment="1" applyFont="1" applyNumberFormat="1">
      <alignment horizontal="center" readingOrder="0" vertical="bottom"/>
    </xf>
    <xf borderId="0" fillId="30" fontId="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horizontal="center" vertical="bottom"/>
    </xf>
    <xf borderId="0" fillId="20" fontId="5" numFmtId="0" xfId="0" applyAlignment="1" applyFont="1">
      <alignment horizontal="center"/>
    </xf>
    <xf borderId="0" fillId="6" fontId="5" numFmtId="0" xfId="0" applyAlignment="1" applyFont="1">
      <alignment horizontal="center"/>
    </xf>
    <xf borderId="0" fillId="20" fontId="5" numFmtId="0" xfId="0" applyAlignment="1" applyFont="1">
      <alignment horizontal="center" vertical="bottom"/>
    </xf>
    <xf borderId="0" fillId="6" fontId="5" numFmtId="0" xfId="0" applyFont="1"/>
    <xf borderId="0" fillId="6" fontId="5" numFmtId="0" xfId="0" applyAlignment="1" applyFont="1">
      <alignment horizontal="center" vertical="bottom"/>
    </xf>
    <xf borderId="0" fillId="15" fontId="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left" readingOrder="0" vertical="center"/>
    </xf>
    <xf borderId="0" fillId="6" fontId="12" numFmtId="165" xfId="0" applyFont="1" applyNumberFormat="1"/>
    <xf borderId="0" fillId="6" fontId="12" numFmtId="164" xfId="0" applyAlignment="1" applyFont="1" applyNumberFormat="1">
      <alignment vertical="bottom"/>
    </xf>
    <xf borderId="0" fillId="9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20" fontId="12" numFmtId="164" xfId="0" applyFont="1" applyNumberFormat="1"/>
    <xf borderId="0" fillId="20" fontId="12" numFmtId="0" xfId="0" applyFont="1"/>
    <xf borderId="0" fillId="20" fontId="12" numFmtId="164" xfId="0" applyAlignment="1" applyFont="1" applyNumberFormat="1">
      <alignment readingOrder="0"/>
    </xf>
    <xf borderId="0" fillId="20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 vertical="center"/>
    </xf>
    <xf borderId="0" fillId="0" fontId="12" numFmtId="0" xfId="0" applyFont="1"/>
    <xf borderId="0" fillId="0" fontId="12" numFmtId="164" xfId="0" applyAlignment="1" applyFont="1" applyNumberFormat="1">
      <alignment readingOrder="0"/>
    </xf>
    <xf borderId="0" fillId="23" fontId="5" numFmtId="3" xfId="0" applyAlignment="1" applyFont="1" applyNumberFormat="1">
      <alignment horizontal="center" readingOrder="0"/>
    </xf>
    <xf borderId="0" fillId="10" fontId="5" numFmtId="3" xfId="0" applyAlignment="1" applyFont="1" applyNumberFormat="1">
      <alignment horizontal="center" readingOrder="0" vertical="center"/>
    </xf>
    <xf borderId="0" fillId="0" fontId="5" numFmtId="49" xfId="0" applyAlignment="1" applyFont="1" applyNumberFormat="1">
      <alignment horizontal="center" readingOrder="0"/>
    </xf>
    <xf borderId="0" fillId="1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18" fontId="5" numFmtId="0" xfId="0" applyAlignment="1" applyFont="1">
      <alignment horizontal="center"/>
    </xf>
    <xf borderId="0" fillId="15" fontId="5" numFmtId="3" xfId="0" applyAlignment="1" applyFont="1" applyNumberFormat="1">
      <alignment horizontal="center" readingOrder="0"/>
    </xf>
    <xf borderId="0" fillId="31" fontId="5" numFmtId="166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/>
    </xf>
    <xf borderId="0" fillId="6" fontId="5" numFmtId="0" xfId="0" applyAlignment="1" applyFont="1">
      <alignment horizontal="center" vertical="bottom"/>
    </xf>
    <xf borderId="0" fillId="6" fontId="5" numFmtId="49" xfId="0" applyAlignment="1" applyFont="1" applyNumberFormat="1">
      <alignment horizontal="left" readingOrder="0" vertical="center"/>
    </xf>
    <xf borderId="0" fillId="31" fontId="5" numFmtId="166" xfId="0" applyAlignment="1" applyFont="1" applyNumberFormat="1">
      <alignment horizontal="center"/>
    </xf>
    <xf borderId="0" fillId="0" fontId="12" numFmtId="164" xfId="0" applyAlignment="1" applyFont="1" applyNumberFormat="1">
      <alignment vertical="bottom"/>
    </xf>
    <xf borderId="0" fillId="0" fontId="5" numFmtId="165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shrinkToFit="0" vertical="center" wrapText="1"/>
    </xf>
    <xf borderId="0" fillId="14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0"/>
    </xf>
    <xf borderId="0" fillId="40" fontId="5" numFmtId="165" xfId="0" applyAlignment="1" applyFont="1" applyNumberForma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6" fontId="5" numFmtId="164" xfId="0" applyAlignment="1" applyBorder="1" applyFont="1" applyNumberFormat="1">
      <alignment horizontal="center" readingOrder="0"/>
    </xf>
    <xf borderId="1" fillId="6" fontId="5" numFmtId="164" xfId="0" applyAlignment="1" applyBorder="1" applyFont="1" applyNumberFormat="1">
      <alignment horizontal="center" vertical="bottom"/>
    </xf>
    <xf borderId="1" fillId="0" fontId="5" numFmtId="3" xfId="0" applyAlignment="1" applyBorder="1" applyFont="1" applyNumberFormat="1">
      <alignment horizontal="center" readingOrder="0" vertical="center"/>
    </xf>
    <xf borderId="1" fillId="23" fontId="5" numFmtId="3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6" fontId="5" numFmtId="0" xfId="0" applyAlignment="1" applyFont="1">
      <alignment vertical="bottom"/>
    </xf>
    <xf borderId="0" fillId="6" fontId="5" numFmtId="49" xfId="0" applyAlignment="1" applyFont="1" applyNumberFormat="1">
      <alignment horizontal="center" vertical="bottom"/>
    </xf>
    <xf borderId="0" fillId="6" fontId="5" numFmtId="0" xfId="0" applyAlignment="1" applyFont="1">
      <alignment readingOrder="0" vertical="bottom"/>
    </xf>
    <xf borderId="0" fillId="6" fontId="5" numFmtId="165" xfId="0" applyAlignment="1" applyFont="1" applyNumberFormat="1">
      <alignment horizontal="center" vertical="bottom"/>
    </xf>
    <xf borderId="0" fillId="6" fontId="5" numFmtId="3" xfId="0" applyAlignment="1" applyFont="1" applyNumberFormat="1">
      <alignment horizontal="center" vertical="bottom"/>
    </xf>
    <xf borderId="0" fillId="6" fontId="5" numFmtId="0" xfId="0" applyAlignment="1" applyFont="1">
      <alignment horizontal="center" readingOrder="0" shrinkToFit="0" vertical="center" wrapText="1"/>
    </xf>
    <xf borderId="0" fillId="6" fontId="7" numFmtId="164" xfId="0" applyFont="1" applyNumberFormat="1"/>
    <xf borderId="0" fillId="23" fontId="5" numFmtId="3" xfId="0" applyAlignment="1" applyFont="1" applyNumberFormat="1">
      <alignment horizontal="center" readingOrder="0" vertical="center"/>
    </xf>
    <xf borderId="0" fillId="31" fontId="5" numFmtId="0" xfId="0" applyAlignment="1" applyFont="1">
      <alignment readingOrder="0" vertical="center"/>
    </xf>
    <xf borderId="0" fillId="6" fontId="5" numFmtId="0" xfId="0" applyAlignment="1" applyFont="1">
      <alignment vertical="center"/>
    </xf>
    <xf borderId="0" fillId="6" fontId="5" numFmtId="49" xfId="0" applyAlignment="1" applyFont="1" applyNumberFormat="1">
      <alignment horizontal="center" vertical="center"/>
    </xf>
    <xf borderId="0" fillId="6" fontId="5" numFmtId="0" xfId="0" applyAlignment="1" applyFont="1">
      <alignment readingOrder="0" vertical="center"/>
    </xf>
    <xf borderId="0" fillId="6" fontId="14" numFmtId="0" xfId="0" applyAlignment="1" applyFont="1">
      <alignment readingOrder="0" vertical="center"/>
    </xf>
    <xf borderId="0" fillId="26" fontId="5" numFmtId="165" xfId="0" applyAlignment="1" applyFont="1" applyNumberFormat="1">
      <alignment horizontal="center" readingOrder="0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2" numFmtId="0" xfId="0" applyAlignment="1" applyFont="1">
      <alignment vertical="center"/>
    </xf>
    <xf borderId="2" fillId="32" fontId="17" numFmtId="0" xfId="0" applyAlignment="1" applyBorder="1" applyFont="1">
      <alignment horizontal="center" readingOrder="0" vertical="center"/>
    </xf>
    <xf borderId="3" fillId="0" fontId="18" numFmtId="0" xfId="0" applyBorder="1" applyFont="1"/>
    <xf borderId="4" fillId="0" fontId="18" numFmtId="0" xfId="0" applyBorder="1" applyFont="1"/>
    <xf borderId="5" fillId="29" fontId="17" numFmtId="0" xfId="0" applyAlignment="1" applyBorder="1" applyFont="1">
      <alignment vertical="center"/>
    </xf>
    <xf borderId="6" fillId="29" fontId="17" numFmtId="0" xfId="0" applyAlignment="1" applyBorder="1" applyFont="1">
      <alignment horizontal="center" readingOrder="0" vertical="center"/>
    </xf>
    <xf borderId="7" fillId="29" fontId="17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vertical="center"/>
    </xf>
    <xf borderId="6" fillId="0" fontId="19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readingOrder="0" vertical="center"/>
    </xf>
    <xf borderId="8" fillId="10" fontId="17" numFmtId="0" xfId="0" applyAlignment="1" applyBorder="1" applyFont="1">
      <alignment vertical="center"/>
    </xf>
    <xf borderId="6" fillId="10" fontId="21" numFmtId="0" xfId="0" applyAlignment="1" applyBorder="1" applyFont="1">
      <alignment horizontal="center" vertical="center"/>
    </xf>
    <xf borderId="9" fillId="10" fontId="21" numFmtId="0" xfId="0" applyAlignment="1" applyBorder="1" applyFont="1">
      <alignment horizontal="center" vertical="center"/>
    </xf>
    <xf borderId="7" fillId="0" fontId="19" numFmtId="0" xfId="0" applyAlignment="1" applyBorder="1" applyFont="1">
      <alignment horizontal="center" readingOrder="0" vertical="center"/>
    </xf>
    <xf borderId="5" fillId="8" fontId="16" numFmtId="0" xfId="0" applyAlignment="1" applyBorder="1" applyFont="1">
      <alignment vertical="center"/>
    </xf>
    <xf borderId="10" fillId="8" fontId="16" numFmtId="0" xfId="0" applyAlignment="1" applyBorder="1" applyFont="1">
      <alignment horizontal="center" readingOrder="0" vertical="center"/>
    </xf>
    <xf borderId="11" fillId="8" fontId="16" numFmtId="0" xfId="0" applyAlignment="1" applyBorder="1" applyFont="1">
      <alignment horizontal="center" readingOrder="0" vertical="center"/>
    </xf>
    <xf borderId="6" fillId="0" fontId="22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readingOrder="0" vertical="center"/>
    </xf>
    <xf borderId="0" fillId="10" fontId="21" numFmtId="0" xfId="0" applyAlignment="1" applyFont="1">
      <alignment horizontal="center" vertical="center"/>
    </xf>
    <xf borderId="0" fillId="0" fontId="12" numFmtId="0" xfId="0" applyAlignment="1" applyFont="1">
      <alignment readingOrder="0" vertical="center"/>
    </xf>
    <xf borderId="8" fillId="0" fontId="16" numFmtId="0" xfId="0" applyAlignment="1" applyBorder="1" applyFont="1">
      <alignment vertical="center"/>
    </xf>
    <xf borderId="6" fillId="0" fontId="18" numFmtId="0" xfId="0" applyBorder="1" applyFont="1"/>
    <xf borderId="13" fillId="0" fontId="18" numFmtId="0" xfId="0" applyBorder="1" applyFont="1"/>
    <xf borderId="7" fillId="10" fontId="21" numFmtId="0" xfId="0" applyAlignment="1" applyBorder="1" applyFont="1">
      <alignment horizontal="center" readingOrder="0" vertical="center"/>
    </xf>
    <xf borderId="0" fillId="6" fontId="12" numFmtId="0" xfId="0" applyAlignment="1" applyFont="1">
      <alignment vertical="center"/>
    </xf>
    <xf borderId="5" fillId="0" fontId="12" numFmtId="0" xfId="0" applyAlignment="1" applyBorder="1" applyFont="1">
      <alignment vertical="center"/>
    </xf>
    <xf borderId="6" fillId="0" fontId="12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8" fillId="29" fontId="17" numFmtId="0" xfId="0" applyAlignment="1" applyBorder="1" applyFont="1">
      <alignment horizontal="right" readingOrder="0" vertical="center"/>
    </xf>
    <xf borderId="6" fillId="29" fontId="23" numFmtId="0" xfId="0" applyAlignment="1" applyBorder="1" applyFont="1">
      <alignment horizontal="center" readingOrder="0" vertical="center"/>
    </xf>
    <xf borderId="9" fillId="29" fontId="23" numFmtId="0" xfId="0" applyAlignment="1" applyBorder="1" applyFont="1">
      <alignment horizontal="center" readingOrder="0" vertical="center"/>
    </xf>
    <xf borderId="12" fillId="29" fontId="23" numFmtId="0" xfId="0" applyAlignment="1" applyBorder="1" applyFont="1">
      <alignment horizontal="center" readingOrder="0" vertical="center"/>
    </xf>
    <xf borderId="14" fillId="2" fontId="17" numFmtId="0" xfId="0" applyAlignment="1" applyBorder="1" applyFont="1">
      <alignment horizontal="right" readingOrder="0" vertical="center"/>
    </xf>
    <xf borderId="12" fillId="2" fontId="23" numFmtId="0" xfId="0" applyAlignment="1" applyBorder="1" applyFont="1">
      <alignment horizontal="center" readingOrder="0" vertical="center"/>
    </xf>
    <xf borderId="15" fillId="2" fontId="21" numFmtId="0" xfId="0" applyAlignment="1" applyBorder="1" applyFont="1">
      <alignment horizontal="center" readingOrder="0" vertical="center"/>
    </xf>
    <xf borderId="16" fillId="2" fontId="17" numFmtId="0" xfId="0" applyAlignment="1" applyBorder="1" applyFont="1">
      <alignment horizontal="right" readingOrder="0" vertical="center"/>
    </xf>
    <xf borderId="0" fillId="2" fontId="23" numFmtId="0" xfId="0" applyAlignment="1" applyFont="1">
      <alignment horizontal="center" readingOrder="0" vertical="center"/>
    </xf>
    <xf borderId="17" fillId="2" fontId="21" numFmtId="0" xfId="0" applyAlignment="1" applyBorder="1" applyFont="1">
      <alignment horizontal="center" readingOrder="0" vertical="center"/>
    </xf>
    <xf borderId="18" fillId="2" fontId="17" numFmtId="0" xfId="0" applyAlignment="1" applyBorder="1" applyFont="1">
      <alignment horizontal="right" readingOrder="0" vertical="center"/>
    </xf>
    <xf borderId="19" fillId="2" fontId="23" numFmtId="0" xfId="0" applyAlignment="1" applyBorder="1" applyFont="1">
      <alignment horizontal="center" readingOrder="0" vertical="center"/>
    </xf>
    <xf borderId="20" fillId="2" fontId="21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8" fontId="11" numFmtId="3" xfId="0" applyAlignment="1" applyFont="1" applyNumberFormat="1">
      <alignment horizontal="center" readingOrder="0" vertical="center"/>
    </xf>
    <xf borderId="0" fillId="6" fontId="11" numFmtId="3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6" fillId="0" fontId="20" numFmtId="0" xfId="0" applyAlignment="1" applyBorder="1" applyFont="1">
      <alignment horizontal="center" readingOrder="0" vertical="center"/>
    </xf>
    <xf borderId="0" fillId="8" fontId="11" numFmtId="3" xfId="0" applyAlignment="1" applyFont="1" applyNumberFormat="1">
      <alignment horizontal="center" readingOrder="0"/>
    </xf>
    <xf borderId="0" fillId="6" fontId="11" numFmtId="3" xfId="0" applyAlignment="1" applyFont="1" applyNumberFormat="1">
      <alignment horizontal="center" readingOrder="0"/>
    </xf>
    <xf borderId="0" fillId="0" fontId="11" numFmtId="3" xfId="0" applyAlignment="1" applyFont="1" applyNumberFormat="1">
      <alignment horizontal="center" readingOrder="0" vertical="center"/>
    </xf>
    <xf borderId="0" fillId="8" fontId="5" numFmtId="3" xfId="0" applyAlignment="1" applyFont="1" applyNumberFormat="1">
      <alignment horizontal="center" readingOrder="0"/>
    </xf>
    <xf borderId="1" fillId="0" fontId="5" numFmtId="166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/>
    </xf>
    <xf borderId="1" fillId="6" fontId="5" numFmtId="164" xfId="0" applyAlignment="1" applyBorder="1" applyFont="1" applyNumberFormat="1">
      <alignment horizontal="center"/>
    </xf>
    <xf borderId="1" fillId="13" fontId="5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left" readingOrder="1" vertical="center"/>
    </xf>
    <xf borderId="0" fillId="0" fontId="1" numFmtId="0" xfId="0" applyAlignment="1" applyFont="1">
      <alignment horizontal="center" readingOrder="1" vertical="center"/>
    </xf>
    <xf borderId="0" fillId="2" fontId="1" numFmtId="0" xfId="0" applyAlignment="1" applyFont="1">
      <alignment horizontal="left" readingOrder="1" vertical="center"/>
    </xf>
    <xf borderId="0" fillId="0" fontId="1" numFmtId="0" xfId="0" applyAlignment="1" applyFont="1">
      <alignment horizontal="left" readingOrder="1" vertical="center"/>
    </xf>
    <xf borderId="0" fillId="0" fontId="3" numFmtId="164" xfId="0" applyAlignment="1" applyFont="1" applyNumberFormat="1">
      <alignment horizontal="center" readingOrder="1" vertical="center"/>
    </xf>
    <xf borderId="0" fillId="0" fontId="3" numFmtId="0" xfId="0" applyAlignment="1" applyFont="1">
      <alignment horizontal="left" readingOrder="1" vertical="center"/>
    </xf>
    <xf borderId="0" fillId="0" fontId="24" numFmtId="3" xfId="0" applyAlignment="1" applyFont="1" applyNumberFormat="1">
      <alignment horizontal="left" readingOrder="1" vertical="center"/>
    </xf>
    <xf borderId="0" fillId="0" fontId="24" numFmtId="0" xfId="0" applyAlignment="1" applyFont="1">
      <alignment horizontal="center" readingOrder="1" vertical="center"/>
    </xf>
    <xf borderId="0" fillId="0" fontId="24" numFmtId="0" xfId="0" applyAlignment="1" applyFont="1">
      <alignment horizontal="left" readingOrder="1" vertical="center"/>
    </xf>
    <xf borderId="0" fillId="0" fontId="1" numFmtId="164" xfId="0" applyAlignment="1" applyFont="1" applyNumberFormat="1">
      <alignment horizontal="center" readingOrder="1" vertical="center"/>
    </xf>
    <xf borderId="0" fillId="0" fontId="1" numFmtId="0" xfId="0" applyAlignment="1" applyFont="1">
      <alignment horizontal="center" readingOrder="1" vertical="center"/>
    </xf>
    <xf borderId="0" fillId="3" fontId="1" numFmtId="0" xfId="0" applyAlignment="1" applyFont="1">
      <alignment horizontal="left" readingOrder="1" vertical="center"/>
    </xf>
    <xf borderId="0" fillId="4" fontId="7" numFmtId="0" xfId="0" applyAlignment="1" applyFont="1">
      <alignment horizontal="left" readingOrder="1" vertical="center"/>
    </xf>
    <xf borderId="0" fillId="0" fontId="25" numFmtId="0" xfId="0" applyAlignment="1" applyFont="1">
      <alignment horizontal="center" readingOrder="1" shrinkToFit="0" vertical="center" wrapText="1"/>
    </xf>
    <xf borderId="0" fillId="0" fontId="25" numFmtId="0" xfId="0" applyAlignment="1" applyFont="1">
      <alignment horizontal="center" readingOrder="1" shrinkToFit="0" vertical="center" wrapText="1"/>
    </xf>
    <xf borderId="0" fillId="0" fontId="26" numFmtId="0" xfId="0" applyAlignment="1" applyFont="1">
      <alignment horizontal="center" readingOrder="1" shrinkToFit="0" vertical="center" wrapText="1"/>
    </xf>
    <xf borderId="0" fillId="0" fontId="26" numFmtId="0" xfId="0" applyAlignment="1" applyFont="1">
      <alignment horizontal="center" readingOrder="1" shrinkToFit="0" vertical="center" wrapText="1"/>
    </xf>
    <xf borderId="0" fillId="0" fontId="26" numFmtId="0" xfId="0" applyAlignment="1" applyFont="1">
      <alignment horizontal="center" readingOrder="1" vertical="center"/>
    </xf>
    <xf borderId="0" fillId="0" fontId="26" numFmtId="164" xfId="0" applyAlignment="1" applyFont="1" applyNumberFormat="1">
      <alignment horizontal="center" readingOrder="1" shrinkToFit="0" vertical="center" wrapText="1"/>
    </xf>
    <xf borderId="0" fillId="0" fontId="13" numFmtId="165" xfId="0" applyAlignment="1" applyFont="1" applyNumberFormat="1">
      <alignment horizontal="center" readingOrder="1" shrinkToFit="0" vertical="center" wrapText="1"/>
    </xf>
    <xf borderId="0" fillId="0" fontId="26" numFmtId="3" xfId="0" applyAlignment="1" applyFont="1" applyNumberFormat="1">
      <alignment horizontal="center" readingOrder="1" shrinkToFit="0" vertical="center" wrapText="1"/>
    </xf>
    <xf borderId="0" fillId="0" fontId="26" numFmtId="165" xfId="0" applyAlignment="1" applyFont="1" applyNumberFormat="1">
      <alignment horizontal="center" readingOrder="1" shrinkToFit="0" vertical="center" wrapText="1"/>
    </xf>
    <xf borderId="0" fillId="0" fontId="25" numFmtId="0" xfId="0" applyAlignment="1" applyFont="1">
      <alignment horizontal="center" readingOrder="1" shrinkToFit="0" vertical="center" wrapText="1"/>
    </xf>
    <xf borderId="0" fillId="0" fontId="25" numFmtId="0" xfId="0" applyAlignment="1" applyFont="1">
      <alignment horizontal="center" readingOrder="1" shrinkToFit="0" vertical="center" wrapText="1"/>
    </xf>
    <xf borderId="0" fillId="0" fontId="26" numFmtId="0" xfId="0" applyAlignment="1" applyFont="1">
      <alignment horizontal="center" readingOrder="1" shrinkToFit="0" vertical="center" wrapText="1"/>
    </xf>
    <xf borderId="0" fillId="0" fontId="26" numFmtId="0" xfId="0" applyAlignment="1" applyFont="1">
      <alignment horizontal="center" readingOrder="1" shrinkToFit="0" vertical="center" wrapText="1"/>
    </xf>
    <xf borderId="0" fillId="0" fontId="26" numFmtId="0" xfId="0" applyAlignment="1" applyFont="1">
      <alignment horizontal="center" readingOrder="1" shrinkToFit="0" vertical="center" wrapText="0"/>
    </xf>
    <xf borderId="0" fillId="0" fontId="26" numFmtId="164" xfId="0" applyAlignment="1" applyFont="1" applyNumberFormat="1">
      <alignment horizontal="center" readingOrder="1" shrinkToFit="0" vertical="center" wrapText="1"/>
    </xf>
    <xf borderId="0" fillId="0" fontId="13" numFmtId="165" xfId="0" applyAlignment="1" applyFont="1" applyNumberFormat="1">
      <alignment horizontal="center" readingOrder="1" shrinkToFit="0" vertical="center" wrapText="1"/>
    </xf>
    <xf borderId="0" fillId="0" fontId="26" numFmtId="3" xfId="0" applyAlignment="1" applyFont="1" applyNumberFormat="1">
      <alignment horizontal="center" readingOrder="1" shrinkToFit="0" vertical="center" wrapText="1"/>
    </xf>
    <xf borderId="0" fillId="0" fontId="26" numFmtId="165" xfId="0" applyAlignment="1" applyFont="1" applyNumberFormat="1">
      <alignment horizontal="center" readingOrder="1" shrinkToFit="0" vertical="center" wrapText="1"/>
    </xf>
    <xf borderId="0" fillId="0" fontId="5" numFmtId="49" xfId="0" applyAlignment="1" applyFont="1" applyNumberFormat="1">
      <alignment horizontal="left" readingOrder="1" shrinkToFit="0" vertical="center" wrapText="0"/>
    </xf>
    <xf borderId="0" fillId="0" fontId="5" numFmtId="166" xfId="0" applyAlignment="1" applyFont="1" applyNumberFormat="1">
      <alignment horizontal="left" readingOrder="1" shrinkToFit="0" vertical="center" wrapText="0"/>
    </xf>
    <xf borderId="0" fillId="0" fontId="5" numFmtId="0" xfId="0" applyAlignment="1" applyFont="1">
      <alignment horizontal="center" readingOrder="1" shrinkToFit="0" vertical="center" wrapText="0"/>
    </xf>
    <xf borderId="0" fillId="0" fontId="5" numFmtId="0" xfId="0" applyAlignment="1" applyFont="1">
      <alignment horizontal="left" readingOrder="1" shrinkToFit="0" vertical="center" wrapText="0"/>
    </xf>
    <xf borderId="0" fillId="0" fontId="5" numFmtId="164" xfId="0" applyAlignment="1" applyFont="1" applyNumberFormat="1">
      <alignment horizontal="center" readingOrder="1" shrinkToFit="0" vertical="center" wrapText="0"/>
    </xf>
    <xf borderId="0" fillId="0" fontId="5" numFmtId="165" xfId="0" applyAlignment="1" applyFont="1" applyNumberFormat="1">
      <alignment horizontal="center" readingOrder="1" shrinkToFit="0" vertical="center" wrapText="0"/>
    </xf>
    <xf borderId="0" fillId="0" fontId="5" numFmtId="3" xfId="0" applyAlignment="1" applyFont="1" applyNumberFormat="1">
      <alignment horizontal="center" readingOrder="1" shrinkToFit="0" vertical="center" wrapText="0"/>
    </xf>
    <xf borderId="0" fillId="0" fontId="5" numFmtId="165" xfId="0" applyAlignment="1" applyFont="1" applyNumberFormat="1">
      <alignment horizontal="left" readingOrder="1" shrinkToFit="0" vertical="center" wrapText="0"/>
    </xf>
    <xf borderId="0" fillId="0" fontId="5" numFmtId="0" xfId="0" applyAlignment="1" applyFont="1">
      <alignment horizontal="left" readingOrder="1" shrinkToFit="0" vertical="center" wrapText="0"/>
    </xf>
    <xf borderId="0" fillId="0" fontId="1" numFmtId="164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left" readingOrder="0" vertical="center"/>
    </xf>
    <xf borderId="0" fillId="0" fontId="27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5" numFmtId="166" xfId="0" applyAlignment="1" applyFont="1" applyNumberFormat="1">
      <alignment horizontal="center" readingOrder="1" shrinkToFit="0" vertical="center" wrapText="0"/>
    </xf>
    <xf borderId="0" fillId="0" fontId="11" numFmtId="3" xfId="0" applyAlignment="1" applyFont="1" applyNumberFormat="1">
      <alignment horizontal="center" readingOrder="1" shrinkToFit="0" vertical="center" wrapText="0"/>
    </xf>
    <xf borderId="0" fillId="0" fontId="1" numFmtId="164" xfId="0" applyAlignment="1" applyFont="1" applyNumberFormat="1">
      <alignment horizontal="left" readingOrder="0" vertical="center"/>
    </xf>
    <xf borderId="0" fillId="0" fontId="27" numFmtId="0" xfId="0" applyAlignment="1" applyFont="1">
      <alignment horizontal="left" readingOrder="0" vertical="center"/>
    </xf>
    <xf borderId="0" fillId="4" fontId="7" numFmtId="0" xfId="0" applyFont="1"/>
    <xf borderId="0" fillId="5" fontId="28" numFmtId="0" xfId="0" applyAlignment="1" applyFont="1">
      <alignment horizontal="center" shrinkToFit="0" vertical="center" wrapText="1"/>
    </xf>
    <xf borderId="0" fillId="5" fontId="29" numFmtId="0" xfId="0" applyAlignment="1" applyFont="1">
      <alignment horizontal="center" shrinkToFit="0" vertical="center" wrapText="1"/>
    </xf>
    <xf borderId="0" fillId="5" fontId="29" numFmtId="0" xfId="0" applyAlignment="1" applyFont="1">
      <alignment horizontal="center" vertical="center"/>
    </xf>
    <xf borderId="0" fillId="5" fontId="29" numFmtId="164" xfId="0" applyAlignment="1" applyFont="1" applyNumberFormat="1">
      <alignment horizontal="center" shrinkToFit="0" vertical="center" wrapText="1"/>
    </xf>
    <xf borderId="0" fillId="5" fontId="30" numFmtId="165" xfId="0" applyAlignment="1" applyFont="1" applyNumberFormat="1">
      <alignment horizontal="center" readingOrder="0" shrinkToFit="0" vertical="center" wrapText="1"/>
    </xf>
    <xf borderId="0" fillId="5" fontId="29" numFmtId="164" xfId="0" applyAlignment="1" applyFont="1" applyNumberFormat="1">
      <alignment horizontal="center" readingOrder="0" shrinkToFit="0" vertical="center" wrapText="1"/>
    </xf>
    <xf borderId="0" fillId="5" fontId="29" numFmtId="3" xfId="0" applyAlignment="1" applyFont="1" applyNumberFormat="1">
      <alignment horizontal="center" shrinkToFit="0" vertical="center" wrapText="1"/>
    </xf>
    <xf borderId="0" fillId="5" fontId="29" numFmtId="3" xfId="0" applyAlignment="1" applyFont="1" applyNumberFormat="1">
      <alignment horizontal="center" readingOrder="0" shrinkToFit="0" vertical="center" wrapText="1"/>
    </xf>
    <xf borderId="0" fillId="5" fontId="29" numFmtId="0" xfId="0" applyAlignment="1" applyFont="1">
      <alignment horizontal="center" readingOrder="0" shrinkToFit="0" vertical="center" wrapText="1"/>
    </xf>
    <xf borderId="0" fillId="13" fontId="5" numFmtId="3" xfId="0" applyAlignment="1" applyFont="1" applyNumberFormat="1">
      <alignment horizontal="center" readingOrder="1" shrinkToFit="0" vertical="center" wrapText="0"/>
    </xf>
    <xf borderId="0" fillId="12" fontId="4" numFmtId="3" xfId="0" applyAlignment="1" applyFont="1" applyNumberFormat="1">
      <alignment horizontal="center" readingOrder="0" vertical="center"/>
    </xf>
    <xf borderId="0" fillId="9" fontId="5" numFmtId="49" xfId="0" applyAlignment="1" applyFont="1" applyNumberFormat="1">
      <alignment horizontal="center" readingOrder="0"/>
    </xf>
    <xf borderId="0" fillId="12" fontId="4" numFmtId="165" xfId="0" applyAlignment="1" applyFont="1" applyNumberFormat="1">
      <alignment horizontal="center" readingOrder="0" vertical="center"/>
    </xf>
    <xf borderId="1" fillId="0" fontId="5" numFmtId="49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left" readingOrder="0" vertical="center"/>
    </xf>
    <xf borderId="0" fillId="3" fontId="4" numFmtId="3" xfId="0" applyAlignment="1" applyFont="1" applyNumberFormat="1">
      <alignment horizontal="center" readingOrder="0" vertical="center"/>
    </xf>
    <xf borderId="1" fillId="3" fontId="5" numFmtId="165" xfId="0" applyAlignment="1" applyBorder="1" applyFont="1" applyNumberFormat="1">
      <alignment horizontal="center" readingOrder="0" vertical="center"/>
    </xf>
    <xf borderId="0" fillId="9" fontId="4" numFmtId="3" xfId="0" applyAlignment="1" applyFont="1" applyNumberFormat="1">
      <alignment horizontal="center" readingOrder="0" vertical="center"/>
    </xf>
    <xf borderId="0" fillId="0" fontId="14" numFmtId="166" xfId="0" applyAlignment="1" applyFont="1" applyNumberFormat="1">
      <alignment horizontal="center"/>
    </xf>
    <xf borderId="0" fillId="0" fontId="5" numFmtId="0" xfId="0" applyAlignment="1" applyFont="1">
      <alignment readingOrder="0" shrinkToFit="0" vertical="center" wrapText="0"/>
    </xf>
    <xf borderId="0" fillId="0" fontId="31" numFmtId="3" xfId="0" applyAlignment="1" applyFont="1" applyNumberFormat="1">
      <alignment horizontal="center" readingOrder="1" shrinkToFit="0" vertical="center" wrapText="0"/>
    </xf>
    <xf borderId="1" fillId="0" fontId="4" numFmtId="3" xfId="0" applyAlignment="1" applyBorder="1" applyFont="1" applyNumberFormat="1">
      <alignment horizontal="center" readingOrder="0" vertical="center"/>
    </xf>
    <xf borderId="0" fillId="9" fontId="5" numFmtId="49" xfId="0" applyAlignment="1" applyFont="1" applyNumberFormat="1">
      <alignment horizontal="left" readingOrder="1" shrinkToFit="0" vertical="center" wrapText="0"/>
    </xf>
    <xf borderId="0" fillId="0" fontId="12" numFmtId="166" xfId="0" applyFont="1" applyNumberFormat="1"/>
    <xf borderId="0" fillId="0" fontId="12" numFmtId="164" xfId="0" applyFont="1" applyNumberForma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0" fontId="5" numFmtId="49" xfId="0" applyAlignment="1" applyBorder="1" applyFont="1" applyNumberFormat="1">
      <alignment horizontal="center"/>
    </xf>
    <xf borderId="1" fillId="0" fontId="5" numFmtId="0" xfId="0" applyBorder="1" applyFont="1"/>
    <xf borderId="1" fillId="0" fontId="5" numFmtId="164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0" fontId="12" numFmtId="166" xfId="0" applyBorder="1" applyFont="1" applyNumberFormat="1"/>
    <xf borderId="1" fillId="0" fontId="12" numFmtId="164" xfId="0" applyBorder="1" applyFont="1" applyNumberFormat="1"/>
    <xf borderId="1" fillId="0" fontId="5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readingOrder="0" shrinkToFit="0" wrapText="1"/>
    </xf>
    <xf borderId="0" fillId="13" fontId="5" numFmtId="165" xfId="0" applyAlignment="1" applyFont="1" applyNumberFormat="1">
      <alignment horizontal="center" readingOrder="1" shrinkToFit="0" vertical="center" wrapText="0"/>
    </xf>
    <xf borderId="21" fillId="0" fontId="5" numFmtId="49" xfId="0" applyAlignment="1" applyBorder="1" applyFont="1" applyNumberFormat="1">
      <alignment horizontal="center" readingOrder="0"/>
    </xf>
    <xf borderId="21" fillId="0" fontId="5" numFmtId="0" xfId="0" applyAlignment="1" applyBorder="1" applyFont="1">
      <alignment horizontal="center"/>
    </xf>
    <xf borderId="21" fillId="0" fontId="5" numFmtId="0" xfId="0" applyBorder="1" applyFont="1"/>
    <xf borderId="21" fillId="0" fontId="5" numFmtId="164" xfId="0" applyAlignment="1" applyBorder="1" applyFont="1" applyNumberFormat="1">
      <alignment horizontal="center"/>
    </xf>
    <xf borderId="21" fillId="0" fontId="5" numFmtId="166" xfId="0" applyAlignment="1" applyBorder="1" applyFont="1" applyNumberFormat="1">
      <alignment horizontal="center" readingOrder="0" vertical="center"/>
    </xf>
    <xf borderId="21" fillId="0" fontId="5" numFmtId="165" xfId="0" applyAlignment="1" applyBorder="1" applyFont="1" applyNumberFormat="1">
      <alignment horizontal="center" readingOrder="0" vertical="center"/>
    </xf>
    <xf borderId="21" fillId="0" fontId="5" numFmtId="0" xfId="0" applyAlignment="1" applyBorder="1" applyFont="1">
      <alignment horizontal="center" readingOrder="0" vertical="center"/>
    </xf>
    <xf borderId="21" fillId="0" fontId="5" numFmtId="3" xfId="0" applyAlignment="1" applyBorder="1" applyFont="1" applyNumberFormat="1">
      <alignment horizontal="center" readingOrder="0" vertical="center"/>
    </xf>
    <xf borderId="0" fillId="4" fontId="5" numFmtId="49" xfId="0" applyAlignment="1" applyFont="1" applyNumberFormat="1">
      <alignment horizontal="left" readingOrder="1" shrinkToFit="0" vertical="center" wrapText="0"/>
    </xf>
    <xf borderId="21" fillId="0" fontId="4" numFmtId="3" xfId="0" applyAlignment="1" applyBorder="1" applyFont="1" applyNumberFormat="1">
      <alignment horizontal="center" readingOrder="0" vertical="center"/>
    </xf>
    <xf borderId="21" fillId="0" fontId="5" numFmtId="164" xfId="0" applyAlignment="1" applyBorder="1" applyFont="1" applyNumberFormat="1">
      <alignment horizontal="center" readingOrder="0" vertical="center"/>
    </xf>
    <xf borderId="21" fillId="0" fontId="5" numFmtId="0" xfId="0" applyAlignment="1" applyBorder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21" fillId="0" fontId="5" numFmtId="49" xfId="0" applyAlignment="1" applyBorder="1" applyFont="1" applyNumberFormat="1">
      <alignment horizontal="left" readingOrder="1" shrinkToFit="0" vertical="center" wrapText="0"/>
    </xf>
    <xf borderId="21" fillId="0" fontId="5" numFmtId="166" xfId="0" applyAlignment="1" applyBorder="1" applyFont="1" applyNumberFormat="1">
      <alignment horizontal="left" readingOrder="1" shrinkToFit="0" vertical="center" wrapText="0"/>
    </xf>
    <xf borderId="21" fillId="0" fontId="5" numFmtId="0" xfId="0" applyAlignment="1" applyBorder="1" applyFont="1">
      <alignment horizontal="center" readingOrder="1" shrinkToFit="0" vertical="center" wrapText="0"/>
    </xf>
    <xf borderId="21" fillId="0" fontId="5" numFmtId="0" xfId="0" applyAlignment="1" applyBorder="1" applyFont="1">
      <alignment horizontal="left" readingOrder="1" shrinkToFit="0" vertical="center" wrapText="0"/>
    </xf>
    <xf borderId="21" fillId="0" fontId="5" numFmtId="0" xfId="0" applyAlignment="1" applyBorder="1" applyFont="1">
      <alignment horizontal="left" readingOrder="1" shrinkToFit="0" vertical="center" wrapText="0"/>
    </xf>
    <xf borderId="21" fillId="0" fontId="5" numFmtId="164" xfId="0" applyAlignment="1" applyBorder="1" applyFont="1" applyNumberFormat="1">
      <alignment horizontal="center" readingOrder="1" shrinkToFit="0" vertical="center" wrapText="0"/>
    </xf>
    <xf borderId="21" fillId="0" fontId="5" numFmtId="165" xfId="0" applyAlignment="1" applyBorder="1" applyFont="1" applyNumberFormat="1">
      <alignment horizontal="center" readingOrder="1" shrinkToFit="0" vertical="center" wrapText="0"/>
    </xf>
    <xf borderId="21" fillId="8" fontId="5" numFmtId="3" xfId="0" applyAlignment="1" applyBorder="1" applyFont="1" applyNumberFormat="1">
      <alignment horizontal="center" readingOrder="1" shrinkToFit="0" vertical="center" wrapText="0"/>
    </xf>
    <xf borderId="21" fillId="0" fontId="5" numFmtId="165" xfId="0" applyAlignment="1" applyBorder="1" applyFont="1" applyNumberFormat="1">
      <alignment horizontal="left" readingOrder="1" shrinkToFit="0" vertical="center" wrapText="0"/>
    </xf>
    <xf borderId="0" fillId="0" fontId="5" numFmtId="165" xfId="0" applyAlignment="1" applyFont="1" applyNumberFormat="1">
      <alignment readingOrder="0" vertical="center"/>
    </xf>
    <xf borderId="0" fillId="8" fontId="5" numFmtId="3" xfId="0" applyAlignment="1" applyFont="1" applyNumberFormat="1">
      <alignment horizontal="center" readingOrder="1" shrinkToFit="0" vertical="center" wrapText="0"/>
    </xf>
    <xf borderId="1" fillId="0" fontId="5" numFmtId="49" xfId="0" applyAlignment="1" applyBorder="1" applyFont="1" applyNumberFormat="1">
      <alignment horizontal="left" readingOrder="1" shrinkToFit="0" vertical="center" wrapText="0"/>
    </xf>
    <xf borderId="1" fillId="0" fontId="5" numFmtId="166" xfId="0" applyAlignment="1" applyBorder="1" applyFont="1" applyNumberFormat="1">
      <alignment horizontal="left" readingOrder="1" shrinkToFit="0" vertical="center" wrapText="0"/>
    </xf>
    <xf borderId="1" fillId="0" fontId="5" numFmtId="0" xfId="0" applyAlignment="1" applyBorder="1" applyFont="1">
      <alignment horizontal="center" readingOrder="1" shrinkToFit="0" vertical="center" wrapText="0"/>
    </xf>
    <xf borderId="1" fillId="0" fontId="5" numFmtId="0" xfId="0" applyAlignment="1" applyBorder="1" applyFont="1">
      <alignment horizontal="left" readingOrder="1" shrinkToFit="0" vertical="center" wrapText="0"/>
    </xf>
    <xf borderId="1" fillId="0" fontId="5" numFmtId="0" xfId="0" applyAlignment="1" applyBorder="1" applyFont="1">
      <alignment horizontal="left" readingOrder="1" shrinkToFit="0" vertical="center" wrapText="0"/>
    </xf>
    <xf borderId="1" fillId="0" fontId="5" numFmtId="164" xfId="0" applyAlignment="1" applyBorder="1" applyFont="1" applyNumberFormat="1">
      <alignment horizontal="center" readingOrder="1" shrinkToFit="0" vertical="center" wrapText="0"/>
    </xf>
    <xf borderId="1" fillId="0" fontId="5" numFmtId="165" xfId="0" applyAlignment="1" applyBorder="1" applyFont="1" applyNumberFormat="1">
      <alignment horizontal="center" readingOrder="1" shrinkToFit="0" vertical="center" wrapText="0"/>
    </xf>
    <xf borderId="1" fillId="0" fontId="5" numFmtId="166" xfId="0" applyAlignment="1" applyBorder="1" applyFont="1" applyNumberFormat="1">
      <alignment horizontal="center" readingOrder="1" shrinkToFit="0" vertical="center" wrapText="0"/>
    </xf>
    <xf borderId="1" fillId="8" fontId="5" numFmtId="165" xfId="0" applyAlignment="1" applyBorder="1" applyFont="1" applyNumberFormat="1">
      <alignment horizontal="center" readingOrder="1" shrinkToFit="0" vertical="center" wrapText="0"/>
    </xf>
    <xf borderId="1" fillId="0" fontId="5" numFmtId="165" xfId="0" applyAlignment="1" applyBorder="1" applyFont="1" applyNumberFormat="1">
      <alignment horizontal="left" readingOrder="1" shrinkToFit="0" vertical="center" wrapText="0"/>
    </xf>
    <xf borderId="22" fillId="6" fontId="5" numFmtId="0" xfId="0" applyAlignment="1" applyBorder="1" applyFont="1">
      <alignment horizontal="left" readingOrder="0" vertical="top"/>
    </xf>
    <xf borderId="0" fillId="9" fontId="5" numFmtId="3" xfId="0" applyAlignment="1" applyFont="1" applyNumberFormat="1">
      <alignment horizontal="center" readingOrder="1" shrinkToFit="0" vertical="center" wrapText="0"/>
    </xf>
    <xf borderId="0" fillId="0" fontId="14" numFmtId="166" xfId="0" applyAlignment="1" applyFont="1" applyNumberFormat="1">
      <alignment horizontal="center" readingOrder="1" shrinkToFit="0" vertical="center" wrapText="0"/>
    </xf>
    <xf borderId="21" fillId="0" fontId="5" numFmtId="49" xfId="0" applyAlignment="1" applyBorder="1" applyFont="1" applyNumberFormat="1">
      <alignment horizontal="center" readingOrder="0" vertical="center"/>
    </xf>
    <xf borderId="21" fillId="0" fontId="5" numFmtId="49" xfId="0" applyAlignment="1" applyBorder="1" applyFont="1" applyNumberFormat="1">
      <alignment horizontal="center"/>
    </xf>
    <xf borderId="21" fillId="0" fontId="5" numFmtId="166" xfId="0" applyAlignment="1" applyBorder="1" applyFont="1" applyNumberFormat="1">
      <alignment horizontal="center" readingOrder="0"/>
    </xf>
    <xf borderId="21" fillId="0" fontId="5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21" fillId="0" fontId="5" numFmtId="0" xfId="0" applyAlignment="1" applyBorder="1" applyFont="1">
      <alignment horizontal="left" readingOrder="0" vertical="center"/>
    </xf>
    <xf borderId="21" fillId="0" fontId="5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6" fontId="22" numFmtId="172" xfId="0" applyAlignment="1" applyFont="1" applyNumberFormat="1">
      <alignment readingOrder="0" vertical="center"/>
    </xf>
    <xf borderId="0" fillId="5" fontId="30" numFmtId="3" xfId="0" applyAlignment="1" applyFont="1" applyNumberFormat="1">
      <alignment horizontal="center" shrinkToFit="0" vertical="center" wrapText="1"/>
    </xf>
    <xf borderId="23" fillId="6" fontId="32" numFmtId="172" xfId="0" applyAlignment="1" applyBorder="1" applyFont="1" applyNumberFormat="1">
      <alignment horizontal="left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quotePrefix="1" borderId="0" fillId="0" fontId="5" numFmtId="0" xfId="0" applyAlignment="1" applyFont="1">
      <alignment horizontal="center" vertical="center"/>
    </xf>
    <xf quotePrefix="1" borderId="0" fillId="0" fontId="5" numFmtId="49" xfId="0" applyAlignment="1" applyFont="1" applyNumberFormat="1">
      <alignment horizontal="center" readingOrder="0" vertical="center"/>
    </xf>
    <xf borderId="21" fillId="0" fontId="5" numFmtId="166" xfId="0" applyAlignment="1" applyBorder="1" applyFont="1" applyNumberFormat="1">
      <alignment horizontal="center"/>
    </xf>
    <xf borderId="21" fillId="0" fontId="5" numFmtId="165" xfId="0" applyAlignment="1" applyBorder="1" applyFont="1" applyNumberFormat="1">
      <alignment horizontal="center"/>
    </xf>
    <xf borderId="0" fillId="6" fontId="33" numFmtId="0" xfId="0" applyAlignment="1" applyFont="1">
      <alignment horizontal="left" readingOrder="0"/>
    </xf>
    <xf borderId="21" fillId="0" fontId="5" numFmtId="3" xfId="0" applyAlignment="1" applyBorder="1" applyFont="1" applyNumberFormat="1">
      <alignment horizontal="center"/>
    </xf>
    <xf borderId="1" fillId="0" fontId="5" numFmtId="3" xfId="0" applyAlignment="1" applyBorder="1" applyFont="1" applyNumberFormat="1">
      <alignment horizontal="center" readingOrder="1" shrinkToFit="0" vertical="center" wrapText="0"/>
    </xf>
    <xf borderId="0" fillId="23" fontId="5" numFmtId="3" xfId="0" applyAlignment="1" applyFont="1" applyNumberFormat="1">
      <alignment horizontal="center" readingOrder="1" shrinkToFit="0" vertical="center" wrapText="0"/>
    </xf>
    <xf borderId="0" fillId="0" fontId="14" numFmtId="0" xfId="0" applyAlignment="1" applyFont="1">
      <alignment horizontal="center"/>
    </xf>
    <xf borderId="21" fillId="0" fontId="5" numFmtId="0" xfId="0" applyAlignment="1" applyBorder="1" applyFont="1">
      <alignment readingOrder="0"/>
    </xf>
    <xf borderId="21" fillId="0" fontId="5" numFmtId="164" xfId="0" applyAlignment="1" applyBorder="1" applyFont="1" applyNumberFormat="1">
      <alignment horizontal="center" readingOrder="0"/>
    </xf>
    <xf borderId="21" fillId="0" fontId="5" numFmtId="3" xfId="0" applyAlignment="1" applyBorder="1" applyFont="1" applyNumberFormat="1">
      <alignment horizontal="center" readingOrder="0"/>
    </xf>
    <xf borderId="0" fillId="0" fontId="14" numFmtId="49" xfId="0" applyAlignment="1" applyFont="1" applyNumberFormat="1">
      <alignment horizontal="center"/>
    </xf>
    <xf borderId="0" fillId="0" fontId="14" numFmtId="0" xfId="0" applyFont="1"/>
    <xf borderId="0" fillId="0" fontId="12" numFmtId="165" xfId="0" applyFont="1" applyNumberFormat="1"/>
    <xf borderId="0" fillId="0" fontId="4" numFmtId="3" xfId="0" applyAlignment="1" applyFont="1" applyNumberFormat="1">
      <alignment horizontal="center"/>
    </xf>
    <xf borderId="0" fillId="0" fontId="12" numFmtId="0" xfId="0" applyFont="1"/>
    <xf borderId="0" fillId="0" fontId="12" numFmtId="164" xfId="0" applyAlignment="1" applyFont="1" applyNumberFormat="1">
      <alignment vertical="center"/>
    </xf>
    <xf borderId="0" fillId="0" fontId="5" numFmtId="168" xfId="0" applyAlignment="1" applyFont="1" applyNumberFormat="1">
      <alignment horizontal="center" readingOrder="0"/>
    </xf>
    <xf borderId="0" fillId="0" fontId="5" numFmtId="0" xfId="0" applyAlignment="1" applyFont="1">
      <alignment readingOrder="0" vertical="center"/>
    </xf>
    <xf borderId="0" fillId="8" fontId="5" numFmtId="49" xfId="0" applyAlignment="1" applyFont="1" applyNumberFormat="1">
      <alignment horizontal="left" readingOrder="1" shrinkToFit="0" vertical="center" wrapText="0"/>
    </xf>
    <xf borderId="0" fillId="8" fontId="5" numFmtId="166" xfId="0" applyAlignment="1" applyFont="1" applyNumberFormat="1">
      <alignment horizontal="left" readingOrder="1" shrinkToFit="0" vertical="center" wrapText="0"/>
    </xf>
    <xf borderId="0" fillId="8" fontId="5" numFmtId="0" xfId="0" applyAlignment="1" applyFont="1">
      <alignment horizontal="center" readingOrder="1" shrinkToFit="0" vertical="center" wrapText="0"/>
    </xf>
    <xf borderId="0" fillId="0" fontId="34" numFmtId="168" xfId="0" applyAlignment="1" applyFont="1" applyNumberFormat="1">
      <alignment horizontal="center" readingOrder="0"/>
    </xf>
    <xf borderId="0" fillId="8" fontId="5" numFmtId="0" xfId="0" applyAlignment="1" applyFont="1">
      <alignment horizontal="left" readingOrder="1" shrinkToFit="0" vertical="center" wrapText="0"/>
    </xf>
    <xf borderId="0" fillId="8" fontId="5" numFmtId="0" xfId="0" applyAlignment="1" applyFont="1">
      <alignment horizontal="left" readingOrder="1" shrinkToFit="0" vertical="center" wrapText="0"/>
    </xf>
    <xf borderId="0" fillId="8" fontId="5" numFmtId="164" xfId="0" applyAlignment="1" applyFont="1" applyNumberFormat="1">
      <alignment horizontal="center" readingOrder="1" shrinkToFit="0" vertical="center" wrapText="0"/>
    </xf>
    <xf borderId="0" fillId="8" fontId="5" numFmtId="165" xfId="0" applyAlignment="1" applyFont="1" applyNumberFormat="1">
      <alignment horizontal="center" readingOrder="1" shrinkToFit="0" vertical="center" wrapText="0"/>
    </xf>
    <xf borderId="0" fillId="8" fontId="5" numFmtId="165" xfId="0" applyAlignment="1" applyFont="1" applyNumberFormat="1">
      <alignment horizontal="left" readingOrder="1" shrinkToFit="0" vertical="center" wrapText="0"/>
    </xf>
    <xf borderId="0" fillId="31" fontId="5" numFmtId="49" xfId="0" applyAlignment="1" applyFont="1" applyNumberFormat="1">
      <alignment horizontal="left" readingOrder="1" shrinkToFit="0" vertical="center" wrapText="0"/>
    </xf>
    <xf borderId="0" fillId="31" fontId="5" numFmtId="166" xfId="0" applyAlignment="1" applyFont="1" applyNumberFormat="1">
      <alignment horizontal="left" readingOrder="1" shrinkToFit="0" vertical="center" wrapText="0"/>
    </xf>
    <xf borderId="0" fillId="31" fontId="5" numFmtId="0" xfId="0" applyAlignment="1" applyFont="1">
      <alignment horizontal="center" readingOrder="1" shrinkToFit="0" vertical="center" wrapText="0"/>
    </xf>
    <xf borderId="0" fillId="31" fontId="5" numFmtId="0" xfId="0" applyAlignment="1" applyFont="1">
      <alignment horizontal="left" readingOrder="1" shrinkToFit="0" vertical="center" wrapText="0"/>
    </xf>
    <xf borderId="0" fillId="31" fontId="5" numFmtId="0" xfId="0" applyAlignment="1" applyFont="1">
      <alignment horizontal="left" readingOrder="1" shrinkToFit="0" vertical="center" wrapText="0"/>
    </xf>
    <xf borderId="0" fillId="31" fontId="5" numFmtId="164" xfId="0" applyAlignment="1" applyFont="1" applyNumberFormat="1">
      <alignment horizontal="center" readingOrder="1" shrinkToFit="0" vertical="center" wrapText="0"/>
    </xf>
    <xf borderId="0" fillId="31" fontId="5" numFmtId="165" xfId="0" applyAlignment="1" applyFont="1" applyNumberFormat="1">
      <alignment horizontal="center" readingOrder="1" shrinkToFit="0" vertical="center" wrapText="0"/>
    </xf>
    <xf borderId="0" fillId="31" fontId="5" numFmtId="3" xfId="0" applyAlignment="1" applyFont="1" applyNumberFormat="1">
      <alignment horizontal="center" readingOrder="1" shrinkToFit="0" vertical="center" wrapText="0"/>
    </xf>
    <xf borderId="0" fillId="31" fontId="31" numFmtId="3" xfId="0" applyAlignment="1" applyFont="1" applyNumberFormat="1">
      <alignment horizontal="center" readingOrder="1" shrinkToFit="0" vertical="center" wrapText="0"/>
    </xf>
    <xf borderId="0" fillId="31" fontId="5" numFmtId="165" xfId="0" applyAlignment="1" applyFont="1" applyNumberFormat="1">
      <alignment horizontal="left" readingOrder="1" shrinkToFit="0" vertical="center" wrapText="0"/>
    </xf>
    <xf borderId="0" fillId="6" fontId="5" numFmtId="164" xfId="0" applyAlignment="1" applyFont="1" applyNumberFormat="1">
      <alignment horizontal="center" readingOrder="1" shrinkToFit="0" vertical="center" wrapText="0"/>
    </xf>
    <xf borderId="1" fillId="6" fontId="5" numFmtId="164" xfId="0" applyAlignment="1" applyBorder="1" applyFont="1" applyNumberFormat="1">
      <alignment horizontal="center" readingOrder="1" shrinkToFit="0" vertical="center" wrapText="0"/>
    </xf>
    <xf borderId="1" fillId="13" fontId="5" numFmtId="3" xfId="0" applyAlignment="1" applyBorder="1" applyFont="1" applyNumberFormat="1">
      <alignment horizontal="center" readingOrder="1" shrinkToFit="0" vertical="center" wrapText="0"/>
    </xf>
    <xf borderId="0" fillId="11" fontId="5" numFmtId="3" xfId="0" applyAlignment="1" applyFont="1" applyNumberFormat="1">
      <alignment horizontal="center" readingOrder="1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9" fontId="5" numFmtId="166" xfId="0" applyAlignment="1" applyFont="1" applyNumberFormat="1">
      <alignment horizontal="left" readingOrder="1" shrinkToFit="0" vertical="center" wrapText="0"/>
    </xf>
    <xf borderId="0" fillId="9" fontId="5" numFmtId="0" xfId="0" applyAlignment="1" applyFont="1">
      <alignment horizontal="center" readingOrder="1" shrinkToFit="0" vertical="center" wrapText="0"/>
    </xf>
    <xf borderId="0" fillId="9" fontId="5" numFmtId="0" xfId="0" applyAlignment="1" applyFont="1">
      <alignment horizontal="left" readingOrder="1" shrinkToFit="0" vertical="center" wrapText="0"/>
    </xf>
    <xf borderId="0" fillId="9" fontId="5" numFmtId="0" xfId="0" applyAlignment="1" applyFont="1">
      <alignment horizontal="left" readingOrder="1" shrinkToFit="0" vertical="center" wrapText="0"/>
    </xf>
    <xf borderId="0" fillId="9" fontId="5" numFmtId="164" xfId="0" applyAlignment="1" applyFont="1" applyNumberFormat="1">
      <alignment horizontal="center" readingOrder="1" shrinkToFit="0" vertical="center" wrapText="0"/>
    </xf>
    <xf borderId="0" fillId="9" fontId="5" numFmtId="165" xfId="0" applyAlignment="1" applyFont="1" applyNumberFormat="1">
      <alignment horizontal="center" readingOrder="1" shrinkToFit="0" vertical="center" wrapText="0"/>
    </xf>
    <xf borderId="0" fillId="9" fontId="5" numFmtId="165" xfId="0" applyAlignment="1" applyFont="1" applyNumberFormat="1">
      <alignment horizontal="left" readingOrder="1" shrinkToFit="0" vertical="center" wrapText="0"/>
    </xf>
    <xf borderId="0" fillId="0" fontId="5" numFmtId="0" xfId="0" applyAlignment="1" applyFont="1">
      <alignment shrinkToFit="0" vertical="center" wrapText="1"/>
    </xf>
    <xf borderId="1" fillId="11" fontId="5" numFmtId="3" xfId="0" applyAlignment="1" applyBorder="1" applyFont="1" applyNumberFormat="1">
      <alignment horizontal="center" readingOrder="1" shrinkToFit="0" vertical="center" wrapText="0"/>
    </xf>
    <xf borderId="0" fillId="0" fontId="35" numFmtId="0" xfId="0" applyAlignment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1" shrinkToFit="0" vertical="center" wrapText="0"/>
    </xf>
    <xf borderId="0" fillId="0" fontId="5" numFmtId="167" xfId="0" applyAlignment="1" applyFont="1" applyNumberFormat="1">
      <alignment horizontal="left" readingOrder="1" shrinkToFit="0" vertical="center" wrapText="0"/>
    </xf>
    <xf borderId="0" fillId="0" fontId="5" numFmtId="164" xfId="0" applyAlignment="1" applyFont="1" applyNumberFormat="1">
      <alignment horizontal="center" readingOrder="1" shrinkToFit="0" vertical="center" wrapText="0"/>
    </xf>
    <xf borderId="1" fillId="0" fontId="5" numFmtId="167" xfId="0" applyAlignment="1" applyBorder="1" applyFont="1" applyNumberFormat="1">
      <alignment horizontal="left" readingOrder="1" shrinkToFit="0" vertical="center" wrapText="0"/>
    </xf>
    <xf borderId="1" fillId="9" fontId="5" numFmtId="3" xfId="0" applyAlignment="1" applyBorder="1" applyFont="1" applyNumberFormat="1">
      <alignment horizontal="center" readingOrder="1" shrinkToFit="0" vertical="center" wrapText="0"/>
    </xf>
    <xf borderId="1" fillId="0" fontId="5" numFmtId="164" xfId="0" applyAlignment="1" applyBorder="1" applyFont="1" applyNumberFormat="1">
      <alignment horizontal="center" readingOrder="1" shrinkToFit="0" vertical="center" wrapText="0"/>
    </xf>
    <xf borderId="0" fillId="3" fontId="5" numFmtId="3" xfId="0" applyAlignment="1" applyFont="1" applyNumberFormat="1">
      <alignment horizontal="center" readingOrder="1" shrinkToFit="0" vertical="center" wrapText="0"/>
    </xf>
    <xf borderId="1" fillId="3" fontId="5" numFmtId="3" xfId="0" applyAlignment="1" applyBorder="1" applyFont="1" applyNumberFormat="1">
      <alignment horizontal="center" readingOrder="1" shrinkToFit="0" vertical="center" wrapText="0"/>
    </xf>
    <xf borderId="0" fillId="0" fontId="5" numFmtId="168" xfId="0" applyAlignment="1" applyFont="1" applyNumberFormat="1">
      <alignment horizontal="center" readingOrder="0" vertical="center"/>
    </xf>
    <xf borderId="1" fillId="0" fontId="5" numFmtId="166" xfId="0" applyAlignment="1" applyBorder="1" applyFont="1" applyNumberFormat="1">
      <alignment horizontal="center"/>
    </xf>
    <xf borderId="0" fillId="0" fontId="5" numFmtId="0" xfId="0" applyAlignment="1" applyFont="1">
      <alignment horizontal="left" readingOrder="1" shrinkToFit="0" vertical="center" wrapText="1"/>
    </xf>
    <xf borderId="0" fillId="0" fontId="5" numFmtId="0" xfId="0" applyAlignment="1" applyFont="1">
      <alignment horizontal="center" readingOrder="1" shrinkToFit="0" vertical="center" wrapText="0"/>
    </xf>
    <xf borderId="0" fillId="8" fontId="5" numFmtId="166" xfId="0" applyAlignment="1" applyFont="1" applyNumberFormat="1">
      <alignment horizontal="center" readingOrder="1" shrinkToFit="0" vertical="center" wrapText="0"/>
    </xf>
    <xf borderId="0" fillId="8" fontId="5" numFmtId="173" xfId="0" applyAlignment="1" applyFont="1" applyNumberFormat="1">
      <alignment horizontal="center" readingOrder="1" shrinkToFit="0" vertical="center" wrapText="0"/>
    </xf>
    <xf borderId="22" fillId="6" fontId="5" numFmtId="0" xfId="0" applyAlignment="1" applyBorder="1" applyFont="1">
      <alignment horizontal="left" readingOrder="1" shrinkToFit="0" vertical="center" wrapText="0"/>
    </xf>
    <xf borderId="1" fillId="9" fontId="5" numFmtId="49" xfId="0" applyAlignment="1" applyBorder="1" applyFont="1" applyNumberFormat="1">
      <alignment horizontal="left" readingOrder="1" shrinkToFit="0" vertical="center" wrapText="0"/>
    </xf>
    <xf borderId="1" fillId="6" fontId="5" numFmtId="0" xfId="0" applyAlignment="1" applyBorder="1" applyFont="1">
      <alignment horizontal="center" readingOrder="1" shrinkToFit="0" vertical="center" wrapText="0"/>
    </xf>
    <xf borderId="1" fillId="23" fontId="5" numFmtId="3" xfId="0" applyAlignment="1" applyBorder="1" applyFont="1" applyNumberFormat="1">
      <alignment horizontal="center" readingOrder="1" shrinkToFit="0" vertical="center" wrapText="0"/>
    </xf>
    <xf borderId="0" fillId="30" fontId="5" numFmtId="3" xfId="0" applyAlignment="1" applyFont="1" applyNumberFormat="1">
      <alignment horizontal="center" readingOrder="1" shrinkToFit="0" vertical="center" wrapText="0"/>
    </xf>
    <xf borderId="0" fillId="6" fontId="33" numFmtId="0" xfId="0" applyAlignment="1" applyFont="1">
      <alignment horizontal="left" readingOrder="1" shrinkToFit="0" vertical="center" wrapText="0"/>
    </xf>
    <xf borderId="0" fillId="0" fontId="14" numFmtId="0" xfId="0" applyAlignment="1" applyFont="1">
      <alignment horizontal="center" readingOrder="1" shrinkToFit="0" vertical="center" wrapText="0"/>
    </xf>
    <xf borderId="1" fillId="15" fontId="5" numFmtId="3" xfId="0" applyAlignment="1" applyBorder="1" applyFont="1" applyNumberFormat="1">
      <alignment horizontal="center" readingOrder="1" shrinkToFit="0" vertical="center" wrapText="0"/>
    </xf>
    <xf borderId="1" fillId="8" fontId="5" numFmtId="3" xfId="0" applyAlignment="1" applyBorder="1" applyFont="1" applyNumberFormat="1">
      <alignment horizontal="center" readingOrder="1" shrinkToFit="0" vertical="center" wrapText="0"/>
    </xf>
    <xf borderId="24" fillId="6" fontId="5" numFmtId="164" xfId="0" applyAlignment="1" applyBorder="1" applyFont="1" applyNumberFormat="1">
      <alignment horizontal="center" readingOrder="1" shrinkToFit="0" vertical="center" wrapText="0"/>
    </xf>
    <xf borderId="0" fillId="0" fontId="5" numFmtId="49" xfId="0" applyAlignment="1" applyFont="1" applyNumberFormat="1">
      <alignment horizontal="left" readingOrder="1" shrinkToFit="0" vertical="center" wrapText="0"/>
    </xf>
    <xf borderId="0" fillId="0" fontId="5" numFmtId="49" xfId="0" applyAlignment="1" applyFont="1" applyNumberFormat="1">
      <alignment horizontal="center" readingOrder="1" shrinkToFit="0" vertical="center" wrapText="0"/>
    </xf>
    <xf borderId="0" fillId="0" fontId="7" numFmtId="0" xfId="0" applyAlignment="1" applyFont="1">
      <alignment horizontal="left" readingOrder="1" shrinkToFit="0" vertical="center" wrapText="0"/>
    </xf>
    <xf borderId="0" fillId="0" fontId="5" numFmtId="169" xfId="0" applyAlignment="1" applyFont="1" applyNumberFormat="1">
      <alignment horizontal="center" readingOrder="1" shrinkToFit="0" vertical="center" wrapText="0"/>
    </xf>
    <xf borderId="1" fillId="12" fontId="5" numFmtId="3" xfId="0" applyAlignment="1" applyBorder="1" applyFont="1" applyNumberFormat="1">
      <alignment horizontal="center" readingOrder="1" shrinkToFit="0" vertical="center" wrapText="0"/>
    </xf>
    <xf borderId="0" fillId="0" fontId="12" numFmtId="0" xfId="0" applyAlignment="1" applyFont="1">
      <alignment horizontal="center" readingOrder="1" shrinkToFit="0" vertical="center" wrapText="0"/>
    </xf>
    <xf borderId="0" fillId="0" fontId="13" numFmtId="164" xfId="0" applyAlignment="1" applyFont="1" applyNumberFormat="1">
      <alignment horizontal="center" readingOrder="1" shrinkToFit="0" vertical="center" wrapText="0"/>
    </xf>
    <xf borderId="0" fillId="6" fontId="5" numFmtId="49" xfId="0" applyAlignment="1" applyFont="1" applyNumberFormat="1">
      <alignment horizontal="left" readingOrder="1" shrinkToFit="0" vertical="center" wrapText="0"/>
    </xf>
    <xf borderId="0" fillId="6" fontId="5" numFmtId="166" xfId="0" applyAlignment="1" applyFont="1" applyNumberFormat="1">
      <alignment horizontal="left" readingOrder="1" shrinkToFit="0" vertical="center" wrapText="0"/>
    </xf>
    <xf borderId="0" fillId="6" fontId="5" numFmtId="0" xfId="0" applyAlignment="1" applyFont="1">
      <alignment horizontal="center" readingOrder="1" shrinkToFit="0" vertical="center" wrapText="0"/>
    </xf>
    <xf borderId="0" fillId="6" fontId="5" numFmtId="0" xfId="0" applyAlignment="1" applyFont="1">
      <alignment horizontal="left" readingOrder="1" shrinkToFit="0" vertical="center" wrapText="0"/>
    </xf>
    <xf borderId="0" fillId="6" fontId="5" numFmtId="0" xfId="0" applyAlignment="1" applyFont="1">
      <alignment horizontal="left" readingOrder="1" shrinkToFit="0" vertical="center" wrapText="0"/>
    </xf>
    <xf borderId="0" fillId="6" fontId="5" numFmtId="166" xfId="0" applyAlignment="1" applyFont="1" applyNumberFormat="1">
      <alignment horizontal="center" readingOrder="1" shrinkToFit="0" vertical="center" wrapText="0"/>
    </xf>
    <xf borderId="0" fillId="6" fontId="5" numFmtId="165" xfId="0" applyAlignment="1" applyFont="1" applyNumberFormat="1">
      <alignment horizontal="center" readingOrder="1" shrinkToFit="0" vertical="center" wrapText="0"/>
    </xf>
    <xf borderId="0" fillId="6" fontId="5" numFmtId="3" xfId="0" applyAlignment="1" applyFont="1" applyNumberFormat="1">
      <alignment horizontal="center" readingOrder="1" shrinkToFit="0" vertical="center" wrapText="0"/>
    </xf>
    <xf borderId="0" fillId="6" fontId="5" numFmtId="165" xfId="0" applyAlignment="1" applyFont="1" applyNumberFormat="1">
      <alignment horizontal="left" readingOrder="1" shrinkToFit="0" vertical="center" wrapText="0"/>
    </xf>
    <xf borderId="1" fillId="0" fontId="5" numFmtId="169" xfId="0" applyAlignment="1" applyBorder="1" applyFont="1" applyNumberFormat="1">
      <alignment horizontal="center" readingOrder="1" shrinkToFit="0" vertical="center" wrapText="0"/>
    </xf>
    <xf borderId="0" fillId="0" fontId="4" numFmtId="3" xfId="0" applyAlignment="1" applyFont="1" applyNumberFormat="1">
      <alignment horizontal="center" readingOrder="1" shrinkToFit="0" vertical="center" wrapText="0"/>
    </xf>
    <xf borderId="0" fillId="0" fontId="5" numFmtId="0" xfId="0" applyAlignment="1" applyFont="1">
      <alignment horizontal="left" readingOrder="1" shrinkToFit="0" vertical="center" wrapText="0"/>
    </xf>
    <xf borderId="0" fillId="31" fontId="5" numFmtId="166" xfId="0" applyAlignment="1" applyFont="1" applyNumberFormat="1">
      <alignment horizontal="center" readingOrder="1" shrinkToFit="0" vertical="center" wrapText="0"/>
    </xf>
    <xf borderId="0" fillId="10" fontId="5" numFmtId="3" xfId="0" applyAlignment="1" applyFont="1" applyNumberFormat="1">
      <alignment horizontal="center" readingOrder="1" shrinkToFit="0" vertical="center" wrapText="0"/>
    </xf>
    <xf borderId="1" fillId="10" fontId="5" numFmtId="3" xfId="0" applyAlignment="1" applyBorder="1" applyFont="1" applyNumberFormat="1">
      <alignment horizontal="center" readingOrder="1" shrinkToFit="0" vertical="center" wrapText="0"/>
    </xf>
    <xf borderId="0" fillId="15" fontId="5" numFmtId="3" xfId="0" applyAlignment="1" applyFont="1" applyNumberFormat="1">
      <alignment horizontal="center" readingOrder="1" shrinkToFit="0" vertical="center" wrapText="0"/>
    </xf>
    <xf borderId="0" fillId="0" fontId="5" numFmtId="49" xfId="0" applyAlignment="1" applyFont="1" applyNumberFormat="1">
      <alignment horizontal="center" readingOrder="1" vertical="center"/>
    </xf>
    <xf borderId="0" fillId="0" fontId="5" numFmtId="166" xfId="0" applyAlignment="1" applyFont="1" applyNumberFormat="1">
      <alignment horizontal="center" readingOrder="1" vertical="center"/>
    </xf>
    <xf borderId="0" fillId="0" fontId="5" numFmtId="0" xfId="0" applyAlignment="1" applyFont="1">
      <alignment horizontal="center" readingOrder="1" vertical="center"/>
    </xf>
    <xf borderId="0" fillId="0" fontId="5" numFmtId="0" xfId="0" applyAlignment="1" applyFont="1">
      <alignment horizontal="left" readingOrder="1" vertical="center"/>
    </xf>
    <xf borderId="0" fillId="0" fontId="5" numFmtId="0" xfId="0" applyAlignment="1" applyFont="1">
      <alignment horizontal="left" readingOrder="1" vertical="center"/>
    </xf>
    <xf borderId="0" fillId="0" fontId="5" numFmtId="164" xfId="0" applyAlignment="1" applyFont="1" applyNumberFormat="1">
      <alignment horizontal="center" readingOrder="1" vertical="center"/>
    </xf>
    <xf borderId="0" fillId="0" fontId="5" numFmtId="165" xfId="0" applyAlignment="1" applyFont="1" applyNumberFormat="1">
      <alignment horizontal="center" readingOrder="1" vertical="center"/>
    </xf>
    <xf borderId="0" fillId="0" fontId="5" numFmtId="3" xfId="0" applyAlignment="1" applyFont="1" applyNumberFormat="1">
      <alignment horizontal="center" readingOrder="1" vertical="center"/>
    </xf>
    <xf borderId="0" fillId="0" fontId="5" numFmtId="49" xfId="0" applyAlignment="1" applyFont="1" applyNumberFormat="1">
      <alignment horizontal="left" readingOrder="1" vertical="center"/>
    </xf>
    <xf borderId="0" fillId="0" fontId="5" numFmtId="166" xfId="0" applyAlignment="1" applyFont="1" applyNumberFormat="1">
      <alignment horizontal="left" readingOrder="1" vertical="center"/>
    </xf>
    <xf borderId="0" fillId="0" fontId="5" numFmtId="165" xfId="0" applyAlignment="1" applyFont="1" applyNumberFormat="1">
      <alignment horizontal="left" readingOrder="1" vertical="center"/>
    </xf>
    <xf borderId="0" fillId="0" fontId="11" numFmtId="3" xfId="0" applyAlignment="1" applyFont="1" applyNumberFormat="1">
      <alignment horizontal="center" readingOrder="1" vertical="center"/>
    </xf>
    <xf borderId="0" fillId="13" fontId="5" numFmtId="3" xfId="0" applyAlignment="1" applyFont="1" applyNumberFormat="1">
      <alignment horizontal="center" readingOrder="1" vertical="center"/>
    </xf>
    <xf borderId="0" fillId="0" fontId="31" numFmtId="3" xfId="0" applyAlignment="1" applyFont="1" applyNumberFormat="1">
      <alignment horizontal="center" readingOrder="1" vertical="center"/>
    </xf>
    <xf borderId="0" fillId="9" fontId="5" numFmtId="49" xfId="0" applyAlignment="1" applyFont="1" applyNumberFormat="1">
      <alignment horizontal="left" readingOrder="1" vertical="center"/>
    </xf>
    <xf borderId="0" fillId="13" fontId="5" numFmtId="165" xfId="0" applyAlignment="1" applyFont="1" applyNumberFormat="1">
      <alignment horizontal="center" readingOrder="1" vertical="center"/>
    </xf>
    <xf borderId="0" fillId="4" fontId="5" numFmtId="49" xfId="0" applyAlignment="1" applyFont="1" applyNumberFormat="1">
      <alignment horizontal="left" readingOrder="1" vertical="center"/>
    </xf>
    <xf borderId="21" fillId="0" fontId="5" numFmtId="49" xfId="0" applyAlignment="1" applyBorder="1" applyFont="1" applyNumberFormat="1">
      <alignment horizontal="left" readingOrder="1" vertical="center"/>
    </xf>
    <xf borderId="21" fillId="0" fontId="5" numFmtId="166" xfId="0" applyAlignment="1" applyBorder="1" applyFont="1" applyNumberFormat="1">
      <alignment horizontal="left" readingOrder="1" vertical="center"/>
    </xf>
    <xf borderId="21" fillId="0" fontId="5" numFmtId="0" xfId="0" applyAlignment="1" applyBorder="1" applyFont="1">
      <alignment horizontal="center" readingOrder="1" vertical="center"/>
    </xf>
    <xf borderId="21" fillId="0" fontId="5" numFmtId="0" xfId="0" applyAlignment="1" applyBorder="1" applyFont="1">
      <alignment horizontal="left" readingOrder="1" vertical="center"/>
    </xf>
    <xf borderId="21" fillId="0" fontId="5" numFmtId="0" xfId="0" applyAlignment="1" applyBorder="1" applyFont="1">
      <alignment horizontal="left" readingOrder="1" vertical="center"/>
    </xf>
    <xf borderId="21" fillId="0" fontId="5" numFmtId="164" xfId="0" applyAlignment="1" applyBorder="1" applyFont="1" applyNumberFormat="1">
      <alignment horizontal="center" readingOrder="1" vertical="center"/>
    </xf>
    <xf borderId="21" fillId="0" fontId="5" numFmtId="165" xfId="0" applyAlignment="1" applyBorder="1" applyFont="1" applyNumberFormat="1">
      <alignment horizontal="center" readingOrder="1" vertical="center"/>
    </xf>
    <xf borderId="21" fillId="8" fontId="5" numFmtId="3" xfId="0" applyAlignment="1" applyBorder="1" applyFont="1" applyNumberFormat="1">
      <alignment horizontal="center" readingOrder="1" vertical="center"/>
    </xf>
    <xf borderId="21" fillId="0" fontId="5" numFmtId="165" xfId="0" applyAlignment="1" applyBorder="1" applyFont="1" applyNumberFormat="1">
      <alignment horizontal="left" readingOrder="1" vertical="center"/>
    </xf>
    <xf borderId="0" fillId="8" fontId="5" numFmtId="3" xfId="0" applyAlignment="1" applyFont="1" applyNumberFormat="1">
      <alignment horizontal="center" readingOrder="1" vertical="center"/>
    </xf>
    <xf borderId="1" fillId="0" fontId="5" numFmtId="49" xfId="0" applyAlignment="1" applyBorder="1" applyFont="1" applyNumberFormat="1">
      <alignment horizontal="left" readingOrder="1" vertical="center"/>
    </xf>
    <xf borderId="1" fillId="0" fontId="5" numFmtId="166" xfId="0" applyAlignment="1" applyBorder="1" applyFont="1" applyNumberFormat="1">
      <alignment horizontal="left" readingOrder="1" vertical="center"/>
    </xf>
    <xf borderId="1" fillId="0" fontId="5" numFmtId="0" xfId="0" applyAlignment="1" applyBorder="1" applyFont="1">
      <alignment horizontal="center" readingOrder="1" vertical="center"/>
    </xf>
    <xf borderId="1" fillId="0" fontId="5" numFmtId="0" xfId="0" applyAlignment="1" applyBorder="1" applyFont="1">
      <alignment horizontal="left" readingOrder="1" vertical="center"/>
    </xf>
    <xf borderId="1" fillId="0" fontId="5" numFmtId="0" xfId="0" applyAlignment="1" applyBorder="1" applyFont="1">
      <alignment horizontal="left" readingOrder="1" vertical="center"/>
    </xf>
    <xf borderId="1" fillId="0" fontId="5" numFmtId="164" xfId="0" applyAlignment="1" applyBorder="1" applyFont="1" applyNumberFormat="1">
      <alignment horizontal="center" readingOrder="1" vertical="center"/>
    </xf>
    <xf borderId="1" fillId="0" fontId="5" numFmtId="165" xfId="0" applyAlignment="1" applyBorder="1" applyFont="1" applyNumberFormat="1">
      <alignment horizontal="center" readingOrder="1" vertical="center"/>
    </xf>
    <xf borderId="1" fillId="0" fontId="5" numFmtId="166" xfId="0" applyAlignment="1" applyBorder="1" applyFont="1" applyNumberFormat="1">
      <alignment horizontal="center" readingOrder="1" vertical="center"/>
    </xf>
    <xf borderId="1" fillId="8" fontId="5" numFmtId="165" xfId="0" applyAlignment="1" applyBorder="1" applyFont="1" applyNumberFormat="1">
      <alignment horizontal="center" readingOrder="1" vertical="center"/>
    </xf>
    <xf borderId="1" fillId="0" fontId="5" numFmtId="165" xfId="0" applyAlignment="1" applyBorder="1" applyFont="1" applyNumberFormat="1">
      <alignment horizontal="left" readingOrder="1" vertical="center"/>
    </xf>
    <xf borderId="0" fillId="9" fontId="5" numFmtId="3" xfId="0" applyAlignment="1" applyFont="1" applyNumberFormat="1">
      <alignment horizontal="center" readingOrder="1" vertical="center"/>
    </xf>
    <xf borderId="0" fillId="0" fontId="14" numFmtId="166" xfId="0" applyAlignment="1" applyFont="1" applyNumberFormat="1">
      <alignment horizontal="center" readingOrder="1" vertical="center"/>
    </xf>
    <xf borderId="1" fillId="0" fontId="5" numFmtId="3" xfId="0" applyAlignment="1" applyBorder="1" applyFont="1" applyNumberFormat="1">
      <alignment horizontal="center" readingOrder="1" vertical="center"/>
    </xf>
    <xf borderId="0" fillId="23" fontId="5" numFmtId="3" xfId="0" applyAlignment="1" applyFont="1" applyNumberFormat="1">
      <alignment horizontal="center" readingOrder="1" vertical="center"/>
    </xf>
    <xf borderId="0" fillId="8" fontId="5" numFmtId="49" xfId="0" applyAlignment="1" applyFont="1" applyNumberFormat="1">
      <alignment horizontal="left" readingOrder="1" vertical="center"/>
    </xf>
    <xf borderId="0" fillId="8" fontId="5" numFmtId="166" xfId="0" applyAlignment="1" applyFont="1" applyNumberFormat="1">
      <alignment horizontal="left" readingOrder="1" vertical="center"/>
    </xf>
    <xf borderId="0" fillId="8" fontId="5" numFmtId="0" xfId="0" applyAlignment="1" applyFont="1">
      <alignment horizontal="center" readingOrder="1" vertical="center"/>
    </xf>
    <xf borderId="0" fillId="8" fontId="5" numFmtId="0" xfId="0" applyAlignment="1" applyFont="1">
      <alignment horizontal="left" readingOrder="1" vertical="center"/>
    </xf>
    <xf borderId="0" fillId="8" fontId="5" numFmtId="0" xfId="0" applyAlignment="1" applyFont="1">
      <alignment horizontal="left" readingOrder="1" vertical="center"/>
    </xf>
    <xf borderId="0" fillId="8" fontId="5" numFmtId="164" xfId="0" applyAlignment="1" applyFont="1" applyNumberFormat="1">
      <alignment horizontal="center" readingOrder="1" vertical="center"/>
    </xf>
    <xf borderId="0" fillId="8" fontId="5" numFmtId="165" xfId="0" applyAlignment="1" applyFont="1" applyNumberFormat="1">
      <alignment horizontal="center" readingOrder="1" vertical="center"/>
    </xf>
    <xf borderId="0" fillId="8" fontId="5" numFmtId="165" xfId="0" applyAlignment="1" applyFont="1" applyNumberFormat="1">
      <alignment horizontal="left" readingOrder="1" vertical="center"/>
    </xf>
    <xf borderId="0" fillId="31" fontId="5" numFmtId="49" xfId="0" applyAlignment="1" applyFont="1" applyNumberFormat="1">
      <alignment horizontal="left" readingOrder="1" vertical="center"/>
    </xf>
    <xf borderId="0" fillId="31" fontId="5" numFmtId="166" xfId="0" applyAlignment="1" applyFont="1" applyNumberFormat="1">
      <alignment horizontal="left" readingOrder="1" vertical="center"/>
    </xf>
    <xf borderId="0" fillId="31" fontId="5" numFmtId="0" xfId="0" applyAlignment="1" applyFont="1">
      <alignment horizontal="center" readingOrder="1" vertical="center"/>
    </xf>
    <xf borderId="0" fillId="31" fontId="5" numFmtId="0" xfId="0" applyAlignment="1" applyFont="1">
      <alignment horizontal="left" readingOrder="1" vertical="center"/>
    </xf>
    <xf borderId="0" fillId="31" fontId="5" numFmtId="0" xfId="0" applyAlignment="1" applyFont="1">
      <alignment horizontal="left" readingOrder="1" vertical="center"/>
    </xf>
    <xf borderId="0" fillId="31" fontId="5" numFmtId="164" xfId="0" applyAlignment="1" applyFont="1" applyNumberFormat="1">
      <alignment horizontal="center" readingOrder="1" vertical="center"/>
    </xf>
    <xf borderId="0" fillId="31" fontId="5" numFmtId="165" xfId="0" applyAlignment="1" applyFont="1" applyNumberFormat="1">
      <alignment horizontal="center" readingOrder="1" vertical="center"/>
    </xf>
    <xf borderId="0" fillId="31" fontId="5" numFmtId="3" xfId="0" applyAlignment="1" applyFont="1" applyNumberFormat="1">
      <alignment horizontal="center" readingOrder="1" vertical="center"/>
    </xf>
    <xf borderId="0" fillId="31" fontId="31" numFmtId="3" xfId="0" applyAlignment="1" applyFont="1" applyNumberFormat="1">
      <alignment horizontal="center" readingOrder="1" vertical="center"/>
    </xf>
    <xf borderId="0" fillId="31" fontId="5" numFmtId="165" xfId="0" applyAlignment="1" applyFont="1" applyNumberFormat="1">
      <alignment horizontal="left" readingOrder="1" vertical="center"/>
    </xf>
    <xf borderId="0" fillId="6" fontId="5" numFmtId="164" xfId="0" applyAlignment="1" applyFont="1" applyNumberFormat="1">
      <alignment horizontal="center" readingOrder="1" vertical="center"/>
    </xf>
    <xf borderId="1" fillId="6" fontId="5" numFmtId="164" xfId="0" applyAlignment="1" applyBorder="1" applyFont="1" applyNumberFormat="1">
      <alignment horizontal="center" readingOrder="1" vertical="center"/>
    </xf>
    <xf borderId="1" fillId="13" fontId="5" numFmtId="3" xfId="0" applyAlignment="1" applyBorder="1" applyFont="1" applyNumberFormat="1">
      <alignment horizontal="center" readingOrder="1" vertical="center"/>
    </xf>
    <xf borderId="0" fillId="11" fontId="5" numFmtId="3" xfId="0" applyAlignment="1" applyFont="1" applyNumberFormat="1">
      <alignment horizontal="center" readingOrder="1" vertical="center"/>
    </xf>
    <xf borderId="0" fillId="9" fontId="5" numFmtId="166" xfId="0" applyAlignment="1" applyFont="1" applyNumberFormat="1">
      <alignment horizontal="left" readingOrder="1" vertical="center"/>
    </xf>
    <xf borderId="0" fillId="9" fontId="5" numFmtId="0" xfId="0" applyAlignment="1" applyFont="1">
      <alignment horizontal="center" readingOrder="1" vertical="center"/>
    </xf>
    <xf borderId="0" fillId="9" fontId="5" numFmtId="0" xfId="0" applyAlignment="1" applyFont="1">
      <alignment horizontal="left" readingOrder="1" vertical="center"/>
    </xf>
    <xf borderId="0" fillId="9" fontId="5" numFmtId="0" xfId="0" applyAlignment="1" applyFont="1">
      <alignment horizontal="left" readingOrder="1" vertical="center"/>
    </xf>
    <xf borderId="0" fillId="9" fontId="5" numFmtId="164" xfId="0" applyAlignment="1" applyFont="1" applyNumberFormat="1">
      <alignment horizontal="center" readingOrder="1" vertical="center"/>
    </xf>
    <xf borderId="0" fillId="9" fontId="5" numFmtId="165" xfId="0" applyAlignment="1" applyFont="1" applyNumberFormat="1">
      <alignment horizontal="center" readingOrder="1" vertical="center"/>
    </xf>
    <xf borderId="0" fillId="9" fontId="5" numFmtId="165" xfId="0" applyAlignment="1" applyFont="1" applyNumberFormat="1">
      <alignment horizontal="left" readingOrder="1" vertical="center"/>
    </xf>
    <xf borderId="1" fillId="11" fontId="5" numFmtId="3" xfId="0" applyAlignment="1" applyBorder="1" applyFont="1" applyNumberFormat="1">
      <alignment horizontal="center" readingOrder="1" vertical="center"/>
    </xf>
    <xf borderId="0" fillId="0" fontId="5" numFmtId="0" xfId="0" applyAlignment="1" applyFont="1">
      <alignment horizontal="center" readingOrder="1" vertical="center"/>
    </xf>
    <xf borderId="0" fillId="0" fontId="5" numFmtId="167" xfId="0" applyAlignment="1" applyFont="1" applyNumberFormat="1">
      <alignment horizontal="left" readingOrder="1" vertical="center"/>
    </xf>
    <xf borderId="0" fillId="0" fontId="5" numFmtId="164" xfId="0" applyAlignment="1" applyFont="1" applyNumberFormat="1">
      <alignment horizontal="center" readingOrder="1" vertical="center"/>
    </xf>
    <xf borderId="1" fillId="0" fontId="5" numFmtId="167" xfId="0" applyAlignment="1" applyBorder="1" applyFont="1" applyNumberFormat="1">
      <alignment horizontal="left" readingOrder="1" vertical="center"/>
    </xf>
    <xf borderId="1" fillId="9" fontId="5" numFmtId="3" xfId="0" applyAlignment="1" applyBorder="1" applyFont="1" applyNumberFormat="1">
      <alignment horizontal="center" readingOrder="1" vertical="center"/>
    </xf>
    <xf borderId="1" fillId="0" fontId="5" numFmtId="164" xfId="0" applyAlignment="1" applyBorder="1" applyFont="1" applyNumberFormat="1">
      <alignment horizontal="center" readingOrder="1" vertical="center"/>
    </xf>
    <xf borderId="0" fillId="3" fontId="5" numFmtId="3" xfId="0" applyAlignment="1" applyFont="1" applyNumberFormat="1">
      <alignment horizontal="center" readingOrder="1" vertical="center"/>
    </xf>
    <xf borderId="1" fillId="3" fontId="5" numFmtId="3" xfId="0" applyAlignment="1" applyBorder="1" applyFont="1" applyNumberFormat="1">
      <alignment horizontal="center" readingOrder="1" vertical="center"/>
    </xf>
    <xf borderId="0" fillId="0" fontId="5" numFmtId="0" xfId="0" applyAlignment="1" applyFont="1">
      <alignment horizontal="left" readingOrder="1" shrinkToFit="0" vertical="center" wrapText="1"/>
    </xf>
    <xf borderId="0" fillId="0" fontId="5" numFmtId="0" xfId="0" applyAlignment="1" applyFont="1">
      <alignment horizontal="center" readingOrder="1" vertical="center"/>
    </xf>
    <xf borderId="0" fillId="8" fontId="5" numFmtId="166" xfId="0" applyAlignment="1" applyFont="1" applyNumberFormat="1">
      <alignment horizontal="center" readingOrder="1" vertical="center"/>
    </xf>
    <xf borderId="0" fillId="8" fontId="5" numFmtId="173" xfId="0" applyAlignment="1" applyFont="1" applyNumberFormat="1">
      <alignment horizontal="center" readingOrder="1" vertical="center"/>
    </xf>
    <xf borderId="22" fillId="6" fontId="5" numFmtId="0" xfId="0" applyAlignment="1" applyBorder="1" applyFont="1">
      <alignment horizontal="left" readingOrder="1" vertical="center"/>
    </xf>
    <xf borderId="1" fillId="9" fontId="5" numFmtId="49" xfId="0" applyAlignment="1" applyBorder="1" applyFont="1" applyNumberFormat="1">
      <alignment horizontal="left" readingOrder="1" vertical="center"/>
    </xf>
    <xf borderId="1" fillId="6" fontId="5" numFmtId="0" xfId="0" applyAlignment="1" applyBorder="1" applyFont="1">
      <alignment horizontal="center" readingOrder="1" vertical="center"/>
    </xf>
    <xf borderId="1" fillId="23" fontId="5" numFmtId="3" xfId="0" applyAlignment="1" applyBorder="1" applyFont="1" applyNumberFormat="1">
      <alignment horizontal="center" readingOrder="1" vertical="center"/>
    </xf>
    <xf borderId="0" fillId="30" fontId="5" numFmtId="3" xfId="0" applyAlignment="1" applyFont="1" applyNumberFormat="1">
      <alignment horizontal="center" readingOrder="1" vertical="center"/>
    </xf>
    <xf borderId="0" fillId="6" fontId="33" numFmtId="0" xfId="0" applyAlignment="1" applyFont="1">
      <alignment horizontal="left" readingOrder="1" vertical="center"/>
    </xf>
    <xf borderId="0" fillId="0" fontId="14" numFmtId="0" xfId="0" applyAlignment="1" applyFont="1">
      <alignment horizontal="center" readingOrder="1" vertical="center"/>
    </xf>
    <xf borderId="1" fillId="0" fontId="5" numFmtId="0" xfId="0" applyAlignment="1" applyBorder="1" applyFont="1">
      <alignment horizontal="left" readingOrder="1"/>
    </xf>
    <xf borderId="1" fillId="15" fontId="5" numFmtId="3" xfId="0" applyAlignment="1" applyBorder="1" applyFont="1" applyNumberFormat="1">
      <alignment horizontal="center" readingOrder="1" vertical="center"/>
    </xf>
    <xf borderId="1" fillId="8" fontId="5" numFmtId="3" xfId="0" applyAlignment="1" applyBorder="1" applyFont="1" applyNumberFormat="1">
      <alignment horizontal="center" readingOrder="1" vertical="center"/>
    </xf>
    <xf borderId="24" fillId="6" fontId="5" numFmtId="164" xfId="0" applyAlignment="1" applyBorder="1" applyFont="1" applyNumberFormat="1">
      <alignment horizontal="center" readingOrder="1" vertical="center"/>
    </xf>
    <xf borderId="0" fillId="0" fontId="5" numFmtId="49" xfId="0" applyAlignment="1" applyFont="1" applyNumberFormat="1">
      <alignment horizontal="left" readingOrder="1" vertical="center"/>
    </xf>
    <xf borderId="0" fillId="0" fontId="7" numFmtId="0" xfId="0" applyAlignment="1" applyFont="1">
      <alignment horizontal="left" readingOrder="1"/>
    </xf>
    <xf borderId="0" fillId="0" fontId="5" numFmtId="169" xfId="0" applyAlignment="1" applyFont="1" applyNumberFormat="1">
      <alignment horizontal="center" readingOrder="1" vertical="center"/>
    </xf>
    <xf borderId="1" fillId="12" fontId="5" numFmtId="3" xfId="0" applyAlignment="1" applyBorder="1" applyFont="1" applyNumberFormat="1">
      <alignment horizontal="center" readingOrder="1" vertical="center"/>
    </xf>
    <xf borderId="0" fillId="0" fontId="12" numFmtId="0" xfId="0" applyAlignment="1" applyFont="1">
      <alignment horizontal="center" readingOrder="1" vertical="center"/>
    </xf>
    <xf borderId="0" fillId="0" fontId="13" numFmtId="164" xfId="0" applyAlignment="1" applyFont="1" applyNumberFormat="1">
      <alignment horizontal="center" readingOrder="1" vertical="center"/>
    </xf>
    <xf borderId="0" fillId="6" fontId="5" numFmtId="49" xfId="0" applyAlignment="1" applyFont="1" applyNumberFormat="1">
      <alignment horizontal="left" readingOrder="1" vertical="center"/>
    </xf>
    <xf borderId="0" fillId="6" fontId="5" numFmtId="166" xfId="0" applyAlignment="1" applyFont="1" applyNumberFormat="1">
      <alignment horizontal="left" readingOrder="1" vertical="center"/>
    </xf>
    <xf borderId="0" fillId="6" fontId="5" numFmtId="0" xfId="0" applyAlignment="1" applyFont="1">
      <alignment horizontal="center" readingOrder="1" vertical="center"/>
    </xf>
    <xf borderId="0" fillId="6" fontId="5" numFmtId="0" xfId="0" applyAlignment="1" applyFont="1">
      <alignment horizontal="left" readingOrder="1" vertical="center"/>
    </xf>
    <xf borderId="0" fillId="6" fontId="5" numFmtId="0" xfId="0" applyAlignment="1" applyFont="1">
      <alignment horizontal="left" readingOrder="1" vertical="center"/>
    </xf>
    <xf borderId="0" fillId="6" fontId="5" numFmtId="166" xfId="0" applyAlignment="1" applyFont="1" applyNumberFormat="1">
      <alignment horizontal="center" readingOrder="1" vertical="center"/>
    </xf>
    <xf borderId="0" fillId="6" fontId="5" numFmtId="165" xfId="0" applyAlignment="1" applyFont="1" applyNumberFormat="1">
      <alignment horizontal="center" readingOrder="1" vertical="center"/>
    </xf>
    <xf borderId="0" fillId="6" fontId="5" numFmtId="3" xfId="0" applyAlignment="1" applyFont="1" applyNumberFormat="1">
      <alignment horizontal="center" readingOrder="1" vertical="center"/>
    </xf>
    <xf borderId="0" fillId="6" fontId="5" numFmtId="165" xfId="0" applyAlignment="1" applyFont="1" applyNumberFormat="1">
      <alignment horizontal="left" readingOrder="1" vertical="center"/>
    </xf>
    <xf borderId="1" fillId="0" fontId="5" numFmtId="169" xfId="0" applyAlignment="1" applyBorder="1" applyFont="1" applyNumberFormat="1">
      <alignment horizontal="center" readingOrder="1" vertical="center"/>
    </xf>
    <xf borderId="0" fillId="0" fontId="4" numFmtId="3" xfId="0" applyAlignment="1" applyFont="1" applyNumberFormat="1">
      <alignment horizontal="center" readingOrder="1" vertical="center"/>
    </xf>
    <xf borderId="0" fillId="0" fontId="5" numFmtId="0" xfId="0" applyAlignment="1" applyFont="1">
      <alignment horizontal="left" readingOrder="1" vertical="center"/>
    </xf>
    <xf borderId="0" fillId="31" fontId="5" numFmtId="166" xfId="0" applyAlignment="1" applyFont="1" applyNumberFormat="1">
      <alignment horizontal="center" readingOrder="1" vertical="center"/>
    </xf>
    <xf borderId="0" fillId="10" fontId="5" numFmtId="3" xfId="0" applyAlignment="1" applyFont="1" applyNumberFormat="1">
      <alignment horizontal="center" readingOrder="1" vertical="center"/>
    </xf>
    <xf borderId="1" fillId="10" fontId="5" numFmtId="3" xfId="0" applyAlignment="1" applyBorder="1" applyFont="1" applyNumberFormat="1">
      <alignment horizontal="center" readingOrder="1" vertical="center"/>
    </xf>
    <xf borderId="0" fillId="15" fontId="5" numFmtId="3" xfId="0" applyAlignment="1" applyFont="1" applyNumberFormat="1">
      <alignment horizontal="center" readingOrder="1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45">
    <tableStyle count="2" pivot="0" name="04-style">
      <tableStyleElement dxfId="1" type="firstRowStripe"/>
      <tableStyleElement dxfId="2" type="secondRowStripe"/>
    </tableStyle>
    <tableStyle count="2" pivot="0" name="04-style 2">
      <tableStyleElement dxfId="2" type="firstRowStripe"/>
      <tableStyleElement dxfId="1" type="secondRowStripe"/>
    </tableStyle>
    <tableStyle count="2" pivot="0" name="04-style 3">
      <tableStyleElement dxfId="2" type="firstRowStripe"/>
      <tableStyleElement dxfId="1" type="secondRowStripe"/>
    </tableStyle>
    <tableStyle count="2" pivot="0" name="04-style 4">
      <tableStyleElement dxfId="1" type="firstRowStripe"/>
      <tableStyleElement dxfId="2" type="secondRowStripe"/>
    </tableStyle>
    <tableStyle count="2" pivot="0" name="04-style 5">
      <tableStyleElement dxfId="1" type="firstRowStripe"/>
      <tableStyleElement dxfId="2" type="secondRowStripe"/>
    </tableStyle>
    <tableStyle count="2" pivot="0" name="04-style 6">
      <tableStyleElement dxfId="1" type="firstRowStripe"/>
      <tableStyleElement dxfId="2" type="secondRowStripe"/>
    </tableStyle>
    <tableStyle count="2" pivot="0" name="04-style 7">
      <tableStyleElement dxfId="1" type="firstRowStripe"/>
      <tableStyleElement dxfId="2" type="secondRowStripe"/>
    </tableStyle>
    <tableStyle count="2" pivot="0" name="04-style 8">
      <tableStyleElement dxfId="2" type="firstRowStripe"/>
      <tableStyleElement dxfId="1" type="secondRowStripe"/>
    </tableStyle>
    <tableStyle count="2" pivot="0" name="04-style 9">
      <tableStyleElement dxfId="2" type="firstRowStripe"/>
      <tableStyleElement dxfId="1" type="secondRowStripe"/>
    </tableStyle>
    <tableStyle count="2" pivot="0" name="04-style 10">
      <tableStyleElement dxfId="2" type="firstRowStripe"/>
      <tableStyleElement dxfId="1" type="secondRowStripe"/>
    </tableStyle>
    <tableStyle count="2" pivot="0" name="04-style 11">
      <tableStyleElement dxfId="1" type="firstRowStripe"/>
      <tableStyleElement dxfId="2" type="secondRowStripe"/>
    </tableStyle>
    <tableStyle count="2" pivot="0" name="04-style 12">
      <tableStyleElement dxfId="1" type="firstRowStripe"/>
      <tableStyleElement dxfId="2" type="secondRowStripe"/>
    </tableStyle>
    <tableStyle count="2" pivot="0" name="04-style 13">
      <tableStyleElement dxfId="2" type="firstRowStripe"/>
      <tableStyleElement dxfId="1" type="secondRowStripe"/>
    </tableStyle>
    <tableStyle count="2" pivot="0" name="04-style 14">
      <tableStyleElement dxfId="1" type="firstRowStripe"/>
      <tableStyleElement dxfId="2" type="secondRowStripe"/>
    </tableStyle>
    <tableStyle count="2" pivot="0" name="04-style 15">
      <tableStyleElement dxfId="1" type="firstRowStripe"/>
      <tableStyleElement dxfId="2" type="secondRowStripe"/>
    </tableStyle>
    <tableStyle count="2" pivot="0" name="04-style 16">
      <tableStyleElement dxfId="1" type="firstRowStripe"/>
      <tableStyleElement dxfId="2" type="secondRowStripe"/>
    </tableStyle>
    <tableStyle count="2" pivot="0" name="04-style 17">
      <tableStyleElement dxfId="1" type="firstRowStripe"/>
      <tableStyleElement dxfId="2" type="secondRowStripe"/>
    </tableStyle>
    <tableStyle count="2" pivot="0" name="04-style 18">
      <tableStyleElement dxfId="1" type="firstRowStripe"/>
      <tableStyleElement dxfId="2" type="secondRowStripe"/>
    </tableStyle>
    <tableStyle count="2" pivot="0" name="04-style 19">
      <tableStyleElement dxfId="2" type="firstRowStripe"/>
      <tableStyleElement dxfId="1" type="secondRowStripe"/>
    </tableStyle>
    <tableStyle count="2" pivot="0" name="04-style 20">
      <tableStyleElement dxfId="1" type="firstRowStripe"/>
      <tableStyleElement dxfId="2" type="secondRowStripe"/>
    </tableStyle>
    <tableStyle count="2" pivot="0" name="04-style 21">
      <tableStyleElement dxfId="1" type="firstRowStripe"/>
      <tableStyleElement dxfId="2" type="secondRowStripe"/>
    </tableStyle>
    <tableStyle count="2" pivot="0" name="04-style 22">
      <tableStyleElement dxfId="1" type="firstRowStripe"/>
      <tableStyleElement dxfId="2" type="secondRowStripe"/>
    </tableStyle>
    <tableStyle count="2" pivot="0" name="04-style 23">
      <tableStyleElement dxfId="1" type="firstRowStripe"/>
      <tableStyleElement dxfId="2" type="secondRowStripe"/>
    </tableStyle>
    <tableStyle count="2" pivot="0" name="04-style 24">
      <tableStyleElement dxfId="1" type="firstRowStripe"/>
      <tableStyleElement dxfId="2" type="secondRowStripe"/>
    </tableStyle>
    <tableStyle count="2" pivot="0" name="04-style 25">
      <tableStyleElement dxfId="2" type="firstRowStripe"/>
      <tableStyleElement dxfId="1" type="secondRowStripe"/>
    </tableStyle>
    <tableStyle count="2" pivot="0" name="04-style 26">
      <tableStyleElement dxfId="2" type="firstRowStripe"/>
      <tableStyleElement dxfId="1" type="secondRowStripe"/>
    </tableStyle>
    <tableStyle count="2" pivot="0" name="04-style 27">
      <tableStyleElement dxfId="2" type="firstRowStripe"/>
      <tableStyleElement dxfId="1" type="secondRowStripe"/>
    </tableStyle>
    <tableStyle count="2" pivot="0" name="04-style 28">
      <tableStyleElement dxfId="2" type="firstRowStripe"/>
      <tableStyleElement dxfId="1" type="secondRowStripe"/>
    </tableStyle>
    <tableStyle count="2" pivot="0" name="04-style 29">
      <tableStyleElement dxfId="2" type="firstRowStripe"/>
      <tableStyleElement dxfId="1" type="secondRowStripe"/>
    </tableStyle>
    <tableStyle count="2" pivot="0" name="04-style 30">
      <tableStyleElement dxfId="2" type="firstRowStripe"/>
      <tableStyleElement dxfId="1" type="secondRowStripe"/>
    </tableStyle>
    <tableStyle count="2" pivot="0" name="04-style 31">
      <tableStyleElement dxfId="2" type="firstRowStripe"/>
      <tableStyleElement dxfId="1" type="secondRowStripe"/>
    </tableStyle>
    <tableStyle count="2" pivot="0" name="04-style 32">
      <tableStyleElement dxfId="2" type="firstRowStripe"/>
      <tableStyleElement dxfId="1" type="secondRowStripe"/>
    </tableStyle>
    <tableStyle count="2" pivot="0" name="04-style 33">
      <tableStyleElement dxfId="2" type="firstRowStripe"/>
      <tableStyleElement dxfId="1" type="secondRowStripe"/>
    </tableStyle>
    <tableStyle count="2" pivot="0" name="04-style 34">
      <tableStyleElement dxfId="2" type="firstRowStripe"/>
      <tableStyleElement dxfId="1" type="secondRowStripe"/>
    </tableStyle>
    <tableStyle count="2" pivot="0" name="04-style 35">
      <tableStyleElement dxfId="1" type="firstRowStripe"/>
      <tableStyleElement dxfId="2" type="secondRowStripe"/>
    </tableStyle>
    <tableStyle count="2" pivot="0" name="04-style 36">
      <tableStyleElement dxfId="1" type="firstRowStripe"/>
      <tableStyleElement dxfId="2" type="secondRowStripe"/>
    </tableStyle>
    <tableStyle count="2" pivot="0" name="04-style 37">
      <tableStyleElement dxfId="1" type="firstRowStripe"/>
      <tableStyleElement dxfId="2" type="secondRowStripe"/>
    </tableStyle>
    <tableStyle count="2" pivot="0" name="04-style 38">
      <tableStyleElement dxfId="1" type="firstRowStripe"/>
      <tableStyleElement dxfId="2" type="secondRowStripe"/>
    </tableStyle>
    <tableStyle count="2" pivot="0" name="04-style 39">
      <tableStyleElement dxfId="1" type="firstRowStripe"/>
      <tableStyleElement dxfId="2" type="secondRowStripe"/>
    </tableStyle>
    <tableStyle count="2" pivot="0" name="04-style 40">
      <tableStyleElement dxfId="1" type="firstRowStripe"/>
      <tableStyleElement dxfId="2" type="secondRowStripe"/>
    </tableStyle>
    <tableStyle count="2" pivot="0" name="04-style 41">
      <tableStyleElement dxfId="1" type="firstRowStripe"/>
      <tableStyleElement dxfId="2" type="secondRowStripe"/>
    </tableStyle>
    <tableStyle count="2" pivot="0" name="04-style 42">
      <tableStyleElement dxfId="2" type="firstRowStripe"/>
      <tableStyleElement dxfId="1" type="secondRowStripe"/>
    </tableStyle>
    <tableStyle count="2" pivot="0" name="04-style 43">
      <tableStyleElement dxfId="1" type="firstRowStripe"/>
      <tableStyleElement dxfId="2" type="secondRowStripe"/>
    </tableStyle>
    <tableStyle count="2" pivot="0" name="04-style 44">
      <tableStyleElement dxfId="1" type="firstRowStripe"/>
      <tableStyleElement dxfId="2" type="secondRowStripe"/>
    </tableStyle>
    <tableStyle count="2" pivot="0" name="04-style 45">
      <tableStyleElement dxfId="2" type="firstRowStripe"/>
      <tableStyleElement dxfId="1" type="secondRowStripe"/>
    </tableStyle>
    <tableStyle count="2" pivot="0" name="04-style 46">
      <tableStyleElement dxfId="1" type="firstRowStripe"/>
      <tableStyleElement dxfId="2" type="secondRowStripe"/>
    </tableStyle>
    <tableStyle count="2" pivot="0" name="04-style 47">
      <tableStyleElement dxfId="2" type="firstRowStripe"/>
      <tableStyleElement dxfId="1" type="secondRowStripe"/>
    </tableStyle>
    <tableStyle count="2" pivot="0" name="04-style 48">
      <tableStyleElement dxfId="1" type="firstRowStripe"/>
      <tableStyleElement dxfId="2" type="secondRowStripe"/>
    </tableStyle>
    <tableStyle count="2" pivot="0" name="04-style 49">
      <tableStyleElement dxfId="1" type="firstRowStripe"/>
      <tableStyleElement dxfId="2" type="secondRowStripe"/>
    </tableStyle>
    <tableStyle count="2" pivot="0" name="04-style 50">
      <tableStyleElement dxfId="1" type="firstRowStripe"/>
      <tableStyleElement dxfId="2" type="secondRowStripe"/>
    </tableStyle>
    <tableStyle count="2" pivot="0" name="05-style">
      <tableStyleElement dxfId="1" type="firstRowStripe"/>
      <tableStyleElement dxfId="2" type="secondRowStripe"/>
    </tableStyle>
    <tableStyle count="2" pivot="0" name="05-style 2">
      <tableStyleElement dxfId="2" type="firstRowStripe"/>
      <tableStyleElement dxfId="1" type="secondRowStripe"/>
    </tableStyle>
    <tableStyle count="2" pivot="0" name="05-style 3">
      <tableStyleElement dxfId="2" type="firstRowStripe"/>
      <tableStyleElement dxfId="1" type="secondRowStripe"/>
    </tableStyle>
    <tableStyle count="2" pivot="0" name="05-style 4">
      <tableStyleElement dxfId="1" type="firstRowStripe"/>
      <tableStyleElement dxfId="2" type="secondRowStripe"/>
    </tableStyle>
    <tableStyle count="2" pivot="0" name="05-style 5">
      <tableStyleElement dxfId="1" type="firstRowStripe"/>
      <tableStyleElement dxfId="2" type="secondRowStripe"/>
    </tableStyle>
    <tableStyle count="2" pivot="0" name="05-style 6">
      <tableStyleElement dxfId="1" type="firstRowStripe"/>
      <tableStyleElement dxfId="2" type="secondRowStripe"/>
    </tableStyle>
    <tableStyle count="2" pivot="0" name="05-style 7">
      <tableStyleElement dxfId="1" type="firstRowStripe"/>
      <tableStyleElement dxfId="2" type="secondRowStripe"/>
    </tableStyle>
    <tableStyle count="2" pivot="0" name="05-style 8">
      <tableStyleElement dxfId="2" type="firstRowStripe"/>
      <tableStyleElement dxfId="1" type="secondRowStripe"/>
    </tableStyle>
    <tableStyle count="2" pivot="0" name="05-style 9">
      <tableStyleElement dxfId="2" type="firstRowStripe"/>
      <tableStyleElement dxfId="1" type="secondRowStripe"/>
    </tableStyle>
    <tableStyle count="2" pivot="0" name="05-style 10">
      <tableStyleElement dxfId="2" type="firstRowStripe"/>
      <tableStyleElement dxfId="1" type="secondRowStripe"/>
    </tableStyle>
    <tableStyle count="2" pivot="0" name="05-style 11">
      <tableStyleElement dxfId="2" type="firstRowStripe"/>
      <tableStyleElement dxfId="1" type="secondRowStripe"/>
    </tableStyle>
    <tableStyle count="2" pivot="0" name="05-style 12">
      <tableStyleElement dxfId="2" type="firstRowStripe"/>
      <tableStyleElement dxfId="1" type="secondRowStripe"/>
    </tableStyle>
    <tableStyle count="2" pivot="0" name="05-style 13">
      <tableStyleElement dxfId="2" type="firstRowStripe"/>
      <tableStyleElement dxfId="1" type="secondRowStripe"/>
    </tableStyle>
    <tableStyle count="2" pivot="0" name="05-style 14">
      <tableStyleElement dxfId="2" type="firstRowStripe"/>
      <tableStyleElement dxfId="1" type="secondRowStripe"/>
    </tableStyle>
    <tableStyle count="2" pivot="0" name="05-style 15">
      <tableStyleElement dxfId="1" type="firstRowStripe"/>
      <tableStyleElement dxfId="2" type="secondRowStripe"/>
    </tableStyle>
    <tableStyle count="2" pivot="0" name="05-style 16">
      <tableStyleElement dxfId="1" type="firstRowStripe"/>
      <tableStyleElement dxfId="2" type="secondRowStripe"/>
    </tableStyle>
    <tableStyle count="2" pivot="0" name="05-style 17">
      <tableStyleElement dxfId="2" type="firstRowStripe"/>
      <tableStyleElement dxfId="1" type="secondRowStripe"/>
    </tableStyle>
    <tableStyle count="2" pivot="0" name="05-style 18">
      <tableStyleElement dxfId="1" type="firstRowStripe"/>
      <tableStyleElement dxfId="2" type="secondRowStripe"/>
    </tableStyle>
    <tableStyle count="2" pivot="0" name="05-style 19">
      <tableStyleElement dxfId="1" type="firstRowStripe"/>
      <tableStyleElement dxfId="2" type="secondRowStripe"/>
    </tableStyle>
    <tableStyle count="2" pivot="0" name="05-style 20">
      <tableStyleElement dxfId="2" type="firstRowStripe"/>
      <tableStyleElement dxfId="1" type="secondRowStripe"/>
    </tableStyle>
    <tableStyle count="2" pivot="0" name="05-style 21">
      <tableStyleElement dxfId="1" type="firstRowStripe"/>
      <tableStyleElement dxfId="2" type="secondRowStripe"/>
    </tableStyle>
    <tableStyle count="2" pivot="0" name="05-style 22">
      <tableStyleElement dxfId="1" type="firstRowStripe"/>
      <tableStyleElement dxfId="2" type="secondRowStripe"/>
    </tableStyle>
    <tableStyle count="2" pivot="0" name="05-style 23">
      <tableStyleElement dxfId="1" type="firstRowStripe"/>
      <tableStyleElement dxfId="2" type="secondRowStripe"/>
    </tableStyle>
    <tableStyle count="2" pivot="0" name="05-style 24">
      <tableStyleElement dxfId="1" type="firstRowStripe"/>
      <tableStyleElement dxfId="2" type="secondRowStripe"/>
    </tableStyle>
    <tableStyle count="2" pivot="0" name="05-style 25">
      <tableStyleElement dxfId="2" type="firstRowStripe"/>
      <tableStyleElement dxfId="1" type="secondRowStripe"/>
    </tableStyle>
    <tableStyle count="2" pivot="0" name="05-style 26">
      <tableStyleElement dxfId="1" type="firstRowStripe"/>
      <tableStyleElement dxfId="2" type="secondRowStripe"/>
    </tableStyle>
    <tableStyle count="2" pivot="0" name="05-style 27">
      <tableStyleElement dxfId="1" type="firstRowStripe"/>
      <tableStyleElement dxfId="2" type="secondRowStripe"/>
    </tableStyle>
    <tableStyle count="2" pivot="0" name="05-style 28">
      <tableStyleElement dxfId="2" type="firstRowStripe"/>
      <tableStyleElement dxfId="1" type="secondRowStripe"/>
    </tableStyle>
    <tableStyle count="2" pivot="0" name="05-style 29">
      <tableStyleElement dxfId="1" type="firstRowStripe"/>
      <tableStyleElement dxfId="2" type="secondRowStripe"/>
    </tableStyle>
    <tableStyle count="2" pivot="0" name="05-style 30">
      <tableStyleElement dxfId="2" type="firstRowStripe"/>
      <tableStyleElement dxfId="1" type="secondRowStripe"/>
    </tableStyle>
    <tableStyle count="2" pivot="0" name="05-style 31">
      <tableStyleElement dxfId="1" type="firstRowStripe"/>
      <tableStyleElement dxfId="2" type="secondRowStripe"/>
    </tableStyle>
    <tableStyle count="2" pivot="0" name="05-style 32">
      <tableStyleElement dxfId="2" type="firstRowStripe"/>
      <tableStyleElement dxfId="1" type="secondRowStripe"/>
    </tableStyle>
    <tableStyle count="2" pivot="0" name="05-style 33">
      <tableStyleElement dxfId="1" type="firstRowStripe"/>
      <tableStyleElement dxfId="2" type="secondRowStripe"/>
    </tableStyle>
    <tableStyle count="2" pivot="0" name="05-style 34">
      <tableStyleElement dxfId="2" type="firstRowStripe"/>
      <tableStyleElement dxfId="1" type="secondRowStripe"/>
    </tableStyle>
    <tableStyle count="2" pivot="0" name="05-style 35">
      <tableStyleElement dxfId="2" type="firstRowStripe"/>
      <tableStyleElement dxfId="1" type="secondRowStripe"/>
    </tableStyle>
    <tableStyle count="2" pivot="0" name="05-style 36">
      <tableStyleElement dxfId="2" type="firstRowStripe"/>
      <tableStyleElement dxfId="1" type="secondRowStripe"/>
    </tableStyle>
    <tableStyle count="2" pivot="0" name="05-style 37">
      <tableStyleElement dxfId="1" type="firstRowStripe"/>
      <tableStyleElement dxfId="2" type="secondRowStripe"/>
    </tableStyle>
    <tableStyle count="2" pivot="0" name="05-style 38">
      <tableStyleElement dxfId="2" type="firstRowStripe"/>
      <tableStyleElement dxfId="1" type="secondRowStripe"/>
    </tableStyle>
    <tableStyle count="2" pivot="0" name="05-style 39">
      <tableStyleElement dxfId="2" type="firstRowStripe"/>
      <tableStyleElement dxfId="1" type="secondRowStripe"/>
    </tableStyle>
    <tableStyle count="2" pivot="0" name="05-style 40">
      <tableStyleElement dxfId="2" type="firstRowStripe"/>
      <tableStyleElement dxfId="1" type="secondRowStripe"/>
    </tableStyle>
    <tableStyle count="2" pivot="0" name="05-style 41">
      <tableStyleElement dxfId="2" type="firstRowStripe"/>
      <tableStyleElement dxfId="1" type="secondRowStripe"/>
    </tableStyle>
    <tableStyle count="2" pivot="0" name="05-style 42">
      <tableStyleElement dxfId="2" type="firstRowStripe"/>
      <tableStyleElement dxfId="1" type="secondRowStripe"/>
    </tableStyle>
    <tableStyle count="2" pivot="0" name="05-style 43">
      <tableStyleElement dxfId="1" type="firstRowStripe"/>
      <tableStyleElement dxfId="2" type="secondRowStripe"/>
    </tableStyle>
    <tableStyle count="2" pivot="0" name="05-style 44">
      <tableStyleElement dxfId="2" type="firstRowStripe"/>
      <tableStyleElement dxfId="1" type="secondRowStripe"/>
    </tableStyle>
    <tableStyle count="2" pivot="0" name="05-style 45">
      <tableStyleElement dxfId="2" type="firstRowStripe"/>
      <tableStyleElement dxfId="1" type="secondRowStripe"/>
    </tableStyle>
    <tableStyle count="2" pivot="0" name="05-style 46">
      <tableStyleElement dxfId="1" type="firstRowStripe"/>
      <tableStyleElement dxfId="2" type="secondRowStripe"/>
    </tableStyle>
    <tableStyle count="2" pivot="0" name="05-style 47">
      <tableStyleElement dxfId="1" type="firstRowStripe"/>
      <tableStyleElement dxfId="2" type="secondRowStripe"/>
    </tableStyle>
    <tableStyle count="2" pivot="0" name="05-style 48">
      <tableStyleElement dxfId="1" type="firstRowStripe"/>
      <tableStyleElement dxfId="2" type="secondRowStripe"/>
    </tableStyle>
    <tableStyle count="2" pivot="0" name="05-style 49">
      <tableStyleElement dxfId="1" type="firstRowStripe"/>
      <tableStyleElement dxfId="2" type="secondRowStripe"/>
    </tableStyle>
    <tableStyle count="2" pivot="0" name="05-style 50">
      <tableStyleElement dxfId="1" type="firstRowStripe"/>
      <tableStyleElement dxfId="2" type="secondRowStripe"/>
    </tableStyle>
    <tableStyle count="2" pivot="0" name="05-style 51">
      <tableStyleElement dxfId="1" type="firstRowStripe"/>
      <tableStyleElement dxfId="2" type="secondRowStripe"/>
    </tableStyle>
    <tableStyle count="2" pivot="0" name="05-style 52">
      <tableStyleElement dxfId="1" type="firstRowStripe"/>
      <tableStyleElement dxfId="2" type="secondRowStripe"/>
    </tableStyle>
    <tableStyle count="2" pivot="0" name="05-style 53">
      <tableStyleElement dxfId="1" type="firstRowStripe"/>
      <tableStyleElement dxfId="2" type="secondRowStripe"/>
    </tableStyle>
    <tableStyle count="2" pivot="0" name="05-style 54">
      <tableStyleElement dxfId="2" type="firstRowStripe"/>
      <tableStyleElement dxfId="1" type="secondRowStripe"/>
    </tableStyle>
    <tableStyle count="2" pivot="0" name="05-style 55">
      <tableStyleElement dxfId="1" type="firstRowStripe"/>
      <tableStyleElement dxfId="2" type="secondRowStripe"/>
    </tableStyle>
    <tableStyle count="2" pivot="0" name="05-style 56">
      <tableStyleElement dxfId="1" type="firstRowStripe"/>
      <tableStyleElement dxfId="2" type="secondRowStripe"/>
    </tableStyle>
    <tableStyle count="2" pivot="0" name="05-style 57">
      <tableStyleElement dxfId="1" type="firstRowStripe"/>
      <tableStyleElement dxfId="2" type="secondRowStripe"/>
    </tableStyle>
    <tableStyle count="2" pivot="0" name="05-style 58">
      <tableStyleElement dxfId="2" type="firstRowStripe"/>
      <tableStyleElement dxfId="1" type="secondRowStripe"/>
    </tableStyle>
    <tableStyle count="2" pivot="0" name="05-style 59">
      <tableStyleElement dxfId="1" type="firstRowStripe"/>
      <tableStyleElement dxfId="2" type="secondRowStripe"/>
    </tableStyle>
    <tableStyle count="2" pivot="0" name="05-style 60">
      <tableStyleElement dxfId="2" type="firstRowStripe"/>
      <tableStyleElement dxfId="1" type="secondRowStripe"/>
    </tableStyle>
    <tableStyle count="2" pivot="0" name="05-style 61">
      <tableStyleElement dxfId="2" type="firstRowStripe"/>
      <tableStyleElement dxfId="1" type="secondRowStripe"/>
    </tableStyle>
    <tableStyle count="2" pivot="0" name="05-style 62">
      <tableStyleElement dxfId="2" type="firstRowStripe"/>
      <tableStyleElement dxfId="1" type="secondRowStripe"/>
    </tableStyle>
    <tableStyle count="2" pivot="0" name="05-style 63">
      <tableStyleElement dxfId="1" type="firstRowStripe"/>
      <tableStyleElement dxfId="2" type="secondRowStripe"/>
    </tableStyle>
    <tableStyle count="2" pivot="0" name="05-style 64">
      <tableStyleElement dxfId="1" type="firstRowStripe"/>
      <tableStyleElement dxfId="2" type="secondRowStripe"/>
    </tableStyle>
    <tableStyle count="2" pivot="0" name="05-style 65">
      <tableStyleElement dxfId="1" type="firstRowStripe"/>
      <tableStyleElement dxfId="2" type="secondRowStripe"/>
    </tableStyle>
    <tableStyle count="2" pivot="0" name="05-style 66">
      <tableStyleElement dxfId="1" type="firstRowStripe"/>
      <tableStyleElement dxfId="2" type="secondRowStripe"/>
    </tableStyle>
    <tableStyle count="2" pivot="0" name="05-style 67">
      <tableStyleElement dxfId="1" type="firstRowStripe"/>
      <tableStyleElement dxfId="2" type="secondRowStripe"/>
    </tableStyle>
    <tableStyle count="2" pivot="0" name="06-style">
      <tableStyleElement dxfId="1" type="firstRowStripe"/>
      <tableStyleElement dxfId="2" type="secondRowStripe"/>
    </tableStyle>
    <tableStyle count="2" pivot="0" name="06-style 2">
      <tableStyleElement dxfId="2" type="firstRowStripe"/>
      <tableStyleElement dxfId="1" type="secondRowStripe"/>
    </tableStyle>
    <tableStyle count="2" pivot="0" name="06-style 3">
      <tableStyleElement dxfId="1" type="firstRowStripe"/>
      <tableStyleElement dxfId="2" type="secondRowStripe"/>
    </tableStyle>
    <tableStyle count="2" pivot="0" name="06-style 4">
      <tableStyleElement dxfId="2" type="firstRowStripe"/>
      <tableStyleElement dxfId="1" type="secondRowStripe"/>
    </tableStyle>
    <tableStyle count="2" pivot="0" name="06-style 5">
      <tableStyleElement dxfId="2" type="firstRowStripe"/>
      <tableStyleElement dxfId="1" type="secondRowStripe"/>
    </tableStyle>
    <tableStyle count="2" pivot="0" name="06-style 6">
      <tableStyleElement dxfId="1" type="firstRowStripe"/>
      <tableStyleElement dxfId="2" type="secondRowStripe"/>
    </tableStyle>
    <tableStyle count="2" pivot="0" name="06-style 7">
      <tableStyleElement dxfId="1" type="firstRowStripe"/>
      <tableStyleElement dxfId="2" type="secondRowStripe"/>
    </tableStyle>
    <tableStyle count="2" pivot="0" name="06-style 8">
      <tableStyleElement dxfId="1" type="firstRowStripe"/>
      <tableStyleElement dxfId="2" type="secondRowStripe"/>
    </tableStyle>
    <tableStyle count="2" pivot="0" name="06-style 9">
      <tableStyleElement dxfId="1" type="firstRowStripe"/>
      <tableStyleElement dxfId="2" type="secondRowStripe"/>
    </tableStyle>
    <tableStyle count="2" pivot="0" name="06-style 10">
      <tableStyleElement dxfId="1" type="firstRowStripe"/>
      <tableStyleElement dxfId="2" type="secondRowStripe"/>
    </tableStyle>
    <tableStyle count="2" pivot="0" name="06-style 11">
      <tableStyleElement dxfId="2" type="firstRowStripe"/>
      <tableStyleElement dxfId="1" type="secondRowStripe"/>
    </tableStyle>
    <tableStyle count="2" pivot="0" name="06-style 12">
      <tableStyleElement dxfId="2" type="firstRowStripe"/>
      <tableStyleElement dxfId="1" type="secondRowStripe"/>
    </tableStyle>
    <tableStyle count="2" pivot="0" name="06-style 13">
      <tableStyleElement dxfId="2" type="firstRowStripe"/>
      <tableStyleElement dxfId="1" type="secondRowStripe"/>
    </tableStyle>
    <tableStyle count="2" pivot="0" name="06-style 14">
      <tableStyleElement dxfId="2" type="firstRowStripe"/>
      <tableStyleElement dxfId="1" type="secondRowStripe"/>
    </tableStyle>
    <tableStyle count="2" pivot="0" name="06-style 15">
      <tableStyleElement dxfId="2" type="firstRowStripe"/>
      <tableStyleElement dxfId="1" type="secondRowStripe"/>
    </tableStyle>
    <tableStyle count="2" pivot="0" name="06-style 16">
      <tableStyleElement dxfId="1" type="firstRowStripe"/>
      <tableStyleElement dxfId="2" type="secondRowStripe"/>
    </tableStyle>
    <tableStyle count="2" pivot="0" name="06-style 17">
      <tableStyleElement dxfId="2" type="firstRowStripe"/>
      <tableStyleElement dxfId="1" type="secondRowStripe"/>
    </tableStyle>
    <tableStyle count="2" pivot="0" name="06-style 18">
      <tableStyleElement dxfId="2" type="firstRowStripe"/>
      <tableStyleElement dxfId="1" type="secondRowStripe"/>
    </tableStyle>
    <tableStyle count="2" pivot="0" name="06-style 19">
      <tableStyleElement dxfId="2" type="firstRowStripe"/>
      <tableStyleElement dxfId="1" type="secondRowStripe"/>
    </tableStyle>
    <tableStyle count="2" pivot="0" name="06-style 20">
      <tableStyleElement dxfId="2" type="firstRowStripe"/>
      <tableStyleElement dxfId="1" type="secondRowStripe"/>
    </tableStyle>
    <tableStyle count="2" pivot="0" name="06-style 21">
      <tableStyleElement dxfId="1" type="firstRowStripe"/>
      <tableStyleElement dxfId="2" type="secondRowStripe"/>
    </tableStyle>
    <tableStyle count="2" pivot="0" name="06-style 22">
      <tableStyleElement dxfId="1" type="firstRowStripe"/>
      <tableStyleElement dxfId="2" type="secondRowStripe"/>
    </tableStyle>
    <tableStyle count="2" pivot="0" name="06-style 23">
      <tableStyleElement dxfId="1" type="firstRowStripe"/>
      <tableStyleElement dxfId="2" type="secondRowStripe"/>
    </tableStyle>
    <tableStyle count="2" pivot="0" name="06-style 24">
      <tableStyleElement dxfId="2" type="firstRowStripe"/>
      <tableStyleElement dxfId="1" type="secondRowStripe"/>
    </tableStyle>
    <tableStyle count="2" pivot="0" name="06-style 25">
      <tableStyleElement dxfId="1" type="firstRowStripe"/>
      <tableStyleElement dxfId="2" type="secondRowStripe"/>
    </tableStyle>
    <tableStyle count="2" pivot="0" name="06-style 26">
      <tableStyleElement dxfId="1" type="firstRowStripe"/>
      <tableStyleElement dxfId="2" type="secondRowStripe"/>
    </tableStyle>
    <tableStyle count="2" pivot="0" name="06-style 27">
      <tableStyleElement dxfId="2" type="firstRowStripe"/>
      <tableStyleElement dxfId="1" type="secondRowStripe"/>
    </tableStyle>
    <tableStyle count="2" pivot="0" name="06-style 28">
      <tableStyleElement dxfId="1" type="firstRowStripe"/>
      <tableStyleElement dxfId="2" type="secondRowStripe"/>
    </tableStyle>
    <tableStyle count="2" pivot="0" name="06-style 29">
      <tableStyleElement dxfId="1" type="firstRowStripe"/>
      <tableStyleElement dxfId="2" type="secondRowStripe"/>
    </tableStyle>
    <tableStyle count="2" pivot="0" name="06-style 30">
      <tableStyleElement dxfId="1" type="firstRowStripe"/>
      <tableStyleElement dxfId="2" type="secondRowStripe"/>
    </tableStyle>
    <tableStyle count="2" pivot="0" name="06-style 31">
      <tableStyleElement dxfId="1" type="firstRowStripe"/>
      <tableStyleElement dxfId="2" type="secondRowStripe"/>
    </tableStyle>
    <tableStyle count="2" pivot="0" name="06-style 32">
      <tableStyleElement dxfId="2" type="firstRowStripe"/>
      <tableStyleElement dxfId="1" type="secondRowStripe"/>
    </tableStyle>
    <tableStyle count="2" pivot="0" name="06-style 33">
      <tableStyleElement dxfId="1" type="firstRowStripe"/>
      <tableStyleElement dxfId="2" type="secondRowStripe"/>
    </tableStyle>
    <tableStyle count="2" pivot="0" name="06-style 34">
      <tableStyleElement dxfId="1" type="firstRowStripe"/>
      <tableStyleElement dxfId="2" type="secondRowStripe"/>
    </tableStyle>
    <tableStyle count="2" pivot="0" name="06-style 35">
      <tableStyleElement dxfId="2" type="firstRowStripe"/>
      <tableStyleElement dxfId="1" type="secondRowStripe"/>
    </tableStyle>
    <tableStyle count="2" pivot="0" name="06-style 36">
      <tableStyleElement dxfId="1" type="firstRowStripe"/>
      <tableStyleElement dxfId="2" type="secondRowStripe"/>
    </tableStyle>
    <tableStyle count="2" pivot="0" name="06-style 37">
      <tableStyleElement dxfId="2" type="firstRowStripe"/>
      <tableStyleElement dxfId="1" type="secondRowStripe"/>
    </tableStyle>
    <tableStyle count="2" pivot="0" name="06-style 38">
      <tableStyleElement dxfId="1" type="firstRowStripe"/>
      <tableStyleElement dxfId="2" type="secondRowStripe"/>
    </tableStyle>
    <tableStyle count="2" pivot="0" name="06-style 39">
      <tableStyleElement dxfId="2" type="firstRowStripe"/>
      <tableStyleElement dxfId="1" type="secondRowStripe"/>
    </tableStyle>
    <tableStyle count="2" pivot="0" name="06-style 40">
      <tableStyleElement dxfId="1" type="firstRowStripe"/>
      <tableStyleElement dxfId="2" type="secondRowStripe"/>
    </tableStyle>
    <tableStyle count="2" pivot="0" name="06-style 41">
      <tableStyleElement dxfId="2" type="firstRowStripe"/>
      <tableStyleElement dxfId="1" type="secondRowStripe"/>
    </tableStyle>
    <tableStyle count="2" pivot="0" name="06-style 42">
      <tableStyleElement dxfId="1" type="firstRowStripe"/>
      <tableStyleElement dxfId="2" type="secondRowStripe"/>
    </tableStyle>
    <tableStyle count="2" pivot="0" name="06-style 43">
      <tableStyleElement dxfId="2" type="firstRowStripe"/>
      <tableStyleElement dxfId="1" type="secondRowStripe"/>
    </tableStyle>
    <tableStyle count="2" pivot="0" name="06-style 44">
      <tableStyleElement dxfId="2" type="firstRowStripe"/>
      <tableStyleElement dxfId="1" type="secondRowStripe"/>
    </tableStyle>
    <tableStyle count="2" pivot="0" name="06-style 45">
      <tableStyleElement dxfId="1" type="firstRowStripe"/>
      <tableStyleElement dxfId="2" type="secondRowStripe"/>
    </tableStyle>
    <tableStyle count="2" pivot="0" name="06-style 46">
      <tableStyleElement dxfId="2" type="firstRowStripe"/>
      <tableStyleElement dxfId="1" type="secondRowStripe"/>
    </tableStyle>
    <tableStyle count="2" pivot="0" name="06-style 47">
      <tableStyleElement dxfId="2" type="firstRowStripe"/>
      <tableStyleElement dxfId="1" type="secondRowStripe"/>
    </tableStyle>
    <tableStyle count="2" pivot="0" name="06-style 48">
      <tableStyleElement dxfId="2" type="firstRowStripe"/>
      <tableStyleElement dxfId="1" type="secondRowStripe"/>
    </tableStyle>
    <tableStyle count="2" pivot="0" name="06-style 49">
      <tableStyleElement dxfId="2" type="firstRowStripe"/>
      <tableStyleElement dxfId="1" type="secondRowStripe"/>
    </tableStyle>
    <tableStyle count="2" pivot="0" name="06-style 50">
      <tableStyleElement dxfId="2" type="firstRowStripe"/>
      <tableStyleElement dxfId="1" type="secondRowStripe"/>
    </tableStyle>
    <tableStyle count="2" pivot="0" name="06-style 51">
      <tableStyleElement dxfId="2" type="firstRowStripe"/>
      <tableStyleElement dxfId="1" type="secondRowStripe"/>
    </tableStyle>
    <tableStyle count="2" pivot="0" name="06-style 52">
      <tableStyleElement dxfId="2" type="firstRowStripe"/>
      <tableStyleElement dxfId="1" type="secondRowStripe"/>
    </tableStyle>
    <tableStyle count="2" pivot="0" name="06-style 53">
      <tableStyleElement dxfId="1" type="firstRowStripe"/>
      <tableStyleElement dxfId="2" type="secondRowStripe"/>
    </tableStyle>
    <tableStyle count="2" pivot="0" name="06-style 54">
      <tableStyleElement dxfId="2" type="firstRowStripe"/>
      <tableStyleElement dxfId="1" type="secondRowStripe"/>
    </tableStyle>
    <tableStyle count="2" pivot="0" name="06-style 55">
      <tableStyleElement dxfId="2" type="firstRowStripe"/>
      <tableStyleElement dxfId="1" type="secondRowStripe"/>
    </tableStyle>
    <tableStyle count="2" pivot="0" name="06-style 56">
      <tableStyleElement dxfId="1" type="firstRowStripe"/>
      <tableStyleElement dxfId="2" type="secondRowStripe"/>
    </tableStyle>
    <tableStyle count="2" pivot="0" name="06-style 57">
      <tableStyleElement dxfId="1" type="firstRowStripe"/>
      <tableStyleElement dxfId="2" type="secondRowStripe"/>
    </tableStyle>
    <tableStyle count="2" pivot="0" name="06-style 58">
      <tableStyleElement dxfId="1" type="firstRowStripe"/>
      <tableStyleElement dxfId="2" type="secondRowStripe"/>
    </tableStyle>
    <tableStyle count="2" pivot="0" name="06-style 59">
      <tableStyleElement dxfId="1" type="firstRowStripe"/>
      <tableStyleElement dxfId="2" type="secondRowStripe"/>
    </tableStyle>
    <tableStyle count="2" pivot="0" name="06-style 60">
      <tableStyleElement dxfId="1" type="firstRowStripe"/>
      <tableStyleElement dxfId="2" type="secondRowStripe"/>
    </tableStyle>
    <tableStyle count="2" pivot="0" name="06-style 61">
      <tableStyleElement dxfId="1" type="firstRowStripe"/>
      <tableStyleElement dxfId="2" type="secondRowStripe"/>
    </tableStyle>
    <tableStyle count="2" pivot="0" name="06-style 62">
      <tableStyleElement dxfId="1" type="firstRowStripe"/>
      <tableStyleElement dxfId="2" type="secondRowStripe"/>
    </tableStyle>
    <tableStyle count="2" pivot="0" name="06-style 63">
      <tableStyleElement dxfId="2" type="firstRowStripe"/>
      <tableStyleElement dxfId="1" type="secondRowStripe"/>
    </tableStyle>
    <tableStyle count="2" pivot="0" name="06-style 64">
      <tableStyleElement dxfId="1" type="firstRowStripe"/>
      <tableStyleElement dxfId="2" type="secondRowStripe"/>
    </tableStyle>
    <tableStyle count="2" pivot="0" name="06-style 65">
      <tableStyleElement dxfId="1" type="firstRowStripe"/>
      <tableStyleElement dxfId="2" type="secondRowStripe"/>
    </tableStyle>
    <tableStyle count="2" pivot="0" name="06-style 66">
      <tableStyleElement dxfId="2" type="firstRowStripe"/>
      <tableStyleElement dxfId="1" type="secondRowStripe"/>
    </tableStyle>
    <tableStyle count="2" pivot="0" name="06-style 67">
      <tableStyleElement dxfId="1" type="firstRowStripe"/>
      <tableStyleElement dxfId="2" type="secondRowStripe"/>
    </tableStyle>
    <tableStyle count="2" pivot="0" name="06-style 68">
      <tableStyleElement dxfId="1" type="firstRowStripe"/>
      <tableStyleElement dxfId="2" type="secondRowStripe"/>
    </tableStyle>
    <tableStyle count="2" pivot="0" name="06-style 69">
      <tableStyleElement dxfId="2" type="firstRowStripe"/>
      <tableStyleElement dxfId="1" type="secondRowStripe"/>
    </tableStyle>
    <tableStyle count="2" pivot="0" name="06-style 70">
      <tableStyleElement dxfId="2" type="firstRowStripe"/>
      <tableStyleElement dxfId="1" type="secondRowStripe"/>
    </tableStyle>
    <tableStyle count="2" pivot="0" name="06-style 71">
      <tableStyleElement dxfId="1" type="firstRowStripe"/>
      <tableStyleElement dxfId="2" type="secondRowStripe"/>
    </tableStyle>
    <tableStyle count="2" pivot="0" name="07-style">
      <tableStyleElement dxfId="1" type="firstRowStripe"/>
      <tableStyleElement dxfId="2" type="secondRowStripe"/>
    </tableStyle>
    <tableStyle count="2" pivot="0" name="07-style 2">
      <tableStyleElement dxfId="1" type="firstRowStripe"/>
      <tableStyleElement dxfId="2" type="secondRowStripe"/>
    </tableStyle>
    <tableStyle count="2" pivot="0" name="07-style 3">
      <tableStyleElement dxfId="1" type="firstRowStripe"/>
      <tableStyleElement dxfId="2" type="secondRowStripe"/>
    </tableStyle>
    <tableStyle count="2" pivot="0" name="07-style 4">
      <tableStyleElement dxfId="2" type="firstRowStripe"/>
      <tableStyleElement dxfId="1" type="secondRowStripe"/>
    </tableStyle>
    <tableStyle count="2" pivot="0" name="07-style 5">
      <tableStyleElement dxfId="1" type="firstRowStripe"/>
      <tableStyleElement dxfId="2" type="secondRowStripe"/>
    </tableStyle>
    <tableStyle count="2" pivot="0" name="07-style 6">
      <tableStyleElement dxfId="1" type="firstRowStripe"/>
      <tableStyleElement dxfId="2" type="secondRowStripe"/>
    </tableStyle>
    <tableStyle count="2" pivot="0" name="07-style 7">
      <tableStyleElement dxfId="2" type="firstRowStripe"/>
      <tableStyleElement dxfId="1" type="secondRowStripe"/>
    </tableStyle>
    <tableStyle count="2" pivot="0" name="07-style 8">
      <tableStyleElement dxfId="1" type="firstRowStripe"/>
      <tableStyleElement dxfId="2" type="secondRowStripe"/>
    </tableStyle>
    <tableStyle count="2" pivot="0" name="07-style 9">
      <tableStyleElement dxfId="2" type="firstRowStripe"/>
      <tableStyleElement dxfId="1" type="secondRowStripe"/>
    </tableStyle>
    <tableStyle count="2" pivot="0" name="07-style 10">
      <tableStyleElement dxfId="2" type="firstRowStripe"/>
      <tableStyleElement dxfId="1" type="secondRowStripe"/>
    </tableStyle>
    <tableStyle count="2" pivot="0" name="07-style 11">
      <tableStyleElement dxfId="1" type="firstRowStripe"/>
      <tableStyleElement dxfId="2" type="secondRowStripe"/>
    </tableStyle>
    <tableStyle count="2" pivot="0" name="07-style 12">
      <tableStyleElement dxfId="1" type="firstRowStripe"/>
      <tableStyleElement dxfId="2" type="secondRowStripe"/>
    </tableStyle>
    <tableStyle count="2" pivot="0" name="07-style 13">
      <tableStyleElement dxfId="1" type="firstRowStripe"/>
      <tableStyleElement dxfId="2" type="secondRowStripe"/>
    </tableStyle>
    <tableStyle count="2" pivot="0" name="07-style 14">
      <tableStyleElement dxfId="2" type="firstRowStripe"/>
      <tableStyleElement dxfId="1" type="secondRowStripe"/>
    </tableStyle>
    <tableStyle count="2" pivot="0" name="07-style 15">
      <tableStyleElement dxfId="1" type="firstRowStripe"/>
      <tableStyleElement dxfId="2" type="secondRowStripe"/>
    </tableStyle>
    <tableStyle count="2" pivot="0" name="07-style 16">
      <tableStyleElement dxfId="2" type="firstRowStripe"/>
      <tableStyleElement dxfId="1" type="secondRowStripe"/>
    </tableStyle>
    <tableStyle count="2" pivot="0" name="07-style 17">
      <tableStyleElement dxfId="2" type="firstRowStripe"/>
      <tableStyleElement dxfId="1" type="secondRowStripe"/>
    </tableStyle>
    <tableStyle count="2" pivot="0" name="07-style 18">
      <tableStyleElement dxfId="2" type="firstRowStripe"/>
      <tableStyleElement dxfId="1" type="secondRowStripe"/>
    </tableStyle>
    <tableStyle count="2" pivot="0" name="07-style 19">
      <tableStyleElement dxfId="1" type="firstRowStripe"/>
      <tableStyleElement dxfId="2" type="secondRowStripe"/>
    </tableStyle>
    <tableStyle count="2" pivot="0" name="07-style 20">
      <tableStyleElement dxfId="1" type="firstRowStripe"/>
      <tableStyleElement dxfId="2" type="secondRowStripe"/>
    </tableStyle>
    <tableStyle count="2" pivot="0" name="07-style 21">
      <tableStyleElement dxfId="2" type="firstRowStripe"/>
      <tableStyleElement dxfId="1" type="secondRowStripe"/>
    </tableStyle>
    <tableStyle count="2" pivot="0" name="07-style 22">
      <tableStyleElement dxfId="1" type="firstRowStripe"/>
      <tableStyleElement dxfId="2" type="secondRowStripe"/>
    </tableStyle>
    <tableStyle count="2" pivot="0" name="07-style 23">
      <tableStyleElement dxfId="1" type="firstRowStripe"/>
      <tableStyleElement dxfId="2" type="secondRowStripe"/>
    </tableStyle>
    <tableStyle count="2" pivot="0" name="07-style 24">
      <tableStyleElement dxfId="1" type="firstRowStripe"/>
      <tableStyleElement dxfId="2" type="secondRowStripe"/>
    </tableStyle>
    <tableStyle count="2" pivot="0" name="07-style 25">
      <tableStyleElement dxfId="2" type="firstRowStripe"/>
      <tableStyleElement dxfId="1" type="secondRowStripe"/>
    </tableStyle>
    <tableStyle count="2" pivot="0" name="07-style 26">
      <tableStyleElement dxfId="2" type="firstRowStripe"/>
      <tableStyleElement dxfId="1" type="secondRowStripe"/>
    </tableStyle>
    <tableStyle count="2" pivot="0" name="07-style 27">
      <tableStyleElement dxfId="1" type="firstRowStripe"/>
      <tableStyleElement dxfId="2" type="secondRowStripe"/>
    </tableStyle>
    <tableStyle count="2" pivot="0" name="07-style 28">
      <tableStyleElement dxfId="2" type="firstRowStripe"/>
      <tableStyleElement dxfId="1" type="secondRowStripe"/>
    </tableStyle>
    <tableStyle count="2" pivot="0" name="07-style 29">
      <tableStyleElement dxfId="2" type="firstRowStripe"/>
      <tableStyleElement dxfId="1" type="secondRowStripe"/>
    </tableStyle>
    <tableStyle count="2" pivot="0" name="07-style 30">
      <tableStyleElement dxfId="1" type="firstRowStripe"/>
      <tableStyleElement dxfId="2" type="secondRowStripe"/>
    </tableStyle>
    <tableStyle count="2" pivot="0" name="07-style 31">
      <tableStyleElement dxfId="2" type="firstRowStripe"/>
      <tableStyleElement dxfId="1" type="secondRowStripe"/>
    </tableStyle>
    <tableStyle count="2" pivot="0" name="07-style 32">
      <tableStyleElement dxfId="1" type="firstRowStripe"/>
      <tableStyleElement dxfId="2" type="secondRowStripe"/>
    </tableStyle>
    <tableStyle count="2" pivot="0" name="07-style 33">
      <tableStyleElement dxfId="1" type="firstRowStripe"/>
      <tableStyleElement dxfId="2" type="secondRowStripe"/>
    </tableStyle>
    <tableStyle count="2" pivot="0" name="07-style 34">
      <tableStyleElement dxfId="2" type="firstRowStripe"/>
      <tableStyleElement dxfId="1" type="secondRowStripe"/>
    </tableStyle>
    <tableStyle count="2" pivot="0" name="07-style 35">
      <tableStyleElement dxfId="2" type="firstRowStripe"/>
      <tableStyleElement dxfId="1" type="secondRowStripe"/>
    </tableStyle>
    <tableStyle count="2" pivot="0" name="07-style 36">
      <tableStyleElement dxfId="2" type="firstRowStripe"/>
      <tableStyleElement dxfId="1" type="secondRowStripe"/>
    </tableStyle>
    <tableStyle count="2" pivot="0" name="07-style 37">
      <tableStyleElement dxfId="1" type="firstRowStripe"/>
      <tableStyleElement dxfId="2" type="secondRowStripe"/>
    </tableStyle>
    <tableStyle count="2" pivot="0" name="07-style 38">
      <tableStyleElement dxfId="2" type="firstRowStripe"/>
      <tableStyleElement dxfId="1" type="secondRowStripe"/>
    </tableStyle>
    <tableStyle count="2" pivot="0" name="07-style 39">
      <tableStyleElement dxfId="2" type="firstRowStripe"/>
      <tableStyleElement dxfId="1" type="secondRowStripe"/>
    </tableStyle>
    <tableStyle count="2" pivot="0" name="07-style 40">
      <tableStyleElement dxfId="1" type="firstRowStripe"/>
      <tableStyleElement dxfId="2" type="secondRowStripe"/>
    </tableStyle>
    <tableStyle count="2" pivot="0" name="07-style 41">
      <tableStyleElement dxfId="2" type="firstRowStripe"/>
      <tableStyleElement dxfId="1" type="secondRowStripe"/>
    </tableStyle>
    <tableStyle count="2" pivot="0" name="07-style 42">
      <tableStyleElement dxfId="1" type="firstRowStripe"/>
      <tableStyleElement dxfId="2" type="secondRowStripe"/>
    </tableStyle>
    <tableStyle count="2" pivot="0" name="07-style 43">
      <tableStyleElement dxfId="2" type="firstRowStripe"/>
      <tableStyleElement dxfId="1" type="secondRowStripe"/>
    </tableStyle>
    <tableStyle count="2" pivot="0" name="07-style 44">
      <tableStyleElement dxfId="1" type="firstRowStripe"/>
      <tableStyleElement dxfId="2" type="secondRowStripe"/>
    </tableStyle>
    <tableStyle count="2" pivot="0" name="07-style 45">
      <tableStyleElement dxfId="1" type="firstRowStripe"/>
      <tableStyleElement dxfId="2" type="secondRowStripe"/>
    </tableStyle>
    <tableStyle count="2" pivot="0" name="07-style 46">
      <tableStyleElement dxfId="1" type="firstRowStripe"/>
      <tableStyleElement dxfId="2" type="secondRowStripe"/>
    </tableStyle>
    <tableStyle count="2" pivot="0" name="07-style 47">
      <tableStyleElement dxfId="2" type="firstRowStripe"/>
      <tableStyleElement dxfId="1" type="secondRowStripe"/>
    </tableStyle>
    <tableStyle count="2" pivot="0" name="07-style 48">
      <tableStyleElement dxfId="1" type="firstRowStripe"/>
      <tableStyleElement dxfId="2" type="secondRowStripe"/>
    </tableStyle>
    <tableStyle count="2" pivot="0" name="07-style 49">
      <tableStyleElement dxfId="2" type="firstRowStripe"/>
      <tableStyleElement dxfId="1" type="secondRowStripe"/>
    </tableStyle>
    <tableStyle count="2" pivot="0" name="07-style 50">
      <tableStyleElement dxfId="1" type="firstRowStripe"/>
      <tableStyleElement dxfId="2" type="secondRowStripe"/>
    </tableStyle>
    <tableStyle count="2" pivot="0" name="07-style 51">
      <tableStyleElement dxfId="1" type="firstRowStripe"/>
      <tableStyleElement dxfId="2" type="secondRowStripe"/>
    </tableStyle>
    <tableStyle count="2" pivot="0" name="07-style 52">
      <tableStyleElement dxfId="2" type="firstRowStripe"/>
      <tableStyleElement dxfId="1" type="secondRowStripe"/>
    </tableStyle>
    <tableStyle count="2" pivot="0" name="07-style 53">
      <tableStyleElement dxfId="2" type="firstRowStripe"/>
      <tableStyleElement dxfId="1" type="secondRowStripe"/>
    </tableStyle>
    <tableStyle count="2" pivot="0" name="07-style 54">
      <tableStyleElement dxfId="1" type="firstRowStripe"/>
      <tableStyleElement dxfId="2" type="secondRowStripe"/>
    </tableStyle>
    <tableStyle count="2" pivot="0" name="07-style 55">
      <tableStyleElement dxfId="2" type="firstRowStripe"/>
      <tableStyleElement dxfId="1" type="secondRowStripe"/>
    </tableStyle>
    <tableStyle count="2" pivot="0" name="07-style 56">
      <tableStyleElement dxfId="1" type="firstRowStripe"/>
      <tableStyleElement dxfId="2" type="secondRowStripe"/>
    </tableStyle>
    <tableStyle count="2" pivot="0" name="07-style 57">
      <tableStyleElement dxfId="2" type="firstRowStripe"/>
      <tableStyleElement dxfId="1" type="secondRowStripe"/>
    </tableStyle>
    <tableStyle count="2" pivot="0" name="07-style 58">
      <tableStyleElement dxfId="1" type="firstRowStripe"/>
      <tableStyleElement dxfId="2" type="secondRowStripe"/>
    </tableStyle>
    <tableStyle count="2" pivot="0" name="07-style 59">
      <tableStyleElement dxfId="2" type="firstRowStripe"/>
      <tableStyleElement dxfId="1" type="secondRowStripe"/>
    </tableStyle>
    <tableStyle count="2" pivot="0" name="07-style 60">
      <tableStyleElement dxfId="1" type="firstRowStripe"/>
      <tableStyleElement dxfId="2" type="secondRowStripe"/>
    </tableStyle>
    <tableStyle count="2" pivot="0" name="07-style 61">
      <tableStyleElement dxfId="2" type="firstRowStripe"/>
      <tableStyleElement dxfId="1" type="secondRowStripe"/>
    </tableStyle>
    <tableStyle count="2" pivot="0" name="07-style 62">
      <tableStyleElement dxfId="1" type="firstRowStripe"/>
      <tableStyleElement dxfId="2" type="secondRowStripe"/>
    </tableStyle>
    <tableStyle count="2" pivot="0" name="07-style 63">
      <tableStyleElement dxfId="1" type="firstRowStripe"/>
      <tableStyleElement dxfId="2" type="secondRowStripe"/>
    </tableStyle>
    <tableStyle count="2" pivot="0" name="07-style 64">
      <tableStyleElement dxfId="1" type="firstRowStripe"/>
      <tableStyleElement dxfId="2" type="secondRowStripe"/>
    </tableStyle>
    <tableStyle count="2" pivot="0" name="07-style 65">
      <tableStyleElement dxfId="2" type="firstRowStripe"/>
      <tableStyleElement dxfId="1" type="secondRowStripe"/>
    </tableStyle>
    <tableStyle count="2" pivot="0" name="07-style 66">
      <tableStyleElement dxfId="1" type="firstRowStripe"/>
      <tableStyleElement dxfId="2" type="secondRowStripe"/>
    </tableStyle>
    <tableStyle count="2" pivot="0" name="07-style 67">
      <tableStyleElement dxfId="2" type="firstRowStripe"/>
      <tableStyleElement dxfId="1" type="secondRowStripe"/>
    </tableStyle>
    <tableStyle count="2" pivot="0" name="07-style 68">
      <tableStyleElement dxfId="2" type="firstRowStripe"/>
      <tableStyleElement dxfId="1" type="secondRowStripe"/>
    </tableStyle>
    <tableStyle count="2" pivot="0" name="07-style 69">
      <tableStyleElement dxfId="2" type="firstRowStripe"/>
      <tableStyleElement dxfId="1" type="secondRowStripe"/>
    </tableStyle>
    <tableStyle count="2" pivot="0" name="07-style 70">
      <tableStyleElement dxfId="2" type="firstRowStripe"/>
      <tableStyleElement dxfId="1" type="secondRowStripe"/>
    </tableStyle>
    <tableStyle count="2" pivot="0" name="07-style 71">
      <tableStyleElement dxfId="2" type="firstRowStripe"/>
      <tableStyleElement dxfId="1" type="secondRowStripe"/>
    </tableStyle>
    <tableStyle count="2" pivot="0" name="07-style 72">
      <tableStyleElement dxfId="2" type="firstRowStripe"/>
      <tableStyleElement dxfId="1" type="secondRowStripe"/>
    </tableStyle>
    <tableStyle count="2" pivot="0" name="07-style 73">
      <tableStyleElement dxfId="1" type="firstRowStripe"/>
      <tableStyleElement dxfId="2" type="secondRowStripe"/>
    </tableStyle>
    <tableStyle count="2" pivot="0" name="07-style 74">
      <tableStyleElement dxfId="2" type="firstRowStripe"/>
      <tableStyleElement dxfId="1" type="secondRowStripe"/>
    </tableStyle>
    <tableStyle count="2" pivot="0" name="07-style 75">
      <tableStyleElement dxfId="1" type="firstRowStripe"/>
      <tableStyleElement dxfId="2" type="secondRowStripe"/>
    </tableStyle>
    <tableStyle count="2" pivot="0" name="07-style 76">
      <tableStyleElement dxfId="2" type="firstRowStripe"/>
      <tableStyleElement dxfId="1" type="secondRowStripe"/>
    </tableStyle>
    <tableStyle count="2" pivot="0" name="07-style 77">
      <tableStyleElement dxfId="1" type="firstRowStripe"/>
      <tableStyleElement dxfId="2" type="secondRowStripe"/>
    </tableStyle>
    <tableStyle count="2" pivot="0" name="08-style">
      <tableStyleElement dxfId="1" type="firstRowStripe"/>
      <tableStyleElement dxfId="2" type="secondRowStripe"/>
    </tableStyle>
    <tableStyle count="2" pivot="0" name="08-style 2">
      <tableStyleElement dxfId="1" type="firstRowStripe"/>
      <tableStyleElement dxfId="2" type="secondRowStripe"/>
    </tableStyle>
    <tableStyle count="2" pivot="0" name="08-style 3">
      <tableStyleElement dxfId="1" type="firstRowStripe"/>
      <tableStyleElement dxfId="2" type="secondRowStripe"/>
    </tableStyle>
    <tableStyle count="2" pivot="0" name="08-style 4">
      <tableStyleElement dxfId="2" type="firstRowStripe"/>
      <tableStyleElement dxfId="1" type="secondRowStripe"/>
    </tableStyle>
    <tableStyle count="2" pivot="0" name="08-style 5">
      <tableStyleElement dxfId="1" type="firstRowStripe"/>
      <tableStyleElement dxfId="2" type="secondRowStripe"/>
    </tableStyle>
    <tableStyle count="2" pivot="0" name="08-style 6">
      <tableStyleElement dxfId="1" type="firstRowStripe"/>
      <tableStyleElement dxfId="2" type="secondRowStripe"/>
    </tableStyle>
    <tableStyle count="2" pivot="0" name="08-style 7">
      <tableStyleElement dxfId="2" type="firstRowStripe"/>
      <tableStyleElement dxfId="1" type="secondRowStripe"/>
    </tableStyle>
    <tableStyle count="2" pivot="0" name="08-style 8">
      <tableStyleElement dxfId="1" type="firstRowStripe"/>
      <tableStyleElement dxfId="2" type="secondRowStripe"/>
    </tableStyle>
    <tableStyle count="2" pivot="0" name="08-style 9">
      <tableStyleElement dxfId="1" type="firstRowStripe"/>
      <tableStyleElement dxfId="2" type="secondRowStripe"/>
    </tableStyle>
    <tableStyle count="2" pivot="0" name="08-style 10">
      <tableStyleElement dxfId="2" type="firstRowStripe"/>
      <tableStyleElement dxfId="1" type="secondRowStripe"/>
    </tableStyle>
    <tableStyle count="2" pivot="0" name="08-style 11">
      <tableStyleElement dxfId="2" type="firstRowStripe"/>
      <tableStyleElement dxfId="1" type="secondRowStripe"/>
    </tableStyle>
    <tableStyle count="2" pivot="0" name="08-style 12">
      <tableStyleElement dxfId="1" type="firstRowStripe"/>
      <tableStyleElement dxfId="2" type="secondRowStripe"/>
    </tableStyle>
    <tableStyle count="2" pivot="0" name="08-style 13">
      <tableStyleElement dxfId="1" type="firstRowStripe"/>
      <tableStyleElement dxfId="2" type="secondRowStripe"/>
    </tableStyle>
    <tableStyle count="2" pivot="0" name="08-style 14">
      <tableStyleElement dxfId="1" type="firstRowStripe"/>
      <tableStyleElement dxfId="2" type="secondRowStripe"/>
    </tableStyle>
    <tableStyle count="2" pivot="0" name="08-style 15">
      <tableStyleElement dxfId="2" type="firstRowStripe"/>
      <tableStyleElement dxfId="1" type="secondRowStripe"/>
    </tableStyle>
    <tableStyle count="2" pivot="0" name="08-style 16">
      <tableStyleElement dxfId="1" type="firstRowStripe"/>
      <tableStyleElement dxfId="2" type="secondRowStripe"/>
    </tableStyle>
    <tableStyle count="2" pivot="0" name="08-style 17">
      <tableStyleElement dxfId="2" type="firstRowStripe"/>
      <tableStyleElement dxfId="1" type="secondRowStripe"/>
    </tableStyle>
    <tableStyle count="2" pivot="0" name="08-style 18">
      <tableStyleElement dxfId="2" type="firstRowStripe"/>
      <tableStyleElement dxfId="1" type="secondRowStripe"/>
    </tableStyle>
    <tableStyle count="2" pivot="0" name="08-style 19">
      <tableStyleElement dxfId="2" type="firstRowStripe"/>
      <tableStyleElement dxfId="1" type="secondRowStripe"/>
    </tableStyle>
    <tableStyle count="2" pivot="0" name="08-style 20">
      <tableStyleElement dxfId="1" type="firstRowStripe"/>
      <tableStyleElement dxfId="2" type="secondRowStripe"/>
    </tableStyle>
    <tableStyle count="2" pivot="0" name="08-style 21">
      <tableStyleElement dxfId="1" type="firstRowStripe"/>
      <tableStyleElement dxfId="2" type="secondRowStripe"/>
    </tableStyle>
    <tableStyle count="2" pivot="0" name="08-style 22">
      <tableStyleElement dxfId="2" type="firstRowStripe"/>
      <tableStyleElement dxfId="1" type="secondRowStripe"/>
    </tableStyle>
    <tableStyle count="2" pivot="0" name="08-style 23">
      <tableStyleElement dxfId="1" type="firstRowStripe"/>
      <tableStyleElement dxfId="2" type="secondRowStripe"/>
    </tableStyle>
    <tableStyle count="2" pivot="0" name="08-style 24">
      <tableStyleElement dxfId="1" type="firstRowStripe"/>
      <tableStyleElement dxfId="2" type="secondRowStripe"/>
    </tableStyle>
    <tableStyle count="2" pivot="0" name="08-style 25">
      <tableStyleElement dxfId="1" type="firstRowStripe"/>
      <tableStyleElement dxfId="2" type="secondRowStripe"/>
    </tableStyle>
    <tableStyle count="2" pivot="0" name="08-style 26">
      <tableStyleElement dxfId="2" type="firstRowStripe"/>
      <tableStyleElement dxfId="1" type="secondRowStripe"/>
    </tableStyle>
    <tableStyle count="2" pivot="0" name="08-style 27">
      <tableStyleElement dxfId="2" type="firstRowStripe"/>
      <tableStyleElement dxfId="1" type="secondRowStripe"/>
    </tableStyle>
    <tableStyle count="2" pivot="0" name="08-style 28">
      <tableStyleElement dxfId="1" type="firstRowStripe"/>
      <tableStyleElement dxfId="2" type="secondRowStripe"/>
    </tableStyle>
    <tableStyle count="2" pivot="0" name="08-style 29">
      <tableStyleElement dxfId="2" type="firstRowStripe"/>
      <tableStyleElement dxfId="1" type="secondRowStripe"/>
    </tableStyle>
    <tableStyle count="2" pivot="0" name="08-style 30">
      <tableStyleElement dxfId="2" type="firstRowStripe"/>
      <tableStyleElement dxfId="1" type="secondRowStripe"/>
    </tableStyle>
    <tableStyle count="2" pivot="0" name="08-style 31">
      <tableStyleElement dxfId="1" type="firstRowStripe"/>
      <tableStyleElement dxfId="2" type="secondRowStripe"/>
    </tableStyle>
    <tableStyle count="2" pivot="0" name="08-style 32">
      <tableStyleElement dxfId="2" type="firstRowStripe"/>
      <tableStyleElement dxfId="1" type="secondRowStripe"/>
    </tableStyle>
    <tableStyle count="2" pivot="0" name="08-style 33">
      <tableStyleElement dxfId="1" type="firstRowStripe"/>
      <tableStyleElement dxfId="2" type="secondRowStripe"/>
    </tableStyle>
    <tableStyle count="2" pivot="0" name="08-style 34">
      <tableStyleElement dxfId="1" type="firstRowStripe"/>
      <tableStyleElement dxfId="2" type="secondRowStripe"/>
    </tableStyle>
    <tableStyle count="2" pivot="0" name="08-style 35">
      <tableStyleElement dxfId="2" type="firstRowStripe"/>
      <tableStyleElement dxfId="1" type="secondRowStripe"/>
    </tableStyle>
    <tableStyle count="2" pivot="0" name="08-style 36">
      <tableStyleElement dxfId="2" type="firstRowStripe"/>
      <tableStyleElement dxfId="1" type="secondRowStripe"/>
    </tableStyle>
    <tableStyle count="2" pivot="0" name="08-style 37">
      <tableStyleElement dxfId="2" type="firstRowStripe"/>
      <tableStyleElement dxfId="1" type="secondRowStripe"/>
    </tableStyle>
    <tableStyle count="2" pivot="0" name="08-style 38">
      <tableStyleElement dxfId="1" type="firstRowStripe"/>
      <tableStyleElement dxfId="2" type="secondRowStripe"/>
    </tableStyle>
    <tableStyle count="2" pivot="0" name="08-style 39">
      <tableStyleElement dxfId="2" type="firstRowStripe"/>
      <tableStyleElement dxfId="1" type="secondRowStripe"/>
    </tableStyle>
    <tableStyle count="2" pivot="0" name="08-style 40">
      <tableStyleElement dxfId="2" type="firstRowStripe"/>
      <tableStyleElement dxfId="1" type="secondRowStripe"/>
    </tableStyle>
    <tableStyle count="2" pivot="0" name="08-style 41">
      <tableStyleElement dxfId="1" type="firstRowStripe"/>
      <tableStyleElement dxfId="2" type="secondRowStripe"/>
    </tableStyle>
    <tableStyle count="2" pivot="0" name="08-style 42">
      <tableStyleElement dxfId="2" type="firstRowStripe"/>
      <tableStyleElement dxfId="1" type="secondRowStripe"/>
    </tableStyle>
    <tableStyle count="2" pivot="0" name="08-style 43">
      <tableStyleElement dxfId="1" type="firstRowStripe"/>
      <tableStyleElement dxfId="2" type="secondRowStripe"/>
    </tableStyle>
    <tableStyle count="2" pivot="0" name="08-style 44">
      <tableStyleElement dxfId="2" type="firstRowStripe"/>
      <tableStyleElement dxfId="1" type="secondRowStripe"/>
    </tableStyle>
    <tableStyle count="2" pivot="0" name="08-style 45">
      <tableStyleElement dxfId="1" type="firstRowStripe"/>
      <tableStyleElement dxfId="2" type="secondRowStripe"/>
    </tableStyle>
    <tableStyle count="2" pivot="0" name="08-style 46">
      <tableStyleElement dxfId="1" type="firstRowStripe"/>
      <tableStyleElement dxfId="2" type="secondRowStripe"/>
    </tableStyle>
    <tableStyle count="2" pivot="0" name="08-style 47">
      <tableStyleElement dxfId="1" type="firstRowStripe"/>
      <tableStyleElement dxfId="2" type="secondRowStripe"/>
    </tableStyle>
    <tableStyle count="2" pivot="0" name="08-style 48">
      <tableStyleElement dxfId="2" type="firstRowStripe"/>
      <tableStyleElement dxfId="1" type="secondRowStripe"/>
    </tableStyle>
    <tableStyle count="2" pivot="0" name="08-style 49">
      <tableStyleElement dxfId="1" type="firstRowStripe"/>
      <tableStyleElement dxfId="2" type="secondRowStripe"/>
    </tableStyle>
    <tableStyle count="2" pivot="0" name="08-style 50">
      <tableStyleElement dxfId="2" type="firstRowStripe"/>
      <tableStyleElement dxfId="1" type="secondRowStripe"/>
    </tableStyle>
    <tableStyle count="2" pivot="0" name="08-style 51">
      <tableStyleElement dxfId="1" type="firstRowStripe"/>
      <tableStyleElement dxfId="2" type="secondRowStripe"/>
    </tableStyle>
    <tableStyle count="2" pivot="0" name="08-style 52">
      <tableStyleElement dxfId="1" type="firstRowStripe"/>
      <tableStyleElement dxfId="2" type="secondRowStripe"/>
    </tableStyle>
    <tableStyle count="2" pivot="0" name="08-style 53">
      <tableStyleElement dxfId="2" type="firstRowStripe"/>
      <tableStyleElement dxfId="1" type="secondRowStripe"/>
    </tableStyle>
    <tableStyle count="2" pivot="0" name="08-style 54">
      <tableStyleElement dxfId="2" type="firstRowStripe"/>
      <tableStyleElement dxfId="1" type="secondRowStripe"/>
    </tableStyle>
    <tableStyle count="2" pivot="0" name="08-style 55">
      <tableStyleElement dxfId="1" type="firstRowStripe"/>
      <tableStyleElement dxfId="2" type="secondRowStripe"/>
    </tableStyle>
    <tableStyle count="2" pivot="0" name="08-style 56">
      <tableStyleElement dxfId="2" type="firstRowStripe"/>
      <tableStyleElement dxfId="1" type="secondRowStripe"/>
    </tableStyle>
    <tableStyle count="2" pivot="0" name="08-style 57">
      <tableStyleElement dxfId="1" type="firstRowStripe"/>
      <tableStyleElement dxfId="2" type="secondRowStripe"/>
    </tableStyle>
    <tableStyle count="2" pivot="0" name="08-style 58">
      <tableStyleElement dxfId="2" type="firstRowStripe"/>
      <tableStyleElement dxfId="1" type="secondRowStripe"/>
    </tableStyle>
    <tableStyle count="2" pivot="0" name="08-style 59">
      <tableStyleElement dxfId="1" type="firstRowStripe"/>
      <tableStyleElement dxfId="2" type="secondRowStripe"/>
    </tableStyle>
    <tableStyle count="2" pivot="0" name="08-style 60">
      <tableStyleElement dxfId="2" type="firstRowStripe"/>
      <tableStyleElement dxfId="1" type="secondRowStripe"/>
    </tableStyle>
    <tableStyle count="2" pivot="0" name="08-style 61">
      <tableStyleElement dxfId="1" type="firstRowStripe"/>
      <tableStyleElement dxfId="2" type="secondRowStripe"/>
    </tableStyle>
    <tableStyle count="2" pivot="0" name="08-style 62">
      <tableStyleElement dxfId="2" type="firstRowStripe"/>
      <tableStyleElement dxfId="1" type="secondRowStripe"/>
    </tableStyle>
    <tableStyle count="2" pivot="0" name="08-style 63">
      <tableStyleElement dxfId="1" type="firstRowStripe"/>
      <tableStyleElement dxfId="2" type="secondRowStripe"/>
    </tableStyle>
    <tableStyle count="2" pivot="0" name="08-style 64">
      <tableStyleElement dxfId="1" type="firstRowStripe"/>
      <tableStyleElement dxfId="2" type="secondRowStripe"/>
    </tableStyle>
    <tableStyle count="2" pivot="0" name="08-style 65">
      <tableStyleElement dxfId="1" type="firstRowStripe"/>
      <tableStyleElement dxfId="2" type="secondRowStripe"/>
    </tableStyle>
    <tableStyle count="2" pivot="0" name="08-style 66">
      <tableStyleElement dxfId="2" type="firstRowStripe"/>
      <tableStyleElement dxfId="1" type="secondRowStripe"/>
    </tableStyle>
    <tableStyle count="2" pivot="0" name="08-style 67">
      <tableStyleElement dxfId="1" type="firstRowStripe"/>
      <tableStyleElement dxfId="2" type="secondRowStripe"/>
    </tableStyle>
    <tableStyle count="2" pivot="0" name="08-style 68">
      <tableStyleElement dxfId="2" type="firstRowStripe"/>
      <tableStyleElement dxfId="1" type="secondRowStripe"/>
    </tableStyle>
    <tableStyle count="2" pivot="0" name="08-style 69">
      <tableStyleElement dxfId="2" type="firstRowStripe"/>
      <tableStyleElement dxfId="1" type="secondRowStripe"/>
    </tableStyle>
    <tableStyle count="2" pivot="0" name="08-style 70">
      <tableStyleElement dxfId="2" type="firstRowStripe"/>
      <tableStyleElement dxfId="1" type="secondRowStripe"/>
    </tableStyle>
    <tableStyle count="2" pivot="0" name="08-style 71">
      <tableStyleElement dxfId="2" type="firstRowStripe"/>
      <tableStyleElement dxfId="1" type="secondRowStripe"/>
    </tableStyle>
    <tableStyle count="2" pivot="0" name="08-style 72">
      <tableStyleElement dxfId="2" type="firstRowStripe"/>
      <tableStyleElement dxfId="1" type="secondRowStripe"/>
    </tableStyle>
    <tableStyle count="2" pivot="0" name="08-style 73">
      <tableStyleElement dxfId="2" type="firstRowStripe"/>
      <tableStyleElement dxfId="1" type="secondRowStripe"/>
    </tableStyle>
    <tableStyle count="2" pivot="0" name="08-style 74">
      <tableStyleElement dxfId="1" type="firstRowStripe"/>
      <tableStyleElement dxfId="2" type="secondRowStripe"/>
    </tableStyle>
    <tableStyle count="2" pivot="0" name="08-style 75">
      <tableStyleElement dxfId="2" type="firstRowStripe"/>
      <tableStyleElement dxfId="1" type="secondRowStripe"/>
    </tableStyle>
    <tableStyle count="2" pivot="0" name="08-style 76">
      <tableStyleElement dxfId="1" type="firstRowStripe"/>
      <tableStyleElement dxfId="2" type="secondRowStripe"/>
    </tableStyle>
    <tableStyle count="2" pivot="0" name="08-style 77">
      <tableStyleElement dxfId="2" type="firstRowStripe"/>
      <tableStyleElement dxfId="1" type="secondRowStripe"/>
    </tableStyle>
    <tableStyle count="2" pivot="0" name="08-style 78">
      <tableStyleElement dxfId="1" type="firstRowStripe"/>
      <tableStyleElement dxfId="2" type="secondRowStripe"/>
    </tableStyle>
    <tableStyle count="4" pivot="0" name="06 old-style">
      <tableStyleElement dxfId="5" type="headerRow"/>
      <tableStyleElement dxfId="1" type="firstRowStripe"/>
      <tableStyleElement dxfId="2" type="secondRowStripe"/>
      <tableStyleElement dxfId="6" size="0" type="wholeTable"/>
    </tableStyle>
    <tableStyle count="2" pivot="0" name="06 old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K5:R73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" showColumnStripes="0" showFirstColumn="1" showLastColumn="1" showRowStripes="1"/>
</table>
</file>

<file path=xl/tables/table2.xml><?xml version="1.0" encoding="utf-8"?>
<table xmlns="http://schemas.openxmlformats.org/spreadsheetml/2006/main" headerRowCount="0" ref="V5:Y3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04-style 2" showColumnStripes="0" showFirstColumn="1" showLastColumn="1" showRowStripes="1"/>
</table>
</file>

<file path=xl/tables/table3.xml><?xml version="1.0" encoding="utf-8"?>
<table xmlns="http://schemas.openxmlformats.org/spreadsheetml/2006/main" headerRowCount="0" ref="X31:Y61" displayName="Table_3" name="Table_3" id="3">
  <tableColumns count="2">
    <tableColumn name="Column1" id="1"/>
    <tableColumn name="Column2" id="2"/>
  </tableColumns>
  <tableStyleInfo name="04-style 3" showColumnStripes="0" showFirstColumn="1" showLastColumn="1" showRowStripes="1"/>
</table>
</file>

<file path=xl/tables/table4.xml><?xml version="1.0" encoding="utf-8"?>
<table xmlns="http://schemas.openxmlformats.org/spreadsheetml/2006/main" headerRowCount="0" ref="V33:V46" displayName="Table_4" name="Table_4" id="4">
  <tableColumns count="1">
    <tableColumn name="Column1" id="1"/>
  </tableColumns>
  <tableStyleInfo name="04-style 4" showColumnStripes="0" showFirstColumn="1" showLastColumn="1" showRowStripes="1"/>
</table>
</file>

<file path=xl/tables/table5.xml><?xml version="1.0" encoding="utf-8"?>
<table xmlns="http://schemas.openxmlformats.org/spreadsheetml/2006/main" headerRowCount="0" ref="V62:Y75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04-style 5" showColumnStripes="0" showFirstColumn="1" showLastColumn="1" showRowStripes="1"/>
</table>
</file>

<file path=xl/tables/table6.xml><?xml version="1.0" encoding="utf-8"?>
<table xmlns="http://schemas.openxmlformats.org/spreadsheetml/2006/main" headerRowCount="0" ref="X76:Y120" displayName="Table_6" name="Table_6" id="6">
  <tableColumns count="2">
    <tableColumn name="Column1" id="1"/>
    <tableColumn name="Column2" id="2"/>
  </tableColumns>
  <tableStyleInfo name="04-style 6" showColumnStripes="0" showFirstColumn="1" showLastColumn="1" showRowStripes="1"/>
</table>
</file>

<file path=xl/tables/table7.xml><?xml version="1.0" encoding="utf-8"?>
<table xmlns="http://schemas.openxmlformats.org/spreadsheetml/2006/main" headerRowCount="0" ref="M79:O86" displayName="Table_7" name="Table_7" id="7">
  <tableColumns count="3">
    <tableColumn name="Column1" id="1"/>
    <tableColumn name="Column2" id="2"/>
    <tableColumn name="Column3" id="3"/>
  </tableColumns>
  <tableStyleInfo name="04-style 7" showColumnStripes="0" showFirstColumn="1" showLastColumn="1" showRowStripes="1"/>
</table>
</file>

<file path=xl/tables/table8.xml><?xml version="1.0" encoding="utf-8"?>
<table xmlns="http://schemas.openxmlformats.org/spreadsheetml/2006/main" headerRowCount="0" ref="K87:R185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8" showColumnStripes="0" showFirstColumn="1" showLastColumn="1" showRowStripes="1"/>
</table>
</file>

<file path=xl/tables/table9.xml><?xml version="1.0" encoding="utf-8"?>
<table xmlns="http://schemas.openxmlformats.org/spreadsheetml/2006/main" headerRowCount="0" ref="X121:Y209" displayName="Table_9" name="Table_9" id="9">
  <tableColumns count="2">
    <tableColumn name="Column1" id="1"/>
    <tableColumn name="Column2" id="2"/>
  </tableColumns>
  <tableStyleInfo name="04-style 9" showColumnStripes="0" showFirstColumn="1" showLastColumn="1" showRowStripes="1"/>
</table>
</file>

<file path=xl/tables/table10.xml><?xml version="1.0" encoding="utf-8"?>
<table xmlns="http://schemas.openxmlformats.org/spreadsheetml/2006/main" headerRowCount="0" ref="K186:O189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04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K197:R218" displayName="Table_11" name="Table_11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X210:Y237" displayName="Table_12" name="Table_12" id="12">
  <tableColumns count="2">
    <tableColumn name="Column1" id="1"/>
    <tableColumn name="Column2" id="2"/>
  </tableColumns>
  <tableStyleInfo name="04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K219:R219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K220:L228" displayName="Table_14" name="Table_14" id="14">
  <tableColumns count="2">
    <tableColumn name="Column1" id="1"/>
    <tableColumn name="Column2" id="2"/>
  </tableColumns>
  <tableStyleInfo name="04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M220:R250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4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K232:L256" displayName="Table_16" name="Table_16" id="16">
  <tableColumns count="2">
    <tableColumn name="Column1" id="1"/>
    <tableColumn name="Column2" id="2"/>
  </tableColumns>
  <tableStyleInfo name="04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X238:Y238" displayName="Table_17" name="Table_17" id="17">
  <tableColumns count="2">
    <tableColumn name="Column1" id="1"/>
    <tableColumn name="Column2" id="2"/>
  </tableColumns>
  <tableStyleInfo name="04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X239:Y252" displayName="Table_18" name="Table_18" id="18">
  <tableColumns count="2">
    <tableColumn name="Column1" id="1"/>
    <tableColumn name="Column2" id="2"/>
  </tableColumns>
  <tableStyleInfo name="04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M251:R303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4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X253:Y303" displayName="Table_20" name="Table_20" id="20">
  <tableColumns count="2">
    <tableColumn name="Column1" id="1"/>
    <tableColumn name="Column2" id="2"/>
  </tableColumns>
  <tableStyleInfo name="04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K259:L263" displayName="Table_21" name="Table_21" id="21">
  <tableColumns count="2">
    <tableColumn name="Column1" id="1"/>
    <tableColumn name="Column2" id="2"/>
  </tableColumns>
  <tableStyleInfo name="04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K269:L278" displayName="Table_22" name="Table_22" id="22">
  <tableColumns count="2">
    <tableColumn name="Column1" id="1"/>
    <tableColumn name="Column2" id="2"/>
  </tableColumns>
  <tableStyleInfo name="04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K284:L293" displayName="Table_23" name="Table_23" id="23">
  <tableColumns count="2">
    <tableColumn name="Column1" id="1"/>
    <tableColumn name="Column2" id="2"/>
  </tableColumns>
  <tableStyleInfo name="04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K296:L303" displayName="Table_24" name="Table_24" id="24">
  <tableColumns count="2">
    <tableColumn name="Column1" id="1"/>
    <tableColumn name="Column2" id="2"/>
  </tableColumns>
  <tableStyleInfo name="04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304:Y305" displayName="Table_25" name="Table_25" id="2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04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K306:R333" displayName="Table_26" name="Table_26" id="2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V306:Y335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04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K334:R337" displayName="Table_28" name="Table_28" id="2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W336:Y337" displayName="Table_29" name="Table_29" id="29">
  <tableColumns count="3">
    <tableColumn name="Column1" id="1"/>
    <tableColumn name="Column2" id="2"/>
    <tableColumn name="Column3" id="3"/>
  </tableColumns>
  <tableStyleInfo name="04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338:Y338" displayName="Table_30" name="Table_30" id="3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04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K339:O356" displayName="Table_31" name="Table_31" id="31">
  <tableColumns count="5">
    <tableColumn name="Column1" id="1"/>
    <tableColumn name="Column2" id="2"/>
    <tableColumn name="Column3" id="3"/>
    <tableColumn name="Column4" id="4"/>
    <tableColumn name="Column5" id="5"/>
  </tableColumns>
  <tableStyleInfo name="04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W339:Y352" displayName="Table_32" name="Table_32" id="32">
  <tableColumns count="3">
    <tableColumn name="Column1" id="1"/>
    <tableColumn name="Column2" id="2"/>
    <tableColumn name="Column3" id="3"/>
  </tableColumns>
  <tableStyleInfo name="04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W353:Y435" displayName="Table_33" name="Table_33" id="33">
  <tableColumns count="3">
    <tableColumn name="Column1" id="1"/>
    <tableColumn name="Column2" id="2"/>
    <tableColumn name="Column3" id="3"/>
  </tableColumns>
  <tableStyleInfo name="04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K357:R374" displayName="Table_34" name="Table_34" id="3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C363:H411" displayName="Table_35" name="Table_35" id="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4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K375:R378" displayName="Table_36" name="Table_36" id="3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K379:O411" displayName="Table_37" name="Table_37" id="37">
  <tableColumns count="5">
    <tableColumn name="Column1" id="1"/>
    <tableColumn name="Column2" id="2"/>
    <tableColumn name="Column3" id="3"/>
    <tableColumn name="Column4" id="4"/>
    <tableColumn name="Column5" id="5"/>
  </tableColumns>
  <tableStyleInfo name="04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C412:H481" displayName="Table_38" name="Table_38" id="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4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K412:O435" displayName="Table_39" name="Table_39" id="39">
  <tableColumns count="5">
    <tableColumn name="Column1" id="1"/>
    <tableColumn name="Column2" id="2"/>
    <tableColumn name="Column3" id="3"/>
    <tableColumn name="Column4" id="4"/>
    <tableColumn name="Column5" id="5"/>
  </tableColumns>
  <tableStyleInfo name="04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K436:R481" displayName="Table_40" name="Table_40" id="4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V436:Y436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04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V437:Y526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04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C482:G482" displayName="Table_43" name="Table_43" id="43">
  <tableColumns count="5">
    <tableColumn name="Column1" id="1"/>
    <tableColumn name="Column2" id="2"/>
    <tableColumn name="Column3" id="3"/>
    <tableColumn name="Column4" id="4"/>
    <tableColumn name="Column5" id="5"/>
  </tableColumns>
  <tableStyleInfo name="04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K482:R488" displayName="Table_44" name="Table_44" id="4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K496:N496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04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K500:R507" displayName="Table_46" name="Table_46" id="4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C507:G507" displayName="Table_47" name="Table_47" id="47">
  <tableColumns count="5">
    <tableColumn name="Column1" id="1"/>
    <tableColumn name="Column2" id="2"/>
    <tableColumn name="Column3" id="3"/>
    <tableColumn name="Column4" id="4"/>
    <tableColumn name="Column5" id="5"/>
  </tableColumns>
  <tableStyleInfo name="04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C508:G509" displayName="Table_48" name="Table_48" id="48">
  <tableColumns count="5">
    <tableColumn name="Column1" id="1"/>
    <tableColumn name="Column2" id="2"/>
    <tableColumn name="Column3" id="3"/>
    <tableColumn name="Column4" id="4"/>
    <tableColumn name="Column5" id="5"/>
  </tableColumns>
  <tableStyleInfo name="04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K508:R509" displayName="Table_49" name="Table_49" id="4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4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V527:Y591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04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K5:R78" displayName="Table_51" name="Table_51" id="5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" showColumnStripes="0" showFirstColumn="1" showLastColumn="1" showRowStripes="1"/>
</table>
</file>

<file path=xl/tables/table52.xml><?xml version="1.0" encoding="utf-8"?>
<table xmlns="http://schemas.openxmlformats.org/spreadsheetml/2006/main" headerRowCount="0" ref="V5:Y29" displayName="Table_52" name="Table_52" id="52">
  <tableColumns count="4">
    <tableColumn name="Column1" id="1"/>
    <tableColumn name="Column2" id="2"/>
    <tableColumn name="Column3" id="3"/>
    <tableColumn name="Column4" id="4"/>
  </tableColumns>
  <tableStyleInfo name="05-style 2" showColumnStripes="0" showFirstColumn="1" showLastColumn="1" showRowStripes="1"/>
</table>
</file>

<file path=xl/tables/table53.xml><?xml version="1.0" encoding="utf-8"?>
<table xmlns="http://schemas.openxmlformats.org/spreadsheetml/2006/main" headerRowCount="0" ref="X30:Y61" displayName="Table_53" name="Table_53" id="53">
  <tableColumns count="2">
    <tableColumn name="Column1" id="1"/>
    <tableColumn name="Column2" id="2"/>
  </tableColumns>
  <tableStyleInfo name="05-style 3" showColumnStripes="0" showFirstColumn="1" showLastColumn="1" showRowStripes="1"/>
</table>
</file>

<file path=xl/tables/table54.xml><?xml version="1.0" encoding="utf-8"?>
<table xmlns="http://schemas.openxmlformats.org/spreadsheetml/2006/main" headerRowCount="0" ref="V32:W61" displayName="Table_54" name="Table_54" id="54">
  <tableColumns count="2">
    <tableColumn name="Column1" id="1"/>
    <tableColumn name="Column2" id="2"/>
  </tableColumns>
  <tableStyleInfo name="05-style 4" showColumnStripes="0" showFirstColumn="1" showLastColumn="1" showRowStripes="1"/>
</table>
</file>

<file path=xl/tables/table55.xml><?xml version="1.0" encoding="utf-8"?>
<table xmlns="http://schemas.openxmlformats.org/spreadsheetml/2006/main" headerRowCount="0" ref="V62:Y75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05-style 5" showColumnStripes="0" showFirstColumn="1" showLastColumn="1" showRowStripes="1"/>
</table>
</file>

<file path=xl/tables/table56.xml><?xml version="1.0" encoding="utf-8"?>
<table xmlns="http://schemas.openxmlformats.org/spreadsheetml/2006/main" headerRowCount="0" ref="X76:Y119" displayName="Table_56" name="Table_56" id="56">
  <tableColumns count="2">
    <tableColumn name="Column1" id="1"/>
    <tableColumn name="Column2" id="2"/>
  </tableColumns>
  <tableStyleInfo name="05-style 6" showColumnStripes="0" showFirstColumn="1" showLastColumn="1" showRowStripes="1"/>
</table>
</file>

<file path=xl/tables/table57.xml><?xml version="1.0" encoding="utf-8"?>
<table xmlns="http://schemas.openxmlformats.org/spreadsheetml/2006/main" headerRowCount="0" ref="M79:R87" displayName="Table_57" name="Table_57" id="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7" showColumnStripes="0" showFirstColumn="1" showLastColumn="1" showRowStripes="1"/>
</table>
</file>

<file path=xl/tables/table58.xml><?xml version="1.0" encoding="utf-8"?>
<table xmlns="http://schemas.openxmlformats.org/spreadsheetml/2006/main" headerRowCount="0" ref="C85:H85" displayName="Table_58" name="Table_58" id="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8" showColumnStripes="0" showFirstColumn="1" showLastColumn="1" showRowStripes="1"/>
</table>
</file>

<file path=xl/tables/table59.xml><?xml version="1.0" encoding="utf-8"?>
<table xmlns="http://schemas.openxmlformats.org/spreadsheetml/2006/main" headerRowCount="0" ref="K88:R186" displayName="Table_59" name="Table_59" id="5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9" showColumnStripes="0" showFirstColumn="1" showLastColumn="1" showRowStripes="1"/>
</table>
</file>

<file path=xl/tables/table60.xml><?xml version="1.0" encoding="utf-8"?>
<table xmlns="http://schemas.openxmlformats.org/spreadsheetml/2006/main" headerRowCount="0" ref="X120:Y209" displayName="Table_60" name="Table_60" id="60">
  <tableColumns count="2">
    <tableColumn name="Column1" id="1"/>
    <tableColumn name="Column2" id="2"/>
  </tableColumns>
  <tableStyleInfo name="05-style 10" showColumnStripes="0" showFirstColumn="1" showLastColumn="1" showRowStripes="1"/>
</table>
</file>

<file path=xl/tables/table61.xml><?xml version="1.0" encoding="utf-8"?>
<table xmlns="http://schemas.openxmlformats.org/spreadsheetml/2006/main" headerRowCount="0" ref="V129:W303" displayName="Table_61" name="Table_61" id="61">
  <tableColumns count="2">
    <tableColumn name="Column1" id="1"/>
    <tableColumn name="Column2" id="2"/>
  </tableColumns>
  <tableStyleInfo name="05-style 11" showColumnStripes="0" showFirstColumn="1" showLastColumn="1" showRowStripes="1"/>
</table>
</file>

<file path=xl/tables/table62.xml><?xml version="1.0" encoding="utf-8"?>
<table xmlns="http://schemas.openxmlformats.org/spreadsheetml/2006/main" headerRowCount="0" ref="C159:H159" displayName="Table_62" name="Table_62" id="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12" showColumnStripes="0" showFirstColumn="1" showLastColumn="1" showRowStripes="1"/>
</table>
</file>

<file path=xl/tables/table63.xml><?xml version="1.0" encoding="utf-8"?>
<table xmlns="http://schemas.openxmlformats.org/spreadsheetml/2006/main" headerRowCount="0" ref="C181:H198" displayName="Table_63" name="Table_63" id="6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13" showColumnStripes="0" showFirstColumn="1" showLastColumn="1" showRowStripes="1"/>
</table>
</file>

<file path=xl/tables/table64.xml><?xml version="1.0" encoding="utf-8"?>
<table xmlns="http://schemas.openxmlformats.org/spreadsheetml/2006/main" headerRowCount="0" ref="K187:R195" displayName="Table_64" name="Table_64" id="6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14" showColumnStripes="0" showFirstColumn="1" showLastColumn="1" showRowStripes="1"/>
</table>
</file>

<file path=xl/tables/table65.xml><?xml version="1.0" encoding="utf-8"?>
<table xmlns="http://schemas.openxmlformats.org/spreadsheetml/2006/main" headerRowCount="0" ref="K198:R218" displayName="Table_65" name="Table_65" id="6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15" showColumnStripes="0" showFirstColumn="1" showLastColumn="1" showRowStripes="1"/>
</table>
</file>

<file path=xl/tables/table66.xml><?xml version="1.0" encoding="utf-8"?>
<table xmlns="http://schemas.openxmlformats.org/spreadsheetml/2006/main" headerRowCount="0" ref="X210:Y238" displayName="Table_66" name="Table_66" id="66">
  <tableColumns count="2">
    <tableColumn name="Column1" id="1"/>
    <tableColumn name="Column2" id="2"/>
  </tableColumns>
  <tableStyleInfo name="05-style 16" showColumnStripes="0" showFirstColumn="1" showLastColumn="1" showRowStripes="1"/>
</table>
</file>

<file path=xl/tables/table67.xml><?xml version="1.0" encoding="utf-8"?>
<table xmlns="http://schemas.openxmlformats.org/spreadsheetml/2006/main" headerRowCount="0" ref="K219:R219" displayName="Table_67" name="Table_67" id="6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17" showColumnStripes="0" showFirstColumn="1" showLastColumn="1" showRowStripes="1"/>
</table>
</file>

<file path=xl/tables/table68.xml><?xml version="1.0" encoding="utf-8"?>
<table xmlns="http://schemas.openxmlformats.org/spreadsheetml/2006/main" headerRowCount="0" ref="K220:L229" displayName="Table_68" name="Table_68" id="68">
  <tableColumns count="2">
    <tableColumn name="Column1" id="1"/>
    <tableColumn name="Column2" id="2"/>
  </tableColumns>
  <tableStyleInfo name="05-style 18" showColumnStripes="0" showFirstColumn="1" showLastColumn="1" showRowStripes="1"/>
</table>
</file>

<file path=xl/tables/table69.xml><?xml version="1.0" encoding="utf-8"?>
<table xmlns="http://schemas.openxmlformats.org/spreadsheetml/2006/main" headerRowCount="0" ref="M220:R253" displayName="Table_69" name="Table_69" id="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19" showColumnStripes="0" showFirstColumn="1" showLastColumn="1" showRowStripes="1"/>
</table>
</file>

<file path=xl/tables/table70.xml><?xml version="1.0" encoding="utf-8"?>
<table xmlns="http://schemas.openxmlformats.org/spreadsheetml/2006/main" headerRowCount="0" ref="K231:L232" displayName="Table_70" name="Table_70" id="70">
  <tableColumns count="2">
    <tableColumn name="Column1" id="1"/>
    <tableColumn name="Column2" id="2"/>
  </tableColumns>
  <tableStyleInfo name="05-style 20" showColumnStripes="0" showFirstColumn="1" showLastColumn="1" showRowStripes="1"/>
</table>
</file>

<file path=xl/tables/table71.xml><?xml version="1.0" encoding="utf-8"?>
<table xmlns="http://schemas.openxmlformats.org/spreadsheetml/2006/main" headerRowCount="0" ref="K233:L262" displayName="Table_71" name="Table_71" id="71">
  <tableColumns count="2">
    <tableColumn name="Column1" id="1"/>
    <tableColumn name="Column2" id="2"/>
  </tableColumns>
  <tableStyleInfo name="05-style 21" showColumnStripes="0" showFirstColumn="1" showLastColumn="1" showRowStripes="1"/>
</table>
</file>

<file path=xl/tables/table72.xml><?xml version="1.0" encoding="utf-8"?>
<table xmlns="http://schemas.openxmlformats.org/spreadsheetml/2006/main" headerRowCount="0" ref="C237:H281" displayName="Table_72" name="Table_72" id="7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22" showColumnStripes="0" showFirstColumn="1" showLastColumn="1" showRowStripes="1"/>
</table>
</file>

<file path=xl/tables/table73.xml><?xml version="1.0" encoding="utf-8"?>
<table xmlns="http://schemas.openxmlformats.org/spreadsheetml/2006/main" headerRowCount="0" ref="X239:Y239" displayName="Table_73" name="Table_73" id="73">
  <tableColumns count="2">
    <tableColumn name="Column1" id="1"/>
    <tableColumn name="Column2" id="2"/>
  </tableColumns>
  <tableStyleInfo name="05-style 23" showColumnStripes="0" showFirstColumn="1" showLastColumn="1" showRowStripes="1"/>
</table>
</file>

<file path=xl/tables/table74.xml><?xml version="1.0" encoding="utf-8"?>
<table xmlns="http://schemas.openxmlformats.org/spreadsheetml/2006/main" headerRowCount="0" ref="X240:Y255" displayName="Table_74" name="Table_74" id="74">
  <tableColumns count="2">
    <tableColumn name="Column1" id="1"/>
    <tableColumn name="Column2" id="2"/>
  </tableColumns>
  <tableStyleInfo name="05-style 24" showColumnStripes="0" showFirstColumn="1" showLastColumn="1" showRowStripes="1"/>
</table>
</file>

<file path=xl/tables/table75.xml><?xml version="1.0" encoding="utf-8"?>
<table xmlns="http://schemas.openxmlformats.org/spreadsheetml/2006/main" headerRowCount="0" ref="M254:R303" displayName="Table_75" name="Table_75" id="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25" showColumnStripes="0" showFirstColumn="1" showLastColumn="1" showRowStripes="1"/>
</table>
</file>

<file path=xl/tables/table76.xml><?xml version="1.0" encoding="utf-8"?>
<table xmlns="http://schemas.openxmlformats.org/spreadsheetml/2006/main" headerRowCount="0" ref="X256:Y303" displayName="Table_76" name="Table_76" id="76">
  <tableColumns count="2">
    <tableColumn name="Column1" id="1"/>
    <tableColumn name="Column2" id="2"/>
  </tableColumns>
  <tableStyleInfo name="05-style 26" showColumnStripes="0" showFirstColumn="1" showLastColumn="1" showRowStripes="1"/>
</table>
</file>

<file path=xl/tables/table77.xml><?xml version="1.0" encoding="utf-8"?>
<table xmlns="http://schemas.openxmlformats.org/spreadsheetml/2006/main" headerRowCount="0" ref="K263:L270" displayName="Table_77" name="Table_77" id="77">
  <tableColumns count="2">
    <tableColumn name="Column1" id="1"/>
    <tableColumn name="Column2" id="2"/>
  </tableColumns>
  <tableStyleInfo name="05-style 27" showColumnStripes="0" showFirstColumn="1" showLastColumn="1" showRowStripes="1"/>
</table>
</file>

<file path=xl/tables/table78.xml><?xml version="1.0" encoding="utf-8"?>
<table xmlns="http://schemas.openxmlformats.org/spreadsheetml/2006/main" headerRowCount="0" ref="K272:L272" displayName="Table_78" name="Table_78" id="78">
  <tableColumns count="2">
    <tableColumn name="Column1" id="1"/>
    <tableColumn name="Column2" id="2"/>
  </tableColumns>
  <tableStyleInfo name="05-style 28" showColumnStripes="0" showFirstColumn="1" showLastColumn="1" showRowStripes="1"/>
</table>
</file>

<file path=xl/tables/table79.xml><?xml version="1.0" encoding="utf-8"?>
<table xmlns="http://schemas.openxmlformats.org/spreadsheetml/2006/main" headerRowCount="0" ref="K273:L283" displayName="Table_79" name="Table_79" id="79">
  <tableColumns count="2">
    <tableColumn name="Column1" id="1"/>
    <tableColumn name="Column2" id="2"/>
  </tableColumns>
  <tableStyleInfo name="05-style 29" showColumnStripes="0" showFirstColumn="1" showLastColumn="1" showRowStripes="1"/>
</table>
</file>

<file path=xl/tables/table80.xml><?xml version="1.0" encoding="utf-8"?>
<table xmlns="http://schemas.openxmlformats.org/spreadsheetml/2006/main" headerRowCount="0" ref="G282:H303" displayName="Table_80" name="Table_80" id="80">
  <tableColumns count="2">
    <tableColumn name="Column1" id="1"/>
    <tableColumn name="Column2" id="2"/>
  </tableColumns>
  <tableStyleInfo name="05-style 30" showColumnStripes="0" showFirstColumn="1" showLastColumn="1" showRowStripes="1"/>
</table>
</file>

<file path=xl/tables/table81.xml><?xml version="1.0" encoding="utf-8"?>
<table xmlns="http://schemas.openxmlformats.org/spreadsheetml/2006/main" headerRowCount="0" ref="K284:L295" displayName="Table_81" name="Table_81" id="81">
  <tableColumns count="2">
    <tableColumn name="Column1" id="1"/>
    <tableColumn name="Column2" id="2"/>
  </tableColumns>
  <tableStyleInfo name="05-style 31" showColumnStripes="0" showFirstColumn="1" showLastColumn="1" showRowStripes="1"/>
</table>
</file>

<file path=xl/tables/table82.xml><?xml version="1.0" encoding="utf-8"?>
<table xmlns="http://schemas.openxmlformats.org/spreadsheetml/2006/main" headerRowCount="0" ref="C286:E286" displayName="Table_82" name="Table_82" id="82">
  <tableColumns count="3">
    <tableColumn name="Column1" id="1"/>
    <tableColumn name="Column2" id="2"/>
    <tableColumn name="Column3" id="3"/>
  </tableColumns>
  <tableStyleInfo name="05-style 32" showColumnStripes="0" showFirstColumn="1" showLastColumn="1" showRowStripes="1"/>
</table>
</file>

<file path=xl/tables/table83.xml><?xml version="1.0" encoding="utf-8"?>
<table xmlns="http://schemas.openxmlformats.org/spreadsheetml/2006/main" headerRowCount="0" ref="K296:L303" displayName="Table_83" name="Table_83" id="83">
  <tableColumns count="2">
    <tableColumn name="Column1" id="1"/>
    <tableColumn name="Column2" id="2"/>
  </tableColumns>
  <tableStyleInfo name="05-style 33" showColumnStripes="0" showFirstColumn="1" showLastColumn="1" showRowStripes="1"/>
</table>
</file>

<file path=xl/tables/table84.xml><?xml version="1.0" encoding="utf-8"?>
<table xmlns="http://schemas.openxmlformats.org/spreadsheetml/2006/main" headerRowCount="0" ref="A304:Y305" displayName="Table_84" name="Table_84" id="8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05-style 34" showColumnStripes="0" showFirstColumn="1" showLastColumn="1" showRowStripes="1"/>
</table>
</file>

<file path=xl/tables/table85.xml><?xml version="1.0" encoding="utf-8"?>
<table xmlns="http://schemas.openxmlformats.org/spreadsheetml/2006/main" headerRowCount="0" ref="K306:R334" displayName="Table_85" name="Table_85" id="8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35" showColumnStripes="0" showFirstColumn="1" showLastColumn="1" showRowStripes="1"/>
</table>
</file>

<file path=xl/tables/table86.xml><?xml version="1.0" encoding="utf-8"?>
<table xmlns="http://schemas.openxmlformats.org/spreadsheetml/2006/main" headerRowCount="0" ref="V306:Y336" displayName="Table_86" name="Table_86" id="86">
  <tableColumns count="4">
    <tableColumn name="Column1" id="1"/>
    <tableColumn name="Column2" id="2"/>
    <tableColumn name="Column3" id="3"/>
    <tableColumn name="Column4" id="4"/>
  </tableColumns>
  <tableStyleInfo name="05-style 36" showColumnStripes="0" showFirstColumn="1" showLastColumn="1" showRowStripes="1"/>
</table>
</file>

<file path=xl/tables/table87.xml><?xml version="1.0" encoding="utf-8"?>
<table xmlns="http://schemas.openxmlformats.org/spreadsheetml/2006/main" headerRowCount="0" ref="C316:H338" displayName="Table_87" name="Table_87" id="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37" showColumnStripes="0" showFirstColumn="1" showLastColumn="1" showRowStripes="1"/>
</table>
</file>

<file path=xl/tables/table88.xml><?xml version="1.0" encoding="utf-8"?>
<table xmlns="http://schemas.openxmlformats.org/spreadsheetml/2006/main" headerRowCount="0" ref="K335:R338" displayName="Table_88" name="Table_88" id="8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38" showColumnStripes="0" showFirstColumn="1" showLastColumn="1" showRowStripes="1"/>
</table>
</file>

<file path=xl/tables/table89.xml><?xml version="1.0" encoding="utf-8"?>
<table xmlns="http://schemas.openxmlformats.org/spreadsheetml/2006/main" headerRowCount="0" ref="W337:Y338" displayName="Table_89" name="Table_89" id="89">
  <tableColumns count="3">
    <tableColumn name="Column1" id="1"/>
    <tableColumn name="Column2" id="2"/>
    <tableColumn name="Column3" id="3"/>
  </tableColumns>
  <tableStyleInfo name="05-style 39" showColumnStripes="0" showFirstColumn="1" showLastColumn="1" showRowStripes="1"/>
</table>
</file>

<file path=xl/tables/table90.xml><?xml version="1.0" encoding="utf-8"?>
<table xmlns="http://schemas.openxmlformats.org/spreadsheetml/2006/main" headerRowCount="0" ref="A339:Y339" displayName="Table_90" name="Table_90" id="9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05-style 40" showColumnStripes="0" showFirstColumn="1" showLastColumn="1" showRowStripes="1"/>
</table>
</file>

<file path=xl/tables/table91.xml><?xml version="1.0" encoding="utf-8"?>
<table xmlns="http://schemas.openxmlformats.org/spreadsheetml/2006/main" headerRowCount="0" ref="K340:O357" displayName="Table_91" name="Table_91" id="91">
  <tableColumns count="5">
    <tableColumn name="Column1" id="1"/>
    <tableColumn name="Column2" id="2"/>
    <tableColumn name="Column3" id="3"/>
    <tableColumn name="Column4" id="4"/>
    <tableColumn name="Column5" id="5"/>
  </tableColumns>
  <tableStyleInfo name="05-style 41" showColumnStripes="0" showFirstColumn="1" showLastColumn="1" showRowStripes="1"/>
</table>
</file>

<file path=xl/tables/table92.xml><?xml version="1.0" encoding="utf-8"?>
<table xmlns="http://schemas.openxmlformats.org/spreadsheetml/2006/main" headerRowCount="0" ref="W340:Y353" displayName="Table_92" name="Table_92" id="92">
  <tableColumns count="3">
    <tableColumn name="Column1" id="1"/>
    <tableColumn name="Column2" id="2"/>
    <tableColumn name="Column3" id="3"/>
  </tableColumns>
  <tableStyleInfo name="05-style 42" showColumnStripes="0" showFirstColumn="1" showLastColumn="1" showRowStripes="1"/>
</table>
</file>

<file path=xl/tables/table93.xml><?xml version="1.0" encoding="utf-8"?>
<table xmlns="http://schemas.openxmlformats.org/spreadsheetml/2006/main" headerRowCount="0" ref="C344:H365" displayName="Table_93" name="Table_93" id="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43" showColumnStripes="0" showFirstColumn="1" showLastColumn="1" showRowStripes="1"/>
</table>
</file>

<file path=xl/tables/table94.xml><?xml version="1.0" encoding="utf-8"?>
<table xmlns="http://schemas.openxmlformats.org/spreadsheetml/2006/main" headerRowCount="0" ref="W354:Y437" displayName="Table_94" name="Table_94" id="94">
  <tableColumns count="3">
    <tableColumn name="Column1" id="1"/>
    <tableColumn name="Column2" id="2"/>
    <tableColumn name="Column3" id="3"/>
  </tableColumns>
  <tableStyleInfo name="05-style 44" showColumnStripes="0" showFirstColumn="1" showLastColumn="1" showRowStripes="1"/>
</table>
</file>

<file path=xl/tables/table95.xml><?xml version="1.0" encoding="utf-8"?>
<table xmlns="http://schemas.openxmlformats.org/spreadsheetml/2006/main" headerRowCount="0" ref="K358:R377" displayName="Table_95" name="Table_95" id="9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45" showColumnStripes="0" showFirstColumn="1" showLastColumn="1" showRowStripes="1"/>
</table>
</file>

<file path=xl/tables/table96.xml><?xml version="1.0" encoding="utf-8"?>
<table xmlns="http://schemas.openxmlformats.org/spreadsheetml/2006/main" headerRowCount="0" ref="C366:I413" displayName="Table_96" name="Table_96" id="9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5-style 46" showColumnStripes="0" showFirstColumn="1" showLastColumn="1" showRowStripes="1"/>
</table>
</file>

<file path=xl/tables/table97.xml><?xml version="1.0" encoding="utf-8"?>
<table xmlns="http://schemas.openxmlformats.org/spreadsheetml/2006/main" headerRowCount="0" ref="K378:R380" displayName="Table_97" name="Table_97" id="9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47" showColumnStripes="0" showFirstColumn="1" showLastColumn="1" showRowStripes="1"/>
</table>
</file>

<file path=xl/tables/table98.xml><?xml version="1.0" encoding="utf-8"?>
<table xmlns="http://schemas.openxmlformats.org/spreadsheetml/2006/main" headerRowCount="0" ref="K381:O413" displayName="Table_98" name="Table_98" id="98">
  <tableColumns count="5">
    <tableColumn name="Column1" id="1"/>
    <tableColumn name="Column2" id="2"/>
    <tableColumn name="Column3" id="3"/>
    <tableColumn name="Column4" id="4"/>
    <tableColumn name="Column5" id="5"/>
  </tableColumns>
  <tableStyleInfo name="05-style 48" showColumnStripes="0" showFirstColumn="1" showLastColumn="1" showRowStripes="1"/>
</table>
</file>

<file path=xl/tables/table99.xml><?xml version="1.0" encoding="utf-8"?>
<table xmlns="http://schemas.openxmlformats.org/spreadsheetml/2006/main" headerRowCount="0" ref="Q381:R388" displayName="Table_99" name="Table_99" id="99">
  <tableColumns count="2">
    <tableColumn name="Column1" id="1"/>
    <tableColumn name="Column2" id="2"/>
  </tableColumns>
  <tableStyleInfo name="05-style 49" showColumnStripes="0" showFirstColumn="1" showLastColumn="1" showRowStripes="1"/>
</table>
</file>

<file path=xl/tables/table100.xml><?xml version="1.0" encoding="utf-8"?>
<table xmlns="http://schemas.openxmlformats.org/spreadsheetml/2006/main" headerRowCount="0" ref="C414:I503" displayName="Table_100" name="Table_100" id="1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5-style 50" showColumnStripes="0" showFirstColumn="1" showLastColumn="1" showRowStripes="1"/>
</table>
</file>

<file path=xl/tables/table101.xml><?xml version="1.0" encoding="utf-8"?>
<table xmlns="http://schemas.openxmlformats.org/spreadsheetml/2006/main" headerRowCount="0" ref="K414:O437" displayName="Table_101" name="Table_101" id="101">
  <tableColumns count="5">
    <tableColumn name="Column1" id="1"/>
    <tableColumn name="Column2" id="2"/>
    <tableColumn name="Column3" id="3"/>
    <tableColumn name="Column4" id="4"/>
    <tableColumn name="Column5" id="5"/>
  </tableColumns>
  <tableStyleInfo name="05-style 51" showColumnStripes="0" showFirstColumn="1" showLastColumn="1" showRowStripes="1"/>
</table>
</file>

<file path=xl/tables/table102.xml><?xml version="1.0" encoding="utf-8"?>
<table xmlns="http://schemas.openxmlformats.org/spreadsheetml/2006/main" headerRowCount="0" ref="K438:R503" displayName="Table_102" name="Table_102" id="10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52" showColumnStripes="0" showFirstColumn="1" showLastColumn="1" showRowStripes="1"/>
</table>
</file>

<file path=xl/tables/table103.xml><?xml version="1.0" encoding="utf-8"?>
<table xmlns="http://schemas.openxmlformats.org/spreadsheetml/2006/main" headerRowCount="0" ref="V438:Y462" displayName="Table_103" name="Table_103" id="103">
  <tableColumns count="4">
    <tableColumn name="Column1" id="1"/>
    <tableColumn name="Column2" id="2"/>
    <tableColumn name="Column3" id="3"/>
    <tableColumn name="Column4" id="4"/>
  </tableColumns>
  <tableStyleInfo name="05-style 53" showColumnStripes="0" showFirstColumn="1" showLastColumn="1" showRowStripes="1"/>
</table>
</file>

<file path=xl/tables/table104.xml><?xml version="1.0" encoding="utf-8"?>
<table xmlns="http://schemas.openxmlformats.org/spreadsheetml/2006/main" headerRowCount="0" ref="V463:Y546" displayName="Table_104" name="Table_104" id="104">
  <tableColumns count="4">
    <tableColumn name="Column1" id="1"/>
    <tableColumn name="Column2" id="2"/>
    <tableColumn name="Column3" id="3"/>
    <tableColumn name="Column4" id="4"/>
  </tableColumns>
  <tableStyleInfo name="05-style 54" showColumnStripes="0" showFirstColumn="1" showLastColumn="1" showRowStripes="1"/>
</table>
</file>

<file path=xl/tables/table105.xml><?xml version="1.0" encoding="utf-8"?>
<table xmlns="http://schemas.openxmlformats.org/spreadsheetml/2006/main" headerRowCount="0" ref="C504:G559" displayName="Table_105" name="Table_105" id="105">
  <tableColumns count="5">
    <tableColumn name="Column1" id="1"/>
    <tableColumn name="Column2" id="2"/>
    <tableColumn name="Column3" id="3"/>
    <tableColumn name="Column4" id="4"/>
    <tableColumn name="Column5" id="5"/>
  </tableColumns>
  <tableStyleInfo name="05-style 55" showColumnStripes="0" showFirstColumn="1" showLastColumn="1" showRowStripes="1"/>
</table>
</file>

<file path=xl/tables/table106.xml><?xml version="1.0" encoding="utf-8"?>
<table xmlns="http://schemas.openxmlformats.org/spreadsheetml/2006/main" headerRowCount="0" ref="K504:R510" displayName="Table_106" name="Table_106" id="10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56" showColumnStripes="0" showFirstColumn="1" showLastColumn="1" showRowStripes="1"/>
</table>
</file>

<file path=xl/tables/table107.xml><?xml version="1.0" encoding="utf-8"?>
<table xmlns="http://schemas.openxmlformats.org/spreadsheetml/2006/main" headerRowCount="0" ref="K511:L512" displayName="Table_107" name="Table_107" id="107">
  <tableColumns count="2">
    <tableColumn name="Column1" id="1"/>
    <tableColumn name="Column2" id="2"/>
  </tableColumns>
  <tableStyleInfo name="05-style 57" showColumnStripes="0" showFirstColumn="1" showLastColumn="1" showRowStripes="1"/>
</table>
</file>

<file path=xl/tables/table108.xml><?xml version="1.0" encoding="utf-8"?>
<table xmlns="http://schemas.openxmlformats.org/spreadsheetml/2006/main" headerRowCount="0" ref="M511:R514" displayName="Table_108" name="Table_108" id="1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5-style 58" showColumnStripes="0" showFirstColumn="1" showLastColumn="1" showRowStripes="1"/>
</table>
</file>

<file path=xl/tables/table109.xml><?xml version="1.0" encoding="utf-8"?>
<table xmlns="http://schemas.openxmlformats.org/spreadsheetml/2006/main" headerRowCount="0" ref="K514:L514" displayName="Table_109" name="Table_109" id="109">
  <tableColumns count="2">
    <tableColumn name="Column1" id="1"/>
    <tableColumn name="Column2" id="2"/>
  </tableColumns>
  <tableStyleInfo name="05-style 59" showColumnStripes="0" showFirstColumn="1" showLastColumn="1" showRowStripes="1"/>
</table>
</file>

<file path=xl/tables/table110.xml><?xml version="1.0" encoding="utf-8"?>
<table xmlns="http://schemas.openxmlformats.org/spreadsheetml/2006/main" headerRowCount="0" ref="K515:R517" displayName="Table_110" name="Table_110" id="1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60" showColumnStripes="0" showFirstColumn="1" showLastColumn="1" showRowStripes="1"/>
</table>
</file>

<file path=xl/tables/table111.xml><?xml version="1.0" encoding="utf-8"?>
<table xmlns="http://schemas.openxmlformats.org/spreadsheetml/2006/main" headerRowCount="0" ref="K518:N518" displayName="Table_111" name="Table_111" id="111">
  <tableColumns count="4">
    <tableColumn name="Column1" id="1"/>
    <tableColumn name="Column2" id="2"/>
    <tableColumn name="Column3" id="3"/>
    <tableColumn name="Column4" id="4"/>
  </tableColumns>
  <tableStyleInfo name="05-style 61" showColumnStripes="0" showFirstColumn="1" showLastColumn="1" showRowStripes="1"/>
</table>
</file>

<file path=xl/tables/table112.xml><?xml version="1.0" encoding="utf-8"?>
<table xmlns="http://schemas.openxmlformats.org/spreadsheetml/2006/main" headerRowCount="0" ref="K519:R519" displayName="Table_112" name="Table_112" id="1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62" showColumnStripes="0" showFirstColumn="1" showLastColumn="1" showRowStripes="1"/>
</table>
</file>

<file path=xl/tables/table113.xml><?xml version="1.0" encoding="utf-8"?>
<table xmlns="http://schemas.openxmlformats.org/spreadsheetml/2006/main" headerRowCount="0" ref="K520:R520" displayName="Table_113" name="Table_113" id="1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63" showColumnStripes="0" showFirstColumn="1" showLastColumn="1" showRowStripes="1"/>
</table>
</file>

<file path=xl/tables/table114.xml><?xml version="1.0" encoding="utf-8"?>
<table xmlns="http://schemas.openxmlformats.org/spreadsheetml/2006/main" headerRowCount="0" ref="K521:O537" displayName="Table_114" name="Table_114" id="114">
  <tableColumns count="5">
    <tableColumn name="Column1" id="1"/>
    <tableColumn name="Column2" id="2"/>
    <tableColumn name="Column3" id="3"/>
    <tableColumn name="Column4" id="4"/>
    <tableColumn name="Column5" id="5"/>
  </tableColumns>
  <tableStyleInfo name="05-style 64" showColumnStripes="0" showFirstColumn="1" showLastColumn="1" showRowStripes="1"/>
</table>
</file>

<file path=xl/tables/table115.xml><?xml version="1.0" encoding="utf-8"?>
<table xmlns="http://schemas.openxmlformats.org/spreadsheetml/2006/main" headerRowCount="0" ref="K538:O553" displayName="Table_115" name="Table_115" id="115">
  <tableColumns count="5">
    <tableColumn name="Column1" id="1"/>
    <tableColumn name="Column2" id="2"/>
    <tableColumn name="Column3" id="3"/>
    <tableColumn name="Column4" id="4"/>
    <tableColumn name="Column5" id="5"/>
  </tableColumns>
  <tableStyleInfo name="05-style 65" showColumnStripes="0" showFirstColumn="1" showLastColumn="1" showRowStripes="1"/>
</table>
</file>

<file path=xl/tables/table116.xml><?xml version="1.0" encoding="utf-8"?>
<table xmlns="http://schemas.openxmlformats.org/spreadsheetml/2006/main" headerRowCount="0" ref="V547:Y559" displayName="Table_116" name="Table_116" id="116">
  <tableColumns count="4">
    <tableColumn name="Column1" id="1"/>
    <tableColumn name="Column2" id="2"/>
    <tableColumn name="Column3" id="3"/>
    <tableColumn name="Column4" id="4"/>
  </tableColumns>
  <tableStyleInfo name="05-style 66" showColumnStripes="0" showFirstColumn="1" showLastColumn="1" showRowStripes="1"/>
</table>
</file>

<file path=xl/tables/table117.xml><?xml version="1.0" encoding="utf-8"?>
<table xmlns="http://schemas.openxmlformats.org/spreadsheetml/2006/main" headerRowCount="0" ref="K554:R559" displayName="Table_117" name="Table_117" id="1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5-style 67" showColumnStripes="0" showFirstColumn="1" showLastColumn="1" showRowStripes="1"/>
</table>
</file>

<file path=xl/tables/table118.xml><?xml version="1.0" encoding="utf-8"?>
<table xmlns="http://schemas.openxmlformats.org/spreadsheetml/2006/main" headerRowCount="0" ref="K5:R84" displayName="Table_118" name="Table_118" id="11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" showColumnStripes="0" showFirstColumn="1" showLastColumn="1" showRowStripes="1"/>
</table>
</file>

<file path=xl/tables/table119.xml><?xml version="1.0" encoding="utf-8"?>
<table xmlns="http://schemas.openxmlformats.org/spreadsheetml/2006/main" headerRowCount="0" ref="V5:Y29" displayName="Table_119" name="Table_119" id="119">
  <tableColumns count="4">
    <tableColumn name="Column1" id="1"/>
    <tableColumn name="Column2" id="2"/>
    <tableColumn name="Column3" id="3"/>
    <tableColumn name="Column4" id="4"/>
  </tableColumns>
  <tableStyleInfo name="06-style 2" showColumnStripes="0" showFirstColumn="1" showLastColumn="1" showRowStripes="1"/>
</table>
</file>

<file path=xl/tables/table120.xml><?xml version="1.0" encoding="utf-8"?>
<table xmlns="http://schemas.openxmlformats.org/spreadsheetml/2006/main" headerRowCount="0" ref="C18:H74" displayName="Table_120" name="Table_120" id="1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3" showColumnStripes="0" showFirstColumn="1" showLastColumn="1" showRowStripes="1"/>
</table>
</file>

<file path=xl/tables/table121.xml><?xml version="1.0" encoding="utf-8"?>
<table xmlns="http://schemas.openxmlformats.org/spreadsheetml/2006/main" headerRowCount="0" ref="X30:Y63" displayName="Table_121" name="Table_121" id="121">
  <tableColumns count="2">
    <tableColumn name="Column1" id="1"/>
    <tableColumn name="Column2" id="2"/>
  </tableColumns>
  <tableStyleInfo name="06-style 4" showColumnStripes="0" showFirstColumn="1" showLastColumn="1" showRowStripes="1"/>
</table>
</file>

<file path=xl/tables/table122.xml><?xml version="1.0" encoding="utf-8"?>
<table xmlns="http://schemas.openxmlformats.org/spreadsheetml/2006/main" headerRowCount="0" ref="V31:W31" displayName="Table_122" name="Table_122" id="122">
  <tableColumns count="2">
    <tableColumn name="Column1" id="1"/>
    <tableColumn name="Column2" id="2"/>
  </tableColumns>
  <tableStyleInfo name="06-style 5" showColumnStripes="0" showFirstColumn="1" showLastColumn="1" showRowStripes="1"/>
</table>
</file>

<file path=xl/tables/table123.xml><?xml version="1.0" encoding="utf-8"?>
<table xmlns="http://schemas.openxmlformats.org/spreadsheetml/2006/main" headerRowCount="0" ref="V32:W63" displayName="Table_123" name="Table_123" id="123">
  <tableColumns count="2">
    <tableColumn name="Column1" id="1"/>
    <tableColumn name="Column2" id="2"/>
  </tableColumns>
  <tableStyleInfo name="06-style 6" showColumnStripes="0" showFirstColumn="1" showLastColumn="1" showRowStripes="1"/>
</table>
</file>

<file path=xl/tables/table124.xml><?xml version="1.0" encoding="utf-8"?>
<table xmlns="http://schemas.openxmlformats.org/spreadsheetml/2006/main" headerRowCount="0" ref="V64:Y81" displayName="Table_124" name="Table_124" id="124">
  <tableColumns count="4">
    <tableColumn name="Column1" id="1"/>
    <tableColumn name="Column2" id="2"/>
    <tableColumn name="Column3" id="3"/>
    <tableColumn name="Column4" id="4"/>
  </tableColumns>
  <tableStyleInfo name="06-style 7" showColumnStripes="0" showFirstColumn="1" showLastColumn="1" showRowStripes="1"/>
</table>
</file>

<file path=xl/tables/table125.xml><?xml version="1.0" encoding="utf-8"?>
<table xmlns="http://schemas.openxmlformats.org/spreadsheetml/2006/main" headerRowCount="0" ref="V82:V132" displayName="Table_125" name="Table_125" id="125">
  <tableColumns count="1">
    <tableColumn name="Column1" id="1"/>
  </tableColumns>
  <tableStyleInfo name="06-style 8" showColumnStripes="0" showFirstColumn="1" showLastColumn="1" showRowStripes="1"/>
</table>
</file>

<file path=xl/tables/table126.xml><?xml version="1.0" encoding="utf-8"?>
<table xmlns="http://schemas.openxmlformats.org/spreadsheetml/2006/main" headerRowCount="0" ref="X82:Y122" displayName="Table_126" name="Table_126" id="126">
  <tableColumns count="2">
    <tableColumn name="Column1" id="1"/>
    <tableColumn name="Column2" id="2"/>
  </tableColumns>
  <tableStyleInfo name="06-style 9" showColumnStripes="0" showFirstColumn="1" showLastColumn="1" showRowStripes="1"/>
</table>
</file>

<file path=xl/tables/table127.xml><?xml version="1.0" encoding="utf-8"?>
<table xmlns="http://schemas.openxmlformats.org/spreadsheetml/2006/main" headerRowCount="0" ref="M85:R92" displayName="Table_127" name="Table_127" id="1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10" showColumnStripes="0" showFirstColumn="1" showLastColumn="1" showRowStripes="1"/>
</table>
</file>

<file path=xl/tables/table128.xml><?xml version="1.0" encoding="utf-8"?>
<table xmlns="http://schemas.openxmlformats.org/spreadsheetml/2006/main" headerRowCount="0" ref="C90:L90" displayName="Table_128" name="Table_128" id="12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06-style 11" showColumnStripes="0" showFirstColumn="1" showLastColumn="1" showRowStripes="1"/>
</table>
</file>

<file path=xl/tables/table129.xml><?xml version="1.0" encoding="utf-8"?>
<table xmlns="http://schemas.openxmlformats.org/spreadsheetml/2006/main" headerRowCount="0" ref="C91:H147" displayName="Table_129" name="Table_129" id="1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12" showColumnStripes="0" showFirstColumn="1" showLastColumn="1" showRowStripes="1"/>
</table>
</file>

<file path=xl/tables/table130.xml><?xml version="1.0" encoding="utf-8"?>
<table xmlns="http://schemas.openxmlformats.org/spreadsheetml/2006/main" headerRowCount="0" ref="K93:R191" displayName="Table_130" name="Table_130" id="13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13" showColumnStripes="0" showFirstColumn="1" showLastColumn="1" showRowStripes="1"/>
</table>
</file>

<file path=xl/tables/table131.xml><?xml version="1.0" encoding="utf-8"?>
<table xmlns="http://schemas.openxmlformats.org/spreadsheetml/2006/main" headerRowCount="0" ref="X123:Y214" displayName="Table_131" name="Table_131" id="131">
  <tableColumns count="2">
    <tableColumn name="Column1" id="1"/>
    <tableColumn name="Column2" id="2"/>
  </tableColumns>
  <tableStyleInfo name="06-style 14" showColumnStripes="0" showFirstColumn="1" showLastColumn="1" showRowStripes="1"/>
</table>
</file>

<file path=xl/tables/table132.xml><?xml version="1.0" encoding="utf-8"?>
<table xmlns="http://schemas.openxmlformats.org/spreadsheetml/2006/main" headerRowCount="0" ref="V133:W318" displayName="Table_132" name="Table_132" id="132">
  <tableColumns count="2">
    <tableColumn name="Column1" id="1"/>
    <tableColumn name="Column2" id="2"/>
  </tableColumns>
  <tableStyleInfo name="06-style 15" showColumnStripes="0" showFirstColumn="1" showLastColumn="1" showRowStripes="1"/>
</table>
</file>

<file path=xl/tables/table133.xml><?xml version="1.0" encoding="utf-8"?>
<table xmlns="http://schemas.openxmlformats.org/spreadsheetml/2006/main" headerRowCount="0" ref="C156:G162" displayName="Table_133" name="Table_133" id="133">
  <tableColumns count="5">
    <tableColumn name="Column1" id="1"/>
    <tableColumn name="Column2" id="2"/>
    <tableColumn name="Column3" id="3"/>
    <tableColumn name="Column4" id="4"/>
    <tableColumn name="Column5" id="5"/>
  </tableColumns>
  <tableStyleInfo name="06-style 16" showColumnStripes="0" showFirstColumn="1" showLastColumn="1" showRowStripes="1"/>
</table>
</file>

<file path=xl/tables/table134.xml><?xml version="1.0" encoding="utf-8"?>
<table xmlns="http://schemas.openxmlformats.org/spreadsheetml/2006/main" headerRowCount="0" ref="C163:I163" displayName="Table_134" name="Table_134" id="1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6-style 17" showColumnStripes="0" showFirstColumn="1" showLastColumn="1" showRowStripes="1"/>
</table>
</file>

<file path=xl/tables/table135.xml><?xml version="1.0" encoding="utf-8"?>
<table xmlns="http://schemas.openxmlformats.org/spreadsheetml/2006/main" headerRowCount="0" ref="C165:H185" displayName="Table_135" name="Table_135" id="1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18" showColumnStripes="0" showFirstColumn="1" showLastColumn="1" showRowStripes="1"/>
</table>
</file>

<file path=xl/tables/table136.xml><?xml version="1.0" encoding="utf-8"?>
<table xmlns="http://schemas.openxmlformats.org/spreadsheetml/2006/main" headerRowCount="0" ref="C186:J203" displayName="Table_136" name="Table_136" id="13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19" showColumnStripes="0" showFirstColumn="1" showLastColumn="1" showRowStripes="1"/>
</table>
</file>

<file path=xl/tables/table137.xml><?xml version="1.0" encoding="utf-8"?>
<table xmlns="http://schemas.openxmlformats.org/spreadsheetml/2006/main" headerRowCount="0" ref="K192:R202" displayName="Table_137" name="Table_137" id="13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20" showColumnStripes="0" showFirstColumn="1" showLastColumn="1" showRowStripes="1"/>
</table>
</file>

<file path=xl/tables/table138.xml><?xml version="1.0" encoding="utf-8"?>
<table xmlns="http://schemas.openxmlformats.org/spreadsheetml/2006/main" headerRowCount="0" ref="K203:R224" displayName="Table_138" name="Table_138" id="13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21" showColumnStripes="0" showFirstColumn="1" showLastColumn="1" showRowStripes="1"/>
</table>
</file>

<file path=xl/tables/table139.xml><?xml version="1.0" encoding="utf-8"?>
<table xmlns="http://schemas.openxmlformats.org/spreadsheetml/2006/main" headerRowCount="0" ref="X215:Y244" displayName="Table_139" name="Table_139" id="139">
  <tableColumns count="2">
    <tableColumn name="Column1" id="1"/>
    <tableColumn name="Column2" id="2"/>
  </tableColumns>
  <tableStyleInfo name="06-style 22" showColumnStripes="0" showFirstColumn="1" showLastColumn="1" showRowStripes="1"/>
</table>
</file>

<file path=xl/tables/table140.xml><?xml version="1.0" encoding="utf-8"?>
<table xmlns="http://schemas.openxmlformats.org/spreadsheetml/2006/main" headerRowCount="0" ref="C217:H242" displayName="Table_140" name="Table_140" id="1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23" showColumnStripes="0" showFirstColumn="1" showLastColumn="1" showRowStripes="1"/>
</table>
</file>

<file path=xl/tables/table141.xml><?xml version="1.0" encoding="utf-8"?>
<table xmlns="http://schemas.openxmlformats.org/spreadsheetml/2006/main" headerRowCount="0" ref="K225:R225" displayName="Table_141" name="Table_141" id="14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24" showColumnStripes="0" showFirstColumn="1" showLastColumn="1" showRowStripes="1"/>
</table>
</file>

<file path=xl/tables/table142.xml><?xml version="1.0" encoding="utf-8"?>
<table xmlns="http://schemas.openxmlformats.org/spreadsheetml/2006/main" headerRowCount="0" ref="K226:L236" displayName="Table_142" name="Table_142" id="142">
  <tableColumns count="2">
    <tableColumn name="Column1" id="1"/>
    <tableColumn name="Column2" id="2"/>
  </tableColumns>
  <tableStyleInfo name="06-style 25" showColumnStripes="0" showFirstColumn="1" showLastColumn="1" showRowStripes="1"/>
</table>
</file>

<file path=xl/tables/table143.xml><?xml version="1.0" encoding="utf-8"?>
<table xmlns="http://schemas.openxmlformats.org/spreadsheetml/2006/main" headerRowCount="0" ref="M226:R260" displayName="Table_143" name="Table_143" id="1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26" showColumnStripes="0" showFirstColumn="1" showLastColumn="1" showRowStripes="1"/>
</table>
</file>

<file path=xl/tables/table144.xml><?xml version="1.0" encoding="utf-8"?>
<table xmlns="http://schemas.openxmlformats.org/spreadsheetml/2006/main" headerRowCount="0" ref="K237:L238" displayName="Table_144" name="Table_144" id="144">
  <tableColumns count="2">
    <tableColumn name="Column1" id="1"/>
    <tableColumn name="Column2" id="2"/>
  </tableColumns>
  <tableStyleInfo name="06-style 27" showColumnStripes="0" showFirstColumn="1" showLastColumn="1" showRowStripes="1"/>
</table>
</file>

<file path=xl/tables/table145.xml><?xml version="1.0" encoding="utf-8"?>
<table xmlns="http://schemas.openxmlformats.org/spreadsheetml/2006/main" headerRowCount="0" ref="K239:L270" displayName="Table_145" name="Table_145" id="145">
  <tableColumns count="2">
    <tableColumn name="Column1" id="1"/>
    <tableColumn name="Column2" id="2"/>
  </tableColumns>
  <tableStyleInfo name="06-style 28" showColumnStripes="0" showFirstColumn="1" showLastColumn="1" showRowStripes="1"/>
</table>
</file>

<file path=xl/tables/table146.xml><?xml version="1.0" encoding="utf-8"?>
<table xmlns="http://schemas.openxmlformats.org/spreadsheetml/2006/main" headerRowCount="0" ref="C243:I292" displayName="Table_146" name="Table_146" id="1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6-style 29" showColumnStripes="0" showFirstColumn="1" showLastColumn="1" showRowStripes="1"/>
</table>
</file>

<file path=xl/tables/table147.xml><?xml version="1.0" encoding="utf-8"?>
<table xmlns="http://schemas.openxmlformats.org/spreadsheetml/2006/main" headerRowCount="0" ref="X245:Y245" displayName="Table_147" name="Table_147" id="147">
  <tableColumns count="2">
    <tableColumn name="Column1" id="1"/>
    <tableColumn name="Column2" id="2"/>
  </tableColumns>
  <tableStyleInfo name="06-style 30" showColumnStripes="0" showFirstColumn="1" showLastColumn="1" showRowStripes="1"/>
</table>
</file>

<file path=xl/tables/table148.xml><?xml version="1.0" encoding="utf-8"?>
<table xmlns="http://schemas.openxmlformats.org/spreadsheetml/2006/main" headerRowCount="0" ref="X246:Y262" displayName="Table_148" name="Table_148" id="148">
  <tableColumns count="2">
    <tableColumn name="Column1" id="1"/>
    <tableColumn name="Column2" id="2"/>
  </tableColumns>
  <tableStyleInfo name="06-style 31" showColumnStripes="0" showFirstColumn="1" showLastColumn="1" showRowStripes="1"/>
</table>
</file>

<file path=xl/tables/table149.xml><?xml version="1.0" encoding="utf-8"?>
<table xmlns="http://schemas.openxmlformats.org/spreadsheetml/2006/main" headerRowCount="0" ref="M261:R318" displayName="Table_149" name="Table_149" id="14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32" showColumnStripes="0" showFirstColumn="1" showLastColumn="1" showRowStripes="1"/>
</table>
</file>

<file path=xl/tables/table150.xml><?xml version="1.0" encoding="utf-8"?>
<table xmlns="http://schemas.openxmlformats.org/spreadsheetml/2006/main" headerRowCount="0" ref="X263:Y318" displayName="Table_150" name="Table_150" id="150">
  <tableColumns count="2">
    <tableColumn name="Column1" id="1"/>
    <tableColumn name="Column2" id="2"/>
  </tableColumns>
  <tableStyleInfo name="06-style 33" showColumnStripes="0" showFirstColumn="1" showLastColumn="1" showRowStripes="1"/>
</table>
</file>

<file path=xl/tables/table151.xml><?xml version="1.0" encoding="utf-8"?>
<table xmlns="http://schemas.openxmlformats.org/spreadsheetml/2006/main" headerRowCount="0" ref="K271:L279" displayName="Table_151" name="Table_151" id="151">
  <tableColumns count="2">
    <tableColumn name="Column1" id="1"/>
    <tableColumn name="Column2" id="2"/>
  </tableColumns>
  <tableStyleInfo name="06-style 34" showColumnStripes="0" showFirstColumn="1" showLastColumn="1" showRowStripes="1"/>
</table>
</file>

<file path=xl/tables/table152.xml><?xml version="1.0" encoding="utf-8"?>
<table xmlns="http://schemas.openxmlformats.org/spreadsheetml/2006/main" headerRowCount="0" ref="K280:L281" displayName="Table_152" name="Table_152" id="152">
  <tableColumns count="2">
    <tableColumn name="Column1" id="1"/>
    <tableColumn name="Column2" id="2"/>
  </tableColumns>
  <tableStyleInfo name="06-style 35" showColumnStripes="0" showFirstColumn="1" showLastColumn="1" showRowStripes="1"/>
</table>
</file>

<file path=xl/tables/table153.xml><?xml version="1.0" encoding="utf-8"?>
<table xmlns="http://schemas.openxmlformats.org/spreadsheetml/2006/main" headerRowCount="0" ref="K282:L294" displayName="Table_153" name="Table_153" id="153">
  <tableColumns count="2">
    <tableColumn name="Column1" id="1"/>
    <tableColumn name="Column2" id="2"/>
  </tableColumns>
  <tableStyleInfo name="06-style 36" showColumnStripes="0" showFirstColumn="1" showLastColumn="1" showRowStripes="1"/>
</table>
</file>

<file path=xl/tables/table154.xml><?xml version="1.0" encoding="utf-8"?>
<table xmlns="http://schemas.openxmlformats.org/spreadsheetml/2006/main" headerRowCount="0" ref="G293:H318" displayName="Table_154" name="Table_154" id="154">
  <tableColumns count="2">
    <tableColumn name="Column1" id="1"/>
    <tableColumn name="Column2" id="2"/>
  </tableColumns>
  <tableStyleInfo name="06-style 37" showColumnStripes="0" showFirstColumn="1" showLastColumn="1" showRowStripes="1"/>
</table>
</file>

<file path=xl/tables/table155.xml><?xml version="1.0" encoding="utf-8"?>
<table xmlns="http://schemas.openxmlformats.org/spreadsheetml/2006/main" headerRowCount="0" ref="K295:L309" displayName="Table_155" name="Table_155" id="155">
  <tableColumns count="2">
    <tableColumn name="Column1" id="1"/>
    <tableColumn name="Column2" id="2"/>
  </tableColumns>
  <tableStyleInfo name="06-style 38" showColumnStripes="0" showFirstColumn="1" showLastColumn="1" showRowStripes="1"/>
</table>
</file>

<file path=xl/tables/table156.xml><?xml version="1.0" encoding="utf-8"?>
<table xmlns="http://schemas.openxmlformats.org/spreadsheetml/2006/main" headerRowCount="0" ref="C297:E318" displayName="Table_156" name="Table_156" id="156">
  <tableColumns count="3">
    <tableColumn name="Column1" id="1"/>
    <tableColumn name="Column2" id="2"/>
    <tableColumn name="Column3" id="3"/>
  </tableColumns>
  <tableStyleInfo name="06-style 39" showColumnStripes="0" showFirstColumn="1" showLastColumn="1" showRowStripes="1"/>
</table>
</file>

<file path=xl/tables/table157.xml><?xml version="1.0" encoding="utf-8"?>
<table xmlns="http://schemas.openxmlformats.org/spreadsheetml/2006/main" headerRowCount="0" ref="K310:L318" displayName="Table_157" name="Table_157" id="157">
  <tableColumns count="2">
    <tableColumn name="Column1" id="1"/>
    <tableColumn name="Column2" id="2"/>
  </tableColumns>
  <tableStyleInfo name="06-style 40" showColumnStripes="0" showFirstColumn="1" showLastColumn="1" showRowStripes="1"/>
</table>
</file>

<file path=xl/tables/table158.xml><?xml version="1.0" encoding="utf-8"?>
<table xmlns="http://schemas.openxmlformats.org/spreadsheetml/2006/main" headerRowCount="0" ref="A319:Y320" displayName="Table_158" name="Table_158" id="15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06-style 41" showColumnStripes="0" showFirstColumn="1" showLastColumn="1" showRowStripes="1"/>
</table>
</file>

<file path=xl/tables/table159.xml><?xml version="1.0" encoding="utf-8"?>
<table xmlns="http://schemas.openxmlformats.org/spreadsheetml/2006/main" headerRowCount="0" ref="G321:H328" displayName="Table_159" name="Table_159" id="159">
  <tableColumns count="2">
    <tableColumn name="Column1" id="1"/>
    <tableColumn name="Column2" id="2"/>
  </tableColumns>
  <tableStyleInfo name="06-style 42" showColumnStripes="0" showFirstColumn="1" showLastColumn="1" showRowStripes="1"/>
</table>
</file>

<file path=xl/tables/table160.xml><?xml version="1.0" encoding="utf-8"?>
<table xmlns="http://schemas.openxmlformats.org/spreadsheetml/2006/main" headerRowCount="0" ref="K321:R347" displayName="Table_160" name="Table_160" id="16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43" showColumnStripes="0" showFirstColumn="1" showLastColumn="1" showRowStripes="1"/>
</table>
</file>

<file path=xl/tables/table161.xml><?xml version="1.0" encoding="utf-8"?>
<table xmlns="http://schemas.openxmlformats.org/spreadsheetml/2006/main" headerRowCount="0" ref="V321:Y349" displayName="Table_161" name="Table_161" id="161">
  <tableColumns count="4">
    <tableColumn name="Column1" id="1"/>
    <tableColumn name="Column2" id="2"/>
    <tableColumn name="Column3" id="3"/>
    <tableColumn name="Column4" id="4"/>
  </tableColumns>
  <tableStyleInfo name="06-style 44" showColumnStripes="0" showFirstColumn="1" showLastColumn="1" showRowStripes="1"/>
</table>
</file>

<file path=xl/tables/table162.xml><?xml version="1.0" encoding="utf-8"?>
<table xmlns="http://schemas.openxmlformats.org/spreadsheetml/2006/main" headerRowCount="0" ref="C329:H351" displayName="Table_162" name="Table_162" id="1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45" showColumnStripes="0" showFirstColumn="1" showLastColumn="1" showRowStripes="1"/>
</table>
</file>

<file path=xl/tables/table163.xml><?xml version="1.0" encoding="utf-8"?>
<table xmlns="http://schemas.openxmlformats.org/spreadsheetml/2006/main" headerRowCount="0" ref="K348:R351" displayName="Table_163" name="Table_163" id="16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46" showColumnStripes="0" showFirstColumn="1" showLastColumn="1" showRowStripes="1"/>
</table>
</file>

<file path=xl/tables/table164.xml><?xml version="1.0" encoding="utf-8"?>
<table xmlns="http://schemas.openxmlformats.org/spreadsheetml/2006/main" headerRowCount="0" ref="W350:Y351" displayName="Table_164" name="Table_164" id="164">
  <tableColumns count="3">
    <tableColumn name="Column1" id="1"/>
    <tableColumn name="Column2" id="2"/>
    <tableColumn name="Column3" id="3"/>
  </tableColumns>
  <tableStyleInfo name="06-style 47" showColumnStripes="0" showFirstColumn="1" showLastColumn="1" showRowStripes="1"/>
</table>
</file>

<file path=xl/tables/table165.xml><?xml version="1.0" encoding="utf-8"?>
<table xmlns="http://schemas.openxmlformats.org/spreadsheetml/2006/main" headerRowCount="0" ref="A352:Y352" displayName="Table_165" name="Table_165" id="16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06-style 48" showColumnStripes="0" showFirstColumn="1" showLastColumn="1" showRowStripes="1"/>
</table>
</file>

<file path=xl/tables/table166.xml><?xml version="1.0" encoding="utf-8"?>
<table xmlns="http://schemas.openxmlformats.org/spreadsheetml/2006/main" headerRowCount="0" ref="K353:O370" displayName="Table_166" name="Table_166" id="166">
  <tableColumns count="5">
    <tableColumn name="Column1" id="1"/>
    <tableColumn name="Column2" id="2"/>
    <tableColumn name="Column3" id="3"/>
    <tableColumn name="Column4" id="4"/>
    <tableColumn name="Column5" id="5"/>
  </tableColumns>
  <tableStyleInfo name="06-style 49" showColumnStripes="0" showFirstColumn="1" showLastColumn="1" showRowStripes="1"/>
</table>
</file>

<file path=xl/tables/table167.xml><?xml version="1.0" encoding="utf-8"?>
<table xmlns="http://schemas.openxmlformats.org/spreadsheetml/2006/main" headerRowCount="0" ref="W353:Y366" displayName="Table_167" name="Table_167" id="167">
  <tableColumns count="3">
    <tableColumn name="Column1" id="1"/>
    <tableColumn name="Column2" id="2"/>
    <tableColumn name="Column3" id="3"/>
  </tableColumns>
  <tableStyleInfo name="06-style 50" showColumnStripes="0" showFirstColumn="1" showLastColumn="1" showRowStripes="1"/>
</table>
</file>

<file path=xl/tables/table168.xml><?xml version="1.0" encoding="utf-8"?>
<table xmlns="http://schemas.openxmlformats.org/spreadsheetml/2006/main" headerRowCount="0" ref="C354:I355" displayName="Table_168" name="Table_168" id="1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6-style 51" showColumnStripes="0" showFirstColumn="1" showLastColumn="1" showRowStripes="1"/>
</table>
</file>

<file path=xl/tables/table169.xml><?xml version="1.0" encoding="utf-8"?>
<table xmlns="http://schemas.openxmlformats.org/spreadsheetml/2006/main" headerRowCount="0" ref="C356:I356" displayName="Table_169" name="Table_169" id="1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6-style 52" showColumnStripes="0" showFirstColumn="1" showLastColumn="1" showRowStripes="1"/>
</table>
</file>

<file path=xl/tables/table170.xml><?xml version="1.0" encoding="utf-8"?>
<table xmlns="http://schemas.openxmlformats.org/spreadsheetml/2006/main" headerRowCount="0" ref="C357:I378" displayName="Table_170" name="Table_170" id="1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6-style 53" showColumnStripes="0" showFirstColumn="1" showLastColumn="1" showRowStripes="1"/>
</table>
</file>

<file path=xl/tables/table171.xml><?xml version="1.0" encoding="utf-8"?>
<table xmlns="http://schemas.openxmlformats.org/spreadsheetml/2006/main" headerRowCount="0" ref="W367:Y457" displayName="Table_171" name="Table_171" id="171">
  <tableColumns count="3">
    <tableColumn name="Column1" id="1"/>
    <tableColumn name="Column2" id="2"/>
    <tableColumn name="Column3" id="3"/>
  </tableColumns>
  <tableStyleInfo name="06-style 54" showColumnStripes="0" showFirstColumn="1" showLastColumn="1" showRowStripes="1"/>
</table>
</file>

<file path=xl/tables/table172.xml><?xml version="1.0" encoding="utf-8"?>
<table xmlns="http://schemas.openxmlformats.org/spreadsheetml/2006/main" headerRowCount="0" ref="K371:R391" displayName="Table_172" name="Table_172" id="17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55" showColumnStripes="0" showFirstColumn="1" showLastColumn="1" showRowStripes="1"/>
</table>
</file>

<file path=xl/tables/table173.xml><?xml version="1.0" encoding="utf-8"?>
<table xmlns="http://schemas.openxmlformats.org/spreadsheetml/2006/main" headerRowCount="0" ref="C379:I427" displayName="Table_173" name="Table_173" id="1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6-style 56" showColumnStripes="0" showFirstColumn="1" showLastColumn="1" showRowStripes="1"/>
</table>
</file>

<file path=xl/tables/table174.xml><?xml version="1.0" encoding="utf-8"?>
<table xmlns="http://schemas.openxmlformats.org/spreadsheetml/2006/main" headerRowCount="0" ref="K392:R394" displayName="Table_174" name="Table_174" id="17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57" showColumnStripes="0" showFirstColumn="1" showLastColumn="1" showRowStripes="1"/>
</table>
</file>

<file path=xl/tables/table175.xml><?xml version="1.0" encoding="utf-8"?>
<table xmlns="http://schemas.openxmlformats.org/spreadsheetml/2006/main" headerRowCount="0" ref="K395:P427" displayName="Table_175" name="Table_175" id="1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6-style 58" showColumnStripes="0" showFirstColumn="1" showLastColumn="1" showRowStripes="1"/>
</table>
</file>

<file path=xl/tables/table176.xml><?xml version="1.0" encoding="utf-8"?>
<table xmlns="http://schemas.openxmlformats.org/spreadsheetml/2006/main" headerRowCount="0" ref="Q395:R449" displayName="Table_176" name="Table_176" id="176">
  <tableColumns count="2">
    <tableColumn name="Column1" id="1"/>
    <tableColumn name="Column2" id="2"/>
  </tableColumns>
  <tableStyleInfo name="06-style 59" showColumnStripes="0" showFirstColumn="1" showLastColumn="1" showRowStripes="1"/>
</table>
</file>

<file path=xl/tables/table177.xml><?xml version="1.0" encoding="utf-8"?>
<table xmlns="http://schemas.openxmlformats.org/spreadsheetml/2006/main" headerRowCount="0" ref="V419:V433" displayName="Table_177" name="Table_177" id="177">
  <tableColumns count="1">
    <tableColumn name="Column1" id="1"/>
  </tableColumns>
  <tableStyleInfo name="06-style 60" showColumnStripes="0" showFirstColumn="1" showLastColumn="1" showRowStripes="1"/>
</table>
</file>

<file path=xl/tables/table178.xml><?xml version="1.0" encoding="utf-8"?>
<table xmlns="http://schemas.openxmlformats.org/spreadsheetml/2006/main" headerRowCount="0" ref="C428:I516" displayName="Table_178" name="Table_178" id="1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6-style 61" showColumnStripes="0" showFirstColumn="1" showLastColumn="1" showRowStripes="1"/>
</table>
</file>

<file path=xl/tables/table179.xml><?xml version="1.0" encoding="utf-8"?>
<table xmlns="http://schemas.openxmlformats.org/spreadsheetml/2006/main" headerRowCount="0" ref="K428:O457" displayName="Table_179" name="Table_179" id="179">
  <tableColumns count="5">
    <tableColumn name="Column1" id="1"/>
    <tableColumn name="Column2" id="2"/>
    <tableColumn name="Column3" id="3"/>
    <tableColumn name="Column4" id="4"/>
    <tableColumn name="Column5" id="5"/>
  </tableColumns>
  <tableStyleInfo name="06-style 62" showColumnStripes="0" showFirstColumn="1" showLastColumn="1" showRowStripes="1"/>
</table>
</file>

<file path=xl/tables/table180.xml><?xml version="1.0" encoding="utf-8"?>
<table xmlns="http://schemas.openxmlformats.org/spreadsheetml/2006/main" headerRowCount="0" ref="V434:V436" displayName="Table_180" name="Table_180" id="180">
  <tableColumns count="1">
    <tableColumn name="Column1" id="1"/>
  </tableColumns>
  <tableStyleInfo name="06-style 63" showColumnStripes="0" showFirstColumn="1" showLastColumn="1" showRowStripes="1"/>
</table>
</file>

<file path=xl/tables/table181.xml><?xml version="1.0" encoding="utf-8"?>
<table xmlns="http://schemas.openxmlformats.org/spreadsheetml/2006/main" headerRowCount="0" ref="K458:R516" displayName="Table_181" name="Table_181" id="18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64" showColumnStripes="0" showFirstColumn="1" showLastColumn="1" showRowStripes="1"/>
</table>
</file>

<file path=xl/tables/table182.xml><?xml version="1.0" encoding="utf-8"?>
<table xmlns="http://schemas.openxmlformats.org/spreadsheetml/2006/main" headerRowCount="0" ref="V458:Y475" displayName="Table_182" name="Table_182" id="182">
  <tableColumns count="4">
    <tableColumn name="Column1" id="1"/>
    <tableColumn name="Column2" id="2"/>
    <tableColumn name="Column3" id="3"/>
    <tableColumn name="Column4" id="4"/>
  </tableColumns>
  <tableStyleInfo name="06-style 65" showColumnStripes="0" showFirstColumn="1" showLastColumn="1" showRowStripes="1"/>
</table>
</file>

<file path=xl/tables/table183.xml><?xml version="1.0" encoding="utf-8"?>
<table xmlns="http://schemas.openxmlformats.org/spreadsheetml/2006/main" headerRowCount="0" ref="V476:Y560" displayName="Table_183" name="Table_183" id="183">
  <tableColumns count="4">
    <tableColumn name="Column1" id="1"/>
    <tableColumn name="Column2" id="2"/>
    <tableColumn name="Column3" id="3"/>
    <tableColumn name="Column4" id="4"/>
  </tableColumns>
  <tableStyleInfo name="06-style 66" showColumnStripes="0" showFirstColumn="1" showLastColumn="1" showRowStripes="1"/>
</table>
</file>

<file path=xl/tables/table184.xml><?xml version="1.0" encoding="utf-8"?>
<table xmlns="http://schemas.openxmlformats.org/spreadsheetml/2006/main" headerRowCount="0" ref="C517:G517" displayName="Table_184" name="Table_184" id="184">
  <tableColumns count="5">
    <tableColumn name="Column1" id="1"/>
    <tableColumn name="Column2" id="2"/>
    <tableColumn name="Column3" id="3"/>
    <tableColumn name="Column4" id="4"/>
    <tableColumn name="Column5" id="5"/>
  </tableColumns>
  <tableStyleInfo name="06-style 67" showColumnStripes="0" showFirstColumn="1" showLastColumn="1" showRowStripes="1"/>
</table>
</file>

<file path=xl/tables/table185.xml><?xml version="1.0" encoding="utf-8"?>
<table xmlns="http://schemas.openxmlformats.org/spreadsheetml/2006/main" headerRowCount="0" ref="K517:R523" displayName="Table_185" name="Table_185" id="18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68" showColumnStripes="0" showFirstColumn="1" showLastColumn="1" showRowStripes="1"/>
</table>
</file>

<file path=xl/tables/table186.xml><?xml version="1.0" encoding="utf-8"?>
<table xmlns="http://schemas.openxmlformats.org/spreadsheetml/2006/main" headerRowCount="0" ref="K531:N531" displayName="Table_186" name="Table_186" id="186">
  <tableColumns count="4">
    <tableColumn name="Column1" id="1"/>
    <tableColumn name="Column2" id="2"/>
    <tableColumn name="Column3" id="3"/>
    <tableColumn name="Column4" id="4"/>
  </tableColumns>
  <tableStyleInfo name="06-style 69" showColumnStripes="0" showFirstColumn="1" showLastColumn="1" showRowStripes="1"/>
</table>
</file>

<file path=xl/tables/table187.xml><?xml version="1.0" encoding="utf-8"?>
<table xmlns="http://schemas.openxmlformats.org/spreadsheetml/2006/main" headerRowCount="0" ref="K536:R537" displayName="Table_187" name="Table_187" id="18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style 70" showColumnStripes="0" showFirstColumn="1" showLastColumn="1" showRowStripes="1"/>
</table>
</file>

<file path=xl/tables/table188.xml><?xml version="1.0" encoding="utf-8"?>
<table xmlns="http://schemas.openxmlformats.org/spreadsheetml/2006/main" headerRowCount="0" ref="V561:Y625" displayName="Table_188" name="Table_188" id="188">
  <tableColumns count="4">
    <tableColumn name="Column1" id="1"/>
    <tableColumn name="Column2" id="2"/>
    <tableColumn name="Column3" id="3"/>
    <tableColumn name="Column4" id="4"/>
  </tableColumns>
  <tableStyleInfo name="06-style 71" showColumnStripes="0" showFirstColumn="1" showLastColumn="1" showRowStripes="1"/>
</table>
</file>

<file path=xl/tables/table189.xml><?xml version="1.0" encoding="utf-8"?>
<table xmlns="http://schemas.openxmlformats.org/spreadsheetml/2006/main" headerRowCount="0" ref="C5:I56" displayName="Table_189" name="Table_189" id="1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7-style" showColumnStripes="0" showFirstColumn="1" showLastColumn="1" showRowStripes="1"/>
</table>
</file>

<file path=xl/tables/table190.xml><?xml version="1.0" encoding="utf-8"?>
<table xmlns="http://schemas.openxmlformats.org/spreadsheetml/2006/main" headerRowCount="0" ref="K5:R56" displayName="Table_190" name="Table_190" id="19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2" showColumnStripes="0" showFirstColumn="1" showLastColumn="1" showRowStripes="1"/>
</table>
</file>

<file path=xl/tables/table191.xml><?xml version="1.0" encoding="utf-8"?>
<table xmlns="http://schemas.openxmlformats.org/spreadsheetml/2006/main" headerRowCount="0" ref="V5:Y14" displayName="Table_191" name="Table_191" id="191">
  <tableColumns count="4">
    <tableColumn name="Column1" id="1"/>
    <tableColumn name="Column2" id="2"/>
    <tableColumn name="Column3" id="3"/>
    <tableColumn name="Column4" id="4"/>
  </tableColumns>
  <tableStyleInfo name="07-style 3" showColumnStripes="0" showFirstColumn="1" showLastColumn="1" showRowStripes="1"/>
</table>
</file>

<file path=xl/tables/table192.xml><?xml version="1.0" encoding="utf-8"?>
<table xmlns="http://schemas.openxmlformats.org/spreadsheetml/2006/main" headerRowCount="0" ref="V15:Y101" displayName="Table_192" name="Table_192" id="192">
  <tableColumns count="4">
    <tableColumn name="Column1" id="1"/>
    <tableColumn name="Column2" id="2"/>
    <tableColumn name="Column3" id="3"/>
    <tableColumn name="Column4" id="4"/>
  </tableColumns>
  <tableStyleInfo name="07-style 4" showColumnStripes="0" showFirstColumn="1" showLastColumn="1" showRowStripes="1"/>
</table>
</file>

<file path=xl/tables/table193.xml><?xml version="1.0" encoding="utf-8"?>
<table xmlns="http://schemas.openxmlformats.org/spreadsheetml/2006/main" headerRowCount="0" ref="C57:G223" displayName="Table_193" name="Table_193" id="193">
  <tableColumns count="5">
    <tableColumn name="Column1" id="1"/>
    <tableColumn name="Column2" id="2"/>
    <tableColumn name="Column3" id="3"/>
    <tableColumn name="Column4" id="4"/>
    <tableColumn name="Column5" id="5"/>
  </tableColumns>
  <tableStyleInfo name="07-style 5" showColumnStripes="0" showFirstColumn="1" showLastColumn="1" showRowStripes="1"/>
</table>
</file>

<file path=xl/tables/table194.xml><?xml version="1.0" encoding="utf-8"?>
<table xmlns="http://schemas.openxmlformats.org/spreadsheetml/2006/main" headerRowCount="0" ref="K57:R70" displayName="Table_194" name="Table_194" id="19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6" showColumnStripes="0" showFirstColumn="1" showLastColumn="1" showRowStripes="1"/>
</table>
</file>

<file path=xl/tables/table195.xml><?xml version="1.0" encoding="utf-8"?>
<table xmlns="http://schemas.openxmlformats.org/spreadsheetml/2006/main" headerRowCount="0" ref="K71:N122" displayName="Table_195" name="Table_195" id="195">
  <tableColumns count="4">
    <tableColumn name="Column1" id="1"/>
    <tableColumn name="Column2" id="2"/>
    <tableColumn name="Column3" id="3"/>
    <tableColumn name="Column4" id="4"/>
  </tableColumns>
  <tableStyleInfo name="07-style 7" showColumnStripes="0" showFirstColumn="1" showLastColumn="1" showRowStripes="1"/>
</table>
</file>

<file path=xl/tables/table196.xml><?xml version="1.0" encoding="utf-8"?>
<table xmlns="http://schemas.openxmlformats.org/spreadsheetml/2006/main" headerRowCount="0" ref="V102:Y193" displayName="Table_196" name="Table_196" id="196">
  <tableColumns count="4">
    <tableColumn name="Column1" id="1"/>
    <tableColumn name="Column2" id="2"/>
    <tableColumn name="Column3" id="3"/>
    <tableColumn name="Column4" id="4"/>
  </tableColumns>
  <tableStyleInfo name="07-style 8" showColumnStripes="0" showFirstColumn="1" showLastColumn="1" showRowStripes="1"/>
</table>
</file>

<file path=xl/tables/table197.xml><?xml version="1.0" encoding="utf-8"?>
<table xmlns="http://schemas.openxmlformats.org/spreadsheetml/2006/main" headerRowCount="0" ref="L123:R123" displayName="Table_197" name="Table_197" id="1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7-style 9" showColumnStripes="0" showFirstColumn="1" showLastColumn="1" showRowStripes="1"/>
</table>
</file>

<file path=xl/tables/table198.xml><?xml version="1.0" encoding="utf-8"?>
<table xmlns="http://schemas.openxmlformats.org/spreadsheetml/2006/main" headerRowCount="0" ref="Q124:R124" displayName="Table_198" name="Table_198" id="198">
  <tableColumns count="2">
    <tableColumn name="Column1" id="1"/>
    <tableColumn name="Column2" id="2"/>
  </tableColumns>
  <tableStyleInfo name="07-style 10" showColumnStripes="0" showFirstColumn="1" showLastColumn="1" showRowStripes="1"/>
</table>
</file>

<file path=xl/tables/table199.xml><?xml version="1.0" encoding="utf-8"?>
<table xmlns="http://schemas.openxmlformats.org/spreadsheetml/2006/main" headerRowCount="0" ref="K168:N168" displayName="Table_199" name="Table_199" id="199">
  <tableColumns count="4">
    <tableColumn name="Column1" id="1"/>
    <tableColumn name="Column2" id="2"/>
    <tableColumn name="Column3" id="3"/>
    <tableColumn name="Column4" id="4"/>
  </tableColumns>
  <tableStyleInfo name="07-style 11" showColumnStripes="0" showFirstColumn="1" showLastColumn="1" showRowStripes="1"/>
</table>
</file>

<file path=xl/tables/table200.xml><?xml version="1.0" encoding="utf-8"?>
<table xmlns="http://schemas.openxmlformats.org/spreadsheetml/2006/main" headerRowCount="0" ref="K188:R188" displayName="Table_200" name="Table_200" id="20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12" showColumnStripes="0" showFirstColumn="1" showLastColumn="1" showRowStripes="1"/>
</table>
</file>

<file path=xl/tables/table201.xml><?xml version="1.0" encoding="utf-8"?>
<table xmlns="http://schemas.openxmlformats.org/spreadsheetml/2006/main" headerRowCount="0" ref="K189:L189" displayName="Table_201" name="Table_201" id="201">
  <tableColumns count="2">
    <tableColumn name="Column1" id="1"/>
    <tableColumn name="Column2" id="2"/>
  </tableColumns>
  <tableStyleInfo name="07-style 13" showColumnStripes="0" showFirstColumn="1" showLastColumn="1" showRowStripes="1"/>
</table>
</file>

<file path=xl/tables/table202.xml><?xml version="1.0" encoding="utf-8"?>
<table xmlns="http://schemas.openxmlformats.org/spreadsheetml/2006/main" headerRowCount="0" ref="M189:R189" displayName="Table_202" name="Table_202" id="2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14" showColumnStripes="0" showFirstColumn="1" showLastColumn="1" showRowStripes="1"/>
</table>
</file>

<file path=xl/tables/table203.xml><?xml version="1.0" encoding="utf-8"?>
<table xmlns="http://schemas.openxmlformats.org/spreadsheetml/2006/main" headerRowCount="0" ref="K190:R190" displayName="Table_203" name="Table_203" id="20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15" showColumnStripes="0" showFirstColumn="1" showLastColumn="1" showRowStripes="1"/>
</table>
</file>

<file path=xl/tables/table204.xml><?xml version="1.0" encoding="utf-8"?>
<table xmlns="http://schemas.openxmlformats.org/spreadsheetml/2006/main" headerRowCount="0" ref="K191:R191" displayName="Table_204" name="Table_204" id="20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16" showColumnStripes="0" showFirstColumn="1" showLastColumn="1" showRowStripes="1"/>
</table>
</file>

<file path=xl/tables/table205.xml><?xml version="1.0" encoding="utf-8"?>
<table xmlns="http://schemas.openxmlformats.org/spreadsheetml/2006/main" headerRowCount="0" ref="K193:L193" displayName="Table_205" name="Table_205" id="205">
  <tableColumns count="2">
    <tableColumn name="Column1" id="1"/>
    <tableColumn name="Column2" id="2"/>
  </tableColumns>
  <tableStyleInfo name="07-style 17" showColumnStripes="0" showFirstColumn="1" showLastColumn="1" showRowStripes="1"/>
</table>
</file>

<file path=xl/tables/table206.xml><?xml version="1.0" encoding="utf-8"?>
<table xmlns="http://schemas.openxmlformats.org/spreadsheetml/2006/main" headerRowCount="0" ref="M193:R193" displayName="Table_206" name="Table_206" id="2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18" showColumnStripes="0" showFirstColumn="1" showLastColumn="1" showRowStripes="1"/>
</table>
</file>

<file path=xl/tables/table207.xml><?xml version="1.0" encoding="utf-8"?>
<table xmlns="http://schemas.openxmlformats.org/spreadsheetml/2006/main" headerRowCount="0" ref="K195:L195" displayName="Table_207" name="Table_207" id="207">
  <tableColumns count="2">
    <tableColumn name="Column1" id="1"/>
    <tableColumn name="Column2" id="2"/>
  </tableColumns>
  <tableStyleInfo name="07-style 19" showColumnStripes="0" showFirstColumn="1" showLastColumn="1" showRowStripes="1"/>
</table>
</file>

<file path=xl/tables/table208.xml><?xml version="1.0" encoding="utf-8"?>
<table xmlns="http://schemas.openxmlformats.org/spreadsheetml/2006/main" headerRowCount="0" ref="M195:R195" displayName="Table_208" name="Table_208" id="2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20" showColumnStripes="0" showFirstColumn="1" showLastColumn="1" showRowStripes="1"/>
</table>
</file>

<file path=xl/tables/table209.xml><?xml version="1.0" encoding="utf-8"?>
<table xmlns="http://schemas.openxmlformats.org/spreadsheetml/2006/main" headerRowCount="0" ref="V195:V209" displayName="Table_209" name="Table_209" id="209">
  <tableColumns count="1">
    <tableColumn name="Column1" id="1"/>
  </tableColumns>
  <tableStyleInfo name="07-style 21" showColumnStripes="0" showFirstColumn="1" showLastColumn="1" showRowStripes="1"/>
</table>
</file>

<file path=xl/tables/table210.xml><?xml version="1.0" encoding="utf-8"?>
<table xmlns="http://schemas.openxmlformats.org/spreadsheetml/2006/main" headerRowCount="0" ref="X195:Y209" displayName="Table_210" name="Table_210" id="210">
  <tableColumns count="2">
    <tableColumn name="Column1" id="1"/>
    <tableColumn name="Column2" id="2"/>
  </tableColumns>
  <tableStyleInfo name="07-style 22" showColumnStripes="0" showFirstColumn="1" showLastColumn="1" showRowStripes="1"/>
</table>
</file>

<file path=xl/tables/table211.xml><?xml version="1.0" encoding="utf-8"?>
<table xmlns="http://schemas.openxmlformats.org/spreadsheetml/2006/main" headerRowCount="0" ref="K196:L196" displayName="Table_211" name="Table_211" id="211">
  <tableColumns count="2">
    <tableColumn name="Column1" id="1"/>
    <tableColumn name="Column2" id="2"/>
  </tableColumns>
  <tableStyleInfo name="07-style 23" showColumnStripes="0" showFirstColumn="1" showLastColumn="1" showRowStripes="1"/>
</table>
</file>

<file path=xl/tables/table212.xml><?xml version="1.0" encoding="utf-8"?>
<table xmlns="http://schemas.openxmlformats.org/spreadsheetml/2006/main" headerRowCount="0" ref="M196:R196" displayName="Table_212" name="Table_212" id="2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24" showColumnStripes="0" showFirstColumn="1" showLastColumn="1" showRowStripes="1"/>
</table>
</file>

<file path=xl/tables/table213.xml><?xml version="1.0" encoding="utf-8"?>
<table xmlns="http://schemas.openxmlformats.org/spreadsheetml/2006/main" headerRowCount="0" ref="K198:L198" displayName="Table_213" name="Table_213" id="213">
  <tableColumns count="2">
    <tableColumn name="Column1" id="1"/>
    <tableColumn name="Column2" id="2"/>
  </tableColumns>
  <tableStyleInfo name="07-style 25" showColumnStripes="0" showFirstColumn="1" showLastColumn="1" showRowStripes="1"/>
</table>
</file>

<file path=xl/tables/table214.xml><?xml version="1.0" encoding="utf-8"?>
<table xmlns="http://schemas.openxmlformats.org/spreadsheetml/2006/main" headerRowCount="0" ref="M198:R198" displayName="Table_214" name="Table_214" id="2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26" showColumnStripes="0" showFirstColumn="1" showLastColumn="1" showRowStripes="1"/>
</table>
</file>

<file path=xl/tables/table215.xml><?xml version="1.0" encoding="utf-8"?>
<table xmlns="http://schemas.openxmlformats.org/spreadsheetml/2006/main" headerRowCount="0" ref="K199:R199" displayName="Table_215" name="Table_215" id="2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27" showColumnStripes="0" showFirstColumn="1" showLastColumn="1" showRowStripes="1"/>
</table>
</file>

<file path=xl/tables/table216.xml><?xml version="1.0" encoding="utf-8"?>
<table xmlns="http://schemas.openxmlformats.org/spreadsheetml/2006/main" headerRowCount="0" ref="K200:R200" displayName="Table_216" name="Table_216" id="2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28" showColumnStripes="0" showFirstColumn="1" showLastColumn="1" showRowStripes="1"/>
</table>
</file>

<file path=xl/tables/table217.xml><?xml version="1.0" encoding="utf-8"?>
<table xmlns="http://schemas.openxmlformats.org/spreadsheetml/2006/main" headerRowCount="0" ref="K201:L201" displayName="Table_217" name="Table_217" id="217">
  <tableColumns count="2">
    <tableColumn name="Column1" id="1"/>
    <tableColumn name="Column2" id="2"/>
  </tableColumns>
  <tableStyleInfo name="07-style 29" showColumnStripes="0" showFirstColumn="1" showLastColumn="1" showRowStripes="1"/>
</table>
</file>

<file path=xl/tables/table218.xml><?xml version="1.0" encoding="utf-8"?>
<table xmlns="http://schemas.openxmlformats.org/spreadsheetml/2006/main" headerRowCount="0" ref="M201:R201" displayName="Table_218" name="Table_218" id="2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0" showColumnStripes="0" showFirstColumn="1" showLastColumn="1" showRowStripes="1"/>
</table>
</file>

<file path=xl/tables/table219.xml><?xml version="1.0" encoding="utf-8"?>
<table xmlns="http://schemas.openxmlformats.org/spreadsheetml/2006/main" headerRowCount="0" ref="K202:L202" displayName="Table_219" name="Table_219" id="219">
  <tableColumns count="2">
    <tableColumn name="Column1" id="1"/>
    <tableColumn name="Column2" id="2"/>
  </tableColumns>
  <tableStyleInfo name="07-style 31" showColumnStripes="0" showFirstColumn="1" showLastColumn="1" showRowStripes="1"/>
</table>
</file>

<file path=xl/tables/table220.xml><?xml version="1.0" encoding="utf-8"?>
<table xmlns="http://schemas.openxmlformats.org/spreadsheetml/2006/main" headerRowCount="0" ref="M202:R202" displayName="Table_220" name="Table_220" id="2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2" showColumnStripes="0" showFirstColumn="1" showLastColumn="1" showRowStripes="1"/>
</table>
</file>

<file path=xl/tables/table221.xml><?xml version="1.0" encoding="utf-8"?>
<table xmlns="http://schemas.openxmlformats.org/spreadsheetml/2006/main" headerRowCount="0" ref="K203:L203" displayName="Table_221" name="Table_221" id="221">
  <tableColumns count="2">
    <tableColumn name="Column1" id="1"/>
    <tableColumn name="Column2" id="2"/>
  </tableColumns>
  <tableStyleInfo name="07-style 33" showColumnStripes="0" showFirstColumn="1" showLastColumn="1" showRowStripes="1"/>
</table>
</file>

<file path=xl/tables/table222.xml><?xml version="1.0" encoding="utf-8"?>
<table xmlns="http://schemas.openxmlformats.org/spreadsheetml/2006/main" headerRowCount="0" ref="M203:R203" displayName="Table_222" name="Table_222" id="2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4" showColumnStripes="0" showFirstColumn="1" showLastColumn="1" showRowStripes="1"/>
</table>
</file>

<file path=xl/tables/table223.xml><?xml version="1.0" encoding="utf-8"?>
<table xmlns="http://schemas.openxmlformats.org/spreadsheetml/2006/main" headerRowCount="0" ref="K204:L204" displayName="Table_223" name="Table_223" id="223">
  <tableColumns count="2">
    <tableColumn name="Column1" id="1"/>
    <tableColumn name="Column2" id="2"/>
  </tableColumns>
  <tableStyleInfo name="07-style 35" showColumnStripes="0" showFirstColumn="1" showLastColumn="1" showRowStripes="1"/>
</table>
</file>

<file path=xl/tables/table224.xml><?xml version="1.0" encoding="utf-8"?>
<table xmlns="http://schemas.openxmlformats.org/spreadsheetml/2006/main" headerRowCount="0" ref="M204:R204" displayName="Table_224" name="Table_224" id="2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6" showColumnStripes="0" showFirstColumn="1" showLastColumn="1" showRowStripes="1"/>
</table>
</file>

<file path=xl/tables/table225.xml><?xml version="1.0" encoding="utf-8"?>
<table xmlns="http://schemas.openxmlformats.org/spreadsheetml/2006/main" headerRowCount="0" ref="K206:L206" displayName="Table_225" name="Table_225" id="225">
  <tableColumns count="2">
    <tableColumn name="Column1" id="1"/>
    <tableColumn name="Column2" id="2"/>
  </tableColumns>
  <tableStyleInfo name="07-style 37" showColumnStripes="0" showFirstColumn="1" showLastColumn="1" showRowStripes="1"/>
</table>
</file>

<file path=xl/tables/table226.xml><?xml version="1.0" encoding="utf-8"?>
<table xmlns="http://schemas.openxmlformats.org/spreadsheetml/2006/main" headerRowCount="0" ref="M206:R206" displayName="Table_226" name="Table_226" id="2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8" showColumnStripes="0" showFirstColumn="1" showLastColumn="1" showRowStripes="1"/>
</table>
</file>

<file path=xl/tables/table227.xml><?xml version="1.0" encoding="utf-8"?>
<table xmlns="http://schemas.openxmlformats.org/spreadsheetml/2006/main" headerRowCount="0" ref="K207:L207" displayName="Table_227" name="Table_227" id="227">
  <tableColumns count="2">
    <tableColumn name="Column1" id="1"/>
    <tableColumn name="Column2" id="2"/>
  </tableColumns>
  <tableStyleInfo name="07-style 39" showColumnStripes="0" showFirstColumn="1" showLastColumn="1" showRowStripes="1"/>
</table>
</file>

<file path=xl/tables/table228.xml><?xml version="1.0" encoding="utf-8"?>
<table xmlns="http://schemas.openxmlformats.org/spreadsheetml/2006/main" headerRowCount="0" ref="M207:R207" displayName="Table_228" name="Table_228" id="2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40" showColumnStripes="0" showFirstColumn="1" showLastColumn="1" showRowStripes="1"/>
</table>
</file>

<file path=xl/tables/table229.xml><?xml version="1.0" encoding="utf-8"?>
<table xmlns="http://schemas.openxmlformats.org/spreadsheetml/2006/main" headerRowCount="0" ref="K208:L208" displayName="Table_229" name="Table_229" id="229">
  <tableColumns count="2">
    <tableColumn name="Column1" id="1"/>
    <tableColumn name="Column2" id="2"/>
  </tableColumns>
  <tableStyleInfo name="07-style 41" showColumnStripes="0" showFirstColumn="1" showLastColumn="1" showRowStripes="1"/>
</table>
</file>

<file path=xl/tables/table230.xml><?xml version="1.0" encoding="utf-8"?>
<table xmlns="http://schemas.openxmlformats.org/spreadsheetml/2006/main" headerRowCount="0" ref="M208:R209" displayName="Table_230" name="Table_230" id="2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42" showColumnStripes="0" showFirstColumn="1" showLastColumn="1" showRowStripes="1"/>
</table>
</file>

<file path=xl/tables/table231.xml><?xml version="1.0" encoding="utf-8"?>
<table xmlns="http://schemas.openxmlformats.org/spreadsheetml/2006/main" headerRowCount="0" ref="K210:R210" displayName="Table_231" name="Table_231" id="23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43" showColumnStripes="0" showFirstColumn="1" showLastColumn="1" showRowStripes="1"/>
</table>
</file>

<file path=xl/tables/table232.xml><?xml version="1.0" encoding="utf-8"?>
<table xmlns="http://schemas.openxmlformats.org/spreadsheetml/2006/main" headerRowCount="0" ref="V210:Y269" displayName="Table_232" name="Table_232" id="232">
  <tableColumns count="4">
    <tableColumn name="Column1" id="1"/>
    <tableColumn name="Column2" id="2"/>
    <tableColumn name="Column3" id="3"/>
    <tableColumn name="Column4" id="4"/>
  </tableColumns>
  <tableStyleInfo name="07-style 44" showColumnStripes="0" showFirstColumn="1" showLastColumn="1" showRowStripes="1"/>
</table>
</file>

<file path=xl/tables/table233.xml><?xml version="1.0" encoding="utf-8"?>
<table xmlns="http://schemas.openxmlformats.org/spreadsheetml/2006/main" headerRowCount="0" ref="K211:L211" displayName="Table_233" name="Table_233" id="233">
  <tableColumns count="2">
    <tableColumn name="Column1" id="1"/>
    <tableColumn name="Column2" id="2"/>
  </tableColumns>
  <tableStyleInfo name="07-style 45" showColumnStripes="0" showFirstColumn="1" showLastColumn="1" showRowStripes="1"/>
</table>
</file>

<file path=xl/tables/table234.xml><?xml version="1.0" encoding="utf-8"?>
<table xmlns="http://schemas.openxmlformats.org/spreadsheetml/2006/main" headerRowCount="0" ref="M211:R211" displayName="Table_234" name="Table_234" id="2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46" showColumnStripes="0" showFirstColumn="1" showLastColumn="1" showRowStripes="1"/>
</table>
</file>

<file path=xl/tables/table235.xml><?xml version="1.0" encoding="utf-8"?>
<table xmlns="http://schemas.openxmlformats.org/spreadsheetml/2006/main" headerRowCount="0" ref="K212:L212" displayName="Table_235" name="Table_235" id="235">
  <tableColumns count="2">
    <tableColumn name="Column1" id="1"/>
    <tableColumn name="Column2" id="2"/>
  </tableColumns>
  <tableStyleInfo name="07-style 47" showColumnStripes="0" showFirstColumn="1" showLastColumn="1" showRowStripes="1"/>
</table>
</file>

<file path=xl/tables/table236.xml><?xml version="1.0" encoding="utf-8"?>
<table xmlns="http://schemas.openxmlformats.org/spreadsheetml/2006/main" headerRowCount="0" ref="M212:R212" displayName="Table_236" name="Table_236" id="2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48" showColumnStripes="0" showFirstColumn="1" showLastColumn="1" showRowStripes="1"/>
</table>
</file>

<file path=xl/tables/table237.xml><?xml version="1.0" encoding="utf-8"?>
<table xmlns="http://schemas.openxmlformats.org/spreadsheetml/2006/main" headerRowCount="0" ref="K213:L213" displayName="Table_237" name="Table_237" id="237">
  <tableColumns count="2">
    <tableColumn name="Column1" id="1"/>
    <tableColumn name="Column2" id="2"/>
  </tableColumns>
  <tableStyleInfo name="07-style 49" showColumnStripes="0" showFirstColumn="1" showLastColumn="1" showRowStripes="1"/>
</table>
</file>

<file path=xl/tables/table238.xml><?xml version="1.0" encoding="utf-8"?>
<table xmlns="http://schemas.openxmlformats.org/spreadsheetml/2006/main" headerRowCount="0" ref="M213:R213" displayName="Table_238" name="Table_238" id="2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0" showColumnStripes="0" showFirstColumn="1" showLastColumn="1" showRowStripes="1"/>
</table>
</file>

<file path=xl/tables/table239.xml><?xml version="1.0" encoding="utf-8"?>
<table xmlns="http://schemas.openxmlformats.org/spreadsheetml/2006/main" headerRowCount="0" ref="K214:L214" displayName="Table_239" name="Table_239" id="239">
  <tableColumns count="2">
    <tableColumn name="Column1" id="1"/>
    <tableColumn name="Column2" id="2"/>
  </tableColumns>
  <tableStyleInfo name="07-style 51" showColumnStripes="0" showFirstColumn="1" showLastColumn="1" showRowStripes="1"/>
</table>
</file>

<file path=xl/tables/table240.xml><?xml version="1.0" encoding="utf-8"?>
<table xmlns="http://schemas.openxmlformats.org/spreadsheetml/2006/main" headerRowCount="0" ref="M214:R214" displayName="Table_240" name="Table_240" id="2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2" showColumnStripes="0" showFirstColumn="1" showLastColumn="1" showRowStripes="1"/>
</table>
</file>

<file path=xl/tables/table241.xml><?xml version="1.0" encoding="utf-8"?>
<table xmlns="http://schemas.openxmlformats.org/spreadsheetml/2006/main" headerRowCount="0" ref="K215:L215" displayName="Table_241" name="Table_241" id="241">
  <tableColumns count="2">
    <tableColumn name="Column1" id="1"/>
    <tableColumn name="Column2" id="2"/>
  </tableColumns>
  <tableStyleInfo name="07-style 53" showColumnStripes="0" showFirstColumn="1" showLastColumn="1" showRowStripes="1"/>
</table>
</file>

<file path=xl/tables/table242.xml><?xml version="1.0" encoding="utf-8"?>
<table xmlns="http://schemas.openxmlformats.org/spreadsheetml/2006/main" headerRowCount="0" ref="M215:R215" displayName="Table_242" name="Table_242" id="2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4" showColumnStripes="0" showFirstColumn="1" showLastColumn="1" showRowStripes="1"/>
</table>
</file>

<file path=xl/tables/table243.xml><?xml version="1.0" encoding="utf-8"?>
<table xmlns="http://schemas.openxmlformats.org/spreadsheetml/2006/main" headerRowCount="0" ref="K216:L216" displayName="Table_243" name="Table_243" id="243">
  <tableColumns count="2">
    <tableColumn name="Column1" id="1"/>
    <tableColumn name="Column2" id="2"/>
  </tableColumns>
  <tableStyleInfo name="07-style 55" showColumnStripes="0" showFirstColumn="1" showLastColumn="1" showRowStripes="1"/>
</table>
</file>

<file path=xl/tables/table244.xml><?xml version="1.0" encoding="utf-8"?>
<table xmlns="http://schemas.openxmlformats.org/spreadsheetml/2006/main" headerRowCount="0" ref="M216:R216" displayName="Table_244" name="Table_244" id="2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6" showColumnStripes="0" showFirstColumn="1" showLastColumn="1" showRowStripes="1"/>
</table>
</file>

<file path=xl/tables/table245.xml><?xml version="1.0" encoding="utf-8"?>
<table xmlns="http://schemas.openxmlformats.org/spreadsheetml/2006/main" headerRowCount="0" ref="K219:L221" displayName="Table_245" name="Table_245" id="245">
  <tableColumns count="2">
    <tableColumn name="Column1" id="1"/>
    <tableColumn name="Column2" id="2"/>
  </tableColumns>
  <tableStyleInfo name="07-style 57" showColumnStripes="0" showFirstColumn="1" showLastColumn="1" showRowStripes="1"/>
</table>
</file>

<file path=xl/tables/table246.xml><?xml version="1.0" encoding="utf-8"?>
<table xmlns="http://schemas.openxmlformats.org/spreadsheetml/2006/main" headerRowCount="0" ref="M219:R222" displayName="Table_246" name="Table_246" id="2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8" showColumnStripes="0" showFirstColumn="1" showLastColumn="1" showRowStripes="1"/>
</table>
</file>

<file path=xl/tables/table247.xml><?xml version="1.0" encoding="utf-8"?>
<table xmlns="http://schemas.openxmlformats.org/spreadsheetml/2006/main" headerRowCount="0" ref="K223:M262" displayName="Table_247" name="Table_247" id="247">
  <tableColumns count="3">
    <tableColumn name="Column1" id="1"/>
    <tableColumn name="Column2" id="2"/>
    <tableColumn name="Column3" id="3"/>
  </tableColumns>
  <tableStyleInfo name="07-style 59" showColumnStripes="0" showFirstColumn="1" showLastColumn="1" showRowStripes="1"/>
</table>
</file>

<file path=xl/tables/table248.xml><?xml version="1.0" encoding="utf-8"?>
<table xmlns="http://schemas.openxmlformats.org/spreadsheetml/2006/main" headerRowCount="0" ref="C226:H446" displayName="Table_248" name="Table_248" id="2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60" showColumnStripes="0" showFirstColumn="1" showLastColumn="1" showRowStripes="1"/>
</table>
</file>

<file path=xl/tables/table249.xml><?xml version="1.0" encoding="utf-8"?>
<table xmlns="http://schemas.openxmlformats.org/spreadsheetml/2006/main" headerRowCount="0" ref="K266:L269" displayName="Table_249" name="Table_249" id="249">
  <tableColumns count="2">
    <tableColumn name="Column1" id="1"/>
    <tableColumn name="Column2" id="2"/>
  </tableColumns>
  <tableStyleInfo name="07-style 61" showColumnStripes="0" showFirstColumn="1" showLastColumn="1" showRowStripes="1"/>
</table>
</file>

<file path=xl/tables/table250.xml><?xml version="1.0" encoding="utf-8"?>
<table xmlns="http://schemas.openxmlformats.org/spreadsheetml/2006/main" headerRowCount="0" ref="M266:R269" displayName="Table_250" name="Table_250" id="2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62" showColumnStripes="0" showFirstColumn="1" showLastColumn="1" showRowStripes="1"/>
</table>
</file>

<file path=xl/tables/table251.xml><?xml version="1.0" encoding="utf-8"?>
<table xmlns="http://schemas.openxmlformats.org/spreadsheetml/2006/main" headerRowCount="0" ref="K270:M284" displayName="Table_251" name="Table_251" id="251">
  <tableColumns count="3">
    <tableColumn name="Column1" id="1"/>
    <tableColumn name="Column2" id="2"/>
    <tableColumn name="Column3" id="3"/>
  </tableColumns>
  <tableStyleInfo name="07-style 63" showColumnStripes="0" showFirstColumn="1" showLastColumn="1" showRowStripes="1"/>
</table>
</file>

<file path=xl/tables/table252.xml><?xml version="1.0" encoding="utf-8"?>
<table xmlns="http://schemas.openxmlformats.org/spreadsheetml/2006/main" headerRowCount="0" ref="V270:Y446" displayName="Table_252" name="Table_252" id="252">
  <tableColumns count="4">
    <tableColumn name="Column1" id="1"/>
    <tableColumn name="Column2" id="2"/>
    <tableColumn name="Column3" id="3"/>
    <tableColumn name="Column4" id="4"/>
  </tableColumns>
  <tableStyleInfo name="07-style 64" showColumnStripes="0" showFirstColumn="1" showLastColumn="1" showRowStripes="1"/>
</table>
</file>

<file path=xl/tables/table253.xml><?xml version="1.0" encoding="utf-8"?>
<table xmlns="http://schemas.openxmlformats.org/spreadsheetml/2006/main" headerRowCount="0" ref="K286:N286" displayName="Table_253" name="Table_253" id="253">
  <tableColumns count="4">
    <tableColumn name="Column1" id="1"/>
    <tableColumn name="Column2" id="2"/>
    <tableColumn name="Column3" id="3"/>
    <tableColumn name="Column4" id="4"/>
  </tableColumns>
  <tableStyleInfo name="07-style 65" showColumnStripes="0" showFirstColumn="1" showLastColumn="1" showRowStripes="1"/>
</table>
</file>

<file path=xl/tables/table254.xml><?xml version="1.0" encoding="utf-8"?>
<table xmlns="http://schemas.openxmlformats.org/spreadsheetml/2006/main" headerRowCount="0" ref="K287:R287" displayName="Table_254" name="Table_254" id="25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66" showColumnStripes="0" showFirstColumn="1" showLastColumn="1" showRowStripes="1"/>
</table>
</file>

<file path=xl/tables/table255.xml><?xml version="1.0" encoding="utf-8"?>
<table xmlns="http://schemas.openxmlformats.org/spreadsheetml/2006/main" headerRowCount="0" ref="K290:R290" displayName="Table_255" name="Table_255" id="25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67" showColumnStripes="0" showFirstColumn="1" showLastColumn="1" showRowStripes="1"/>
</table>
</file>

<file path=xl/tables/table256.xml><?xml version="1.0" encoding="utf-8"?>
<table xmlns="http://schemas.openxmlformats.org/spreadsheetml/2006/main" headerRowCount="0" ref="K291:O291" displayName="Table_256" name="Table_256" id="256">
  <tableColumns count="5">
    <tableColumn name="Column1" id="1"/>
    <tableColumn name="Column2" id="2"/>
    <tableColumn name="Column3" id="3"/>
    <tableColumn name="Column4" id="4"/>
    <tableColumn name="Column5" id="5"/>
  </tableColumns>
  <tableStyleInfo name="07-style 68" showColumnStripes="0" showFirstColumn="1" showLastColumn="1" showRowStripes="1"/>
</table>
</file>

<file path=xl/tables/table257.xml><?xml version="1.0" encoding="utf-8"?>
<table xmlns="http://schemas.openxmlformats.org/spreadsheetml/2006/main" headerRowCount="0" ref="K292:L293" displayName="Table_257" name="Table_257" id="257">
  <tableColumns count="2">
    <tableColumn name="Column1" id="1"/>
    <tableColumn name="Column2" id="2"/>
  </tableColumns>
  <tableStyleInfo name="07-style 69" showColumnStripes="0" showFirstColumn="1" showLastColumn="1" showRowStripes="1"/>
</table>
</file>

<file path=xl/tables/table258.xml><?xml version="1.0" encoding="utf-8"?>
<table xmlns="http://schemas.openxmlformats.org/spreadsheetml/2006/main" headerRowCount="0" ref="K295:M296" displayName="Table_258" name="Table_258" id="258">
  <tableColumns count="3">
    <tableColumn name="Column1" id="1"/>
    <tableColumn name="Column2" id="2"/>
    <tableColumn name="Column3" id="3"/>
  </tableColumns>
  <tableStyleInfo name="07-style 70" showColumnStripes="0" showFirstColumn="1" showLastColumn="1" showRowStripes="1"/>
</table>
</file>

<file path=xl/tables/table259.xml><?xml version="1.0" encoding="utf-8"?>
<table xmlns="http://schemas.openxmlformats.org/spreadsheetml/2006/main" headerRowCount="0" ref="K298:R298" displayName="Table_259" name="Table_259" id="25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71" showColumnStripes="0" showFirstColumn="1" showLastColumn="1" showRowStripes="1"/>
</table>
</file>

<file path=xl/tables/table260.xml><?xml version="1.0" encoding="utf-8"?>
<table xmlns="http://schemas.openxmlformats.org/spreadsheetml/2006/main" headerRowCount="0" ref="K300:R300" displayName="Table_260" name="Table_260" id="26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72" showColumnStripes="0" showFirstColumn="1" showLastColumn="1" showRowStripes="1"/>
</table>
</file>

<file path=xl/tables/table261.xml><?xml version="1.0" encoding="utf-8"?>
<table xmlns="http://schemas.openxmlformats.org/spreadsheetml/2006/main" headerRowCount="0" ref="K301:O301" displayName="Table_261" name="Table_261" id="261">
  <tableColumns count="5">
    <tableColumn name="Column1" id="1"/>
    <tableColumn name="Column2" id="2"/>
    <tableColumn name="Column3" id="3"/>
    <tableColumn name="Column4" id="4"/>
    <tableColumn name="Column5" id="5"/>
  </tableColumns>
  <tableStyleInfo name="07-style 73" showColumnStripes="0" showFirstColumn="1" showLastColumn="1" showRowStripes="1"/>
</table>
</file>

<file path=xl/tables/table262.xml><?xml version="1.0" encoding="utf-8"?>
<table xmlns="http://schemas.openxmlformats.org/spreadsheetml/2006/main" headerRowCount="0" ref="K302:R302" displayName="Table_262" name="Table_262" id="26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74" showColumnStripes="0" showFirstColumn="1" showLastColumn="1" showRowStripes="1"/>
</table>
</file>

<file path=xl/tables/table263.xml><?xml version="1.0" encoding="utf-8"?>
<table xmlns="http://schemas.openxmlformats.org/spreadsheetml/2006/main" headerRowCount="0" ref="K304:L304" displayName="Table_263" name="Table_263" id="263">
  <tableColumns count="2">
    <tableColumn name="Column1" id="1"/>
    <tableColumn name="Column2" id="2"/>
  </tableColumns>
  <tableStyleInfo name="07-style 75" showColumnStripes="0" showFirstColumn="1" showLastColumn="1" showRowStripes="1"/>
</table>
</file>

<file path=xl/tables/table264.xml><?xml version="1.0" encoding="utf-8"?>
<table xmlns="http://schemas.openxmlformats.org/spreadsheetml/2006/main" headerRowCount="0" ref="M304:R304" displayName="Table_264" name="Table_264" id="2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76" showColumnStripes="0" showFirstColumn="1" showLastColumn="1" showRowStripes="1"/>
</table>
</file>

<file path=xl/tables/table265.xml><?xml version="1.0" encoding="utf-8"?>
<table xmlns="http://schemas.openxmlformats.org/spreadsheetml/2006/main" headerRowCount="0" ref="K307:R446" displayName="Table_265" name="Table_265" id="26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77" showColumnStripes="0" showFirstColumn="1" showLastColumn="1" showRowStripes="1"/>
</table>
</file>

<file path=xl/tables/table266.xml><?xml version="1.0" encoding="utf-8"?>
<table xmlns="http://schemas.openxmlformats.org/spreadsheetml/2006/main" headerRowCount="0" ref="C5:I57" displayName="Table_266" name="Table_266" id="2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8-style" showColumnStripes="0" showFirstColumn="1" showLastColumn="1" showRowStripes="1"/>
</table>
</file>

<file path=xl/tables/table267.xml><?xml version="1.0" encoding="utf-8"?>
<table xmlns="http://schemas.openxmlformats.org/spreadsheetml/2006/main" headerRowCount="0" ref="K5:R57" displayName="Table_267" name="Table_267" id="26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2" showColumnStripes="0" showFirstColumn="1" showLastColumn="1" showRowStripes="1"/>
</table>
</file>

<file path=xl/tables/table268.xml><?xml version="1.0" encoding="utf-8"?>
<table xmlns="http://schemas.openxmlformats.org/spreadsheetml/2006/main" headerRowCount="0" ref="V5:Y14" displayName="Table_268" name="Table_268" id="268">
  <tableColumns count="4">
    <tableColumn name="Column1" id="1"/>
    <tableColumn name="Column2" id="2"/>
    <tableColumn name="Column3" id="3"/>
    <tableColumn name="Column4" id="4"/>
  </tableColumns>
  <tableStyleInfo name="08-style 3" showColumnStripes="0" showFirstColumn="1" showLastColumn="1" showRowStripes="1"/>
</table>
</file>

<file path=xl/tables/table269.xml><?xml version="1.0" encoding="utf-8"?>
<table xmlns="http://schemas.openxmlformats.org/spreadsheetml/2006/main" headerRowCount="0" ref="V15:Y101" displayName="Table_269" name="Table_269" id="269">
  <tableColumns count="4">
    <tableColumn name="Column1" id="1"/>
    <tableColumn name="Column2" id="2"/>
    <tableColumn name="Column3" id="3"/>
    <tableColumn name="Column4" id="4"/>
  </tableColumns>
  <tableStyleInfo name="08-style 4" showColumnStripes="0" showFirstColumn="1" showLastColumn="1" showRowStripes="1"/>
</table>
</file>

<file path=xl/tables/table270.xml><?xml version="1.0" encoding="utf-8"?>
<table xmlns="http://schemas.openxmlformats.org/spreadsheetml/2006/main" headerRowCount="0" ref="C58:G223" displayName="Table_270" name="Table_270" id="270">
  <tableColumns count="5">
    <tableColumn name="Column1" id="1"/>
    <tableColumn name="Column2" id="2"/>
    <tableColumn name="Column3" id="3"/>
    <tableColumn name="Column4" id="4"/>
    <tableColumn name="Column5" id="5"/>
  </tableColumns>
  <tableStyleInfo name="08-style 5" showColumnStripes="0" showFirstColumn="1" showLastColumn="1" showRowStripes="1"/>
</table>
</file>

<file path=xl/tables/table271.xml><?xml version="1.0" encoding="utf-8"?>
<table xmlns="http://schemas.openxmlformats.org/spreadsheetml/2006/main" headerRowCount="0" ref="K58:R70" displayName="Table_271" name="Table_271" id="27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6" showColumnStripes="0" showFirstColumn="1" showLastColumn="1" showRowStripes="1"/>
</table>
</file>

<file path=xl/tables/table272.xml><?xml version="1.0" encoding="utf-8"?>
<table xmlns="http://schemas.openxmlformats.org/spreadsheetml/2006/main" headerRowCount="0" ref="K71:N122" displayName="Table_272" name="Table_272" id="272">
  <tableColumns count="4">
    <tableColumn name="Column1" id="1"/>
    <tableColumn name="Column2" id="2"/>
    <tableColumn name="Column3" id="3"/>
    <tableColumn name="Column4" id="4"/>
  </tableColumns>
  <tableStyleInfo name="08-style 7" showColumnStripes="0" showFirstColumn="1" showLastColumn="1" showRowStripes="1"/>
</table>
</file>

<file path=xl/tables/table273.xml><?xml version="1.0" encoding="utf-8"?>
<table xmlns="http://schemas.openxmlformats.org/spreadsheetml/2006/main" headerRowCount="0" ref="O71:R98" displayName="Table_273" name="Table_273" id="273">
  <tableColumns count="4">
    <tableColumn name="Column1" id="1"/>
    <tableColumn name="Column2" id="2"/>
    <tableColumn name="Column3" id="3"/>
    <tableColumn name="Column4" id="4"/>
  </tableColumns>
  <tableStyleInfo name="08-style 8" showColumnStripes="0" showFirstColumn="1" showLastColumn="1" showRowStripes="1"/>
</table>
</file>

<file path=xl/tables/table274.xml><?xml version="1.0" encoding="utf-8"?>
<table xmlns="http://schemas.openxmlformats.org/spreadsheetml/2006/main" headerRowCount="0" ref="V102:Y193" displayName="Table_274" name="Table_274" id="274">
  <tableColumns count="4">
    <tableColumn name="Column1" id="1"/>
    <tableColumn name="Column2" id="2"/>
    <tableColumn name="Column3" id="3"/>
    <tableColumn name="Column4" id="4"/>
  </tableColumns>
  <tableStyleInfo name="08-style 9" showColumnStripes="0" showFirstColumn="1" showLastColumn="1" showRowStripes="1"/>
</table>
</file>

<file path=xl/tables/table275.xml><?xml version="1.0" encoding="utf-8"?>
<table xmlns="http://schemas.openxmlformats.org/spreadsheetml/2006/main" headerRowCount="0" ref="L123:R123" displayName="Table_275" name="Table_275" id="2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8-style 10" showColumnStripes="0" showFirstColumn="1" showLastColumn="1" showRowStripes="1"/>
</table>
</file>

<file path=xl/tables/table276.xml><?xml version="1.0" encoding="utf-8"?>
<table xmlns="http://schemas.openxmlformats.org/spreadsheetml/2006/main" headerRowCount="0" ref="Q124:R124" displayName="Table_276" name="Table_276" id="276">
  <tableColumns count="2">
    <tableColumn name="Column1" id="1"/>
    <tableColumn name="Column2" id="2"/>
  </tableColumns>
  <tableStyleInfo name="08-style 11" showColumnStripes="0" showFirstColumn="1" showLastColumn="1" showRowStripes="1"/>
</table>
</file>

<file path=xl/tables/table277.xml><?xml version="1.0" encoding="utf-8"?>
<table xmlns="http://schemas.openxmlformats.org/spreadsheetml/2006/main" headerRowCount="0" ref="K168:N168" displayName="Table_277" name="Table_277" id="277">
  <tableColumns count="4">
    <tableColumn name="Column1" id="1"/>
    <tableColumn name="Column2" id="2"/>
    <tableColumn name="Column3" id="3"/>
    <tableColumn name="Column4" id="4"/>
  </tableColumns>
  <tableStyleInfo name="08-style 12" showColumnStripes="0" showFirstColumn="1" showLastColumn="1" showRowStripes="1"/>
</table>
</file>

<file path=xl/tables/table278.xml><?xml version="1.0" encoding="utf-8"?>
<table xmlns="http://schemas.openxmlformats.org/spreadsheetml/2006/main" headerRowCount="0" ref="K188:R188" displayName="Table_278" name="Table_278" id="27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13" showColumnStripes="0" showFirstColumn="1" showLastColumn="1" showRowStripes="1"/>
</table>
</file>

<file path=xl/tables/table279.xml><?xml version="1.0" encoding="utf-8"?>
<table xmlns="http://schemas.openxmlformats.org/spreadsheetml/2006/main" headerRowCount="0" ref="K189:L189" displayName="Table_279" name="Table_279" id="279">
  <tableColumns count="2">
    <tableColumn name="Column1" id="1"/>
    <tableColumn name="Column2" id="2"/>
  </tableColumns>
  <tableStyleInfo name="08-style 14" showColumnStripes="0" showFirstColumn="1" showLastColumn="1" showRowStripes="1"/>
</table>
</file>

<file path=xl/tables/table280.xml><?xml version="1.0" encoding="utf-8"?>
<table xmlns="http://schemas.openxmlformats.org/spreadsheetml/2006/main" headerRowCount="0" ref="M189:R189" displayName="Table_280" name="Table_280" id="2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15" showColumnStripes="0" showFirstColumn="1" showLastColumn="1" showRowStripes="1"/>
</table>
</file>

<file path=xl/tables/table281.xml><?xml version="1.0" encoding="utf-8"?>
<table xmlns="http://schemas.openxmlformats.org/spreadsheetml/2006/main" headerRowCount="0" ref="K190:R190" displayName="Table_281" name="Table_281" id="28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16" showColumnStripes="0" showFirstColumn="1" showLastColumn="1" showRowStripes="1"/>
</table>
</file>

<file path=xl/tables/table282.xml><?xml version="1.0" encoding="utf-8"?>
<table xmlns="http://schemas.openxmlformats.org/spreadsheetml/2006/main" headerRowCount="0" ref="K191:R191" displayName="Table_282" name="Table_282" id="28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17" showColumnStripes="0" showFirstColumn="1" showLastColumn="1" showRowStripes="1"/>
</table>
</file>

<file path=xl/tables/table283.xml><?xml version="1.0" encoding="utf-8"?>
<table xmlns="http://schemas.openxmlformats.org/spreadsheetml/2006/main" headerRowCount="0" ref="K193:L193" displayName="Table_283" name="Table_283" id="283">
  <tableColumns count="2">
    <tableColumn name="Column1" id="1"/>
    <tableColumn name="Column2" id="2"/>
  </tableColumns>
  <tableStyleInfo name="08-style 18" showColumnStripes="0" showFirstColumn="1" showLastColumn="1" showRowStripes="1"/>
</table>
</file>

<file path=xl/tables/table284.xml><?xml version="1.0" encoding="utf-8"?>
<table xmlns="http://schemas.openxmlformats.org/spreadsheetml/2006/main" headerRowCount="0" ref="M193:R193" displayName="Table_284" name="Table_284" id="2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19" showColumnStripes="0" showFirstColumn="1" showLastColumn="1" showRowStripes="1"/>
</table>
</file>

<file path=xl/tables/table285.xml><?xml version="1.0" encoding="utf-8"?>
<table xmlns="http://schemas.openxmlformats.org/spreadsheetml/2006/main" headerRowCount="0" ref="K195:L195" displayName="Table_285" name="Table_285" id="285">
  <tableColumns count="2">
    <tableColumn name="Column1" id="1"/>
    <tableColumn name="Column2" id="2"/>
  </tableColumns>
  <tableStyleInfo name="08-style 20" showColumnStripes="0" showFirstColumn="1" showLastColumn="1" showRowStripes="1"/>
</table>
</file>

<file path=xl/tables/table286.xml><?xml version="1.0" encoding="utf-8"?>
<table xmlns="http://schemas.openxmlformats.org/spreadsheetml/2006/main" headerRowCount="0" ref="M195:R195" displayName="Table_286" name="Table_286" id="2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21" showColumnStripes="0" showFirstColumn="1" showLastColumn="1" showRowStripes="1"/>
</table>
</file>

<file path=xl/tables/table287.xml><?xml version="1.0" encoding="utf-8"?>
<table xmlns="http://schemas.openxmlformats.org/spreadsheetml/2006/main" headerRowCount="0" ref="V195:V209" displayName="Table_287" name="Table_287" id="287">
  <tableColumns count="1">
    <tableColumn name="Column1" id="1"/>
  </tableColumns>
  <tableStyleInfo name="08-style 22" showColumnStripes="0" showFirstColumn="1" showLastColumn="1" showRowStripes="1"/>
</table>
</file>

<file path=xl/tables/table288.xml><?xml version="1.0" encoding="utf-8"?>
<table xmlns="http://schemas.openxmlformats.org/spreadsheetml/2006/main" headerRowCount="0" ref="X195:Y209" displayName="Table_288" name="Table_288" id="288">
  <tableColumns count="2">
    <tableColumn name="Column1" id="1"/>
    <tableColumn name="Column2" id="2"/>
  </tableColumns>
  <tableStyleInfo name="08-style 23" showColumnStripes="0" showFirstColumn="1" showLastColumn="1" showRowStripes="1"/>
</table>
</file>

<file path=xl/tables/table289.xml><?xml version="1.0" encoding="utf-8"?>
<table xmlns="http://schemas.openxmlformats.org/spreadsheetml/2006/main" headerRowCount="0" ref="K196:L196" displayName="Table_289" name="Table_289" id="289">
  <tableColumns count="2">
    <tableColumn name="Column1" id="1"/>
    <tableColumn name="Column2" id="2"/>
  </tableColumns>
  <tableStyleInfo name="08-style 24" showColumnStripes="0" showFirstColumn="1" showLastColumn="1" showRowStripes="1"/>
</table>
</file>

<file path=xl/tables/table290.xml><?xml version="1.0" encoding="utf-8"?>
<table xmlns="http://schemas.openxmlformats.org/spreadsheetml/2006/main" headerRowCount="0" ref="M196:R196" displayName="Table_290" name="Table_290" id="2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25" showColumnStripes="0" showFirstColumn="1" showLastColumn="1" showRowStripes="1"/>
</table>
</file>

<file path=xl/tables/table291.xml><?xml version="1.0" encoding="utf-8"?>
<table xmlns="http://schemas.openxmlformats.org/spreadsheetml/2006/main" headerRowCount="0" ref="K198:L198" displayName="Table_291" name="Table_291" id="291">
  <tableColumns count="2">
    <tableColumn name="Column1" id="1"/>
    <tableColumn name="Column2" id="2"/>
  </tableColumns>
  <tableStyleInfo name="08-style 26" showColumnStripes="0" showFirstColumn="1" showLastColumn="1" showRowStripes="1"/>
</table>
</file>

<file path=xl/tables/table292.xml><?xml version="1.0" encoding="utf-8"?>
<table xmlns="http://schemas.openxmlformats.org/spreadsheetml/2006/main" headerRowCount="0" ref="M198:R198" displayName="Table_292" name="Table_292" id="2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27" showColumnStripes="0" showFirstColumn="1" showLastColumn="1" showRowStripes="1"/>
</table>
</file>

<file path=xl/tables/table293.xml><?xml version="1.0" encoding="utf-8"?>
<table xmlns="http://schemas.openxmlformats.org/spreadsheetml/2006/main" headerRowCount="0" ref="K199:R199" displayName="Table_293" name="Table_293" id="29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28" showColumnStripes="0" showFirstColumn="1" showLastColumn="1" showRowStripes="1"/>
</table>
</file>

<file path=xl/tables/table294.xml><?xml version="1.0" encoding="utf-8"?>
<table xmlns="http://schemas.openxmlformats.org/spreadsheetml/2006/main" headerRowCount="0" ref="K200:R200" displayName="Table_294" name="Table_294" id="29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29" showColumnStripes="0" showFirstColumn="1" showLastColumn="1" showRowStripes="1"/>
</table>
</file>

<file path=xl/tables/table295.xml><?xml version="1.0" encoding="utf-8"?>
<table xmlns="http://schemas.openxmlformats.org/spreadsheetml/2006/main" headerRowCount="0" ref="K201:L201" displayName="Table_295" name="Table_295" id="295">
  <tableColumns count="2">
    <tableColumn name="Column1" id="1"/>
    <tableColumn name="Column2" id="2"/>
  </tableColumns>
  <tableStyleInfo name="08-style 30" showColumnStripes="0" showFirstColumn="1" showLastColumn="1" showRowStripes="1"/>
</table>
</file>

<file path=xl/tables/table296.xml><?xml version="1.0" encoding="utf-8"?>
<table xmlns="http://schemas.openxmlformats.org/spreadsheetml/2006/main" headerRowCount="0" ref="M201:R201" displayName="Table_296" name="Table_296" id="29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31" showColumnStripes="0" showFirstColumn="1" showLastColumn="1" showRowStripes="1"/>
</table>
</file>

<file path=xl/tables/table297.xml><?xml version="1.0" encoding="utf-8"?>
<table xmlns="http://schemas.openxmlformats.org/spreadsheetml/2006/main" headerRowCount="0" ref="K202:L202" displayName="Table_297" name="Table_297" id="297">
  <tableColumns count="2">
    <tableColumn name="Column1" id="1"/>
    <tableColumn name="Column2" id="2"/>
  </tableColumns>
  <tableStyleInfo name="08-style 32" showColumnStripes="0" showFirstColumn="1" showLastColumn="1" showRowStripes="1"/>
</table>
</file>

<file path=xl/tables/table298.xml><?xml version="1.0" encoding="utf-8"?>
<table xmlns="http://schemas.openxmlformats.org/spreadsheetml/2006/main" headerRowCount="0" ref="M202:R202" displayName="Table_298" name="Table_298" id="29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33" showColumnStripes="0" showFirstColumn="1" showLastColumn="1" showRowStripes="1"/>
</table>
</file>

<file path=xl/tables/table299.xml><?xml version="1.0" encoding="utf-8"?>
<table xmlns="http://schemas.openxmlformats.org/spreadsheetml/2006/main" headerRowCount="0" ref="K203:L203" displayName="Table_299" name="Table_299" id="299">
  <tableColumns count="2">
    <tableColumn name="Column1" id="1"/>
    <tableColumn name="Column2" id="2"/>
  </tableColumns>
  <tableStyleInfo name="08-style 34" showColumnStripes="0" showFirstColumn="1" showLastColumn="1" showRowStripes="1"/>
</table>
</file>

<file path=xl/tables/table300.xml><?xml version="1.0" encoding="utf-8"?>
<table xmlns="http://schemas.openxmlformats.org/spreadsheetml/2006/main" headerRowCount="0" ref="M203:R203" displayName="Table_300" name="Table_300" id="3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35" showColumnStripes="0" showFirstColumn="1" showLastColumn="1" showRowStripes="1"/>
</table>
</file>

<file path=xl/tables/table301.xml><?xml version="1.0" encoding="utf-8"?>
<table xmlns="http://schemas.openxmlformats.org/spreadsheetml/2006/main" headerRowCount="0" ref="K204:L204" displayName="Table_301" name="Table_301" id="301">
  <tableColumns count="2">
    <tableColumn name="Column1" id="1"/>
    <tableColumn name="Column2" id="2"/>
  </tableColumns>
  <tableStyleInfo name="08-style 36" showColumnStripes="0" showFirstColumn="1" showLastColumn="1" showRowStripes="1"/>
</table>
</file>

<file path=xl/tables/table302.xml><?xml version="1.0" encoding="utf-8"?>
<table xmlns="http://schemas.openxmlformats.org/spreadsheetml/2006/main" headerRowCount="0" ref="M204:R204" displayName="Table_302" name="Table_302" id="3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37" showColumnStripes="0" showFirstColumn="1" showLastColumn="1" showRowStripes="1"/>
</table>
</file>

<file path=xl/tables/table303.xml><?xml version="1.0" encoding="utf-8"?>
<table xmlns="http://schemas.openxmlformats.org/spreadsheetml/2006/main" headerRowCount="0" ref="K206:L206" displayName="Table_303" name="Table_303" id="303">
  <tableColumns count="2">
    <tableColumn name="Column1" id="1"/>
    <tableColumn name="Column2" id="2"/>
  </tableColumns>
  <tableStyleInfo name="08-style 38" showColumnStripes="0" showFirstColumn="1" showLastColumn="1" showRowStripes="1"/>
</table>
</file>

<file path=xl/tables/table304.xml><?xml version="1.0" encoding="utf-8"?>
<table xmlns="http://schemas.openxmlformats.org/spreadsheetml/2006/main" headerRowCount="0" ref="M206:R206" displayName="Table_304" name="Table_304" id="3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39" showColumnStripes="0" showFirstColumn="1" showLastColumn="1" showRowStripes="1"/>
</table>
</file>

<file path=xl/tables/table305.xml><?xml version="1.0" encoding="utf-8"?>
<table xmlns="http://schemas.openxmlformats.org/spreadsheetml/2006/main" headerRowCount="0" ref="K207:L207" displayName="Table_305" name="Table_305" id="305">
  <tableColumns count="2">
    <tableColumn name="Column1" id="1"/>
    <tableColumn name="Column2" id="2"/>
  </tableColumns>
  <tableStyleInfo name="08-style 40" showColumnStripes="0" showFirstColumn="1" showLastColumn="1" showRowStripes="1"/>
</table>
</file>

<file path=xl/tables/table306.xml><?xml version="1.0" encoding="utf-8"?>
<table xmlns="http://schemas.openxmlformats.org/spreadsheetml/2006/main" headerRowCount="0" ref="M207:R207" displayName="Table_306" name="Table_306" id="3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41" showColumnStripes="0" showFirstColumn="1" showLastColumn="1" showRowStripes="1"/>
</table>
</file>

<file path=xl/tables/table307.xml><?xml version="1.0" encoding="utf-8"?>
<table xmlns="http://schemas.openxmlformats.org/spreadsheetml/2006/main" headerRowCount="0" ref="K208:L208" displayName="Table_307" name="Table_307" id="307">
  <tableColumns count="2">
    <tableColumn name="Column1" id="1"/>
    <tableColumn name="Column2" id="2"/>
  </tableColumns>
  <tableStyleInfo name="08-style 42" showColumnStripes="0" showFirstColumn="1" showLastColumn="1" showRowStripes="1"/>
</table>
</file>

<file path=xl/tables/table308.xml><?xml version="1.0" encoding="utf-8"?>
<table xmlns="http://schemas.openxmlformats.org/spreadsheetml/2006/main" headerRowCount="0" ref="M208:R209" displayName="Table_308" name="Table_308" id="3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43" showColumnStripes="0" showFirstColumn="1" showLastColumn="1" showRowStripes="1"/>
</table>
</file>

<file path=xl/tables/table309.xml><?xml version="1.0" encoding="utf-8"?>
<table xmlns="http://schemas.openxmlformats.org/spreadsheetml/2006/main" headerRowCount="0" ref="K210:R210" displayName="Table_309" name="Table_309" id="30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44" showColumnStripes="0" showFirstColumn="1" showLastColumn="1" showRowStripes="1"/>
</table>
</file>

<file path=xl/tables/table310.xml><?xml version="1.0" encoding="utf-8"?>
<table xmlns="http://schemas.openxmlformats.org/spreadsheetml/2006/main" headerRowCount="0" ref="V210:Y269" displayName="Table_310" name="Table_310" id="310">
  <tableColumns count="4">
    <tableColumn name="Column1" id="1"/>
    <tableColumn name="Column2" id="2"/>
    <tableColumn name="Column3" id="3"/>
    <tableColumn name="Column4" id="4"/>
  </tableColumns>
  <tableStyleInfo name="08-style 45" showColumnStripes="0" showFirstColumn="1" showLastColumn="1" showRowStripes="1"/>
</table>
</file>

<file path=xl/tables/table311.xml><?xml version="1.0" encoding="utf-8"?>
<table xmlns="http://schemas.openxmlformats.org/spreadsheetml/2006/main" headerRowCount="0" ref="K211:L211" displayName="Table_311" name="Table_311" id="311">
  <tableColumns count="2">
    <tableColumn name="Column1" id="1"/>
    <tableColumn name="Column2" id="2"/>
  </tableColumns>
  <tableStyleInfo name="08-style 46" showColumnStripes="0" showFirstColumn="1" showLastColumn="1" showRowStripes="1"/>
</table>
</file>

<file path=xl/tables/table312.xml><?xml version="1.0" encoding="utf-8"?>
<table xmlns="http://schemas.openxmlformats.org/spreadsheetml/2006/main" headerRowCount="0" ref="M211:R211" displayName="Table_312" name="Table_312" id="3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47" showColumnStripes="0" showFirstColumn="1" showLastColumn="1" showRowStripes="1"/>
</table>
</file>

<file path=xl/tables/table313.xml><?xml version="1.0" encoding="utf-8"?>
<table xmlns="http://schemas.openxmlformats.org/spreadsheetml/2006/main" headerRowCount="0" ref="K212:L212" displayName="Table_313" name="Table_313" id="313">
  <tableColumns count="2">
    <tableColumn name="Column1" id="1"/>
    <tableColumn name="Column2" id="2"/>
  </tableColumns>
  <tableStyleInfo name="08-style 48" showColumnStripes="0" showFirstColumn="1" showLastColumn="1" showRowStripes="1"/>
</table>
</file>

<file path=xl/tables/table314.xml><?xml version="1.0" encoding="utf-8"?>
<table xmlns="http://schemas.openxmlformats.org/spreadsheetml/2006/main" headerRowCount="0" ref="M212:R212" displayName="Table_314" name="Table_314" id="3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49" showColumnStripes="0" showFirstColumn="1" showLastColumn="1" showRowStripes="1"/>
</table>
</file>

<file path=xl/tables/table315.xml><?xml version="1.0" encoding="utf-8"?>
<table xmlns="http://schemas.openxmlformats.org/spreadsheetml/2006/main" headerRowCount="0" ref="K213:L213" displayName="Table_315" name="Table_315" id="315">
  <tableColumns count="2">
    <tableColumn name="Column1" id="1"/>
    <tableColumn name="Column2" id="2"/>
  </tableColumns>
  <tableStyleInfo name="08-style 50" showColumnStripes="0" showFirstColumn="1" showLastColumn="1" showRowStripes="1"/>
</table>
</file>

<file path=xl/tables/table316.xml><?xml version="1.0" encoding="utf-8"?>
<table xmlns="http://schemas.openxmlformats.org/spreadsheetml/2006/main" headerRowCount="0" ref="M213:R213" displayName="Table_316" name="Table_316" id="3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51" showColumnStripes="0" showFirstColumn="1" showLastColumn="1" showRowStripes="1"/>
</table>
</file>

<file path=xl/tables/table317.xml><?xml version="1.0" encoding="utf-8"?>
<table xmlns="http://schemas.openxmlformats.org/spreadsheetml/2006/main" headerRowCount="0" ref="K214:L214" displayName="Table_317" name="Table_317" id="317">
  <tableColumns count="2">
    <tableColumn name="Column1" id="1"/>
    <tableColumn name="Column2" id="2"/>
  </tableColumns>
  <tableStyleInfo name="08-style 52" showColumnStripes="0" showFirstColumn="1" showLastColumn="1" showRowStripes="1"/>
</table>
</file>

<file path=xl/tables/table318.xml><?xml version="1.0" encoding="utf-8"?>
<table xmlns="http://schemas.openxmlformats.org/spreadsheetml/2006/main" headerRowCount="0" ref="M214:R214" displayName="Table_318" name="Table_318" id="3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53" showColumnStripes="0" showFirstColumn="1" showLastColumn="1" showRowStripes="1"/>
</table>
</file>

<file path=xl/tables/table319.xml><?xml version="1.0" encoding="utf-8"?>
<table xmlns="http://schemas.openxmlformats.org/spreadsheetml/2006/main" headerRowCount="0" ref="K215:L215" displayName="Table_319" name="Table_319" id="319">
  <tableColumns count="2">
    <tableColumn name="Column1" id="1"/>
    <tableColumn name="Column2" id="2"/>
  </tableColumns>
  <tableStyleInfo name="08-style 54" showColumnStripes="0" showFirstColumn="1" showLastColumn="1" showRowStripes="1"/>
</table>
</file>

<file path=xl/tables/table320.xml><?xml version="1.0" encoding="utf-8"?>
<table xmlns="http://schemas.openxmlformats.org/spreadsheetml/2006/main" headerRowCount="0" ref="M215:R215" displayName="Table_320" name="Table_320" id="3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55" showColumnStripes="0" showFirstColumn="1" showLastColumn="1" showRowStripes="1"/>
</table>
</file>

<file path=xl/tables/table321.xml><?xml version="1.0" encoding="utf-8"?>
<table xmlns="http://schemas.openxmlformats.org/spreadsheetml/2006/main" headerRowCount="0" ref="K216:L216" displayName="Table_321" name="Table_321" id="321">
  <tableColumns count="2">
    <tableColumn name="Column1" id="1"/>
    <tableColumn name="Column2" id="2"/>
  </tableColumns>
  <tableStyleInfo name="08-style 56" showColumnStripes="0" showFirstColumn="1" showLastColumn="1" showRowStripes="1"/>
</table>
</file>

<file path=xl/tables/table322.xml><?xml version="1.0" encoding="utf-8"?>
<table xmlns="http://schemas.openxmlformats.org/spreadsheetml/2006/main" headerRowCount="0" ref="M216:R216" displayName="Table_322" name="Table_322" id="3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57" showColumnStripes="0" showFirstColumn="1" showLastColumn="1" showRowStripes="1"/>
</table>
</file>

<file path=xl/tables/table323.xml><?xml version="1.0" encoding="utf-8"?>
<table xmlns="http://schemas.openxmlformats.org/spreadsheetml/2006/main" headerRowCount="0" ref="K219:L221" displayName="Table_323" name="Table_323" id="323">
  <tableColumns count="2">
    <tableColumn name="Column1" id="1"/>
    <tableColumn name="Column2" id="2"/>
  </tableColumns>
  <tableStyleInfo name="08-style 58" showColumnStripes="0" showFirstColumn="1" showLastColumn="1" showRowStripes="1"/>
</table>
</file>

<file path=xl/tables/table324.xml><?xml version="1.0" encoding="utf-8"?>
<table xmlns="http://schemas.openxmlformats.org/spreadsheetml/2006/main" headerRowCount="0" ref="M219:R222" displayName="Table_324" name="Table_324" id="3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59" showColumnStripes="0" showFirstColumn="1" showLastColumn="1" showRowStripes="1"/>
</table>
</file>

<file path=xl/tables/table325.xml><?xml version="1.0" encoding="utf-8"?>
<table xmlns="http://schemas.openxmlformats.org/spreadsheetml/2006/main" headerRowCount="0" ref="K223:M262" displayName="Table_325" name="Table_325" id="325">
  <tableColumns count="3">
    <tableColumn name="Column1" id="1"/>
    <tableColumn name="Column2" id="2"/>
    <tableColumn name="Column3" id="3"/>
  </tableColumns>
  <tableStyleInfo name="08-style 60" showColumnStripes="0" showFirstColumn="1" showLastColumn="1" showRowStripes="1"/>
</table>
</file>

<file path=xl/tables/table326.xml><?xml version="1.0" encoding="utf-8"?>
<table xmlns="http://schemas.openxmlformats.org/spreadsheetml/2006/main" headerRowCount="0" ref="C226:I444" displayName="Table_326" name="Table_326" id="3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8-style 61" showColumnStripes="0" showFirstColumn="1" showLastColumn="1" showRowStripes="1"/>
</table>
</file>

<file path=xl/tables/table327.xml><?xml version="1.0" encoding="utf-8"?>
<table xmlns="http://schemas.openxmlformats.org/spreadsheetml/2006/main" headerRowCount="0" ref="K266:L269" displayName="Table_327" name="Table_327" id="327">
  <tableColumns count="2">
    <tableColumn name="Column1" id="1"/>
    <tableColumn name="Column2" id="2"/>
  </tableColumns>
  <tableStyleInfo name="08-style 62" showColumnStripes="0" showFirstColumn="1" showLastColumn="1" showRowStripes="1"/>
</table>
</file>

<file path=xl/tables/table328.xml><?xml version="1.0" encoding="utf-8"?>
<table xmlns="http://schemas.openxmlformats.org/spreadsheetml/2006/main" headerRowCount="0" ref="M266:R269" displayName="Table_328" name="Table_328" id="3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63" showColumnStripes="0" showFirstColumn="1" showLastColumn="1" showRowStripes="1"/>
</table>
</file>

<file path=xl/tables/table329.xml><?xml version="1.0" encoding="utf-8"?>
<table xmlns="http://schemas.openxmlformats.org/spreadsheetml/2006/main" headerRowCount="0" ref="K270:M284" displayName="Table_329" name="Table_329" id="329">
  <tableColumns count="3">
    <tableColumn name="Column1" id="1"/>
    <tableColumn name="Column2" id="2"/>
    <tableColumn name="Column3" id="3"/>
  </tableColumns>
  <tableStyleInfo name="08-style 64" showColumnStripes="0" showFirstColumn="1" showLastColumn="1" showRowStripes="1"/>
</table>
</file>

<file path=xl/tables/table330.xml><?xml version="1.0" encoding="utf-8"?>
<table xmlns="http://schemas.openxmlformats.org/spreadsheetml/2006/main" headerRowCount="0" ref="V270:Y444" displayName="Table_330" name="Table_330" id="330">
  <tableColumns count="4">
    <tableColumn name="Column1" id="1"/>
    <tableColumn name="Column2" id="2"/>
    <tableColumn name="Column3" id="3"/>
    <tableColumn name="Column4" id="4"/>
  </tableColumns>
  <tableStyleInfo name="08-style 65" showColumnStripes="0" showFirstColumn="1" showLastColumn="1" showRowStripes="1"/>
</table>
</file>

<file path=xl/tables/table331.xml><?xml version="1.0" encoding="utf-8"?>
<table xmlns="http://schemas.openxmlformats.org/spreadsheetml/2006/main" headerRowCount="0" ref="K286:N286" displayName="Table_331" name="Table_331" id="331">
  <tableColumns count="4">
    <tableColumn name="Column1" id="1"/>
    <tableColumn name="Column2" id="2"/>
    <tableColumn name="Column3" id="3"/>
    <tableColumn name="Column4" id="4"/>
  </tableColumns>
  <tableStyleInfo name="08-style 66" showColumnStripes="0" showFirstColumn="1" showLastColumn="1" showRowStripes="1"/>
</table>
</file>

<file path=xl/tables/table332.xml><?xml version="1.0" encoding="utf-8"?>
<table xmlns="http://schemas.openxmlformats.org/spreadsheetml/2006/main" headerRowCount="0" ref="K287:R287" displayName="Table_332" name="Table_332" id="33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67" showColumnStripes="0" showFirstColumn="1" showLastColumn="1" showRowStripes="1"/>
</table>
</file>

<file path=xl/tables/table333.xml><?xml version="1.0" encoding="utf-8"?>
<table xmlns="http://schemas.openxmlformats.org/spreadsheetml/2006/main" headerRowCount="0" ref="K290:R290" displayName="Table_333" name="Table_333" id="33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68" showColumnStripes="0" showFirstColumn="1" showLastColumn="1" showRowStripes="1"/>
</table>
</file>

<file path=xl/tables/table334.xml><?xml version="1.0" encoding="utf-8"?>
<table xmlns="http://schemas.openxmlformats.org/spreadsheetml/2006/main" headerRowCount="0" ref="K291:O291" displayName="Table_334" name="Table_334" id="334">
  <tableColumns count="5">
    <tableColumn name="Column1" id="1"/>
    <tableColumn name="Column2" id="2"/>
    <tableColumn name="Column3" id="3"/>
    <tableColumn name="Column4" id="4"/>
    <tableColumn name="Column5" id="5"/>
  </tableColumns>
  <tableStyleInfo name="08-style 69" showColumnStripes="0" showFirstColumn="1" showLastColumn="1" showRowStripes="1"/>
</table>
</file>

<file path=xl/tables/table335.xml><?xml version="1.0" encoding="utf-8"?>
<table xmlns="http://schemas.openxmlformats.org/spreadsheetml/2006/main" headerRowCount="0" ref="K292:L293" displayName="Table_335" name="Table_335" id="335">
  <tableColumns count="2">
    <tableColumn name="Column1" id="1"/>
    <tableColumn name="Column2" id="2"/>
  </tableColumns>
  <tableStyleInfo name="08-style 70" showColumnStripes="0" showFirstColumn="1" showLastColumn="1" showRowStripes="1"/>
</table>
</file>

<file path=xl/tables/table336.xml><?xml version="1.0" encoding="utf-8"?>
<table xmlns="http://schemas.openxmlformats.org/spreadsheetml/2006/main" headerRowCount="0" ref="K295:M296" displayName="Table_336" name="Table_336" id="336">
  <tableColumns count="3">
    <tableColumn name="Column1" id="1"/>
    <tableColumn name="Column2" id="2"/>
    <tableColumn name="Column3" id="3"/>
  </tableColumns>
  <tableStyleInfo name="08-style 71" showColumnStripes="0" showFirstColumn="1" showLastColumn="1" showRowStripes="1"/>
</table>
</file>

<file path=xl/tables/table337.xml><?xml version="1.0" encoding="utf-8"?>
<table xmlns="http://schemas.openxmlformats.org/spreadsheetml/2006/main" headerRowCount="0" ref="K298:R298" displayName="Table_337" name="Table_337" id="33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72" showColumnStripes="0" showFirstColumn="1" showLastColumn="1" showRowStripes="1"/>
</table>
</file>

<file path=xl/tables/table338.xml><?xml version="1.0" encoding="utf-8"?>
<table xmlns="http://schemas.openxmlformats.org/spreadsheetml/2006/main" headerRowCount="0" ref="K300:R300" displayName="Table_338" name="Table_338" id="33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73" showColumnStripes="0" showFirstColumn="1" showLastColumn="1" showRowStripes="1"/>
</table>
</file>

<file path=xl/tables/table339.xml><?xml version="1.0" encoding="utf-8"?>
<table xmlns="http://schemas.openxmlformats.org/spreadsheetml/2006/main" headerRowCount="0" ref="K301:O301" displayName="Table_339" name="Table_339" id="339">
  <tableColumns count="5">
    <tableColumn name="Column1" id="1"/>
    <tableColumn name="Column2" id="2"/>
    <tableColumn name="Column3" id="3"/>
    <tableColumn name="Column4" id="4"/>
    <tableColumn name="Column5" id="5"/>
  </tableColumns>
  <tableStyleInfo name="08-style 74" showColumnStripes="0" showFirstColumn="1" showLastColumn="1" showRowStripes="1"/>
</table>
</file>

<file path=xl/tables/table340.xml><?xml version="1.0" encoding="utf-8"?>
<table xmlns="http://schemas.openxmlformats.org/spreadsheetml/2006/main" headerRowCount="0" ref="K302:R302" displayName="Table_340" name="Table_340" id="34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75" showColumnStripes="0" showFirstColumn="1" showLastColumn="1" showRowStripes="1"/>
</table>
</file>

<file path=xl/tables/table341.xml><?xml version="1.0" encoding="utf-8"?>
<table xmlns="http://schemas.openxmlformats.org/spreadsheetml/2006/main" headerRowCount="0" ref="K304:L304" displayName="Table_341" name="Table_341" id="341">
  <tableColumns count="2">
    <tableColumn name="Column1" id="1"/>
    <tableColumn name="Column2" id="2"/>
  </tableColumns>
  <tableStyleInfo name="08-style 76" showColumnStripes="0" showFirstColumn="1" showLastColumn="1" showRowStripes="1"/>
</table>
</file>

<file path=xl/tables/table342.xml><?xml version="1.0" encoding="utf-8"?>
<table xmlns="http://schemas.openxmlformats.org/spreadsheetml/2006/main" headerRowCount="0" ref="M304:R304" displayName="Table_342" name="Table_342" id="3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8-style 77" showColumnStripes="0" showFirstColumn="1" showLastColumn="1" showRowStripes="1"/>
</table>
</file>

<file path=xl/tables/table343.xml><?xml version="1.0" encoding="utf-8"?>
<table xmlns="http://schemas.openxmlformats.org/spreadsheetml/2006/main" headerRowCount="0" ref="K307:R444" displayName="Table_343" name="Table_343" id="34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style 78" showColumnStripes="0" showFirstColumn="1" showLastColumn="1" showRowStripes="1"/>
</table>
</file>

<file path=xl/tables/table344.xml><?xml version="1.0" encoding="utf-8"?>
<table xmlns="http://schemas.openxmlformats.org/spreadsheetml/2006/main" ref="A5:Z491" displayName="Table1" name="Table1" id="344">
  <tableColumns count="26">
    <tableColumn name=" Kode" id="1"/>
    <tableColumn name="Date Of Work" id="2"/>
    <tableColumn name="Kode Owner" id="3"/>
    <tableColumn name="Kode Owner Baru" id="4"/>
    <tableColumn name="Nama Owner" id="5"/>
    <tableColumn name="No. Hp Owner/Outlet" id="6"/>
    <tableColumn name="Project/Outlet" id="7"/>
    <tableColumn name="Kota" id="8"/>
    <tableColumn name="Provinsi" id="9"/>
    <tableColumn name="Bulan" id="10"/>
    <tableColumn name="Created Date " id="11"/>
    <tableColumn name="Date Top UP  System" id="12"/>
    <tableColumn name="Date Top UP Struk" id="13"/>
    <tableColumn name="Nominal Aktivasi" id="14"/>
    <tableColumn name="Tanggal Aktivasi" id="15"/>
    <tableColumn name="Balance Top Up System" id="16"/>
    <tableColumn name="Balance Bukti Tf" id="17"/>
    <tableColumn name="Diskon Langganan" id="18"/>
    <tableColumn name="Fee Midtrans" id="19"/>
    <tableColumn name="Settlement " id="20"/>
    <tableColumn name="Metode Pembayaran" id="21"/>
    <tableColumn name="Date of Renewal On Member" id="22"/>
    <tableColumn name="Expired Date" id="23"/>
    <tableColumn name="Tenor" id="24"/>
    <tableColumn name="Paket Membership" id="25"/>
    <tableColumn name="Status" id="26"/>
  </tableColumns>
  <tableStyleInfo name="06 old-style" showColumnStripes="0" showFirstColumn="1" showLastColumn="1" showRowStripes="1"/>
</table>
</file>

<file path=xl/tables/table345.xml><?xml version="1.0" encoding="utf-8"?>
<table xmlns="http://schemas.openxmlformats.org/spreadsheetml/2006/main" headerRowCount="0" ref="A494:Z979" displayName="Table_344" name="Table_344" id="34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6 ol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84" Type="http://schemas.openxmlformats.org/officeDocument/2006/relationships/table" Target="../tables/table31.xml"/><Relationship Id="rId83" Type="http://schemas.openxmlformats.org/officeDocument/2006/relationships/table" Target="../tables/table30.xml"/><Relationship Id="rId86" Type="http://schemas.openxmlformats.org/officeDocument/2006/relationships/table" Target="../tables/table33.xml"/><Relationship Id="rId85" Type="http://schemas.openxmlformats.org/officeDocument/2006/relationships/table" Target="../tables/table32.xml"/><Relationship Id="rId88" Type="http://schemas.openxmlformats.org/officeDocument/2006/relationships/table" Target="../tables/table35.xml"/><Relationship Id="rId87" Type="http://schemas.openxmlformats.org/officeDocument/2006/relationships/table" Target="../tables/table34.xml"/><Relationship Id="rId89" Type="http://schemas.openxmlformats.org/officeDocument/2006/relationships/table" Target="../tables/table36.xml"/><Relationship Id="rId80" Type="http://schemas.openxmlformats.org/officeDocument/2006/relationships/table" Target="../tables/table27.xml"/><Relationship Id="rId82" Type="http://schemas.openxmlformats.org/officeDocument/2006/relationships/table" Target="../tables/table29.xml"/><Relationship Id="rId81" Type="http://schemas.openxmlformats.org/officeDocument/2006/relationships/table" Target="../tables/table28.xml"/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103" Type="http://schemas.openxmlformats.org/officeDocument/2006/relationships/table" Target="../tables/table50.xml"/><Relationship Id="rId102" Type="http://schemas.openxmlformats.org/officeDocument/2006/relationships/table" Target="../tables/table49.xml"/><Relationship Id="rId101" Type="http://schemas.openxmlformats.org/officeDocument/2006/relationships/table" Target="../tables/table48.xml"/><Relationship Id="rId100" Type="http://schemas.openxmlformats.org/officeDocument/2006/relationships/table" Target="../tables/table47.xml"/><Relationship Id="rId73" Type="http://schemas.openxmlformats.org/officeDocument/2006/relationships/table" Target="../tables/table20.xml"/><Relationship Id="rId72" Type="http://schemas.openxmlformats.org/officeDocument/2006/relationships/table" Target="../tables/table19.xml"/><Relationship Id="rId75" Type="http://schemas.openxmlformats.org/officeDocument/2006/relationships/table" Target="../tables/table22.xml"/><Relationship Id="rId74" Type="http://schemas.openxmlformats.org/officeDocument/2006/relationships/table" Target="../tables/table21.xml"/><Relationship Id="rId77" Type="http://schemas.openxmlformats.org/officeDocument/2006/relationships/table" Target="../tables/table24.xml"/><Relationship Id="rId76" Type="http://schemas.openxmlformats.org/officeDocument/2006/relationships/table" Target="../tables/table23.xml"/><Relationship Id="rId79" Type="http://schemas.openxmlformats.org/officeDocument/2006/relationships/table" Target="../tables/table26.xml"/><Relationship Id="rId78" Type="http://schemas.openxmlformats.org/officeDocument/2006/relationships/table" Target="../tables/table25.xml"/><Relationship Id="rId71" Type="http://schemas.openxmlformats.org/officeDocument/2006/relationships/table" Target="../tables/table18.xml"/><Relationship Id="rId70" Type="http://schemas.openxmlformats.org/officeDocument/2006/relationships/table" Target="../tables/table17.xml"/><Relationship Id="rId62" Type="http://schemas.openxmlformats.org/officeDocument/2006/relationships/table" Target="../tables/table9.xml"/><Relationship Id="rId61" Type="http://schemas.openxmlformats.org/officeDocument/2006/relationships/table" Target="../tables/table8.xml"/><Relationship Id="rId64" Type="http://schemas.openxmlformats.org/officeDocument/2006/relationships/table" Target="../tables/table11.xml"/><Relationship Id="rId63" Type="http://schemas.openxmlformats.org/officeDocument/2006/relationships/table" Target="../tables/table10.xml"/><Relationship Id="rId66" Type="http://schemas.openxmlformats.org/officeDocument/2006/relationships/table" Target="../tables/table13.xml"/><Relationship Id="rId65" Type="http://schemas.openxmlformats.org/officeDocument/2006/relationships/table" Target="../tables/table12.xml"/><Relationship Id="rId68" Type="http://schemas.openxmlformats.org/officeDocument/2006/relationships/table" Target="../tables/table15.xml"/><Relationship Id="rId67" Type="http://schemas.openxmlformats.org/officeDocument/2006/relationships/table" Target="../tables/table14.xml"/><Relationship Id="rId60" Type="http://schemas.openxmlformats.org/officeDocument/2006/relationships/table" Target="../tables/table7.xml"/><Relationship Id="rId69" Type="http://schemas.openxmlformats.org/officeDocument/2006/relationships/table" Target="../tables/table16.xml"/><Relationship Id="rId95" Type="http://schemas.openxmlformats.org/officeDocument/2006/relationships/table" Target="../tables/table42.xml"/><Relationship Id="rId94" Type="http://schemas.openxmlformats.org/officeDocument/2006/relationships/table" Target="../tables/table41.xml"/><Relationship Id="rId97" Type="http://schemas.openxmlformats.org/officeDocument/2006/relationships/table" Target="../tables/table44.xml"/><Relationship Id="rId96" Type="http://schemas.openxmlformats.org/officeDocument/2006/relationships/table" Target="../tables/table43.xml"/><Relationship Id="rId55" Type="http://schemas.openxmlformats.org/officeDocument/2006/relationships/table" Target="../tables/table2.xml"/><Relationship Id="rId99" Type="http://schemas.openxmlformats.org/officeDocument/2006/relationships/table" Target="../tables/table46.xml"/><Relationship Id="rId54" Type="http://schemas.openxmlformats.org/officeDocument/2006/relationships/table" Target="../tables/table1.xml"/><Relationship Id="rId98" Type="http://schemas.openxmlformats.org/officeDocument/2006/relationships/table" Target="../tables/table45.xml"/><Relationship Id="rId57" Type="http://schemas.openxmlformats.org/officeDocument/2006/relationships/table" Target="../tables/table4.xml"/><Relationship Id="rId56" Type="http://schemas.openxmlformats.org/officeDocument/2006/relationships/table" Target="../tables/table3.xml"/><Relationship Id="rId91" Type="http://schemas.openxmlformats.org/officeDocument/2006/relationships/table" Target="../tables/table38.xml"/><Relationship Id="rId90" Type="http://schemas.openxmlformats.org/officeDocument/2006/relationships/table" Target="../tables/table37.xml"/><Relationship Id="rId93" Type="http://schemas.openxmlformats.org/officeDocument/2006/relationships/table" Target="../tables/table40.xml"/><Relationship Id="rId92" Type="http://schemas.openxmlformats.org/officeDocument/2006/relationships/table" Target="../tables/table39.xml"/><Relationship Id="rId59" Type="http://schemas.openxmlformats.org/officeDocument/2006/relationships/table" Target="../tables/table6.xml"/><Relationship Id="rId58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84" Type="http://schemas.openxmlformats.org/officeDocument/2006/relationships/table" Target="../tables/table64.xml"/><Relationship Id="rId83" Type="http://schemas.openxmlformats.org/officeDocument/2006/relationships/table" Target="../tables/table63.xml"/><Relationship Id="rId86" Type="http://schemas.openxmlformats.org/officeDocument/2006/relationships/table" Target="../tables/table66.xml"/><Relationship Id="rId85" Type="http://schemas.openxmlformats.org/officeDocument/2006/relationships/table" Target="../tables/table65.xml"/><Relationship Id="rId88" Type="http://schemas.openxmlformats.org/officeDocument/2006/relationships/table" Target="../tables/table68.xml"/><Relationship Id="rId87" Type="http://schemas.openxmlformats.org/officeDocument/2006/relationships/table" Target="../tables/table67.xml"/><Relationship Id="rId89" Type="http://schemas.openxmlformats.org/officeDocument/2006/relationships/table" Target="../tables/table69.xml"/><Relationship Id="rId80" Type="http://schemas.openxmlformats.org/officeDocument/2006/relationships/table" Target="../tables/table60.xml"/><Relationship Id="rId82" Type="http://schemas.openxmlformats.org/officeDocument/2006/relationships/table" Target="../tables/table62.xml"/><Relationship Id="rId81" Type="http://schemas.openxmlformats.org/officeDocument/2006/relationships/table" Target="../tables/table61.xml"/><Relationship Id="rId1" Type="http://schemas.openxmlformats.org/officeDocument/2006/relationships/comments" Target="../comments5.xml"/><Relationship Id="rId107" Type="http://schemas.openxmlformats.org/officeDocument/2006/relationships/table" Target="../tables/table87.xml"/><Relationship Id="rId2" Type="http://schemas.openxmlformats.org/officeDocument/2006/relationships/drawing" Target="../drawings/drawing5.xml"/><Relationship Id="rId106" Type="http://schemas.openxmlformats.org/officeDocument/2006/relationships/table" Target="../tables/table86.xml"/><Relationship Id="rId3" Type="http://schemas.openxmlformats.org/officeDocument/2006/relationships/vmlDrawing" Target="../drawings/vmlDrawing5.vml"/><Relationship Id="rId105" Type="http://schemas.openxmlformats.org/officeDocument/2006/relationships/table" Target="../tables/table85.xml"/><Relationship Id="rId104" Type="http://schemas.openxmlformats.org/officeDocument/2006/relationships/table" Target="../tables/table84.xml"/><Relationship Id="rId109" Type="http://schemas.openxmlformats.org/officeDocument/2006/relationships/table" Target="../tables/table89.xml"/><Relationship Id="rId108" Type="http://schemas.openxmlformats.org/officeDocument/2006/relationships/table" Target="../tables/table88.xml"/><Relationship Id="rId103" Type="http://schemas.openxmlformats.org/officeDocument/2006/relationships/table" Target="../tables/table83.xml"/><Relationship Id="rId102" Type="http://schemas.openxmlformats.org/officeDocument/2006/relationships/table" Target="../tables/table82.xml"/><Relationship Id="rId101" Type="http://schemas.openxmlformats.org/officeDocument/2006/relationships/table" Target="../tables/table81.xml"/><Relationship Id="rId100" Type="http://schemas.openxmlformats.org/officeDocument/2006/relationships/table" Target="../tables/table80.xml"/><Relationship Id="rId73" Type="http://schemas.openxmlformats.org/officeDocument/2006/relationships/table" Target="../tables/table53.xml"/><Relationship Id="rId72" Type="http://schemas.openxmlformats.org/officeDocument/2006/relationships/table" Target="../tables/table52.xml"/><Relationship Id="rId75" Type="http://schemas.openxmlformats.org/officeDocument/2006/relationships/table" Target="../tables/table55.xml"/><Relationship Id="rId74" Type="http://schemas.openxmlformats.org/officeDocument/2006/relationships/table" Target="../tables/table54.xml"/><Relationship Id="rId77" Type="http://schemas.openxmlformats.org/officeDocument/2006/relationships/table" Target="../tables/table57.xml"/><Relationship Id="rId76" Type="http://schemas.openxmlformats.org/officeDocument/2006/relationships/table" Target="../tables/table56.xml"/><Relationship Id="rId79" Type="http://schemas.openxmlformats.org/officeDocument/2006/relationships/table" Target="../tables/table59.xml"/><Relationship Id="rId78" Type="http://schemas.openxmlformats.org/officeDocument/2006/relationships/table" Target="../tables/table58.xml"/><Relationship Id="rId71" Type="http://schemas.openxmlformats.org/officeDocument/2006/relationships/table" Target="../tables/table51.xml"/><Relationship Id="rId137" Type="http://schemas.openxmlformats.org/officeDocument/2006/relationships/table" Target="../tables/table117.xml"/><Relationship Id="rId132" Type="http://schemas.openxmlformats.org/officeDocument/2006/relationships/table" Target="../tables/table112.xml"/><Relationship Id="rId131" Type="http://schemas.openxmlformats.org/officeDocument/2006/relationships/table" Target="../tables/table111.xml"/><Relationship Id="rId130" Type="http://schemas.openxmlformats.org/officeDocument/2006/relationships/table" Target="../tables/table110.xml"/><Relationship Id="rId136" Type="http://schemas.openxmlformats.org/officeDocument/2006/relationships/table" Target="../tables/table116.xml"/><Relationship Id="rId135" Type="http://schemas.openxmlformats.org/officeDocument/2006/relationships/table" Target="../tables/table115.xml"/><Relationship Id="rId134" Type="http://schemas.openxmlformats.org/officeDocument/2006/relationships/table" Target="../tables/table114.xml"/><Relationship Id="rId133" Type="http://schemas.openxmlformats.org/officeDocument/2006/relationships/table" Target="../tables/table113.xml"/><Relationship Id="rId129" Type="http://schemas.openxmlformats.org/officeDocument/2006/relationships/table" Target="../tables/table109.xml"/><Relationship Id="rId128" Type="http://schemas.openxmlformats.org/officeDocument/2006/relationships/table" Target="../tables/table108.xml"/><Relationship Id="rId127" Type="http://schemas.openxmlformats.org/officeDocument/2006/relationships/table" Target="../tables/table107.xml"/><Relationship Id="rId126" Type="http://schemas.openxmlformats.org/officeDocument/2006/relationships/table" Target="../tables/table106.xml"/><Relationship Id="rId121" Type="http://schemas.openxmlformats.org/officeDocument/2006/relationships/table" Target="../tables/table101.xml"/><Relationship Id="rId120" Type="http://schemas.openxmlformats.org/officeDocument/2006/relationships/table" Target="../tables/table100.xml"/><Relationship Id="rId125" Type="http://schemas.openxmlformats.org/officeDocument/2006/relationships/table" Target="../tables/table105.xml"/><Relationship Id="rId124" Type="http://schemas.openxmlformats.org/officeDocument/2006/relationships/table" Target="../tables/table104.xml"/><Relationship Id="rId123" Type="http://schemas.openxmlformats.org/officeDocument/2006/relationships/table" Target="../tables/table103.xml"/><Relationship Id="rId122" Type="http://schemas.openxmlformats.org/officeDocument/2006/relationships/table" Target="../tables/table102.xml"/><Relationship Id="rId95" Type="http://schemas.openxmlformats.org/officeDocument/2006/relationships/table" Target="../tables/table75.xml"/><Relationship Id="rId94" Type="http://schemas.openxmlformats.org/officeDocument/2006/relationships/table" Target="../tables/table74.xml"/><Relationship Id="rId97" Type="http://schemas.openxmlformats.org/officeDocument/2006/relationships/table" Target="../tables/table77.xml"/><Relationship Id="rId96" Type="http://schemas.openxmlformats.org/officeDocument/2006/relationships/table" Target="../tables/table76.xml"/><Relationship Id="rId99" Type="http://schemas.openxmlformats.org/officeDocument/2006/relationships/table" Target="../tables/table79.xml"/><Relationship Id="rId98" Type="http://schemas.openxmlformats.org/officeDocument/2006/relationships/table" Target="../tables/table78.xml"/><Relationship Id="rId91" Type="http://schemas.openxmlformats.org/officeDocument/2006/relationships/table" Target="../tables/table71.xml"/><Relationship Id="rId90" Type="http://schemas.openxmlformats.org/officeDocument/2006/relationships/table" Target="../tables/table70.xml"/><Relationship Id="rId93" Type="http://schemas.openxmlformats.org/officeDocument/2006/relationships/table" Target="../tables/table73.xml"/><Relationship Id="rId92" Type="http://schemas.openxmlformats.org/officeDocument/2006/relationships/table" Target="../tables/table72.xml"/><Relationship Id="rId118" Type="http://schemas.openxmlformats.org/officeDocument/2006/relationships/table" Target="../tables/table98.xml"/><Relationship Id="rId117" Type="http://schemas.openxmlformats.org/officeDocument/2006/relationships/table" Target="../tables/table97.xml"/><Relationship Id="rId116" Type="http://schemas.openxmlformats.org/officeDocument/2006/relationships/table" Target="../tables/table96.xml"/><Relationship Id="rId115" Type="http://schemas.openxmlformats.org/officeDocument/2006/relationships/table" Target="../tables/table95.xml"/><Relationship Id="rId119" Type="http://schemas.openxmlformats.org/officeDocument/2006/relationships/table" Target="../tables/table99.xml"/><Relationship Id="rId110" Type="http://schemas.openxmlformats.org/officeDocument/2006/relationships/table" Target="../tables/table90.xml"/><Relationship Id="rId114" Type="http://schemas.openxmlformats.org/officeDocument/2006/relationships/table" Target="../tables/table94.xml"/><Relationship Id="rId113" Type="http://schemas.openxmlformats.org/officeDocument/2006/relationships/table" Target="../tables/table93.xml"/><Relationship Id="rId112" Type="http://schemas.openxmlformats.org/officeDocument/2006/relationships/table" Target="../tables/table92.xml"/><Relationship Id="rId111" Type="http://schemas.openxmlformats.org/officeDocument/2006/relationships/table" Target="../tables/table91.xml"/></Relationships>
</file>

<file path=xl/worksheets/_rels/sheet6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27.xml"/><Relationship Id="rId83" Type="http://schemas.openxmlformats.org/officeDocument/2006/relationships/table" Target="../tables/table126.xml"/><Relationship Id="rId86" Type="http://schemas.openxmlformats.org/officeDocument/2006/relationships/table" Target="../tables/table129.xml"/><Relationship Id="rId85" Type="http://schemas.openxmlformats.org/officeDocument/2006/relationships/table" Target="../tables/table128.xml"/><Relationship Id="rId88" Type="http://schemas.openxmlformats.org/officeDocument/2006/relationships/table" Target="../tables/table131.xml"/><Relationship Id="rId87" Type="http://schemas.openxmlformats.org/officeDocument/2006/relationships/table" Target="../tables/table130.xml"/><Relationship Id="rId89" Type="http://schemas.openxmlformats.org/officeDocument/2006/relationships/table" Target="../tables/table132.xml"/><Relationship Id="rId80" Type="http://schemas.openxmlformats.org/officeDocument/2006/relationships/table" Target="../tables/table123.xml"/><Relationship Id="rId82" Type="http://schemas.openxmlformats.org/officeDocument/2006/relationships/table" Target="../tables/table125.xml"/><Relationship Id="rId81" Type="http://schemas.openxmlformats.org/officeDocument/2006/relationships/table" Target="../tables/table124.xml"/><Relationship Id="rId1" Type="http://schemas.openxmlformats.org/officeDocument/2006/relationships/comments" Target="../comments6.xml"/><Relationship Id="rId107" Type="http://schemas.openxmlformats.org/officeDocument/2006/relationships/table" Target="../tables/table150.xml"/><Relationship Id="rId2" Type="http://schemas.openxmlformats.org/officeDocument/2006/relationships/drawing" Target="../drawings/drawing6.xml"/><Relationship Id="rId106" Type="http://schemas.openxmlformats.org/officeDocument/2006/relationships/table" Target="../tables/table149.xml"/><Relationship Id="rId3" Type="http://schemas.openxmlformats.org/officeDocument/2006/relationships/vmlDrawing" Target="../drawings/vmlDrawing6.vml"/><Relationship Id="rId105" Type="http://schemas.openxmlformats.org/officeDocument/2006/relationships/table" Target="../tables/table148.xml"/><Relationship Id="rId104" Type="http://schemas.openxmlformats.org/officeDocument/2006/relationships/table" Target="../tables/table147.xml"/><Relationship Id="rId109" Type="http://schemas.openxmlformats.org/officeDocument/2006/relationships/table" Target="../tables/table152.xml"/><Relationship Id="rId108" Type="http://schemas.openxmlformats.org/officeDocument/2006/relationships/table" Target="../tables/table151.xml"/><Relationship Id="rId143" Type="http://schemas.openxmlformats.org/officeDocument/2006/relationships/table" Target="../tables/table186.xml"/><Relationship Id="rId142" Type="http://schemas.openxmlformats.org/officeDocument/2006/relationships/table" Target="../tables/table185.xml"/><Relationship Id="rId141" Type="http://schemas.openxmlformats.org/officeDocument/2006/relationships/table" Target="../tables/table184.xml"/><Relationship Id="rId140" Type="http://schemas.openxmlformats.org/officeDocument/2006/relationships/table" Target="../tables/table183.xml"/><Relationship Id="rId103" Type="http://schemas.openxmlformats.org/officeDocument/2006/relationships/table" Target="../tables/table146.xml"/><Relationship Id="rId102" Type="http://schemas.openxmlformats.org/officeDocument/2006/relationships/table" Target="../tables/table145.xml"/><Relationship Id="rId101" Type="http://schemas.openxmlformats.org/officeDocument/2006/relationships/table" Target="../tables/table144.xml"/><Relationship Id="rId145" Type="http://schemas.openxmlformats.org/officeDocument/2006/relationships/table" Target="../tables/table188.xml"/><Relationship Id="rId100" Type="http://schemas.openxmlformats.org/officeDocument/2006/relationships/table" Target="../tables/table143.xml"/><Relationship Id="rId144" Type="http://schemas.openxmlformats.org/officeDocument/2006/relationships/table" Target="../tables/table187.xml"/><Relationship Id="rId75" Type="http://schemas.openxmlformats.org/officeDocument/2006/relationships/table" Target="../tables/table118.xml"/><Relationship Id="rId77" Type="http://schemas.openxmlformats.org/officeDocument/2006/relationships/table" Target="../tables/table120.xml"/><Relationship Id="rId76" Type="http://schemas.openxmlformats.org/officeDocument/2006/relationships/table" Target="../tables/table119.xml"/><Relationship Id="rId79" Type="http://schemas.openxmlformats.org/officeDocument/2006/relationships/table" Target="../tables/table122.xml"/><Relationship Id="rId78" Type="http://schemas.openxmlformats.org/officeDocument/2006/relationships/table" Target="../tables/table121.xml"/><Relationship Id="rId139" Type="http://schemas.openxmlformats.org/officeDocument/2006/relationships/table" Target="../tables/table182.xml"/><Relationship Id="rId138" Type="http://schemas.openxmlformats.org/officeDocument/2006/relationships/table" Target="../tables/table181.xml"/><Relationship Id="rId137" Type="http://schemas.openxmlformats.org/officeDocument/2006/relationships/table" Target="../tables/table180.xml"/><Relationship Id="rId132" Type="http://schemas.openxmlformats.org/officeDocument/2006/relationships/table" Target="../tables/table175.xml"/><Relationship Id="rId131" Type="http://schemas.openxmlformats.org/officeDocument/2006/relationships/table" Target="../tables/table174.xml"/><Relationship Id="rId130" Type="http://schemas.openxmlformats.org/officeDocument/2006/relationships/table" Target="../tables/table173.xml"/><Relationship Id="rId136" Type="http://schemas.openxmlformats.org/officeDocument/2006/relationships/table" Target="../tables/table179.xml"/><Relationship Id="rId135" Type="http://schemas.openxmlformats.org/officeDocument/2006/relationships/table" Target="../tables/table178.xml"/><Relationship Id="rId134" Type="http://schemas.openxmlformats.org/officeDocument/2006/relationships/table" Target="../tables/table177.xml"/><Relationship Id="rId133" Type="http://schemas.openxmlformats.org/officeDocument/2006/relationships/table" Target="../tables/table176.xml"/><Relationship Id="rId129" Type="http://schemas.openxmlformats.org/officeDocument/2006/relationships/table" Target="../tables/table172.xml"/><Relationship Id="rId128" Type="http://schemas.openxmlformats.org/officeDocument/2006/relationships/table" Target="../tables/table171.xml"/><Relationship Id="rId127" Type="http://schemas.openxmlformats.org/officeDocument/2006/relationships/table" Target="../tables/table170.xml"/><Relationship Id="rId126" Type="http://schemas.openxmlformats.org/officeDocument/2006/relationships/table" Target="../tables/table169.xml"/><Relationship Id="rId121" Type="http://schemas.openxmlformats.org/officeDocument/2006/relationships/table" Target="../tables/table164.xml"/><Relationship Id="rId120" Type="http://schemas.openxmlformats.org/officeDocument/2006/relationships/table" Target="../tables/table163.xml"/><Relationship Id="rId125" Type="http://schemas.openxmlformats.org/officeDocument/2006/relationships/table" Target="../tables/table168.xml"/><Relationship Id="rId124" Type="http://schemas.openxmlformats.org/officeDocument/2006/relationships/table" Target="../tables/table167.xml"/><Relationship Id="rId123" Type="http://schemas.openxmlformats.org/officeDocument/2006/relationships/table" Target="../tables/table166.xml"/><Relationship Id="rId122" Type="http://schemas.openxmlformats.org/officeDocument/2006/relationships/table" Target="../tables/table165.xml"/><Relationship Id="rId95" Type="http://schemas.openxmlformats.org/officeDocument/2006/relationships/table" Target="../tables/table138.xml"/><Relationship Id="rId94" Type="http://schemas.openxmlformats.org/officeDocument/2006/relationships/table" Target="../tables/table137.xml"/><Relationship Id="rId97" Type="http://schemas.openxmlformats.org/officeDocument/2006/relationships/table" Target="../tables/table140.xml"/><Relationship Id="rId96" Type="http://schemas.openxmlformats.org/officeDocument/2006/relationships/table" Target="../tables/table139.xml"/><Relationship Id="rId99" Type="http://schemas.openxmlformats.org/officeDocument/2006/relationships/table" Target="../tables/table142.xml"/><Relationship Id="rId98" Type="http://schemas.openxmlformats.org/officeDocument/2006/relationships/table" Target="../tables/table141.xml"/><Relationship Id="rId91" Type="http://schemas.openxmlformats.org/officeDocument/2006/relationships/table" Target="../tables/table134.xml"/><Relationship Id="rId90" Type="http://schemas.openxmlformats.org/officeDocument/2006/relationships/table" Target="../tables/table133.xml"/><Relationship Id="rId93" Type="http://schemas.openxmlformats.org/officeDocument/2006/relationships/table" Target="../tables/table136.xml"/><Relationship Id="rId92" Type="http://schemas.openxmlformats.org/officeDocument/2006/relationships/table" Target="../tables/table135.xml"/><Relationship Id="rId118" Type="http://schemas.openxmlformats.org/officeDocument/2006/relationships/table" Target="../tables/table161.xml"/><Relationship Id="rId117" Type="http://schemas.openxmlformats.org/officeDocument/2006/relationships/table" Target="../tables/table160.xml"/><Relationship Id="rId116" Type="http://schemas.openxmlformats.org/officeDocument/2006/relationships/table" Target="../tables/table159.xml"/><Relationship Id="rId115" Type="http://schemas.openxmlformats.org/officeDocument/2006/relationships/table" Target="../tables/table158.xml"/><Relationship Id="rId119" Type="http://schemas.openxmlformats.org/officeDocument/2006/relationships/table" Target="../tables/table162.xml"/><Relationship Id="rId110" Type="http://schemas.openxmlformats.org/officeDocument/2006/relationships/table" Target="../tables/table153.xml"/><Relationship Id="rId114" Type="http://schemas.openxmlformats.org/officeDocument/2006/relationships/table" Target="../tables/table157.xml"/><Relationship Id="rId113" Type="http://schemas.openxmlformats.org/officeDocument/2006/relationships/table" Target="../tables/table156.xml"/><Relationship Id="rId112" Type="http://schemas.openxmlformats.org/officeDocument/2006/relationships/table" Target="../tables/table155.xml"/><Relationship Id="rId111" Type="http://schemas.openxmlformats.org/officeDocument/2006/relationships/table" Target="../tables/table154.xml"/></Relationships>
</file>

<file path=xl/worksheets/_rels/sheet7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92.xml"/><Relationship Id="rId83" Type="http://schemas.openxmlformats.org/officeDocument/2006/relationships/table" Target="../tables/table191.xml"/><Relationship Id="rId86" Type="http://schemas.openxmlformats.org/officeDocument/2006/relationships/table" Target="../tables/table194.xml"/><Relationship Id="rId85" Type="http://schemas.openxmlformats.org/officeDocument/2006/relationships/table" Target="../tables/table193.xml"/><Relationship Id="rId88" Type="http://schemas.openxmlformats.org/officeDocument/2006/relationships/table" Target="../tables/table196.xml"/><Relationship Id="rId150" Type="http://schemas.openxmlformats.org/officeDocument/2006/relationships/table" Target="../tables/table258.xml"/><Relationship Id="rId87" Type="http://schemas.openxmlformats.org/officeDocument/2006/relationships/table" Target="../tables/table195.xml"/><Relationship Id="rId89" Type="http://schemas.openxmlformats.org/officeDocument/2006/relationships/table" Target="../tables/table197.xml"/><Relationship Id="rId82" Type="http://schemas.openxmlformats.org/officeDocument/2006/relationships/table" Target="../tables/table190.xml"/><Relationship Id="rId81" Type="http://schemas.openxmlformats.org/officeDocument/2006/relationships/table" Target="../tables/table189.xml"/><Relationship Id="rId1" Type="http://schemas.openxmlformats.org/officeDocument/2006/relationships/comments" Target="../comments7.xml"/><Relationship Id="rId107" Type="http://schemas.openxmlformats.org/officeDocument/2006/relationships/table" Target="../tables/table215.xml"/><Relationship Id="rId2" Type="http://schemas.openxmlformats.org/officeDocument/2006/relationships/drawing" Target="../drawings/drawing7.xml"/><Relationship Id="rId106" Type="http://schemas.openxmlformats.org/officeDocument/2006/relationships/table" Target="../tables/table214.xml"/><Relationship Id="rId3" Type="http://schemas.openxmlformats.org/officeDocument/2006/relationships/vmlDrawing" Target="../drawings/vmlDrawing7.vml"/><Relationship Id="rId105" Type="http://schemas.openxmlformats.org/officeDocument/2006/relationships/table" Target="../tables/table213.xml"/><Relationship Id="rId149" Type="http://schemas.openxmlformats.org/officeDocument/2006/relationships/table" Target="../tables/table257.xml"/><Relationship Id="rId104" Type="http://schemas.openxmlformats.org/officeDocument/2006/relationships/table" Target="../tables/table212.xml"/><Relationship Id="rId148" Type="http://schemas.openxmlformats.org/officeDocument/2006/relationships/table" Target="../tables/table256.xml"/><Relationship Id="rId109" Type="http://schemas.openxmlformats.org/officeDocument/2006/relationships/table" Target="../tables/table217.xml"/><Relationship Id="rId108" Type="http://schemas.openxmlformats.org/officeDocument/2006/relationships/table" Target="../tables/table216.xml"/><Relationship Id="rId143" Type="http://schemas.openxmlformats.org/officeDocument/2006/relationships/table" Target="../tables/table251.xml"/><Relationship Id="rId142" Type="http://schemas.openxmlformats.org/officeDocument/2006/relationships/table" Target="../tables/table250.xml"/><Relationship Id="rId141" Type="http://schemas.openxmlformats.org/officeDocument/2006/relationships/table" Target="../tables/table249.xml"/><Relationship Id="rId140" Type="http://schemas.openxmlformats.org/officeDocument/2006/relationships/table" Target="../tables/table248.xml"/><Relationship Id="rId103" Type="http://schemas.openxmlformats.org/officeDocument/2006/relationships/table" Target="../tables/table211.xml"/><Relationship Id="rId147" Type="http://schemas.openxmlformats.org/officeDocument/2006/relationships/table" Target="../tables/table255.xml"/><Relationship Id="rId102" Type="http://schemas.openxmlformats.org/officeDocument/2006/relationships/table" Target="../tables/table210.xml"/><Relationship Id="rId146" Type="http://schemas.openxmlformats.org/officeDocument/2006/relationships/table" Target="../tables/table254.xml"/><Relationship Id="rId101" Type="http://schemas.openxmlformats.org/officeDocument/2006/relationships/table" Target="../tables/table209.xml"/><Relationship Id="rId145" Type="http://schemas.openxmlformats.org/officeDocument/2006/relationships/table" Target="../tables/table253.xml"/><Relationship Id="rId100" Type="http://schemas.openxmlformats.org/officeDocument/2006/relationships/table" Target="../tables/table208.xml"/><Relationship Id="rId144" Type="http://schemas.openxmlformats.org/officeDocument/2006/relationships/table" Target="../tables/table252.xml"/><Relationship Id="rId139" Type="http://schemas.openxmlformats.org/officeDocument/2006/relationships/table" Target="../tables/table247.xml"/><Relationship Id="rId138" Type="http://schemas.openxmlformats.org/officeDocument/2006/relationships/table" Target="../tables/table246.xml"/><Relationship Id="rId137" Type="http://schemas.openxmlformats.org/officeDocument/2006/relationships/table" Target="../tables/table245.xml"/><Relationship Id="rId132" Type="http://schemas.openxmlformats.org/officeDocument/2006/relationships/table" Target="../tables/table240.xml"/><Relationship Id="rId131" Type="http://schemas.openxmlformats.org/officeDocument/2006/relationships/table" Target="../tables/table239.xml"/><Relationship Id="rId130" Type="http://schemas.openxmlformats.org/officeDocument/2006/relationships/table" Target="../tables/table238.xml"/><Relationship Id="rId136" Type="http://schemas.openxmlformats.org/officeDocument/2006/relationships/table" Target="../tables/table244.xml"/><Relationship Id="rId135" Type="http://schemas.openxmlformats.org/officeDocument/2006/relationships/table" Target="../tables/table243.xml"/><Relationship Id="rId134" Type="http://schemas.openxmlformats.org/officeDocument/2006/relationships/table" Target="../tables/table242.xml"/><Relationship Id="rId133" Type="http://schemas.openxmlformats.org/officeDocument/2006/relationships/table" Target="../tables/table241.xml"/><Relationship Id="rId129" Type="http://schemas.openxmlformats.org/officeDocument/2006/relationships/table" Target="../tables/table237.xml"/><Relationship Id="rId128" Type="http://schemas.openxmlformats.org/officeDocument/2006/relationships/table" Target="../tables/table236.xml"/><Relationship Id="rId127" Type="http://schemas.openxmlformats.org/officeDocument/2006/relationships/table" Target="../tables/table235.xml"/><Relationship Id="rId126" Type="http://schemas.openxmlformats.org/officeDocument/2006/relationships/table" Target="../tables/table234.xml"/><Relationship Id="rId121" Type="http://schemas.openxmlformats.org/officeDocument/2006/relationships/table" Target="../tables/table229.xml"/><Relationship Id="rId120" Type="http://schemas.openxmlformats.org/officeDocument/2006/relationships/table" Target="../tables/table228.xml"/><Relationship Id="rId125" Type="http://schemas.openxmlformats.org/officeDocument/2006/relationships/table" Target="../tables/table233.xml"/><Relationship Id="rId124" Type="http://schemas.openxmlformats.org/officeDocument/2006/relationships/table" Target="../tables/table232.xml"/><Relationship Id="rId123" Type="http://schemas.openxmlformats.org/officeDocument/2006/relationships/table" Target="../tables/table231.xml"/><Relationship Id="rId122" Type="http://schemas.openxmlformats.org/officeDocument/2006/relationships/table" Target="../tables/table230.xml"/><Relationship Id="rId95" Type="http://schemas.openxmlformats.org/officeDocument/2006/relationships/table" Target="../tables/table203.xml"/><Relationship Id="rId94" Type="http://schemas.openxmlformats.org/officeDocument/2006/relationships/table" Target="../tables/table202.xml"/><Relationship Id="rId97" Type="http://schemas.openxmlformats.org/officeDocument/2006/relationships/table" Target="../tables/table205.xml"/><Relationship Id="rId96" Type="http://schemas.openxmlformats.org/officeDocument/2006/relationships/table" Target="../tables/table204.xml"/><Relationship Id="rId99" Type="http://schemas.openxmlformats.org/officeDocument/2006/relationships/table" Target="../tables/table207.xml"/><Relationship Id="rId98" Type="http://schemas.openxmlformats.org/officeDocument/2006/relationships/table" Target="../tables/table206.xml"/><Relationship Id="rId91" Type="http://schemas.openxmlformats.org/officeDocument/2006/relationships/table" Target="../tables/table199.xml"/><Relationship Id="rId90" Type="http://schemas.openxmlformats.org/officeDocument/2006/relationships/table" Target="../tables/table198.xml"/><Relationship Id="rId93" Type="http://schemas.openxmlformats.org/officeDocument/2006/relationships/table" Target="../tables/table201.xml"/><Relationship Id="rId92" Type="http://schemas.openxmlformats.org/officeDocument/2006/relationships/table" Target="../tables/table200.xml"/><Relationship Id="rId118" Type="http://schemas.openxmlformats.org/officeDocument/2006/relationships/table" Target="../tables/table226.xml"/><Relationship Id="rId117" Type="http://schemas.openxmlformats.org/officeDocument/2006/relationships/table" Target="../tables/table225.xml"/><Relationship Id="rId116" Type="http://schemas.openxmlformats.org/officeDocument/2006/relationships/table" Target="../tables/table224.xml"/><Relationship Id="rId115" Type="http://schemas.openxmlformats.org/officeDocument/2006/relationships/table" Target="../tables/table223.xml"/><Relationship Id="rId119" Type="http://schemas.openxmlformats.org/officeDocument/2006/relationships/table" Target="../tables/table227.xml"/><Relationship Id="rId110" Type="http://schemas.openxmlformats.org/officeDocument/2006/relationships/table" Target="../tables/table218.xml"/><Relationship Id="rId154" Type="http://schemas.openxmlformats.org/officeDocument/2006/relationships/table" Target="../tables/table262.xml"/><Relationship Id="rId153" Type="http://schemas.openxmlformats.org/officeDocument/2006/relationships/table" Target="../tables/table261.xml"/><Relationship Id="rId152" Type="http://schemas.openxmlformats.org/officeDocument/2006/relationships/table" Target="../tables/table260.xml"/><Relationship Id="rId151" Type="http://schemas.openxmlformats.org/officeDocument/2006/relationships/table" Target="../tables/table259.xml"/><Relationship Id="rId114" Type="http://schemas.openxmlformats.org/officeDocument/2006/relationships/table" Target="../tables/table222.xml"/><Relationship Id="rId113" Type="http://schemas.openxmlformats.org/officeDocument/2006/relationships/table" Target="../tables/table221.xml"/><Relationship Id="rId157" Type="http://schemas.openxmlformats.org/officeDocument/2006/relationships/table" Target="../tables/table265.xml"/><Relationship Id="rId112" Type="http://schemas.openxmlformats.org/officeDocument/2006/relationships/table" Target="../tables/table220.xml"/><Relationship Id="rId156" Type="http://schemas.openxmlformats.org/officeDocument/2006/relationships/table" Target="../tables/table264.xml"/><Relationship Id="rId111" Type="http://schemas.openxmlformats.org/officeDocument/2006/relationships/table" Target="../tables/table219.xml"/><Relationship Id="rId155" Type="http://schemas.openxmlformats.org/officeDocument/2006/relationships/table" Target="../tables/table263.xml"/></Relationships>
</file>

<file path=xl/worksheets/_rels/sheet8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68.xml"/><Relationship Id="rId83" Type="http://schemas.openxmlformats.org/officeDocument/2006/relationships/table" Target="../tables/table267.xml"/><Relationship Id="rId86" Type="http://schemas.openxmlformats.org/officeDocument/2006/relationships/table" Target="../tables/table270.xml"/><Relationship Id="rId85" Type="http://schemas.openxmlformats.org/officeDocument/2006/relationships/table" Target="../tables/table269.xml"/><Relationship Id="rId88" Type="http://schemas.openxmlformats.org/officeDocument/2006/relationships/table" Target="../tables/table272.xml"/><Relationship Id="rId150" Type="http://schemas.openxmlformats.org/officeDocument/2006/relationships/table" Target="../tables/table334.xml"/><Relationship Id="rId87" Type="http://schemas.openxmlformats.org/officeDocument/2006/relationships/table" Target="../tables/table271.xml"/><Relationship Id="rId89" Type="http://schemas.openxmlformats.org/officeDocument/2006/relationships/table" Target="../tables/table273.xml"/><Relationship Id="rId82" Type="http://schemas.openxmlformats.org/officeDocument/2006/relationships/table" Target="../tables/table266.xml"/><Relationship Id="rId1" Type="http://schemas.openxmlformats.org/officeDocument/2006/relationships/comments" Target="../comments8.xml"/><Relationship Id="rId107" Type="http://schemas.openxmlformats.org/officeDocument/2006/relationships/table" Target="../tables/table291.xml"/><Relationship Id="rId2" Type="http://schemas.openxmlformats.org/officeDocument/2006/relationships/drawing" Target="../drawings/drawing8.xml"/><Relationship Id="rId106" Type="http://schemas.openxmlformats.org/officeDocument/2006/relationships/table" Target="../tables/table290.xml"/><Relationship Id="rId3" Type="http://schemas.openxmlformats.org/officeDocument/2006/relationships/vmlDrawing" Target="../drawings/vmlDrawing8.vml"/><Relationship Id="rId105" Type="http://schemas.openxmlformats.org/officeDocument/2006/relationships/table" Target="../tables/table289.xml"/><Relationship Id="rId149" Type="http://schemas.openxmlformats.org/officeDocument/2006/relationships/table" Target="../tables/table333.xml"/><Relationship Id="rId104" Type="http://schemas.openxmlformats.org/officeDocument/2006/relationships/table" Target="../tables/table288.xml"/><Relationship Id="rId148" Type="http://schemas.openxmlformats.org/officeDocument/2006/relationships/table" Target="../tables/table332.xml"/><Relationship Id="rId109" Type="http://schemas.openxmlformats.org/officeDocument/2006/relationships/table" Target="../tables/table293.xml"/><Relationship Id="rId108" Type="http://schemas.openxmlformats.org/officeDocument/2006/relationships/table" Target="../tables/table292.xml"/><Relationship Id="rId143" Type="http://schemas.openxmlformats.org/officeDocument/2006/relationships/table" Target="../tables/table327.xml"/><Relationship Id="rId142" Type="http://schemas.openxmlformats.org/officeDocument/2006/relationships/table" Target="../tables/table326.xml"/><Relationship Id="rId141" Type="http://schemas.openxmlformats.org/officeDocument/2006/relationships/table" Target="../tables/table325.xml"/><Relationship Id="rId140" Type="http://schemas.openxmlformats.org/officeDocument/2006/relationships/table" Target="../tables/table324.xml"/><Relationship Id="rId103" Type="http://schemas.openxmlformats.org/officeDocument/2006/relationships/table" Target="../tables/table287.xml"/><Relationship Id="rId147" Type="http://schemas.openxmlformats.org/officeDocument/2006/relationships/table" Target="../tables/table331.xml"/><Relationship Id="rId102" Type="http://schemas.openxmlformats.org/officeDocument/2006/relationships/table" Target="../tables/table286.xml"/><Relationship Id="rId146" Type="http://schemas.openxmlformats.org/officeDocument/2006/relationships/table" Target="../tables/table330.xml"/><Relationship Id="rId101" Type="http://schemas.openxmlformats.org/officeDocument/2006/relationships/table" Target="../tables/table285.xml"/><Relationship Id="rId145" Type="http://schemas.openxmlformats.org/officeDocument/2006/relationships/table" Target="../tables/table329.xml"/><Relationship Id="rId100" Type="http://schemas.openxmlformats.org/officeDocument/2006/relationships/table" Target="../tables/table284.xml"/><Relationship Id="rId144" Type="http://schemas.openxmlformats.org/officeDocument/2006/relationships/table" Target="../tables/table328.xml"/><Relationship Id="rId139" Type="http://schemas.openxmlformats.org/officeDocument/2006/relationships/table" Target="../tables/table323.xml"/><Relationship Id="rId138" Type="http://schemas.openxmlformats.org/officeDocument/2006/relationships/table" Target="../tables/table322.xml"/><Relationship Id="rId137" Type="http://schemas.openxmlformats.org/officeDocument/2006/relationships/table" Target="../tables/table321.xml"/><Relationship Id="rId132" Type="http://schemas.openxmlformats.org/officeDocument/2006/relationships/table" Target="../tables/table316.xml"/><Relationship Id="rId131" Type="http://schemas.openxmlformats.org/officeDocument/2006/relationships/table" Target="../tables/table315.xml"/><Relationship Id="rId130" Type="http://schemas.openxmlformats.org/officeDocument/2006/relationships/table" Target="../tables/table314.xml"/><Relationship Id="rId136" Type="http://schemas.openxmlformats.org/officeDocument/2006/relationships/table" Target="../tables/table320.xml"/><Relationship Id="rId135" Type="http://schemas.openxmlformats.org/officeDocument/2006/relationships/table" Target="../tables/table319.xml"/><Relationship Id="rId134" Type="http://schemas.openxmlformats.org/officeDocument/2006/relationships/table" Target="../tables/table318.xml"/><Relationship Id="rId133" Type="http://schemas.openxmlformats.org/officeDocument/2006/relationships/table" Target="../tables/table317.xml"/><Relationship Id="rId129" Type="http://schemas.openxmlformats.org/officeDocument/2006/relationships/table" Target="../tables/table313.xml"/><Relationship Id="rId128" Type="http://schemas.openxmlformats.org/officeDocument/2006/relationships/table" Target="../tables/table312.xml"/><Relationship Id="rId127" Type="http://schemas.openxmlformats.org/officeDocument/2006/relationships/table" Target="../tables/table311.xml"/><Relationship Id="rId126" Type="http://schemas.openxmlformats.org/officeDocument/2006/relationships/table" Target="../tables/table310.xml"/><Relationship Id="rId121" Type="http://schemas.openxmlformats.org/officeDocument/2006/relationships/table" Target="../tables/table305.xml"/><Relationship Id="rId120" Type="http://schemas.openxmlformats.org/officeDocument/2006/relationships/table" Target="../tables/table304.xml"/><Relationship Id="rId125" Type="http://schemas.openxmlformats.org/officeDocument/2006/relationships/table" Target="../tables/table309.xml"/><Relationship Id="rId124" Type="http://schemas.openxmlformats.org/officeDocument/2006/relationships/table" Target="../tables/table308.xml"/><Relationship Id="rId123" Type="http://schemas.openxmlformats.org/officeDocument/2006/relationships/table" Target="../tables/table307.xml"/><Relationship Id="rId122" Type="http://schemas.openxmlformats.org/officeDocument/2006/relationships/table" Target="../tables/table306.xml"/><Relationship Id="rId95" Type="http://schemas.openxmlformats.org/officeDocument/2006/relationships/table" Target="../tables/table279.xml"/><Relationship Id="rId94" Type="http://schemas.openxmlformats.org/officeDocument/2006/relationships/table" Target="../tables/table278.xml"/><Relationship Id="rId97" Type="http://schemas.openxmlformats.org/officeDocument/2006/relationships/table" Target="../tables/table281.xml"/><Relationship Id="rId96" Type="http://schemas.openxmlformats.org/officeDocument/2006/relationships/table" Target="../tables/table280.xml"/><Relationship Id="rId99" Type="http://schemas.openxmlformats.org/officeDocument/2006/relationships/table" Target="../tables/table283.xml"/><Relationship Id="rId98" Type="http://schemas.openxmlformats.org/officeDocument/2006/relationships/table" Target="../tables/table282.xml"/><Relationship Id="rId91" Type="http://schemas.openxmlformats.org/officeDocument/2006/relationships/table" Target="../tables/table275.xml"/><Relationship Id="rId90" Type="http://schemas.openxmlformats.org/officeDocument/2006/relationships/table" Target="../tables/table274.xml"/><Relationship Id="rId93" Type="http://schemas.openxmlformats.org/officeDocument/2006/relationships/table" Target="../tables/table277.xml"/><Relationship Id="rId92" Type="http://schemas.openxmlformats.org/officeDocument/2006/relationships/table" Target="../tables/table276.xml"/><Relationship Id="rId118" Type="http://schemas.openxmlformats.org/officeDocument/2006/relationships/table" Target="../tables/table302.xml"/><Relationship Id="rId117" Type="http://schemas.openxmlformats.org/officeDocument/2006/relationships/table" Target="../tables/table301.xml"/><Relationship Id="rId116" Type="http://schemas.openxmlformats.org/officeDocument/2006/relationships/table" Target="../tables/table300.xml"/><Relationship Id="rId115" Type="http://schemas.openxmlformats.org/officeDocument/2006/relationships/table" Target="../tables/table299.xml"/><Relationship Id="rId159" Type="http://schemas.openxmlformats.org/officeDocument/2006/relationships/table" Target="../tables/table343.xml"/><Relationship Id="rId119" Type="http://schemas.openxmlformats.org/officeDocument/2006/relationships/table" Target="../tables/table303.xml"/><Relationship Id="rId110" Type="http://schemas.openxmlformats.org/officeDocument/2006/relationships/table" Target="../tables/table294.xml"/><Relationship Id="rId154" Type="http://schemas.openxmlformats.org/officeDocument/2006/relationships/table" Target="../tables/table338.xml"/><Relationship Id="rId153" Type="http://schemas.openxmlformats.org/officeDocument/2006/relationships/table" Target="../tables/table337.xml"/><Relationship Id="rId152" Type="http://schemas.openxmlformats.org/officeDocument/2006/relationships/table" Target="../tables/table336.xml"/><Relationship Id="rId151" Type="http://schemas.openxmlformats.org/officeDocument/2006/relationships/table" Target="../tables/table335.xml"/><Relationship Id="rId114" Type="http://schemas.openxmlformats.org/officeDocument/2006/relationships/table" Target="../tables/table298.xml"/><Relationship Id="rId158" Type="http://schemas.openxmlformats.org/officeDocument/2006/relationships/table" Target="../tables/table342.xml"/><Relationship Id="rId113" Type="http://schemas.openxmlformats.org/officeDocument/2006/relationships/table" Target="../tables/table297.xml"/><Relationship Id="rId157" Type="http://schemas.openxmlformats.org/officeDocument/2006/relationships/table" Target="../tables/table341.xml"/><Relationship Id="rId112" Type="http://schemas.openxmlformats.org/officeDocument/2006/relationships/table" Target="../tables/table296.xml"/><Relationship Id="rId156" Type="http://schemas.openxmlformats.org/officeDocument/2006/relationships/table" Target="../tables/table340.xml"/><Relationship Id="rId111" Type="http://schemas.openxmlformats.org/officeDocument/2006/relationships/table" Target="../tables/table295.xml"/><Relationship Id="rId155" Type="http://schemas.openxmlformats.org/officeDocument/2006/relationships/table" Target="../tables/table33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Relationship Id="rId6" Type="http://schemas.openxmlformats.org/officeDocument/2006/relationships/table" Target="../tables/table344.xml"/><Relationship Id="rId7" Type="http://schemas.openxmlformats.org/officeDocument/2006/relationships/table" Target="../tables/table34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7.63"/>
    <col customWidth="1" min="2" max="2" width="11.13"/>
    <col customWidth="1" min="3" max="3" width="9.38"/>
    <col customWidth="1" min="4" max="4" width="20.5"/>
    <col customWidth="1" min="5" max="5" width="12.0"/>
    <col customWidth="1" min="6" max="6" width="33.38"/>
    <col customWidth="1" min="7" max="7" width="16.5"/>
    <col customWidth="1" min="8" max="8" width="14.5"/>
    <col customWidth="1" min="9" max="9" width="10.63"/>
    <col customWidth="1" min="10" max="10" width="9.0"/>
    <col customWidth="1" min="11" max="11" width="11.88"/>
    <col customWidth="1" min="12" max="12" width="11.63"/>
    <col customWidth="1" min="14" max="14" width="11.5"/>
    <col hidden="1" min="17" max="17" width="12.63"/>
    <col customWidth="1" hidden="1" min="18" max="18" width="11.63"/>
    <col customWidth="1" hidden="1" min="19" max="19" width="11.88"/>
    <col customWidth="1" min="20" max="20" width="16.25"/>
    <col customWidth="1" min="23" max="23" width="8.13"/>
  </cols>
  <sheetData>
    <row r="1">
      <c r="A1" s="1" t="s">
        <v>0</v>
      </c>
      <c r="B1" s="1"/>
      <c r="C1" s="1"/>
      <c r="D1" s="1"/>
      <c r="E1" s="2"/>
      <c r="F1" s="4" t="s">
        <v>1</v>
      </c>
      <c r="G1" s="5"/>
      <c r="H1" s="1"/>
      <c r="I1" s="1"/>
      <c r="J1" s="6"/>
      <c r="K1" s="7"/>
      <c r="L1" s="7"/>
      <c r="M1" s="8"/>
      <c r="N1" s="9"/>
      <c r="O1" s="8"/>
      <c r="P1" s="10"/>
      <c r="Q1" s="11"/>
      <c r="R1" s="12"/>
      <c r="S1" s="13"/>
      <c r="T1" s="1"/>
      <c r="U1" s="14"/>
      <c r="V1" s="14"/>
      <c r="W1" s="13"/>
      <c r="X1" s="13"/>
      <c r="Y1" s="1"/>
    </row>
    <row r="2" ht="26.25" customHeight="1">
      <c r="A2" s="3" t="s">
        <v>2</v>
      </c>
      <c r="B2" s="3"/>
      <c r="C2" s="3"/>
      <c r="D2" s="3"/>
      <c r="E2" s="15"/>
      <c r="F2" s="4" t="s">
        <v>3</v>
      </c>
      <c r="G2" s="17"/>
      <c r="H2" s="3"/>
      <c r="I2" s="3"/>
      <c r="J2" s="18"/>
      <c r="K2" s="3"/>
      <c r="L2" s="3"/>
      <c r="M2" s="19"/>
      <c r="N2" s="20"/>
      <c r="O2" s="21"/>
      <c r="P2" s="22"/>
      <c r="Q2" s="20"/>
      <c r="R2" s="23"/>
      <c r="S2" s="19"/>
      <c r="T2" s="3"/>
      <c r="U2" s="24"/>
      <c r="V2" s="24"/>
      <c r="W2" s="19"/>
      <c r="X2" s="19"/>
      <c r="Y2" s="3"/>
    </row>
    <row r="3">
      <c r="A3" s="3" t="s">
        <v>6</v>
      </c>
      <c r="B3" s="3"/>
      <c r="C3" s="3"/>
      <c r="D3" s="3"/>
      <c r="E3" s="26"/>
      <c r="F3" s="4" t="s">
        <v>7</v>
      </c>
      <c r="G3" s="17"/>
      <c r="H3" s="3"/>
      <c r="I3" s="3"/>
      <c r="J3" s="18"/>
      <c r="K3" s="3"/>
      <c r="L3" s="3"/>
      <c r="M3" s="19"/>
      <c r="N3" s="20"/>
      <c r="O3" s="21"/>
      <c r="P3" s="22"/>
      <c r="Q3" s="20"/>
      <c r="R3" s="23"/>
      <c r="S3" s="19"/>
      <c r="T3" s="3"/>
      <c r="U3" s="24"/>
      <c r="V3" s="24"/>
      <c r="W3" s="19"/>
      <c r="X3" s="19"/>
      <c r="Y3" s="3"/>
    </row>
    <row r="4" ht="44.25" customHeight="1">
      <c r="A4" s="27" t="s">
        <v>8</v>
      </c>
      <c r="B4" s="28" t="s">
        <v>9</v>
      </c>
      <c r="C4" s="29" t="s">
        <v>10</v>
      </c>
      <c r="D4" s="30" t="s">
        <v>11</v>
      </c>
      <c r="E4" s="29" t="s">
        <v>12</v>
      </c>
      <c r="F4" s="29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29" t="s">
        <v>18</v>
      </c>
      <c r="L4" s="29" t="s">
        <v>19</v>
      </c>
      <c r="M4" s="32" t="s">
        <v>20</v>
      </c>
      <c r="N4" s="31" t="s">
        <v>21</v>
      </c>
      <c r="O4" s="33" t="s">
        <v>22</v>
      </c>
      <c r="P4" s="33" t="s">
        <v>23</v>
      </c>
      <c r="Q4" s="32" t="s">
        <v>24</v>
      </c>
      <c r="R4" s="32" t="s">
        <v>25</v>
      </c>
      <c r="S4" s="32" t="s">
        <v>26</v>
      </c>
      <c r="T4" s="29" t="s">
        <v>27</v>
      </c>
      <c r="U4" s="31" t="s">
        <v>28</v>
      </c>
      <c r="V4" s="31" t="s">
        <v>29</v>
      </c>
      <c r="W4" s="29" t="s">
        <v>30</v>
      </c>
      <c r="X4" s="29" t="s">
        <v>31</v>
      </c>
      <c r="Y4" s="34" t="s">
        <v>32</v>
      </c>
    </row>
    <row r="5" ht="18.75" customHeight="1">
      <c r="A5" s="35" t="s">
        <v>35</v>
      </c>
      <c r="B5" s="37">
        <v>46024.0</v>
      </c>
      <c r="C5" s="9">
        <v>13922.0</v>
      </c>
      <c r="D5" s="39" t="s">
        <v>36</v>
      </c>
      <c r="E5" s="41" t="s">
        <v>39</v>
      </c>
      <c r="F5" s="43" t="s">
        <v>41</v>
      </c>
      <c r="G5" s="39" t="s">
        <v>45</v>
      </c>
      <c r="H5" s="39" t="s">
        <v>47</v>
      </c>
      <c r="I5" s="9" t="s">
        <v>50</v>
      </c>
      <c r="J5" s="45">
        <v>45620.0</v>
      </c>
      <c r="K5" s="37">
        <v>46023.0</v>
      </c>
      <c r="L5" s="9" t="s">
        <v>51</v>
      </c>
      <c r="M5" s="47">
        <v>0.0</v>
      </c>
      <c r="N5" s="9" t="s">
        <v>51</v>
      </c>
      <c r="O5" s="49">
        <v>200032.0</v>
      </c>
      <c r="P5" s="51">
        <v>200032.0</v>
      </c>
      <c r="Q5" s="47">
        <v>0.0</v>
      </c>
      <c r="R5" s="47">
        <v>0.0</v>
      </c>
      <c r="S5" s="10">
        <f t="shared" ref="S5:S158" si="1">P5-R5</f>
        <v>200032</v>
      </c>
      <c r="T5" s="9" t="s">
        <v>52</v>
      </c>
      <c r="U5" s="45">
        <v>46023.0</v>
      </c>
      <c r="V5" s="45">
        <v>46054.0</v>
      </c>
      <c r="W5" s="9">
        <v>1.0</v>
      </c>
      <c r="X5" s="9" t="s">
        <v>55</v>
      </c>
      <c r="Y5" s="9" t="s">
        <v>56</v>
      </c>
    </row>
    <row r="6">
      <c r="A6" s="35" t="s">
        <v>58</v>
      </c>
      <c r="B6" s="37">
        <v>46024.0</v>
      </c>
      <c r="C6" s="38">
        <v>12575.0</v>
      </c>
      <c r="D6" s="40" t="s">
        <v>61</v>
      </c>
      <c r="E6" s="42" t="s">
        <v>63</v>
      </c>
      <c r="F6" s="52" t="s">
        <v>66</v>
      </c>
      <c r="G6" s="40" t="s">
        <v>45</v>
      </c>
      <c r="H6" s="39" t="s">
        <v>47</v>
      </c>
      <c r="I6" s="9" t="s">
        <v>50</v>
      </c>
      <c r="J6" s="44">
        <v>45470.0</v>
      </c>
      <c r="K6" s="37">
        <v>46023.0</v>
      </c>
      <c r="L6" s="9" t="s">
        <v>51</v>
      </c>
      <c r="M6" s="47">
        <v>171000.0</v>
      </c>
      <c r="N6" s="9" t="s">
        <v>51</v>
      </c>
      <c r="O6" s="48">
        <v>200058.0</v>
      </c>
      <c r="P6" s="51">
        <v>200058.0</v>
      </c>
      <c r="Q6" s="47">
        <v>0.0</v>
      </c>
      <c r="R6" s="47">
        <v>0.0</v>
      </c>
      <c r="S6" s="10">
        <f t="shared" si="1"/>
        <v>200058</v>
      </c>
      <c r="T6" s="9" t="s">
        <v>52</v>
      </c>
      <c r="U6" s="45">
        <v>46023.0</v>
      </c>
      <c r="V6" s="44">
        <v>46054.0</v>
      </c>
      <c r="W6" s="38">
        <v>1.0</v>
      </c>
      <c r="X6" s="38" t="s">
        <v>59</v>
      </c>
      <c r="Y6" s="38" t="s">
        <v>56</v>
      </c>
    </row>
    <row r="7">
      <c r="A7" s="35" t="s">
        <v>76</v>
      </c>
      <c r="B7" s="37">
        <v>46024.0</v>
      </c>
      <c r="C7" s="38">
        <v>5836.0</v>
      </c>
      <c r="D7" s="40" t="s">
        <v>77</v>
      </c>
      <c r="E7" s="42" t="s">
        <v>79</v>
      </c>
      <c r="F7" s="52" t="s">
        <v>80</v>
      </c>
      <c r="G7" s="40" t="s">
        <v>45</v>
      </c>
      <c r="H7" s="39" t="s">
        <v>47</v>
      </c>
      <c r="I7" s="9" t="s">
        <v>50</v>
      </c>
      <c r="J7" s="44">
        <v>44706.0</v>
      </c>
      <c r="K7" s="37">
        <v>46023.0</v>
      </c>
      <c r="L7" s="9" t="s">
        <v>51</v>
      </c>
      <c r="M7" s="46">
        <v>0.0</v>
      </c>
      <c r="N7" s="9" t="s">
        <v>51</v>
      </c>
      <c r="O7" s="48">
        <v>1298030.0</v>
      </c>
      <c r="P7" s="51">
        <v>1298030.0</v>
      </c>
      <c r="Q7" s="47">
        <v>118000.0</v>
      </c>
      <c r="R7" s="47">
        <v>0.0</v>
      </c>
      <c r="S7" s="10">
        <f t="shared" si="1"/>
        <v>1298030</v>
      </c>
      <c r="T7" s="9" t="s">
        <v>52</v>
      </c>
      <c r="U7" s="45">
        <v>46023.0</v>
      </c>
      <c r="V7" s="44">
        <v>46384.0</v>
      </c>
      <c r="W7" s="38">
        <v>12.0</v>
      </c>
      <c r="X7" s="38" t="s">
        <v>55</v>
      </c>
      <c r="Y7" s="38" t="s">
        <v>56</v>
      </c>
    </row>
    <row r="8">
      <c r="A8" s="35" t="s">
        <v>92</v>
      </c>
      <c r="B8" s="37">
        <v>46024.0</v>
      </c>
      <c r="C8" s="38">
        <v>8773.0</v>
      </c>
      <c r="D8" s="40" t="s">
        <v>94</v>
      </c>
      <c r="E8" s="42" t="s">
        <v>96</v>
      </c>
      <c r="F8" s="52" t="s">
        <v>97</v>
      </c>
      <c r="G8" s="40" t="s">
        <v>100</v>
      </c>
      <c r="H8" s="40" t="s">
        <v>100</v>
      </c>
      <c r="I8" s="9" t="s">
        <v>50</v>
      </c>
      <c r="J8" s="44">
        <v>45029.0</v>
      </c>
      <c r="K8" s="37">
        <v>46023.0</v>
      </c>
      <c r="L8" s="9" t="s">
        <v>51</v>
      </c>
      <c r="M8" s="46">
        <v>0.0</v>
      </c>
      <c r="N8" s="37">
        <v>46041.0</v>
      </c>
      <c r="O8" s="46">
        <v>118000.0</v>
      </c>
      <c r="P8" s="57">
        <v>118000.0</v>
      </c>
      <c r="Q8" s="47">
        <v>0.0</v>
      </c>
      <c r="R8" s="58">
        <v>826.0</v>
      </c>
      <c r="S8" s="10">
        <f t="shared" si="1"/>
        <v>117174</v>
      </c>
      <c r="T8" s="9" t="s">
        <v>53</v>
      </c>
      <c r="U8" s="44">
        <v>46041.0</v>
      </c>
      <c r="V8" s="44">
        <v>46071.0</v>
      </c>
      <c r="W8" s="38">
        <v>1.0</v>
      </c>
      <c r="X8" s="38" t="s">
        <v>55</v>
      </c>
      <c r="Y8" s="38" t="s">
        <v>56</v>
      </c>
    </row>
    <row r="9">
      <c r="A9" s="35" t="s">
        <v>114</v>
      </c>
      <c r="B9" s="37">
        <v>46024.0</v>
      </c>
      <c r="C9" s="38">
        <v>9805.0</v>
      </c>
      <c r="D9" s="40" t="s">
        <v>120</v>
      </c>
      <c r="E9" s="42" t="s">
        <v>123</v>
      </c>
      <c r="F9" s="52" t="s">
        <v>125</v>
      </c>
      <c r="G9" s="40" t="s">
        <v>126</v>
      </c>
      <c r="H9" s="40" t="s">
        <v>69</v>
      </c>
      <c r="I9" s="9" t="s">
        <v>50</v>
      </c>
      <c r="J9" s="44">
        <v>45148.0</v>
      </c>
      <c r="K9" s="37">
        <v>46023.0</v>
      </c>
      <c r="L9" s="9" t="s">
        <v>51</v>
      </c>
      <c r="M9" s="46">
        <v>0.0</v>
      </c>
      <c r="N9" s="37">
        <v>46024.0</v>
      </c>
      <c r="O9" s="48">
        <v>78000.0</v>
      </c>
      <c r="P9" s="65">
        <v>78000.0</v>
      </c>
      <c r="Q9" s="47">
        <v>0.0</v>
      </c>
      <c r="R9" s="58">
        <v>4440.0</v>
      </c>
      <c r="S9" s="10">
        <f t="shared" si="1"/>
        <v>73560</v>
      </c>
      <c r="T9" s="9" t="s">
        <v>53</v>
      </c>
      <c r="U9" s="44">
        <v>46024.0</v>
      </c>
      <c r="V9" s="44">
        <v>46058.0</v>
      </c>
      <c r="W9" s="38">
        <v>1.0</v>
      </c>
      <c r="X9" s="38" t="s">
        <v>86</v>
      </c>
      <c r="Y9" s="38" t="s">
        <v>56</v>
      </c>
    </row>
    <row r="10">
      <c r="A10" s="35" t="s">
        <v>130</v>
      </c>
      <c r="B10" s="37">
        <v>46024.0</v>
      </c>
      <c r="C10" s="38">
        <v>7514.0</v>
      </c>
      <c r="D10" s="40" t="s">
        <v>134</v>
      </c>
      <c r="E10" s="42" t="s">
        <v>135</v>
      </c>
      <c r="F10" s="52" t="s">
        <v>136</v>
      </c>
      <c r="G10" s="40" t="s">
        <v>137</v>
      </c>
      <c r="H10" s="40" t="s">
        <v>118</v>
      </c>
      <c r="I10" s="9" t="s">
        <v>50</v>
      </c>
      <c r="J10" s="44">
        <v>44875.0</v>
      </c>
      <c r="K10" s="37">
        <v>46023.0</v>
      </c>
      <c r="L10" s="9" t="s">
        <v>51</v>
      </c>
      <c r="M10" s="46">
        <v>0.0</v>
      </c>
      <c r="N10" s="9" t="s">
        <v>51</v>
      </c>
      <c r="O10" s="48">
        <v>80000.0</v>
      </c>
      <c r="P10" s="57">
        <v>80000.0</v>
      </c>
      <c r="Q10" s="47">
        <v>0.0</v>
      </c>
      <c r="R10" s="58">
        <v>560.0</v>
      </c>
      <c r="S10" s="10">
        <f t="shared" si="1"/>
        <v>79440</v>
      </c>
      <c r="T10" s="9" t="s">
        <v>53</v>
      </c>
      <c r="U10" s="44">
        <v>46023.0</v>
      </c>
      <c r="V10" s="44">
        <v>46053.0</v>
      </c>
      <c r="W10" s="38">
        <v>1.0</v>
      </c>
      <c r="X10" s="38" t="s">
        <v>86</v>
      </c>
      <c r="Y10" s="38" t="s">
        <v>56</v>
      </c>
    </row>
    <row r="11">
      <c r="A11" s="35" t="s">
        <v>144</v>
      </c>
      <c r="B11" s="37">
        <v>46024.0</v>
      </c>
      <c r="C11" s="38">
        <v>4863.0</v>
      </c>
      <c r="D11" s="40" t="s">
        <v>148</v>
      </c>
      <c r="E11" s="42" t="s">
        <v>149</v>
      </c>
      <c r="F11" s="52" t="s">
        <v>150</v>
      </c>
      <c r="G11" s="40" t="s">
        <v>152</v>
      </c>
      <c r="H11" s="40" t="s">
        <v>153</v>
      </c>
      <c r="I11" s="9" t="s">
        <v>50</v>
      </c>
      <c r="J11" s="44">
        <v>44623.0</v>
      </c>
      <c r="K11" s="37">
        <v>46023.0</v>
      </c>
      <c r="L11" s="9" t="s">
        <v>51</v>
      </c>
      <c r="M11" s="46">
        <v>0.0</v>
      </c>
      <c r="N11" s="37">
        <v>46053.0</v>
      </c>
      <c r="O11" s="48">
        <v>78000.0</v>
      </c>
      <c r="P11" s="57">
        <v>78000.0</v>
      </c>
      <c r="Q11" s="47">
        <v>0.0</v>
      </c>
      <c r="R11" s="58">
        <v>546.0</v>
      </c>
      <c r="S11" s="10">
        <f t="shared" si="1"/>
        <v>77454</v>
      </c>
      <c r="T11" s="9" t="s">
        <v>53</v>
      </c>
      <c r="U11" s="44">
        <v>46023.0</v>
      </c>
      <c r="V11" s="44">
        <v>46053.0</v>
      </c>
      <c r="W11" s="38">
        <v>1.0</v>
      </c>
      <c r="X11" s="38" t="s">
        <v>86</v>
      </c>
      <c r="Y11" s="38" t="s">
        <v>56</v>
      </c>
    </row>
    <row r="12">
      <c r="A12" s="41" t="s">
        <v>157</v>
      </c>
      <c r="B12" s="37">
        <v>46024.0</v>
      </c>
      <c r="C12" s="38">
        <v>4863.0</v>
      </c>
      <c r="D12" s="40" t="s">
        <v>148</v>
      </c>
      <c r="E12" s="42" t="s">
        <v>149</v>
      </c>
      <c r="F12" s="52" t="s">
        <v>150</v>
      </c>
      <c r="G12" s="40" t="s">
        <v>152</v>
      </c>
      <c r="H12" s="40" t="s">
        <v>153</v>
      </c>
      <c r="I12" s="9" t="s">
        <v>49</v>
      </c>
      <c r="J12" s="44">
        <v>44623.0</v>
      </c>
      <c r="K12" s="37">
        <v>46023.0</v>
      </c>
      <c r="L12" s="9" t="s">
        <v>51</v>
      </c>
      <c r="M12" s="46">
        <v>0.0</v>
      </c>
      <c r="N12" s="9" t="s">
        <v>51</v>
      </c>
      <c r="O12" s="48">
        <v>78000.0</v>
      </c>
      <c r="P12" s="57">
        <v>78000.0</v>
      </c>
      <c r="Q12" s="47">
        <v>0.0</v>
      </c>
      <c r="R12" s="58">
        <v>546.0</v>
      </c>
      <c r="S12" s="10">
        <f t="shared" si="1"/>
        <v>77454</v>
      </c>
      <c r="T12" s="9" t="s">
        <v>53</v>
      </c>
      <c r="U12" s="44">
        <v>46053.0</v>
      </c>
      <c r="V12" s="44">
        <v>46083.0</v>
      </c>
      <c r="W12" s="38">
        <v>1.0</v>
      </c>
      <c r="X12" s="38" t="s">
        <v>86</v>
      </c>
      <c r="Y12" s="38" t="s">
        <v>56</v>
      </c>
    </row>
    <row r="13">
      <c r="A13" s="35" t="s">
        <v>172</v>
      </c>
      <c r="B13" s="37">
        <v>46024.0</v>
      </c>
      <c r="C13" s="38">
        <v>6581.0</v>
      </c>
      <c r="D13" s="40" t="s">
        <v>175</v>
      </c>
      <c r="E13" s="42" t="s">
        <v>177</v>
      </c>
      <c r="F13" s="52" t="s">
        <v>178</v>
      </c>
      <c r="G13" s="40" t="s">
        <v>180</v>
      </c>
      <c r="H13" s="40" t="s">
        <v>118</v>
      </c>
      <c r="I13" s="9" t="s">
        <v>50</v>
      </c>
      <c r="J13" s="44">
        <v>44782.0</v>
      </c>
      <c r="K13" s="37">
        <v>46023.0</v>
      </c>
      <c r="L13" s="9" t="s">
        <v>51</v>
      </c>
      <c r="M13" s="46">
        <v>0.0</v>
      </c>
      <c r="N13" s="9" t="s">
        <v>51</v>
      </c>
      <c r="O13" s="48">
        <v>78000.0</v>
      </c>
      <c r="P13" s="65">
        <v>78000.0</v>
      </c>
      <c r="Q13" s="47">
        <v>0.0</v>
      </c>
      <c r="R13" s="58">
        <v>4440.0</v>
      </c>
      <c r="S13" s="10">
        <f t="shared" si="1"/>
        <v>73560</v>
      </c>
      <c r="T13" s="9" t="s">
        <v>53</v>
      </c>
      <c r="U13" s="44">
        <v>46023.0</v>
      </c>
      <c r="V13" s="44">
        <v>46058.0</v>
      </c>
      <c r="W13" s="38">
        <v>1.0</v>
      </c>
      <c r="X13" s="38" t="s">
        <v>86</v>
      </c>
      <c r="Y13" s="38" t="s">
        <v>56</v>
      </c>
    </row>
    <row r="14">
      <c r="A14" s="41" t="s">
        <v>185</v>
      </c>
      <c r="B14" s="37">
        <v>46024.0</v>
      </c>
      <c r="C14" s="70">
        <v>925.0</v>
      </c>
      <c r="D14" s="71" t="s">
        <v>186</v>
      </c>
      <c r="E14" s="72" t="s">
        <v>189</v>
      </c>
      <c r="F14" s="43" t="s">
        <v>190</v>
      </c>
      <c r="G14" s="71" t="s">
        <v>192</v>
      </c>
      <c r="H14" s="71" t="s">
        <v>195</v>
      </c>
      <c r="I14" s="9" t="s">
        <v>50</v>
      </c>
      <c r="J14" s="73">
        <v>44340.0</v>
      </c>
      <c r="K14" s="74"/>
      <c r="L14" s="75"/>
      <c r="M14" s="47">
        <v>24000.0</v>
      </c>
      <c r="N14" s="70" t="s">
        <v>51</v>
      </c>
      <c r="O14" s="10">
        <v>0.0</v>
      </c>
      <c r="P14" s="10">
        <v>0.0</v>
      </c>
      <c r="Q14" s="76">
        <v>0.0</v>
      </c>
      <c r="R14" s="76">
        <v>0.0</v>
      </c>
      <c r="S14" s="10">
        <f t="shared" si="1"/>
        <v>0</v>
      </c>
      <c r="T14" s="70" t="s">
        <v>54</v>
      </c>
      <c r="U14" s="44">
        <v>46023.0</v>
      </c>
      <c r="V14" s="44">
        <v>46030.0</v>
      </c>
      <c r="W14" s="38" t="s">
        <v>206</v>
      </c>
      <c r="X14" s="38" t="s">
        <v>208</v>
      </c>
      <c r="Y14" s="78" t="s">
        <v>56</v>
      </c>
    </row>
    <row r="15">
      <c r="A15" s="35" t="s">
        <v>212</v>
      </c>
      <c r="B15" s="37">
        <v>46024.0</v>
      </c>
      <c r="C15" s="38">
        <v>4498.0</v>
      </c>
      <c r="D15" s="40" t="s">
        <v>217</v>
      </c>
      <c r="E15" s="42" t="s">
        <v>219</v>
      </c>
      <c r="F15" s="52" t="s">
        <v>221</v>
      </c>
      <c r="G15" s="40" t="s">
        <v>222</v>
      </c>
      <c r="H15" s="40" t="s">
        <v>158</v>
      </c>
      <c r="I15" s="9" t="s">
        <v>50</v>
      </c>
      <c r="J15" s="44">
        <v>44594.0</v>
      </c>
      <c r="K15" s="37">
        <v>46024.0</v>
      </c>
      <c r="L15" s="9" t="s">
        <v>51</v>
      </c>
      <c r="M15" s="46">
        <v>0.0</v>
      </c>
      <c r="N15" s="9" t="s">
        <v>51</v>
      </c>
      <c r="O15" s="48">
        <v>118678.0</v>
      </c>
      <c r="P15" s="79">
        <v>118678.0</v>
      </c>
      <c r="Q15" s="47">
        <v>0.0</v>
      </c>
      <c r="R15" s="58">
        <v>2374.0</v>
      </c>
      <c r="S15" s="10">
        <f t="shared" si="1"/>
        <v>116304</v>
      </c>
      <c r="T15" s="9" t="s">
        <v>53</v>
      </c>
      <c r="U15" s="44">
        <v>46024.0</v>
      </c>
      <c r="V15" s="44">
        <v>46060.0</v>
      </c>
      <c r="W15" s="38">
        <v>1.0</v>
      </c>
      <c r="X15" s="38" t="s">
        <v>55</v>
      </c>
      <c r="Y15" s="38" t="s">
        <v>56</v>
      </c>
    </row>
    <row r="16">
      <c r="A16" s="35" t="s">
        <v>229</v>
      </c>
      <c r="B16" s="37">
        <v>46024.0</v>
      </c>
      <c r="C16" s="38">
        <v>8995.0</v>
      </c>
      <c r="D16" s="40" t="s">
        <v>106</v>
      </c>
      <c r="E16" s="42" t="s">
        <v>107</v>
      </c>
      <c r="F16" s="52" t="s">
        <v>108</v>
      </c>
      <c r="G16" s="40" t="s">
        <v>110</v>
      </c>
      <c r="H16" s="40" t="s">
        <v>46</v>
      </c>
      <c r="I16" s="9" t="s">
        <v>50</v>
      </c>
      <c r="J16" s="44">
        <v>45056.0</v>
      </c>
      <c r="K16" s="37">
        <v>46024.0</v>
      </c>
      <c r="L16" s="9" t="s">
        <v>51</v>
      </c>
      <c r="M16" s="46">
        <v>118000.0</v>
      </c>
      <c r="N16" s="9" t="s">
        <v>51</v>
      </c>
      <c r="O16" s="46">
        <v>250000.0</v>
      </c>
      <c r="P16" s="79">
        <v>250000.0</v>
      </c>
      <c r="Q16" s="47">
        <v>0.0</v>
      </c>
      <c r="R16" s="58">
        <v>4440.0</v>
      </c>
      <c r="S16" s="10">
        <f t="shared" si="1"/>
        <v>245560</v>
      </c>
      <c r="T16" s="9" t="s">
        <v>53</v>
      </c>
      <c r="U16" s="44">
        <v>46024.0</v>
      </c>
      <c r="V16" s="44">
        <v>46057.0</v>
      </c>
      <c r="W16" s="38">
        <v>1.0</v>
      </c>
      <c r="X16" s="38" t="s">
        <v>55</v>
      </c>
      <c r="Y16" s="38" t="s">
        <v>56</v>
      </c>
    </row>
    <row r="17">
      <c r="A17" s="35" t="s">
        <v>242</v>
      </c>
      <c r="B17" s="37">
        <v>46024.0</v>
      </c>
      <c r="C17" s="38">
        <v>4343.0</v>
      </c>
      <c r="D17" s="40" t="s">
        <v>243</v>
      </c>
      <c r="E17" s="42" t="s">
        <v>244</v>
      </c>
      <c r="F17" s="52" t="s">
        <v>245</v>
      </c>
      <c r="G17" s="40" t="s">
        <v>246</v>
      </c>
      <c r="H17" s="40" t="s">
        <v>85</v>
      </c>
      <c r="I17" s="9" t="s">
        <v>50</v>
      </c>
      <c r="J17" s="44">
        <v>44585.0</v>
      </c>
      <c r="K17" s="37">
        <v>46024.0</v>
      </c>
      <c r="L17" s="9" t="s">
        <v>51</v>
      </c>
      <c r="M17" s="48">
        <v>78000.0</v>
      </c>
      <c r="N17" s="9" t="s">
        <v>51</v>
      </c>
      <c r="O17" s="48">
        <v>76000.0</v>
      </c>
      <c r="P17" s="79">
        <v>76000.0</v>
      </c>
      <c r="Q17" s="47">
        <v>0.0</v>
      </c>
      <c r="R17" s="58">
        <v>1520.0</v>
      </c>
      <c r="S17" s="10">
        <f t="shared" si="1"/>
        <v>74480</v>
      </c>
      <c r="T17" s="9" t="s">
        <v>53</v>
      </c>
      <c r="U17" s="44">
        <v>46024.0</v>
      </c>
      <c r="V17" s="44">
        <v>46054.0</v>
      </c>
      <c r="W17" s="38">
        <v>1.0</v>
      </c>
      <c r="X17" s="38" t="s">
        <v>86</v>
      </c>
      <c r="Y17" s="38" t="s">
        <v>56</v>
      </c>
    </row>
    <row r="18">
      <c r="A18" s="41" t="s">
        <v>254</v>
      </c>
      <c r="B18" s="37">
        <v>46024.0</v>
      </c>
      <c r="C18" s="38">
        <v>6052.0</v>
      </c>
      <c r="D18" s="40" t="s">
        <v>160</v>
      </c>
      <c r="E18" s="42" t="s">
        <v>161</v>
      </c>
      <c r="F18" s="52" t="s">
        <v>162</v>
      </c>
      <c r="G18" s="40" t="s">
        <v>163</v>
      </c>
      <c r="H18" s="40" t="s">
        <v>69</v>
      </c>
      <c r="I18" s="9" t="s">
        <v>50</v>
      </c>
      <c r="J18" s="44">
        <v>44730.0</v>
      </c>
      <c r="K18" s="37">
        <v>46024.0</v>
      </c>
      <c r="L18" s="9" t="s">
        <v>51</v>
      </c>
      <c r="M18" s="46">
        <v>0.0</v>
      </c>
      <c r="N18" s="9" t="s">
        <v>51</v>
      </c>
      <c r="O18" s="48">
        <v>78030.0</v>
      </c>
      <c r="P18" s="55">
        <v>78030.0</v>
      </c>
      <c r="Q18" s="47">
        <v>0.0</v>
      </c>
      <c r="R18" s="47">
        <v>0.0</v>
      </c>
      <c r="S18" s="10">
        <f t="shared" si="1"/>
        <v>78030</v>
      </c>
      <c r="T18" s="9" t="s">
        <v>52</v>
      </c>
      <c r="U18" s="44">
        <v>46024.0</v>
      </c>
      <c r="V18" s="44">
        <v>46054.0</v>
      </c>
      <c r="W18" s="38">
        <v>1.0</v>
      </c>
      <c r="X18" s="38" t="s">
        <v>257</v>
      </c>
      <c r="Y18" s="38" t="s">
        <v>56</v>
      </c>
    </row>
    <row r="19">
      <c r="A19" s="35" t="s">
        <v>258</v>
      </c>
      <c r="B19" s="37">
        <v>46024.0</v>
      </c>
      <c r="C19" s="38">
        <v>4918.0</v>
      </c>
      <c r="D19" s="40" t="s">
        <v>260</v>
      </c>
      <c r="E19" s="42" t="s">
        <v>166</v>
      </c>
      <c r="F19" s="52" t="s">
        <v>167</v>
      </c>
      <c r="G19" s="40" t="s">
        <v>169</v>
      </c>
      <c r="H19" s="40" t="s">
        <v>85</v>
      </c>
      <c r="I19" s="9" t="s">
        <v>50</v>
      </c>
      <c r="J19" s="44">
        <v>44625.0</v>
      </c>
      <c r="K19" s="37">
        <v>46024.0</v>
      </c>
      <c r="L19" s="9" t="s">
        <v>51</v>
      </c>
      <c r="M19" s="46">
        <v>0.0</v>
      </c>
      <c r="N19" s="9" t="s">
        <v>51</v>
      </c>
      <c r="O19" s="48">
        <v>78000.0</v>
      </c>
      <c r="P19" s="79">
        <v>78000.0</v>
      </c>
      <c r="Q19" s="47">
        <v>0.0</v>
      </c>
      <c r="R19" s="58">
        <v>546.0</v>
      </c>
      <c r="S19" s="10">
        <f t="shared" si="1"/>
        <v>77454</v>
      </c>
      <c r="T19" s="9" t="s">
        <v>53</v>
      </c>
      <c r="U19" s="44">
        <v>46024.0</v>
      </c>
      <c r="V19" s="44">
        <v>46054.0</v>
      </c>
      <c r="W19" s="38">
        <v>1.0</v>
      </c>
      <c r="X19" s="38" t="s">
        <v>86</v>
      </c>
      <c r="Y19" s="38" t="s">
        <v>56</v>
      </c>
    </row>
    <row r="20">
      <c r="A20" s="35" t="s">
        <v>270</v>
      </c>
      <c r="B20" s="37">
        <v>46024.0</v>
      </c>
      <c r="C20" s="38">
        <v>4792.0</v>
      </c>
      <c r="D20" s="40" t="s">
        <v>272</v>
      </c>
      <c r="E20" s="42" t="s">
        <v>274</v>
      </c>
      <c r="F20" s="52" t="s">
        <v>276</v>
      </c>
      <c r="G20" s="40" t="s">
        <v>278</v>
      </c>
      <c r="H20" s="40" t="s">
        <v>280</v>
      </c>
      <c r="I20" s="9" t="s">
        <v>50</v>
      </c>
      <c r="J20" s="44">
        <v>44617.0</v>
      </c>
      <c r="K20" s="37">
        <v>46024.0</v>
      </c>
      <c r="L20" s="9" t="s">
        <v>51</v>
      </c>
      <c r="M20" s="46">
        <v>0.0</v>
      </c>
      <c r="N20" s="9" t="s">
        <v>51</v>
      </c>
      <c r="O20" s="46">
        <v>78040.0</v>
      </c>
      <c r="P20" s="55">
        <v>78040.0</v>
      </c>
      <c r="Q20" s="47">
        <v>0.0</v>
      </c>
      <c r="R20" s="47">
        <v>0.0</v>
      </c>
      <c r="S20" s="10">
        <f t="shared" si="1"/>
        <v>78040</v>
      </c>
      <c r="T20" s="9" t="s">
        <v>52</v>
      </c>
      <c r="U20" s="44">
        <v>46024.0</v>
      </c>
      <c r="V20" s="44">
        <v>46054.0</v>
      </c>
      <c r="W20" s="38">
        <v>1.0</v>
      </c>
      <c r="X20" s="38" t="s">
        <v>86</v>
      </c>
      <c r="Y20" s="38" t="s">
        <v>56</v>
      </c>
    </row>
    <row r="21">
      <c r="A21" s="35" t="s">
        <v>283</v>
      </c>
      <c r="B21" s="37">
        <v>46024.0</v>
      </c>
      <c r="C21" s="38">
        <v>9805.0</v>
      </c>
      <c r="D21" s="40" t="s">
        <v>226</v>
      </c>
      <c r="E21" s="42" t="s">
        <v>123</v>
      </c>
      <c r="F21" s="52" t="s">
        <v>288</v>
      </c>
      <c r="G21" s="40" t="s">
        <v>126</v>
      </c>
      <c r="H21" s="40" t="s">
        <v>69</v>
      </c>
      <c r="I21" s="9" t="s">
        <v>50</v>
      </c>
      <c r="J21" s="44">
        <v>45148.0</v>
      </c>
      <c r="K21" s="37">
        <v>46024.0</v>
      </c>
      <c r="L21" s="9" t="s">
        <v>51</v>
      </c>
      <c r="M21" s="46">
        <v>0.0</v>
      </c>
      <c r="N21" s="9" t="s">
        <v>51</v>
      </c>
      <c r="O21" s="48">
        <v>78000.0</v>
      </c>
      <c r="P21" s="79">
        <v>78000.0</v>
      </c>
      <c r="Q21" s="47">
        <v>0.0</v>
      </c>
      <c r="R21" s="58">
        <v>4440.0</v>
      </c>
      <c r="S21" s="10">
        <f t="shared" si="1"/>
        <v>73560</v>
      </c>
      <c r="T21" s="9" t="s">
        <v>53</v>
      </c>
      <c r="U21" s="44">
        <v>46024.0</v>
      </c>
      <c r="V21" s="44">
        <v>46058.0</v>
      </c>
      <c r="W21" s="38">
        <v>1.0</v>
      </c>
      <c r="X21" s="38" t="s">
        <v>86</v>
      </c>
      <c r="Y21" s="38" t="s">
        <v>56</v>
      </c>
    </row>
    <row r="22">
      <c r="A22" s="35" t="s">
        <v>295</v>
      </c>
      <c r="B22" s="37">
        <v>46024.0</v>
      </c>
      <c r="C22" s="38">
        <v>3814.0</v>
      </c>
      <c r="D22" s="40" t="s">
        <v>141</v>
      </c>
      <c r="E22" s="85" t="s">
        <v>143</v>
      </c>
      <c r="F22" s="52" t="s">
        <v>146</v>
      </c>
      <c r="G22" s="40" t="s">
        <v>68</v>
      </c>
      <c r="H22" s="40" t="s">
        <v>69</v>
      </c>
      <c r="I22" s="9" t="s">
        <v>50</v>
      </c>
      <c r="J22" s="44">
        <v>44552.0</v>
      </c>
      <c r="K22" s="37">
        <v>46024.0</v>
      </c>
      <c r="L22" s="9" t="s">
        <v>51</v>
      </c>
      <c r="M22" s="46">
        <v>0.0</v>
      </c>
      <c r="N22" s="9" t="s">
        <v>51</v>
      </c>
      <c r="O22" s="46">
        <v>78035.0</v>
      </c>
      <c r="P22" s="55">
        <v>78000.0</v>
      </c>
      <c r="Q22" s="47">
        <v>0.0</v>
      </c>
      <c r="R22" s="47">
        <v>0.0</v>
      </c>
      <c r="S22" s="10">
        <f t="shared" si="1"/>
        <v>78000</v>
      </c>
      <c r="T22" s="9" t="s">
        <v>52</v>
      </c>
      <c r="U22" s="44">
        <v>46024.0</v>
      </c>
      <c r="V22" s="44">
        <v>46054.0</v>
      </c>
      <c r="W22" s="38">
        <v>1.0</v>
      </c>
      <c r="X22" s="38" t="s">
        <v>86</v>
      </c>
      <c r="Y22" s="38" t="s">
        <v>56</v>
      </c>
    </row>
    <row r="23">
      <c r="A23" s="35" t="s">
        <v>302</v>
      </c>
      <c r="B23" s="37">
        <v>46024.0</v>
      </c>
      <c r="C23" s="38">
        <v>14547.0</v>
      </c>
      <c r="D23" s="40" t="s">
        <v>303</v>
      </c>
      <c r="E23" s="42" t="s">
        <v>304</v>
      </c>
      <c r="F23" s="52" t="s">
        <v>305</v>
      </c>
      <c r="G23" s="40" t="s">
        <v>237</v>
      </c>
      <c r="H23" s="40" t="s">
        <v>69</v>
      </c>
      <c r="I23" s="9" t="s">
        <v>50</v>
      </c>
      <c r="J23" s="44">
        <v>45688.0</v>
      </c>
      <c r="K23" s="37">
        <v>46024.0</v>
      </c>
      <c r="L23" s="9" t="s">
        <v>51</v>
      </c>
      <c r="M23" s="48">
        <v>78000.0</v>
      </c>
      <c r="N23" s="9" t="s">
        <v>51</v>
      </c>
      <c r="O23" s="48">
        <v>234067.0</v>
      </c>
      <c r="P23" s="55">
        <v>234000.0</v>
      </c>
      <c r="Q23" s="47">
        <v>0.0</v>
      </c>
      <c r="R23" s="47">
        <v>0.0</v>
      </c>
      <c r="S23" s="10">
        <f t="shared" si="1"/>
        <v>234000</v>
      </c>
      <c r="T23" s="9" t="s">
        <v>52</v>
      </c>
      <c r="U23" s="44">
        <v>46024.0</v>
      </c>
      <c r="V23" s="44">
        <v>46062.0</v>
      </c>
      <c r="W23" s="38">
        <v>1.0</v>
      </c>
      <c r="X23" s="38" t="s">
        <v>86</v>
      </c>
      <c r="Y23" s="38" t="s">
        <v>56</v>
      </c>
    </row>
    <row r="24">
      <c r="A24" s="41" t="s">
        <v>317</v>
      </c>
      <c r="B24" s="37">
        <v>46024.0</v>
      </c>
      <c r="C24" s="38">
        <v>14547.0</v>
      </c>
      <c r="D24" s="40" t="s">
        <v>303</v>
      </c>
      <c r="E24" s="42" t="s">
        <v>304</v>
      </c>
      <c r="F24" s="52" t="s">
        <v>305</v>
      </c>
      <c r="G24" s="40" t="s">
        <v>237</v>
      </c>
      <c r="H24" s="40" t="s">
        <v>69</v>
      </c>
      <c r="I24" s="9" t="s">
        <v>49</v>
      </c>
      <c r="J24" s="44">
        <v>45688.0</v>
      </c>
      <c r="K24" s="36"/>
      <c r="L24" s="38"/>
      <c r="M24" s="48">
        <v>78000.0</v>
      </c>
      <c r="N24" s="9" t="s">
        <v>51</v>
      </c>
      <c r="O24" s="46">
        <v>0.0</v>
      </c>
      <c r="P24" s="48">
        <v>0.0</v>
      </c>
      <c r="Q24" s="47">
        <v>0.0</v>
      </c>
      <c r="R24" s="47">
        <v>0.0</v>
      </c>
      <c r="S24" s="10">
        <f t="shared" si="1"/>
        <v>0</v>
      </c>
      <c r="T24" s="9" t="s">
        <v>54</v>
      </c>
      <c r="U24" s="44">
        <v>46024.0</v>
      </c>
      <c r="V24" s="44">
        <v>46092.0</v>
      </c>
      <c r="W24" s="38">
        <v>1.0</v>
      </c>
      <c r="X24" s="38" t="s">
        <v>86</v>
      </c>
      <c r="Y24" s="38" t="s">
        <v>56</v>
      </c>
    </row>
    <row r="25">
      <c r="A25" s="35" t="s">
        <v>328</v>
      </c>
      <c r="B25" s="37">
        <v>46024.0</v>
      </c>
      <c r="C25" s="38">
        <v>14547.0</v>
      </c>
      <c r="D25" s="40" t="s">
        <v>303</v>
      </c>
      <c r="E25" s="42" t="s">
        <v>304</v>
      </c>
      <c r="F25" s="52" t="s">
        <v>330</v>
      </c>
      <c r="G25" s="40" t="s">
        <v>237</v>
      </c>
      <c r="H25" s="40" t="s">
        <v>69</v>
      </c>
      <c r="I25" s="9" t="s">
        <v>50</v>
      </c>
      <c r="J25" s="44">
        <v>45688.0</v>
      </c>
      <c r="K25" s="36"/>
      <c r="L25" s="38"/>
      <c r="M25" s="48">
        <v>78000.0</v>
      </c>
      <c r="N25" s="9" t="s">
        <v>51</v>
      </c>
      <c r="O25" s="46">
        <v>0.0</v>
      </c>
      <c r="P25" s="48">
        <v>0.0</v>
      </c>
      <c r="Q25" s="47">
        <v>0.0</v>
      </c>
      <c r="R25" s="47">
        <v>0.0</v>
      </c>
      <c r="S25" s="10">
        <f t="shared" si="1"/>
        <v>0</v>
      </c>
      <c r="T25" s="9" t="s">
        <v>54</v>
      </c>
      <c r="U25" s="44">
        <v>46024.0</v>
      </c>
      <c r="V25" s="44">
        <v>46077.0</v>
      </c>
      <c r="W25" s="38">
        <v>1.0</v>
      </c>
      <c r="X25" s="38" t="s">
        <v>86</v>
      </c>
      <c r="Y25" s="38" t="s">
        <v>56</v>
      </c>
    </row>
    <row r="26">
      <c r="A26" s="35" t="s">
        <v>344</v>
      </c>
      <c r="B26" s="37">
        <v>46024.0</v>
      </c>
      <c r="C26" s="38">
        <v>6835.0</v>
      </c>
      <c r="D26" s="40" t="s">
        <v>346</v>
      </c>
      <c r="E26" s="42" t="s">
        <v>347</v>
      </c>
      <c r="F26" s="52" t="s">
        <v>348</v>
      </c>
      <c r="G26" s="40" t="s">
        <v>350</v>
      </c>
      <c r="H26" s="40" t="s">
        <v>352</v>
      </c>
      <c r="I26" s="9" t="s">
        <v>50</v>
      </c>
      <c r="J26" s="44">
        <v>44808.0</v>
      </c>
      <c r="K26" s="37">
        <v>46024.0</v>
      </c>
      <c r="L26" s="9" t="s">
        <v>51</v>
      </c>
      <c r="M26" s="46">
        <v>0.0</v>
      </c>
      <c r="N26" s="9" t="s">
        <v>51</v>
      </c>
      <c r="O26" s="46">
        <v>118074.0</v>
      </c>
      <c r="P26" s="55">
        <v>118000.0</v>
      </c>
      <c r="Q26" s="47">
        <v>0.0</v>
      </c>
      <c r="R26" s="47">
        <v>0.0</v>
      </c>
      <c r="S26" s="10">
        <f t="shared" si="1"/>
        <v>118000</v>
      </c>
      <c r="T26" s="9" t="s">
        <v>52</v>
      </c>
      <c r="U26" s="44">
        <v>46024.0</v>
      </c>
      <c r="V26" s="44">
        <v>46055.0</v>
      </c>
      <c r="W26" s="38">
        <v>1.0</v>
      </c>
      <c r="X26" s="38" t="s">
        <v>55</v>
      </c>
      <c r="Y26" s="38" t="s">
        <v>56</v>
      </c>
    </row>
    <row r="27">
      <c r="A27" s="35" t="s">
        <v>362</v>
      </c>
      <c r="B27" s="37">
        <v>46024.0</v>
      </c>
      <c r="C27" s="38">
        <v>14110.0</v>
      </c>
      <c r="D27" s="40" t="s">
        <v>363</v>
      </c>
      <c r="E27" s="42" t="s">
        <v>365</v>
      </c>
      <c r="F27" s="52" t="s">
        <v>366</v>
      </c>
      <c r="G27" s="40" t="s">
        <v>237</v>
      </c>
      <c r="H27" s="40" t="s">
        <v>69</v>
      </c>
      <c r="I27" s="9" t="s">
        <v>50</v>
      </c>
      <c r="J27" s="44">
        <v>45639.0</v>
      </c>
      <c r="K27" s="37">
        <v>46024.0</v>
      </c>
      <c r="L27" s="9" t="s">
        <v>51</v>
      </c>
      <c r="M27" s="46">
        <v>0.0</v>
      </c>
      <c r="N27" s="9" t="s">
        <v>51</v>
      </c>
      <c r="O27" s="48">
        <v>708016.0</v>
      </c>
      <c r="P27" s="55">
        <v>708000.0</v>
      </c>
      <c r="Q27" s="47">
        <v>0.0</v>
      </c>
      <c r="R27" s="47">
        <v>0.0</v>
      </c>
      <c r="S27" s="10">
        <f t="shared" si="1"/>
        <v>708000</v>
      </c>
      <c r="T27" s="9" t="s">
        <v>52</v>
      </c>
      <c r="U27" s="44">
        <v>46024.0</v>
      </c>
      <c r="V27" s="44">
        <v>46204.0</v>
      </c>
      <c r="W27" s="38">
        <v>6.0</v>
      </c>
      <c r="X27" s="38" t="s">
        <v>55</v>
      </c>
      <c r="Y27" s="38" t="s">
        <v>56</v>
      </c>
    </row>
    <row r="28">
      <c r="A28" s="35" t="s">
        <v>376</v>
      </c>
      <c r="B28" s="37">
        <v>46024.0</v>
      </c>
      <c r="C28" s="38">
        <v>631.0</v>
      </c>
      <c r="D28" s="40" t="s">
        <v>378</v>
      </c>
      <c r="E28" s="42" t="s">
        <v>379</v>
      </c>
      <c r="F28" s="52" t="s">
        <v>382</v>
      </c>
      <c r="G28" s="40" t="s">
        <v>126</v>
      </c>
      <c r="H28" s="40" t="s">
        <v>69</v>
      </c>
      <c r="I28" s="9" t="s">
        <v>50</v>
      </c>
      <c r="J28" s="44">
        <v>44329.0</v>
      </c>
      <c r="K28" s="37">
        <v>46024.0</v>
      </c>
      <c r="L28" s="9" t="s">
        <v>51</v>
      </c>
      <c r="M28" s="46">
        <v>0.0</v>
      </c>
      <c r="N28" s="9" t="s">
        <v>51</v>
      </c>
      <c r="O28" s="48">
        <v>80095.0</v>
      </c>
      <c r="P28" s="55">
        <v>80095.0</v>
      </c>
      <c r="Q28" s="47">
        <v>0.0</v>
      </c>
      <c r="R28" s="47">
        <v>0.0</v>
      </c>
      <c r="S28" s="10">
        <f t="shared" si="1"/>
        <v>80095</v>
      </c>
      <c r="T28" s="9" t="s">
        <v>52</v>
      </c>
      <c r="U28" s="44">
        <v>46024.0</v>
      </c>
      <c r="V28" s="44">
        <v>46054.0</v>
      </c>
      <c r="W28" s="38">
        <v>1.0</v>
      </c>
      <c r="X28" s="38" t="s">
        <v>86</v>
      </c>
      <c r="Y28" s="38" t="s">
        <v>56</v>
      </c>
    </row>
    <row r="29">
      <c r="A29" s="35" t="s">
        <v>385</v>
      </c>
      <c r="B29" s="37">
        <v>46024.0</v>
      </c>
      <c r="C29" s="38">
        <v>3453.0</v>
      </c>
      <c r="D29" s="40" t="s">
        <v>361</v>
      </c>
      <c r="E29" s="42" t="s">
        <v>289</v>
      </c>
      <c r="F29" s="52" t="s">
        <v>291</v>
      </c>
      <c r="G29" s="40" t="s">
        <v>364</v>
      </c>
      <c r="H29" s="40" t="s">
        <v>69</v>
      </c>
      <c r="I29" s="9" t="s">
        <v>50</v>
      </c>
      <c r="J29" s="44">
        <v>44528.0</v>
      </c>
      <c r="K29" s="37">
        <v>46024.0</v>
      </c>
      <c r="L29" s="9" t="s">
        <v>51</v>
      </c>
      <c r="M29" s="46">
        <v>0.0</v>
      </c>
      <c r="N29" s="9" t="s">
        <v>51</v>
      </c>
      <c r="O29" s="46">
        <v>78061.0</v>
      </c>
      <c r="P29" s="55">
        <v>78061.0</v>
      </c>
      <c r="Q29" s="47">
        <v>0.0</v>
      </c>
      <c r="R29" s="47">
        <v>0.0</v>
      </c>
      <c r="S29" s="10">
        <f t="shared" si="1"/>
        <v>78061</v>
      </c>
      <c r="T29" s="9" t="s">
        <v>52</v>
      </c>
      <c r="U29" s="44">
        <v>46024.0</v>
      </c>
      <c r="V29" s="44">
        <v>46054.0</v>
      </c>
      <c r="W29" s="38">
        <v>1.0</v>
      </c>
      <c r="X29" s="38" t="s">
        <v>86</v>
      </c>
      <c r="Y29" s="38" t="s">
        <v>56</v>
      </c>
    </row>
    <row r="30">
      <c r="A30" s="41" t="s">
        <v>391</v>
      </c>
      <c r="B30" s="37">
        <v>46024.0</v>
      </c>
      <c r="C30" s="38">
        <v>8074.0</v>
      </c>
      <c r="D30" s="40" t="s">
        <v>392</v>
      </c>
      <c r="E30" s="42" t="s">
        <v>393</v>
      </c>
      <c r="F30" s="52" t="s">
        <v>395</v>
      </c>
      <c r="G30" s="40" t="s">
        <v>44</v>
      </c>
      <c r="H30" s="40" t="s">
        <v>46</v>
      </c>
      <c r="I30" s="9" t="s">
        <v>50</v>
      </c>
      <c r="J30" s="44">
        <v>44944.0</v>
      </c>
      <c r="K30" s="37">
        <v>46024.0</v>
      </c>
      <c r="L30" s="9" t="s">
        <v>51</v>
      </c>
      <c r="M30" s="46">
        <v>0.0</v>
      </c>
      <c r="N30" s="9" t="s">
        <v>51</v>
      </c>
      <c r="O30" s="48">
        <v>933000.0</v>
      </c>
      <c r="P30" s="48">
        <v>0.0</v>
      </c>
      <c r="Q30" s="47">
        <v>0.0</v>
      </c>
      <c r="R30" s="47">
        <v>0.0</v>
      </c>
      <c r="S30" s="10">
        <f t="shared" si="1"/>
        <v>0</v>
      </c>
      <c r="T30" s="9" t="s">
        <v>399</v>
      </c>
      <c r="U30" s="44">
        <v>46024.0</v>
      </c>
      <c r="V30" s="44">
        <v>46335.0</v>
      </c>
      <c r="W30" s="38">
        <v>11.0</v>
      </c>
      <c r="X30" s="38" t="s">
        <v>59</v>
      </c>
      <c r="Y30" s="38" t="s">
        <v>56</v>
      </c>
    </row>
    <row r="31">
      <c r="A31" s="41" t="s">
        <v>401</v>
      </c>
      <c r="B31" s="37">
        <v>46024.0</v>
      </c>
      <c r="C31" s="38">
        <v>8914.0</v>
      </c>
      <c r="D31" s="40" t="s">
        <v>403</v>
      </c>
      <c r="E31" s="42" t="s">
        <v>405</v>
      </c>
      <c r="F31" s="52" t="s">
        <v>408</v>
      </c>
      <c r="G31" s="40" t="s">
        <v>100</v>
      </c>
      <c r="H31" s="40" t="s">
        <v>158</v>
      </c>
      <c r="I31" s="9" t="s">
        <v>50</v>
      </c>
      <c r="J31" s="44">
        <v>45047.0</v>
      </c>
      <c r="K31" s="37">
        <v>46024.0</v>
      </c>
      <c r="L31" s="9" t="s">
        <v>51</v>
      </c>
      <c r="M31" s="46">
        <v>0.0</v>
      </c>
      <c r="N31" s="9" t="s">
        <v>51</v>
      </c>
      <c r="O31" s="48">
        <v>698000.0</v>
      </c>
      <c r="P31" s="48">
        <v>0.0</v>
      </c>
      <c r="Q31" s="47">
        <v>0.0</v>
      </c>
      <c r="R31" s="47">
        <v>0.0</v>
      </c>
      <c r="S31" s="10">
        <f t="shared" si="1"/>
        <v>0</v>
      </c>
      <c r="T31" s="9" t="s">
        <v>399</v>
      </c>
      <c r="U31" s="44">
        <v>46024.0</v>
      </c>
      <c r="V31" s="44">
        <v>46225.0</v>
      </c>
      <c r="W31" s="38">
        <v>7.0</v>
      </c>
      <c r="X31" s="38" t="s">
        <v>59</v>
      </c>
      <c r="Y31" s="38" t="s">
        <v>56</v>
      </c>
    </row>
    <row r="32">
      <c r="A32" s="41" t="s">
        <v>413</v>
      </c>
      <c r="B32" s="37">
        <v>46024.0</v>
      </c>
      <c r="C32" s="38">
        <v>16459.0</v>
      </c>
      <c r="D32" s="40" t="s">
        <v>418</v>
      </c>
      <c r="E32" s="42" t="s">
        <v>420</v>
      </c>
      <c r="F32" s="52" t="s">
        <v>421</v>
      </c>
      <c r="G32" s="40" t="s">
        <v>137</v>
      </c>
      <c r="H32" s="40" t="s">
        <v>118</v>
      </c>
      <c r="I32" s="9" t="s">
        <v>50</v>
      </c>
      <c r="J32" s="44">
        <v>45926.0</v>
      </c>
      <c r="K32" s="37">
        <v>46024.0</v>
      </c>
      <c r="L32" s="9" t="s">
        <v>51</v>
      </c>
      <c r="M32" s="46">
        <v>0.0</v>
      </c>
      <c r="N32" s="9" t="s">
        <v>51</v>
      </c>
      <c r="O32" s="48">
        <v>338000.0</v>
      </c>
      <c r="P32" s="48">
        <v>0.0</v>
      </c>
      <c r="Q32" s="47">
        <v>0.0</v>
      </c>
      <c r="R32" s="47">
        <v>0.0</v>
      </c>
      <c r="S32" s="10">
        <f t="shared" si="1"/>
        <v>0</v>
      </c>
      <c r="T32" s="9" t="s">
        <v>399</v>
      </c>
      <c r="U32" s="44">
        <v>46024.0</v>
      </c>
      <c r="V32" s="44">
        <v>46120.0</v>
      </c>
      <c r="W32" s="38">
        <v>4.0</v>
      </c>
      <c r="X32" s="38" t="s">
        <v>59</v>
      </c>
      <c r="Y32" s="38" t="s">
        <v>56</v>
      </c>
    </row>
    <row r="33">
      <c r="A33" s="35" t="s">
        <v>435</v>
      </c>
      <c r="B33" s="37">
        <v>46024.0</v>
      </c>
      <c r="C33" s="38">
        <v>11972.0</v>
      </c>
      <c r="D33" s="40" t="s">
        <v>436</v>
      </c>
      <c r="E33" s="42" t="s">
        <v>197</v>
      </c>
      <c r="F33" s="52" t="s">
        <v>200</v>
      </c>
      <c r="G33" s="40" t="s">
        <v>44</v>
      </c>
      <c r="H33" s="40" t="s">
        <v>46</v>
      </c>
      <c r="I33" s="9" t="s">
        <v>50</v>
      </c>
      <c r="J33" s="44">
        <v>45409.0</v>
      </c>
      <c r="K33" s="37">
        <v>46024.0</v>
      </c>
      <c r="L33" s="9" t="s">
        <v>51</v>
      </c>
      <c r="M33" s="46">
        <v>119000.0</v>
      </c>
      <c r="N33" s="9" t="s">
        <v>51</v>
      </c>
      <c r="O33" s="48">
        <v>200000.0</v>
      </c>
      <c r="P33" s="79">
        <v>200000.0</v>
      </c>
      <c r="Q33" s="47">
        <v>0.0</v>
      </c>
      <c r="R33" s="58">
        <v>4400.0</v>
      </c>
      <c r="S33" s="10">
        <f t="shared" si="1"/>
        <v>195600</v>
      </c>
      <c r="T33" s="9" t="s">
        <v>53</v>
      </c>
      <c r="U33" s="44">
        <v>46024.0</v>
      </c>
      <c r="V33" s="44">
        <v>46055.0</v>
      </c>
      <c r="W33" s="38">
        <v>1.0</v>
      </c>
      <c r="X33" s="38" t="s">
        <v>55</v>
      </c>
      <c r="Y33" s="38" t="s">
        <v>56</v>
      </c>
    </row>
    <row r="34">
      <c r="A34" s="35" t="s">
        <v>443</v>
      </c>
      <c r="B34" s="37">
        <v>46024.0</v>
      </c>
      <c r="C34" s="38">
        <v>11972.0</v>
      </c>
      <c r="D34" s="40" t="s">
        <v>436</v>
      </c>
      <c r="E34" s="42" t="s">
        <v>197</v>
      </c>
      <c r="F34" s="52" t="s">
        <v>223</v>
      </c>
      <c r="G34" s="40" t="s">
        <v>44</v>
      </c>
      <c r="H34" s="40" t="s">
        <v>46</v>
      </c>
      <c r="I34" s="9" t="s">
        <v>50</v>
      </c>
      <c r="J34" s="44">
        <v>45409.0</v>
      </c>
      <c r="K34" s="37"/>
      <c r="L34" s="9"/>
      <c r="M34" s="46">
        <v>78000.0</v>
      </c>
      <c r="N34" s="9" t="s">
        <v>51</v>
      </c>
      <c r="O34" s="48">
        <v>0.0</v>
      </c>
      <c r="P34" s="48">
        <v>0.0</v>
      </c>
      <c r="Q34" s="47">
        <v>0.0</v>
      </c>
      <c r="R34" s="47">
        <v>0.0</v>
      </c>
      <c r="S34" s="10">
        <f t="shared" si="1"/>
        <v>0</v>
      </c>
      <c r="T34" s="9" t="s">
        <v>54</v>
      </c>
      <c r="U34" s="44">
        <v>46024.0</v>
      </c>
      <c r="V34" s="44">
        <v>46056.0</v>
      </c>
      <c r="W34" s="38">
        <v>1.0</v>
      </c>
      <c r="X34" s="38" t="s">
        <v>86</v>
      </c>
      <c r="Y34" s="38" t="s">
        <v>56</v>
      </c>
    </row>
    <row r="35">
      <c r="A35" s="35" t="s">
        <v>448</v>
      </c>
      <c r="B35" s="37">
        <v>46024.0</v>
      </c>
      <c r="C35" s="38">
        <v>14131.0</v>
      </c>
      <c r="D35" s="40" t="s">
        <v>449</v>
      </c>
      <c r="E35" s="42" t="s">
        <v>450</v>
      </c>
      <c r="F35" s="52" t="s">
        <v>451</v>
      </c>
      <c r="G35" s="40" t="s">
        <v>452</v>
      </c>
      <c r="H35" s="40" t="s">
        <v>118</v>
      </c>
      <c r="I35" s="9" t="s">
        <v>50</v>
      </c>
      <c r="J35" s="44">
        <v>45642.0</v>
      </c>
      <c r="K35" s="37">
        <v>46024.0</v>
      </c>
      <c r="L35" s="9" t="s">
        <v>51</v>
      </c>
      <c r="M35" s="46">
        <v>0.0</v>
      </c>
      <c r="N35" s="9" t="s">
        <v>51</v>
      </c>
      <c r="O35" s="48">
        <v>708058.0</v>
      </c>
      <c r="P35" s="55">
        <v>708000.0</v>
      </c>
      <c r="Q35" s="47">
        <v>0.0</v>
      </c>
      <c r="R35" s="47">
        <v>0.0</v>
      </c>
      <c r="S35" s="10">
        <f t="shared" si="1"/>
        <v>708000</v>
      </c>
      <c r="T35" s="9" t="s">
        <v>52</v>
      </c>
      <c r="U35" s="44">
        <v>46024.0</v>
      </c>
      <c r="V35" s="44">
        <v>46204.0</v>
      </c>
      <c r="W35" s="38">
        <v>6.0</v>
      </c>
      <c r="X35" s="38" t="s">
        <v>55</v>
      </c>
      <c r="Y35" s="38" t="s">
        <v>56</v>
      </c>
    </row>
    <row r="36">
      <c r="A36" s="35" t="s">
        <v>455</v>
      </c>
      <c r="B36" s="37">
        <v>46024.0</v>
      </c>
      <c r="C36" s="38">
        <v>1879.0</v>
      </c>
      <c r="D36" s="40" t="s">
        <v>236</v>
      </c>
      <c r="E36" s="42" t="s">
        <v>71</v>
      </c>
      <c r="F36" s="52" t="s">
        <v>72</v>
      </c>
      <c r="G36" s="40" t="s">
        <v>73</v>
      </c>
      <c r="H36" s="40" t="s">
        <v>74</v>
      </c>
      <c r="I36" s="9" t="s">
        <v>50</v>
      </c>
      <c r="J36" s="44">
        <v>44406.0</v>
      </c>
      <c r="K36" s="37">
        <v>46024.0</v>
      </c>
      <c r="L36" s="9" t="s">
        <v>51</v>
      </c>
      <c r="M36" s="46">
        <v>78000.0</v>
      </c>
      <c r="N36" s="9" t="s">
        <v>51</v>
      </c>
      <c r="O36" s="48">
        <v>79000.0</v>
      </c>
      <c r="P36" s="79">
        <v>79000.0</v>
      </c>
      <c r="Q36" s="47">
        <v>0.0</v>
      </c>
      <c r="R36" s="58">
        <v>553.0</v>
      </c>
      <c r="S36" s="10">
        <f t="shared" si="1"/>
        <v>78447</v>
      </c>
      <c r="T36" s="9" t="s">
        <v>53</v>
      </c>
      <c r="U36" s="44">
        <v>46024.0</v>
      </c>
      <c r="V36" s="44">
        <v>46054.0</v>
      </c>
      <c r="W36" s="38">
        <v>1.0</v>
      </c>
      <c r="X36" s="38" t="s">
        <v>86</v>
      </c>
      <c r="Y36" s="38" t="s">
        <v>56</v>
      </c>
    </row>
    <row r="37">
      <c r="A37" s="54" t="s">
        <v>468</v>
      </c>
      <c r="B37" s="37">
        <v>46024.0</v>
      </c>
      <c r="C37" s="38">
        <v>15747.0</v>
      </c>
      <c r="D37" s="40" t="s">
        <v>469</v>
      </c>
      <c r="E37" s="42" t="s">
        <v>470</v>
      </c>
      <c r="F37" s="52" t="s">
        <v>471</v>
      </c>
      <c r="G37" s="40" t="s">
        <v>68</v>
      </c>
      <c r="H37" s="40" t="s">
        <v>69</v>
      </c>
      <c r="I37" s="9" t="s">
        <v>50</v>
      </c>
      <c r="J37" s="44">
        <v>45837.0</v>
      </c>
      <c r="K37" s="37">
        <v>46024.0</v>
      </c>
      <c r="L37" s="9" t="s">
        <v>51</v>
      </c>
      <c r="M37" s="46">
        <v>1288000.0</v>
      </c>
      <c r="N37" s="9" t="s">
        <v>51</v>
      </c>
      <c r="O37" s="46">
        <v>1288071.0</v>
      </c>
      <c r="P37" s="55">
        <v>1288071.0</v>
      </c>
      <c r="Q37" s="47">
        <v>236000.0</v>
      </c>
      <c r="R37" s="47">
        <v>0.0</v>
      </c>
      <c r="S37" s="10">
        <f t="shared" si="1"/>
        <v>1288071</v>
      </c>
      <c r="T37" s="9" t="s">
        <v>52</v>
      </c>
      <c r="U37" s="44">
        <v>46024.0</v>
      </c>
      <c r="V37" s="44">
        <v>46444.0</v>
      </c>
      <c r="W37" s="38">
        <v>12.0</v>
      </c>
      <c r="X37" s="38" t="s">
        <v>55</v>
      </c>
      <c r="Y37" s="38" t="s">
        <v>93</v>
      </c>
    </row>
    <row r="38">
      <c r="A38" s="41" t="s">
        <v>479</v>
      </c>
      <c r="B38" s="37">
        <v>46024.0</v>
      </c>
      <c r="C38" s="38">
        <v>15747.0</v>
      </c>
      <c r="D38" s="40" t="s">
        <v>469</v>
      </c>
      <c r="E38" s="42" t="s">
        <v>470</v>
      </c>
      <c r="F38" s="52" t="s">
        <v>471</v>
      </c>
      <c r="G38" s="40" t="s">
        <v>68</v>
      </c>
      <c r="H38" s="40" t="s">
        <v>69</v>
      </c>
      <c r="I38" s="9" t="s">
        <v>50</v>
      </c>
      <c r="J38" s="44">
        <v>45837.0</v>
      </c>
      <c r="K38" s="37"/>
      <c r="L38" s="9"/>
      <c r="M38" s="46">
        <v>118000.0</v>
      </c>
      <c r="N38" s="9" t="s">
        <v>51</v>
      </c>
      <c r="O38" s="46">
        <v>0.0</v>
      </c>
      <c r="P38" s="48">
        <v>0.0</v>
      </c>
      <c r="Q38" s="46">
        <v>0.0</v>
      </c>
      <c r="R38" s="47">
        <v>0.0</v>
      </c>
      <c r="S38" s="10">
        <f t="shared" si="1"/>
        <v>0</v>
      </c>
      <c r="T38" s="9" t="s">
        <v>281</v>
      </c>
      <c r="U38" s="44">
        <v>46024.0</v>
      </c>
      <c r="V38" s="44">
        <v>46444.0</v>
      </c>
      <c r="W38" s="38">
        <v>1.0</v>
      </c>
      <c r="X38" s="38" t="s">
        <v>55</v>
      </c>
      <c r="Y38" s="38" t="s">
        <v>56</v>
      </c>
    </row>
    <row r="39">
      <c r="A39" s="41" t="s">
        <v>489</v>
      </c>
      <c r="B39" s="37">
        <v>46024.0</v>
      </c>
      <c r="C39" s="38">
        <v>15747.0</v>
      </c>
      <c r="D39" s="40" t="s">
        <v>469</v>
      </c>
      <c r="E39" s="42" t="s">
        <v>470</v>
      </c>
      <c r="F39" s="52" t="s">
        <v>471</v>
      </c>
      <c r="G39" s="40" t="s">
        <v>68</v>
      </c>
      <c r="H39" s="40" t="s">
        <v>69</v>
      </c>
      <c r="I39" s="9" t="s">
        <v>50</v>
      </c>
      <c r="J39" s="44">
        <v>45837.0</v>
      </c>
      <c r="K39" s="37"/>
      <c r="L39" s="9"/>
      <c r="M39" s="46">
        <v>118000.0</v>
      </c>
      <c r="N39" s="9" t="s">
        <v>51</v>
      </c>
      <c r="O39" s="46">
        <v>0.0</v>
      </c>
      <c r="P39" s="48">
        <v>0.0</v>
      </c>
      <c r="Q39" s="46">
        <v>0.0</v>
      </c>
      <c r="R39" s="47">
        <v>0.0</v>
      </c>
      <c r="S39" s="10">
        <f t="shared" si="1"/>
        <v>0</v>
      </c>
      <c r="T39" s="9" t="s">
        <v>281</v>
      </c>
      <c r="U39" s="44">
        <v>46024.0</v>
      </c>
      <c r="V39" s="44">
        <v>46444.0</v>
      </c>
      <c r="W39" s="38">
        <v>1.0</v>
      </c>
      <c r="X39" s="38" t="s">
        <v>55</v>
      </c>
      <c r="Y39" s="38" t="s">
        <v>56</v>
      </c>
    </row>
    <row r="40">
      <c r="A40" s="35" t="s">
        <v>500</v>
      </c>
      <c r="B40" s="37">
        <v>46024.0</v>
      </c>
      <c r="C40" s="38">
        <v>536.0</v>
      </c>
      <c r="D40" s="40" t="s">
        <v>502</v>
      </c>
      <c r="E40" s="42" t="s">
        <v>494</v>
      </c>
      <c r="F40" s="52" t="s">
        <v>495</v>
      </c>
      <c r="G40" s="40" t="s">
        <v>459</v>
      </c>
      <c r="H40" s="40" t="s">
        <v>158</v>
      </c>
      <c r="I40" s="9" t="s">
        <v>50</v>
      </c>
      <c r="J40" s="44">
        <v>44319.0</v>
      </c>
      <c r="K40" s="37">
        <v>46024.0</v>
      </c>
      <c r="L40" s="9" t="s">
        <v>51</v>
      </c>
      <c r="M40" s="46">
        <v>0.0</v>
      </c>
      <c r="N40" s="9" t="s">
        <v>51</v>
      </c>
      <c r="O40" s="46">
        <v>78000.0</v>
      </c>
      <c r="P40" s="79">
        <v>78000.0</v>
      </c>
      <c r="Q40" s="46">
        <v>0.0</v>
      </c>
      <c r="R40" s="58">
        <v>546.0</v>
      </c>
      <c r="S40" s="10">
        <f t="shared" si="1"/>
        <v>77454</v>
      </c>
      <c r="T40" s="9" t="s">
        <v>53</v>
      </c>
      <c r="U40" s="44">
        <v>46024.0</v>
      </c>
      <c r="V40" s="44">
        <v>46054.0</v>
      </c>
      <c r="W40" s="38">
        <v>1.0</v>
      </c>
      <c r="X40" s="38" t="s">
        <v>86</v>
      </c>
      <c r="Y40" s="38" t="s">
        <v>56</v>
      </c>
    </row>
    <row r="41">
      <c r="A41" s="35" t="s">
        <v>512</v>
      </c>
      <c r="B41" s="37">
        <v>46024.0</v>
      </c>
      <c r="C41" s="38">
        <v>8995.0</v>
      </c>
      <c r="D41" s="40" t="s">
        <v>106</v>
      </c>
      <c r="E41" s="42" t="s">
        <v>107</v>
      </c>
      <c r="F41" s="52" t="s">
        <v>128</v>
      </c>
      <c r="G41" s="40" t="s">
        <v>110</v>
      </c>
      <c r="H41" s="40" t="s">
        <v>46</v>
      </c>
      <c r="I41" s="9" t="s">
        <v>50</v>
      </c>
      <c r="J41" s="44">
        <v>45056.0</v>
      </c>
      <c r="K41" s="37"/>
      <c r="L41" s="9"/>
      <c r="M41" s="46">
        <v>118000.0</v>
      </c>
      <c r="N41" s="9" t="s">
        <v>51</v>
      </c>
      <c r="O41" s="46">
        <v>0.0</v>
      </c>
      <c r="P41" s="48">
        <v>0.0</v>
      </c>
      <c r="Q41" s="47">
        <v>0.0</v>
      </c>
      <c r="R41" s="47">
        <v>0.0</v>
      </c>
      <c r="S41" s="10">
        <f t="shared" si="1"/>
        <v>0</v>
      </c>
      <c r="T41" s="9" t="s">
        <v>54</v>
      </c>
      <c r="U41" s="44">
        <v>46024.0</v>
      </c>
      <c r="V41" s="44">
        <v>46061.0</v>
      </c>
      <c r="W41" s="38">
        <v>1.0</v>
      </c>
      <c r="X41" s="38" t="s">
        <v>55</v>
      </c>
      <c r="Y41" s="38" t="s">
        <v>56</v>
      </c>
    </row>
    <row r="42">
      <c r="A42" s="35" t="s">
        <v>516</v>
      </c>
      <c r="B42" s="37">
        <v>46027.0</v>
      </c>
      <c r="C42" s="38">
        <v>5447.0</v>
      </c>
      <c r="D42" s="40" t="s">
        <v>191</v>
      </c>
      <c r="E42" s="42" t="s">
        <v>194</v>
      </c>
      <c r="F42" s="52" t="s">
        <v>196</v>
      </c>
      <c r="G42" s="40" t="s">
        <v>199</v>
      </c>
      <c r="H42" s="40" t="s">
        <v>176</v>
      </c>
      <c r="I42" s="9" t="s">
        <v>50</v>
      </c>
      <c r="J42" s="44">
        <v>44663.0</v>
      </c>
      <c r="K42" s="37">
        <v>46024.0</v>
      </c>
      <c r="L42" s="9" t="s">
        <v>51</v>
      </c>
      <c r="M42" s="46">
        <v>0.0</v>
      </c>
      <c r="N42" s="37">
        <v>46025.0</v>
      </c>
      <c r="O42" s="48">
        <v>118000.0</v>
      </c>
      <c r="P42" s="79">
        <v>118000.0</v>
      </c>
      <c r="Q42" s="46">
        <v>0.0</v>
      </c>
      <c r="R42" s="58">
        <v>4400.0</v>
      </c>
      <c r="S42" s="10">
        <f t="shared" si="1"/>
        <v>113600</v>
      </c>
      <c r="T42" s="9" t="s">
        <v>53</v>
      </c>
      <c r="U42" s="44">
        <v>46025.0</v>
      </c>
      <c r="V42" s="44">
        <v>46055.0</v>
      </c>
      <c r="W42" s="38">
        <v>1.0</v>
      </c>
      <c r="X42" s="38" t="s">
        <v>55</v>
      </c>
      <c r="Y42" s="38" t="s">
        <v>56</v>
      </c>
    </row>
    <row r="43">
      <c r="A43" s="35" t="s">
        <v>524</v>
      </c>
      <c r="B43" s="37">
        <v>46027.0</v>
      </c>
      <c r="C43" s="38">
        <v>10709.0</v>
      </c>
      <c r="D43" s="40" t="s">
        <v>320</v>
      </c>
      <c r="E43" s="42" t="s">
        <v>321</v>
      </c>
      <c r="F43" s="52" t="s">
        <v>323</v>
      </c>
      <c r="G43" s="40" t="s">
        <v>325</v>
      </c>
      <c r="H43" s="40" t="s">
        <v>74</v>
      </c>
      <c r="I43" s="9" t="s">
        <v>50</v>
      </c>
      <c r="J43" s="44">
        <v>45256.0</v>
      </c>
      <c r="K43" s="37">
        <v>46024.0</v>
      </c>
      <c r="L43" s="9" t="s">
        <v>51</v>
      </c>
      <c r="M43" s="46">
        <v>0.0</v>
      </c>
      <c r="N43" s="37">
        <v>46026.0</v>
      </c>
      <c r="O43" s="46">
        <v>78031.0</v>
      </c>
      <c r="P43" s="55">
        <v>78031.0</v>
      </c>
      <c r="Q43" s="46">
        <v>0.0</v>
      </c>
      <c r="R43" s="47">
        <v>0.0</v>
      </c>
      <c r="S43" s="10">
        <f t="shared" si="1"/>
        <v>78031</v>
      </c>
      <c r="T43" s="9" t="s">
        <v>52</v>
      </c>
      <c r="U43" s="44">
        <v>46026.0</v>
      </c>
      <c r="V43" s="44">
        <v>46056.0</v>
      </c>
      <c r="W43" s="38">
        <v>1.0</v>
      </c>
      <c r="X43" s="38" t="s">
        <v>86</v>
      </c>
      <c r="Y43" s="38" t="s">
        <v>56</v>
      </c>
    </row>
    <row r="44">
      <c r="A44" s="35" t="s">
        <v>533</v>
      </c>
      <c r="B44" s="37">
        <v>46027.0</v>
      </c>
      <c r="C44" s="38">
        <v>919.0</v>
      </c>
      <c r="D44" s="40" t="s">
        <v>534</v>
      </c>
      <c r="E44" s="42" t="s">
        <v>529</v>
      </c>
      <c r="F44" s="52" t="s">
        <v>530</v>
      </c>
      <c r="G44" s="40" t="s">
        <v>531</v>
      </c>
      <c r="H44" s="40" t="s">
        <v>532</v>
      </c>
      <c r="I44" s="9" t="s">
        <v>50</v>
      </c>
      <c r="J44" s="44">
        <v>44339.0</v>
      </c>
      <c r="K44" s="37">
        <v>46024.0</v>
      </c>
      <c r="L44" s="9" t="s">
        <v>51</v>
      </c>
      <c r="M44" s="46">
        <v>0.0</v>
      </c>
      <c r="N44" s="9" t="s">
        <v>51</v>
      </c>
      <c r="O44" s="46">
        <v>78050.0</v>
      </c>
      <c r="P44" s="55">
        <v>78050.0</v>
      </c>
      <c r="Q44" s="46">
        <v>0.0</v>
      </c>
      <c r="R44" s="47">
        <v>0.0</v>
      </c>
      <c r="S44" s="10">
        <f t="shared" si="1"/>
        <v>78050</v>
      </c>
      <c r="T44" s="9" t="s">
        <v>52</v>
      </c>
      <c r="U44" s="44">
        <v>46024.0</v>
      </c>
      <c r="V44" s="44">
        <v>46054.0</v>
      </c>
      <c r="W44" s="38">
        <v>1.0</v>
      </c>
      <c r="X44" s="38" t="s">
        <v>86</v>
      </c>
      <c r="Y44" s="38" t="s">
        <v>56</v>
      </c>
    </row>
    <row r="45">
      <c r="A45" s="35" t="s">
        <v>542</v>
      </c>
      <c r="B45" s="37">
        <v>46027.0</v>
      </c>
      <c r="C45" s="38">
        <v>1389.0</v>
      </c>
      <c r="D45" s="40" t="s">
        <v>238</v>
      </c>
      <c r="E45" s="42" t="s">
        <v>239</v>
      </c>
      <c r="F45" s="52" t="s">
        <v>240</v>
      </c>
      <c r="G45" s="40" t="s">
        <v>110</v>
      </c>
      <c r="H45" s="25"/>
      <c r="I45" s="9" t="s">
        <v>50</v>
      </c>
      <c r="J45" s="44">
        <v>44361.0</v>
      </c>
      <c r="K45" s="37">
        <v>46024.0</v>
      </c>
      <c r="L45" s="9" t="s">
        <v>51</v>
      </c>
      <c r="M45" s="46">
        <v>0.0</v>
      </c>
      <c r="N45" s="9" t="s">
        <v>51</v>
      </c>
      <c r="O45" s="48">
        <v>78000.0</v>
      </c>
      <c r="P45" s="79">
        <v>78000.0</v>
      </c>
      <c r="Q45" s="46">
        <v>0.0</v>
      </c>
      <c r="R45" s="58">
        <v>546.0</v>
      </c>
      <c r="S45" s="10">
        <f t="shared" si="1"/>
        <v>77454</v>
      </c>
      <c r="T45" s="9" t="s">
        <v>53</v>
      </c>
      <c r="U45" s="44">
        <v>46024.0</v>
      </c>
      <c r="V45" s="44">
        <v>46054.0</v>
      </c>
      <c r="W45" s="38">
        <v>1.0</v>
      </c>
      <c r="X45" s="38" t="s">
        <v>86</v>
      </c>
      <c r="Y45" s="38" t="s">
        <v>56</v>
      </c>
    </row>
    <row r="46">
      <c r="A46" s="35" t="s">
        <v>557</v>
      </c>
      <c r="B46" s="37">
        <v>46027.0</v>
      </c>
      <c r="C46" s="38">
        <v>5536.0</v>
      </c>
      <c r="D46" s="40" t="s">
        <v>558</v>
      </c>
      <c r="E46" s="42" t="s">
        <v>559</v>
      </c>
      <c r="F46" s="52" t="s">
        <v>560</v>
      </c>
      <c r="G46" s="40" t="s">
        <v>121</v>
      </c>
      <c r="H46" s="40" t="s">
        <v>124</v>
      </c>
      <c r="I46" s="9" t="s">
        <v>50</v>
      </c>
      <c r="J46" s="44">
        <v>44673.0</v>
      </c>
      <c r="K46" s="37">
        <v>46024.0</v>
      </c>
      <c r="L46" s="9" t="s">
        <v>51</v>
      </c>
      <c r="M46" s="46">
        <v>0.0</v>
      </c>
      <c r="N46" s="9" t="s">
        <v>51</v>
      </c>
      <c r="O46" s="48">
        <v>78000.0</v>
      </c>
      <c r="P46" s="79">
        <v>78000.0</v>
      </c>
      <c r="Q46" s="46">
        <v>0.0</v>
      </c>
      <c r="R46" s="58">
        <v>1560.0</v>
      </c>
      <c r="S46" s="10">
        <f t="shared" si="1"/>
        <v>76440</v>
      </c>
      <c r="T46" s="9" t="s">
        <v>53</v>
      </c>
      <c r="U46" s="44">
        <v>46024.0</v>
      </c>
      <c r="V46" s="44">
        <v>46055.0</v>
      </c>
      <c r="W46" s="38">
        <v>1.0</v>
      </c>
      <c r="X46" s="38" t="s">
        <v>86</v>
      </c>
      <c r="Y46" s="38" t="s">
        <v>56</v>
      </c>
    </row>
    <row r="47">
      <c r="A47" s="35" t="s">
        <v>565</v>
      </c>
      <c r="B47" s="37">
        <v>46027.0</v>
      </c>
      <c r="C47" s="38">
        <v>11117.0</v>
      </c>
      <c r="D47" s="40" t="s">
        <v>563</v>
      </c>
      <c r="E47" s="42" t="s">
        <v>484</v>
      </c>
      <c r="F47" s="52" t="s">
        <v>485</v>
      </c>
      <c r="G47" s="40" t="s">
        <v>110</v>
      </c>
      <c r="H47" s="40" t="s">
        <v>46</v>
      </c>
      <c r="I47" s="9" t="s">
        <v>50</v>
      </c>
      <c r="J47" s="44">
        <v>45311.0</v>
      </c>
      <c r="K47" s="37">
        <v>46024.0</v>
      </c>
      <c r="L47" s="9" t="s">
        <v>51</v>
      </c>
      <c r="M47" s="46">
        <v>118000.0</v>
      </c>
      <c r="N47" s="9" t="s">
        <v>51</v>
      </c>
      <c r="O47" s="48">
        <v>236010.0</v>
      </c>
      <c r="P47" s="55">
        <v>236010.0</v>
      </c>
      <c r="Q47" s="46">
        <v>0.0</v>
      </c>
      <c r="R47" s="46">
        <v>0.0</v>
      </c>
      <c r="S47" s="10">
        <f t="shared" si="1"/>
        <v>236010</v>
      </c>
      <c r="T47" s="9" t="s">
        <v>52</v>
      </c>
      <c r="U47" s="44">
        <v>46024.0</v>
      </c>
      <c r="V47" s="44">
        <v>46055.0</v>
      </c>
      <c r="W47" s="38">
        <v>1.0</v>
      </c>
      <c r="X47" s="38" t="s">
        <v>55</v>
      </c>
      <c r="Y47" s="38" t="s">
        <v>56</v>
      </c>
    </row>
    <row r="48">
      <c r="A48" s="35" t="s">
        <v>570</v>
      </c>
      <c r="B48" s="37">
        <v>46027.0</v>
      </c>
      <c r="C48" s="38">
        <v>11117.0</v>
      </c>
      <c r="D48" s="40" t="s">
        <v>563</v>
      </c>
      <c r="E48" s="42" t="s">
        <v>484</v>
      </c>
      <c r="F48" s="52" t="s">
        <v>566</v>
      </c>
      <c r="G48" s="40" t="s">
        <v>110</v>
      </c>
      <c r="H48" s="25"/>
      <c r="I48" s="9" t="s">
        <v>50</v>
      </c>
      <c r="J48" s="44">
        <v>45311.0</v>
      </c>
      <c r="K48" s="36"/>
      <c r="L48" s="38"/>
      <c r="M48" s="46">
        <v>118000.0</v>
      </c>
      <c r="N48" s="9" t="s">
        <v>51</v>
      </c>
      <c r="O48" s="48">
        <v>0.0</v>
      </c>
      <c r="P48" s="48">
        <v>0.0</v>
      </c>
      <c r="Q48" s="46">
        <v>0.0</v>
      </c>
      <c r="R48" s="46">
        <v>0.0</v>
      </c>
      <c r="S48" s="10">
        <f t="shared" si="1"/>
        <v>0</v>
      </c>
      <c r="T48" s="9" t="s">
        <v>54</v>
      </c>
      <c r="U48" s="44">
        <v>46024.0</v>
      </c>
      <c r="V48" s="44">
        <v>46055.0</v>
      </c>
      <c r="W48" s="38">
        <v>1.0</v>
      </c>
      <c r="X48" s="38" t="s">
        <v>55</v>
      </c>
      <c r="Y48" s="38" t="s">
        <v>56</v>
      </c>
    </row>
    <row r="49">
      <c r="A49" s="35" t="s">
        <v>575</v>
      </c>
      <c r="B49" s="37">
        <v>46027.0</v>
      </c>
      <c r="C49" s="38">
        <v>14198.0</v>
      </c>
      <c r="D49" s="40" t="s">
        <v>576</v>
      </c>
      <c r="E49" s="42" t="s">
        <v>578</v>
      </c>
      <c r="F49" s="52" t="s">
        <v>579</v>
      </c>
      <c r="G49" s="40" t="s">
        <v>110</v>
      </c>
      <c r="H49" s="40" t="s">
        <v>46</v>
      </c>
      <c r="I49" s="9" t="s">
        <v>50</v>
      </c>
      <c r="J49" s="44">
        <v>45650.0</v>
      </c>
      <c r="K49" s="37">
        <v>46024.0</v>
      </c>
      <c r="L49" s="9" t="s">
        <v>51</v>
      </c>
      <c r="M49" s="46">
        <v>0.0</v>
      </c>
      <c r="N49" s="37">
        <v>46025.0</v>
      </c>
      <c r="O49" s="48">
        <v>1298083.0</v>
      </c>
      <c r="P49" s="55">
        <v>1298000.0</v>
      </c>
      <c r="Q49" s="46">
        <v>0.0</v>
      </c>
      <c r="R49" s="47">
        <v>0.0</v>
      </c>
      <c r="S49" s="10">
        <f t="shared" si="1"/>
        <v>1298000</v>
      </c>
      <c r="T49" s="9" t="s">
        <v>52</v>
      </c>
      <c r="U49" s="44">
        <v>46025.0</v>
      </c>
      <c r="V49" s="44">
        <v>46385.0</v>
      </c>
      <c r="W49" s="38">
        <v>12.0</v>
      </c>
      <c r="X49" s="38" t="s">
        <v>55</v>
      </c>
      <c r="Y49" s="38" t="s">
        <v>56</v>
      </c>
    </row>
    <row r="50">
      <c r="A50" s="35" t="s">
        <v>591</v>
      </c>
      <c r="B50" s="37">
        <v>46058.0</v>
      </c>
      <c r="C50" s="70">
        <v>14514.0</v>
      </c>
      <c r="D50" s="71" t="s">
        <v>593</v>
      </c>
      <c r="E50" s="72" t="s">
        <v>594</v>
      </c>
      <c r="F50" s="95" t="s">
        <v>595</v>
      </c>
      <c r="G50" s="71" t="s">
        <v>555</v>
      </c>
      <c r="H50" s="71" t="s">
        <v>69</v>
      </c>
      <c r="I50" s="9" t="s">
        <v>50</v>
      </c>
      <c r="J50" s="73">
        <v>45683.0</v>
      </c>
      <c r="K50" s="74"/>
      <c r="L50" s="75"/>
      <c r="M50" s="76">
        <v>78000.0</v>
      </c>
      <c r="N50" s="100" t="s">
        <v>51</v>
      </c>
      <c r="O50" s="10">
        <v>0.0</v>
      </c>
      <c r="P50" s="10">
        <v>0.0</v>
      </c>
      <c r="Q50" s="76">
        <v>0.0</v>
      </c>
      <c r="R50" s="76">
        <v>0.0</v>
      </c>
      <c r="S50" s="10">
        <f t="shared" si="1"/>
        <v>0</v>
      </c>
      <c r="T50" s="70" t="s">
        <v>54</v>
      </c>
      <c r="U50" s="45">
        <v>46024.0</v>
      </c>
      <c r="V50" s="45">
        <v>46059.0</v>
      </c>
      <c r="W50" s="70">
        <v>1.0</v>
      </c>
      <c r="X50" s="70" t="s">
        <v>86</v>
      </c>
      <c r="Y50" s="70" t="s">
        <v>56</v>
      </c>
    </row>
    <row r="51">
      <c r="A51" s="35" t="s">
        <v>602</v>
      </c>
      <c r="B51" s="37">
        <v>46027.0</v>
      </c>
      <c r="C51" s="38">
        <v>4218.0</v>
      </c>
      <c r="D51" s="40" t="s">
        <v>587</v>
      </c>
      <c r="E51" s="42" t="s">
        <v>588</v>
      </c>
      <c r="F51" s="52" t="s">
        <v>589</v>
      </c>
      <c r="G51" s="40" t="s">
        <v>590</v>
      </c>
      <c r="H51" s="40" t="s">
        <v>69</v>
      </c>
      <c r="I51" s="9" t="s">
        <v>50</v>
      </c>
      <c r="J51" s="44">
        <v>44574.0</v>
      </c>
      <c r="K51" s="37">
        <v>46025.0</v>
      </c>
      <c r="L51" s="9" t="s">
        <v>51</v>
      </c>
      <c r="M51" s="46">
        <v>0.0</v>
      </c>
      <c r="N51" s="9" t="s">
        <v>51</v>
      </c>
      <c r="O51" s="48">
        <v>78000.0</v>
      </c>
      <c r="P51" s="51">
        <v>78000.0</v>
      </c>
      <c r="Q51" s="46">
        <v>0.0</v>
      </c>
      <c r="R51" s="58">
        <v>4400.0</v>
      </c>
      <c r="S51" s="10">
        <f t="shared" si="1"/>
        <v>73600</v>
      </c>
      <c r="T51" s="9" t="s">
        <v>53</v>
      </c>
      <c r="U51" s="44">
        <v>46025.0</v>
      </c>
      <c r="V51" s="44">
        <v>46058.0</v>
      </c>
      <c r="W51" s="38">
        <v>1.0</v>
      </c>
      <c r="X51" s="38" t="s">
        <v>86</v>
      </c>
      <c r="Y51" s="38" t="s">
        <v>56</v>
      </c>
    </row>
    <row r="52">
      <c r="A52" s="35" t="s">
        <v>610</v>
      </c>
      <c r="B52" s="37">
        <v>46027.0</v>
      </c>
      <c r="C52" s="38">
        <v>3848.0</v>
      </c>
      <c r="D52" s="40" t="s">
        <v>297</v>
      </c>
      <c r="E52" s="42" t="s">
        <v>298</v>
      </c>
      <c r="F52" s="52" t="s">
        <v>299</v>
      </c>
      <c r="G52" s="40" t="s">
        <v>293</v>
      </c>
      <c r="H52" s="40" t="s">
        <v>85</v>
      </c>
      <c r="I52" s="9" t="s">
        <v>50</v>
      </c>
      <c r="J52" s="44">
        <v>44554.0</v>
      </c>
      <c r="K52" s="37">
        <v>46025.0</v>
      </c>
      <c r="L52" s="9" t="s">
        <v>51</v>
      </c>
      <c r="M52" s="46">
        <v>0.0</v>
      </c>
      <c r="N52" s="9" t="s">
        <v>51</v>
      </c>
      <c r="O52" s="48">
        <v>78000.0</v>
      </c>
      <c r="P52" s="51">
        <v>78000.0</v>
      </c>
      <c r="Q52" s="46">
        <v>0.0</v>
      </c>
      <c r="R52" s="58">
        <v>4400.0</v>
      </c>
      <c r="S52" s="10">
        <f t="shared" si="1"/>
        <v>73600</v>
      </c>
      <c r="T52" s="9" t="s">
        <v>53</v>
      </c>
      <c r="U52" s="44">
        <v>46025.0</v>
      </c>
      <c r="V52" s="44">
        <v>46055.0</v>
      </c>
      <c r="W52" s="38">
        <v>1.0</v>
      </c>
      <c r="X52" s="38" t="s">
        <v>86</v>
      </c>
      <c r="Y52" s="38" t="s">
        <v>56</v>
      </c>
    </row>
    <row r="53">
      <c r="A53" s="35" t="s">
        <v>619</v>
      </c>
      <c r="B53" s="37">
        <v>46027.0</v>
      </c>
      <c r="C53" s="38">
        <v>2443.0</v>
      </c>
      <c r="D53" s="40" t="s">
        <v>207</v>
      </c>
      <c r="E53" s="42" t="s">
        <v>209</v>
      </c>
      <c r="F53" s="52" t="s">
        <v>211</v>
      </c>
      <c r="G53" s="40" t="s">
        <v>44</v>
      </c>
      <c r="H53" s="40" t="s">
        <v>46</v>
      </c>
      <c r="I53" s="9" t="s">
        <v>50</v>
      </c>
      <c r="J53" s="44">
        <v>44448.0</v>
      </c>
      <c r="K53" s="37">
        <v>46025.0</v>
      </c>
      <c r="L53" s="9" t="s">
        <v>51</v>
      </c>
      <c r="M53" s="46">
        <v>0.0</v>
      </c>
      <c r="N53" s="9" t="s">
        <v>51</v>
      </c>
      <c r="O53" s="46">
        <v>118000.0</v>
      </c>
      <c r="P53" s="51">
        <v>118000.0</v>
      </c>
      <c r="Q53" s="46">
        <v>0.0</v>
      </c>
      <c r="R53" s="58">
        <v>826.0</v>
      </c>
      <c r="S53" s="10">
        <f t="shared" si="1"/>
        <v>117174</v>
      </c>
      <c r="T53" s="9" t="s">
        <v>53</v>
      </c>
      <c r="U53" s="44">
        <v>46025.0</v>
      </c>
      <c r="V53" s="44">
        <v>46055.0</v>
      </c>
      <c r="W53" s="38">
        <v>1.0</v>
      </c>
      <c r="X53" s="38" t="s">
        <v>55</v>
      </c>
      <c r="Y53" s="38" t="s">
        <v>56</v>
      </c>
    </row>
    <row r="54">
      <c r="A54" s="35" t="s">
        <v>626</v>
      </c>
      <c r="B54" s="37">
        <v>46027.0</v>
      </c>
      <c r="C54" s="38">
        <v>7251.0</v>
      </c>
      <c r="D54" s="40" t="s">
        <v>308</v>
      </c>
      <c r="E54" s="42" t="s">
        <v>309</v>
      </c>
      <c r="F54" s="52" t="s">
        <v>310</v>
      </c>
      <c r="G54" s="40" t="s">
        <v>312</v>
      </c>
      <c r="H54" s="40" t="s">
        <v>118</v>
      </c>
      <c r="I54" s="9" t="s">
        <v>50</v>
      </c>
      <c r="J54" s="44">
        <v>44848.0</v>
      </c>
      <c r="K54" s="37">
        <v>46025.0</v>
      </c>
      <c r="L54" s="9" t="s">
        <v>51</v>
      </c>
      <c r="M54" s="46">
        <v>0.0</v>
      </c>
      <c r="N54" s="9" t="s">
        <v>51</v>
      </c>
      <c r="O54" s="48">
        <v>78000.0</v>
      </c>
      <c r="P54" s="51">
        <v>78000.0</v>
      </c>
      <c r="Q54" s="46">
        <v>0.0</v>
      </c>
      <c r="R54" s="58">
        <v>4400.0</v>
      </c>
      <c r="S54" s="10">
        <f t="shared" si="1"/>
        <v>73600</v>
      </c>
      <c r="T54" s="9" t="s">
        <v>53</v>
      </c>
      <c r="U54" s="44">
        <v>46025.0</v>
      </c>
      <c r="V54" s="44">
        <v>46055.0</v>
      </c>
      <c r="W54" s="38">
        <v>1.0</v>
      </c>
      <c r="X54" s="38" t="s">
        <v>86</v>
      </c>
      <c r="Y54" s="38" t="s">
        <v>56</v>
      </c>
    </row>
    <row r="55">
      <c r="A55" s="35" t="s">
        <v>630</v>
      </c>
      <c r="B55" s="37">
        <v>46027.0</v>
      </c>
      <c r="C55" s="38">
        <v>10751.0</v>
      </c>
      <c r="D55" s="40" t="s">
        <v>357</v>
      </c>
      <c r="E55" s="42" t="s">
        <v>358</v>
      </c>
      <c r="F55" s="52" t="s">
        <v>359</v>
      </c>
      <c r="G55" s="40" t="s">
        <v>325</v>
      </c>
      <c r="H55" s="40" t="s">
        <v>74</v>
      </c>
      <c r="I55" s="9" t="s">
        <v>50</v>
      </c>
      <c r="J55" s="44">
        <v>45261.0</v>
      </c>
      <c r="K55" s="37">
        <v>46025.0</v>
      </c>
      <c r="L55" s="9" t="s">
        <v>51</v>
      </c>
      <c r="M55" s="46">
        <v>0.0</v>
      </c>
      <c r="N55" s="9" t="s">
        <v>51</v>
      </c>
      <c r="O55" s="46">
        <v>118000.0</v>
      </c>
      <c r="P55" s="51">
        <v>118000.0</v>
      </c>
      <c r="Q55" s="46">
        <v>0.0</v>
      </c>
      <c r="R55" s="58">
        <v>2360.0</v>
      </c>
      <c r="S55" s="10">
        <f t="shared" si="1"/>
        <v>115640</v>
      </c>
      <c r="T55" s="9" t="s">
        <v>53</v>
      </c>
      <c r="U55" s="44">
        <v>46025.0</v>
      </c>
      <c r="V55" s="44">
        <v>46055.0</v>
      </c>
      <c r="W55" s="38">
        <v>1.0</v>
      </c>
      <c r="X55" s="38" t="s">
        <v>55</v>
      </c>
      <c r="Y55" s="38" t="s">
        <v>56</v>
      </c>
    </row>
    <row r="56">
      <c r="A56" s="35" t="s">
        <v>632</v>
      </c>
      <c r="B56" s="37">
        <v>46027.0</v>
      </c>
      <c r="C56" s="38">
        <v>6455.0</v>
      </c>
      <c r="D56" s="40" t="s">
        <v>634</v>
      </c>
      <c r="E56" s="42" t="s">
        <v>636</v>
      </c>
      <c r="F56" s="52" t="s">
        <v>638</v>
      </c>
      <c r="G56" s="40" t="s">
        <v>279</v>
      </c>
      <c r="H56" s="40" t="s">
        <v>69</v>
      </c>
      <c r="I56" s="9" t="s">
        <v>50</v>
      </c>
      <c r="J56" s="44">
        <v>44771.0</v>
      </c>
      <c r="K56" s="37">
        <v>46025.0</v>
      </c>
      <c r="L56" s="9" t="s">
        <v>51</v>
      </c>
      <c r="M56" s="46">
        <v>0.0</v>
      </c>
      <c r="N56" s="9" t="s">
        <v>51</v>
      </c>
      <c r="O56" s="48">
        <v>78000.0</v>
      </c>
      <c r="P56" s="51">
        <v>78000.0</v>
      </c>
      <c r="Q56" s="46">
        <v>0.0</v>
      </c>
      <c r="R56" s="58">
        <v>1560.0</v>
      </c>
      <c r="S56" s="10">
        <f t="shared" si="1"/>
        <v>76440</v>
      </c>
      <c r="T56" s="9" t="s">
        <v>53</v>
      </c>
      <c r="U56" s="44">
        <v>46025.0</v>
      </c>
      <c r="V56" s="44">
        <v>46055.0</v>
      </c>
      <c r="W56" s="38">
        <v>1.0</v>
      </c>
      <c r="X56" s="38" t="s">
        <v>86</v>
      </c>
      <c r="Y56" s="38" t="s">
        <v>56</v>
      </c>
    </row>
    <row r="57">
      <c r="A57" s="35" t="s">
        <v>648</v>
      </c>
      <c r="B57" s="37">
        <v>46027.0</v>
      </c>
      <c r="C57" s="38">
        <v>3778.0</v>
      </c>
      <c r="D57" s="40" t="s">
        <v>336</v>
      </c>
      <c r="E57" s="42" t="s">
        <v>338</v>
      </c>
      <c r="F57" s="52" t="s">
        <v>340</v>
      </c>
      <c r="G57" s="40" t="s">
        <v>341</v>
      </c>
      <c r="H57" s="40" t="s">
        <v>85</v>
      </c>
      <c r="I57" s="9" t="s">
        <v>50</v>
      </c>
      <c r="J57" s="44">
        <v>44549.0</v>
      </c>
      <c r="K57" s="37">
        <v>46025.0</v>
      </c>
      <c r="L57" s="9" t="s">
        <v>51</v>
      </c>
      <c r="M57" s="46">
        <v>0.0</v>
      </c>
      <c r="N57" s="9" t="s">
        <v>51</v>
      </c>
      <c r="O57" s="48">
        <v>118054.0</v>
      </c>
      <c r="P57" s="89">
        <v>118054.0</v>
      </c>
      <c r="Q57" s="46">
        <v>0.0</v>
      </c>
      <c r="R57" s="47">
        <v>0.0</v>
      </c>
      <c r="S57" s="10">
        <f t="shared" si="1"/>
        <v>118054</v>
      </c>
      <c r="T57" s="9" t="s">
        <v>52</v>
      </c>
      <c r="U57" s="44">
        <v>46025.0</v>
      </c>
      <c r="V57" s="44">
        <v>46055.0</v>
      </c>
      <c r="W57" s="38">
        <v>1.0</v>
      </c>
      <c r="X57" s="38" t="s">
        <v>55</v>
      </c>
      <c r="Y57" s="38" t="s">
        <v>56</v>
      </c>
    </row>
    <row r="58">
      <c r="A58" s="35" t="s">
        <v>656</v>
      </c>
      <c r="B58" s="37">
        <v>46027.0</v>
      </c>
      <c r="C58" s="38">
        <v>9444.0</v>
      </c>
      <c r="D58" s="40" t="s">
        <v>659</v>
      </c>
      <c r="E58" s="42" t="s">
        <v>660</v>
      </c>
      <c r="F58" s="52" t="s">
        <v>661</v>
      </c>
      <c r="G58" s="40" t="s">
        <v>68</v>
      </c>
      <c r="H58" s="40" t="s">
        <v>69</v>
      </c>
      <c r="I58" s="9" t="s">
        <v>50</v>
      </c>
      <c r="J58" s="44">
        <v>45107.0</v>
      </c>
      <c r="K58" s="37">
        <v>46025.0</v>
      </c>
      <c r="L58" s="9" t="s">
        <v>51</v>
      </c>
      <c r="M58" s="46">
        <v>0.0</v>
      </c>
      <c r="N58" s="9" t="s">
        <v>51</v>
      </c>
      <c r="O58" s="48">
        <v>118097.0</v>
      </c>
      <c r="P58" s="89">
        <v>118000.0</v>
      </c>
      <c r="Q58" s="46">
        <v>0.0</v>
      </c>
      <c r="R58" s="47">
        <v>0.0</v>
      </c>
      <c r="S58" s="10">
        <f t="shared" si="1"/>
        <v>118000</v>
      </c>
      <c r="T58" s="9" t="s">
        <v>52</v>
      </c>
      <c r="U58" s="44">
        <v>46025.0</v>
      </c>
      <c r="V58" s="44">
        <v>46056.0</v>
      </c>
      <c r="W58" s="38">
        <v>1.0</v>
      </c>
      <c r="X58" s="38" t="s">
        <v>55</v>
      </c>
      <c r="Y58" s="38" t="s">
        <v>56</v>
      </c>
    </row>
    <row r="59">
      <c r="A59" s="35" t="s">
        <v>668</v>
      </c>
      <c r="B59" s="37">
        <v>46027.0</v>
      </c>
      <c r="C59" s="38">
        <v>12017.0</v>
      </c>
      <c r="D59" s="40" t="s">
        <v>368</v>
      </c>
      <c r="E59" s="42" t="s">
        <v>369</v>
      </c>
      <c r="F59" s="52" t="s">
        <v>581</v>
      </c>
      <c r="G59" s="40" t="s">
        <v>110</v>
      </c>
      <c r="H59" s="40" t="s">
        <v>46</v>
      </c>
      <c r="I59" s="9" t="s">
        <v>50</v>
      </c>
      <c r="J59" s="44">
        <v>45414.0</v>
      </c>
      <c r="K59" s="37">
        <v>46025.0</v>
      </c>
      <c r="L59" s="9" t="s">
        <v>51</v>
      </c>
      <c r="M59" s="46">
        <v>78000.0</v>
      </c>
      <c r="N59" s="9" t="s">
        <v>51</v>
      </c>
      <c r="O59" s="48">
        <v>160038.0</v>
      </c>
      <c r="P59" s="89">
        <v>160000.0</v>
      </c>
      <c r="Q59" s="46">
        <v>0.0</v>
      </c>
      <c r="R59" s="47">
        <v>0.0</v>
      </c>
      <c r="S59" s="10">
        <f t="shared" si="1"/>
        <v>160000</v>
      </c>
      <c r="T59" s="9" t="s">
        <v>52</v>
      </c>
      <c r="U59" s="44">
        <v>46025.0</v>
      </c>
      <c r="V59" s="44">
        <v>46058.0</v>
      </c>
      <c r="W59" s="38">
        <v>1.0</v>
      </c>
      <c r="X59" s="38" t="s">
        <v>86</v>
      </c>
      <c r="Y59" s="38" t="s">
        <v>56</v>
      </c>
    </row>
    <row r="60">
      <c r="A60" s="35" t="s">
        <v>675</v>
      </c>
      <c r="B60" s="37">
        <v>46027.0</v>
      </c>
      <c r="C60" s="38">
        <v>1389.0</v>
      </c>
      <c r="D60" s="40" t="s">
        <v>238</v>
      </c>
      <c r="E60" s="42" t="s">
        <v>239</v>
      </c>
      <c r="F60" s="52" t="s">
        <v>411</v>
      </c>
      <c r="G60" s="40" t="s">
        <v>110</v>
      </c>
      <c r="H60" s="40" t="s">
        <v>46</v>
      </c>
      <c r="I60" s="9" t="s">
        <v>50</v>
      </c>
      <c r="J60" s="44">
        <v>44361.0</v>
      </c>
      <c r="K60" s="37">
        <v>46025.0</v>
      </c>
      <c r="L60" s="9" t="s">
        <v>51</v>
      </c>
      <c r="M60" s="46">
        <v>0.0</v>
      </c>
      <c r="N60" s="9" t="s">
        <v>51</v>
      </c>
      <c r="O60" s="46">
        <v>78000.0</v>
      </c>
      <c r="P60" s="51">
        <v>78000.0</v>
      </c>
      <c r="Q60" s="46">
        <v>0.0</v>
      </c>
      <c r="R60" s="58">
        <v>546.0</v>
      </c>
      <c r="S60" s="10">
        <f t="shared" si="1"/>
        <v>77454</v>
      </c>
      <c r="T60" s="9" t="s">
        <v>53</v>
      </c>
      <c r="U60" s="44">
        <v>46025.0</v>
      </c>
      <c r="V60" s="44">
        <v>46056.0</v>
      </c>
      <c r="W60" s="38">
        <v>1.0</v>
      </c>
      <c r="X60" s="38" t="s">
        <v>86</v>
      </c>
      <c r="Y60" s="38" t="s">
        <v>56</v>
      </c>
    </row>
    <row r="61">
      <c r="A61" s="35" t="s">
        <v>682</v>
      </c>
      <c r="B61" s="37">
        <v>46027.0</v>
      </c>
      <c r="C61" s="38">
        <v>4723.0</v>
      </c>
      <c r="D61" s="40" t="s">
        <v>645</v>
      </c>
      <c r="E61" s="42" t="s">
        <v>646</v>
      </c>
      <c r="F61" s="52" t="s">
        <v>647</v>
      </c>
      <c r="G61" s="40" t="s">
        <v>126</v>
      </c>
      <c r="H61" s="40" t="s">
        <v>69</v>
      </c>
      <c r="I61" s="9" t="s">
        <v>50</v>
      </c>
      <c r="J61" s="44">
        <v>44611.0</v>
      </c>
      <c r="K61" s="37">
        <v>46025.0</v>
      </c>
      <c r="L61" s="9" t="s">
        <v>51</v>
      </c>
      <c r="M61" s="46">
        <v>0.0</v>
      </c>
      <c r="N61" s="9" t="s">
        <v>51</v>
      </c>
      <c r="O61" s="48">
        <v>78035.0</v>
      </c>
      <c r="P61" s="89">
        <v>78000.0</v>
      </c>
      <c r="Q61" s="46">
        <v>0.0</v>
      </c>
      <c r="R61" s="47">
        <v>0.0</v>
      </c>
      <c r="S61" s="10">
        <f t="shared" si="1"/>
        <v>78000</v>
      </c>
      <c r="T61" s="9" t="s">
        <v>52</v>
      </c>
      <c r="U61" s="44">
        <v>46025.0</v>
      </c>
      <c r="V61" s="44">
        <v>46055.0</v>
      </c>
      <c r="W61" s="38">
        <v>1.0</v>
      </c>
      <c r="X61" s="38" t="s">
        <v>86</v>
      </c>
      <c r="Y61" s="38" t="s">
        <v>56</v>
      </c>
    </row>
    <row r="62">
      <c r="A62" s="35" t="s">
        <v>694</v>
      </c>
      <c r="B62" s="37">
        <v>46027.0</v>
      </c>
      <c r="C62" s="38">
        <v>10762.0</v>
      </c>
      <c r="D62" s="40" t="s">
        <v>695</v>
      </c>
      <c r="E62" s="42" t="s">
        <v>696</v>
      </c>
      <c r="F62" s="52" t="s">
        <v>697</v>
      </c>
      <c r="G62" s="40" t="s">
        <v>698</v>
      </c>
      <c r="H62" s="40" t="s">
        <v>118</v>
      </c>
      <c r="I62" s="9" t="s">
        <v>50</v>
      </c>
      <c r="J62" s="44">
        <v>45262.0</v>
      </c>
      <c r="K62" s="37">
        <v>46025.0</v>
      </c>
      <c r="L62" s="9" t="s">
        <v>51</v>
      </c>
      <c r="M62" s="46">
        <v>0.0</v>
      </c>
      <c r="N62" s="37">
        <v>46028.0</v>
      </c>
      <c r="O62" s="48">
        <v>1298089.0</v>
      </c>
      <c r="P62" s="89">
        <v>1298000.0</v>
      </c>
      <c r="Q62" s="46">
        <v>0.0</v>
      </c>
      <c r="R62" s="47">
        <v>0.0</v>
      </c>
      <c r="S62" s="10">
        <f t="shared" si="1"/>
        <v>1298000</v>
      </c>
      <c r="T62" s="9" t="s">
        <v>52</v>
      </c>
      <c r="U62" s="44">
        <v>46028.0</v>
      </c>
      <c r="V62" s="44">
        <v>46388.0</v>
      </c>
      <c r="W62" s="38">
        <v>12.0</v>
      </c>
      <c r="X62" s="38" t="s">
        <v>55</v>
      </c>
      <c r="Y62" s="38" t="s">
        <v>56</v>
      </c>
    </row>
    <row r="63">
      <c r="A63" s="35" t="s">
        <v>704</v>
      </c>
      <c r="B63" s="37">
        <v>46027.0</v>
      </c>
      <c r="C63" s="38">
        <v>3569.0</v>
      </c>
      <c r="D63" s="40" t="s">
        <v>705</v>
      </c>
      <c r="E63" s="42" t="s">
        <v>706</v>
      </c>
      <c r="F63" s="52" t="s">
        <v>707</v>
      </c>
      <c r="G63" s="40" t="s">
        <v>252</v>
      </c>
      <c r="H63" s="40" t="s">
        <v>46</v>
      </c>
      <c r="I63" s="9" t="s">
        <v>50</v>
      </c>
      <c r="J63" s="44">
        <v>44532.0</v>
      </c>
      <c r="K63" s="37">
        <v>46025.0</v>
      </c>
      <c r="L63" s="9" t="s">
        <v>51</v>
      </c>
      <c r="M63" s="46">
        <v>0.0</v>
      </c>
      <c r="N63" s="9" t="s">
        <v>51</v>
      </c>
      <c r="O63" s="48">
        <v>118000.0</v>
      </c>
      <c r="P63" s="51">
        <v>118000.0</v>
      </c>
      <c r="Q63" s="46">
        <v>0.0</v>
      </c>
      <c r="R63" s="58">
        <v>2360.0</v>
      </c>
      <c r="S63" s="10">
        <f t="shared" si="1"/>
        <v>115640</v>
      </c>
      <c r="T63" s="9" t="s">
        <v>53</v>
      </c>
      <c r="U63" s="44">
        <v>46025.0</v>
      </c>
      <c r="V63" s="44">
        <v>46057.0</v>
      </c>
      <c r="W63" s="38">
        <v>1.0</v>
      </c>
      <c r="X63" s="38" t="s">
        <v>55</v>
      </c>
      <c r="Y63" s="38" t="s">
        <v>56</v>
      </c>
    </row>
    <row r="64">
      <c r="A64" s="35" t="s">
        <v>714</v>
      </c>
      <c r="B64" s="37">
        <v>46027.0</v>
      </c>
      <c r="C64" s="38">
        <v>8808.0</v>
      </c>
      <c r="D64" s="40" t="s">
        <v>715</v>
      </c>
      <c r="E64" s="42" t="s">
        <v>716</v>
      </c>
      <c r="F64" s="52" t="s">
        <v>717</v>
      </c>
      <c r="G64" s="40" t="s">
        <v>718</v>
      </c>
      <c r="H64" s="40" t="s">
        <v>220</v>
      </c>
      <c r="I64" s="9" t="s">
        <v>50</v>
      </c>
      <c r="J64" s="44">
        <v>45034.0</v>
      </c>
      <c r="K64" s="37">
        <v>46025.0</v>
      </c>
      <c r="L64" s="9" t="s">
        <v>51</v>
      </c>
      <c r="M64" s="46">
        <v>0.0</v>
      </c>
      <c r="N64" s="9" t="s">
        <v>51</v>
      </c>
      <c r="O64" s="46">
        <v>78098.0</v>
      </c>
      <c r="P64" s="89">
        <v>78000.0</v>
      </c>
      <c r="Q64" s="46">
        <v>0.0</v>
      </c>
      <c r="R64" s="46">
        <v>0.0</v>
      </c>
      <c r="S64" s="10">
        <f t="shared" si="1"/>
        <v>78000</v>
      </c>
      <c r="T64" s="9" t="s">
        <v>52</v>
      </c>
      <c r="U64" s="44">
        <v>46026.0</v>
      </c>
      <c r="V64" s="44">
        <v>46056.0</v>
      </c>
      <c r="W64" s="38">
        <v>1.0</v>
      </c>
      <c r="X64" s="38" t="s">
        <v>86</v>
      </c>
      <c r="Y64" s="38" t="s">
        <v>56</v>
      </c>
    </row>
    <row r="65">
      <c r="A65" s="35" t="s">
        <v>726</v>
      </c>
      <c r="B65" s="37">
        <v>46027.0</v>
      </c>
      <c r="C65" s="38">
        <v>5653.0</v>
      </c>
      <c r="D65" s="40" t="s">
        <v>727</v>
      </c>
      <c r="E65" s="42" t="s">
        <v>728</v>
      </c>
      <c r="F65" s="52" t="s">
        <v>729</v>
      </c>
      <c r="G65" s="40" t="s">
        <v>731</v>
      </c>
      <c r="H65" s="40" t="s">
        <v>732</v>
      </c>
      <c r="I65" s="9" t="s">
        <v>50</v>
      </c>
      <c r="J65" s="44">
        <v>44688.0</v>
      </c>
      <c r="K65" s="37">
        <v>46025.0</v>
      </c>
      <c r="L65" s="9" t="s">
        <v>51</v>
      </c>
      <c r="M65" s="46">
        <v>37000.0</v>
      </c>
      <c r="N65" s="9" t="s">
        <v>51</v>
      </c>
      <c r="O65" s="48">
        <v>60000.0</v>
      </c>
      <c r="P65" s="48">
        <v>0.0</v>
      </c>
      <c r="Q65" s="47">
        <v>0.0</v>
      </c>
      <c r="R65" s="46">
        <v>0.0</v>
      </c>
      <c r="S65" s="10">
        <f t="shared" si="1"/>
        <v>0</v>
      </c>
      <c r="T65" s="9" t="s">
        <v>736</v>
      </c>
      <c r="U65" s="44">
        <v>46025.0</v>
      </c>
      <c r="V65" s="44">
        <v>46053.0</v>
      </c>
      <c r="W65" s="38">
        <v>1.0</v>
      </c>
      <c r="X65" s="38" t="s">
        <v>55</v>
      </c>
      <c r="Y65" s="38" t="s">
        <v>56</v>
      </c>
    </row>
    <row r="66">
      <c r="A66" s="41" t="s">
        <v>740</v>
      </c>
      <c r="B66" s="37">
        <v>46027.0</v>
      </c>
      <c r="C66" s="38">
        <v>5653.0</v>
      </c>
      <c r="D66" s="40" t="s">
        <v>727</v>
      </c>
      <c r="E66" s="42" t="s">
        <v>728</v>
      </c>
      <c r="F66" s="52" t="s">
        <v>742</v>
      </c>
      <c r="G66" s="40" t="s">
        <v>731</v>
      </c>
      <c r="H66" s="40" t="s">
        <v>732</v>
      </c>
      <c r="I66" s="9" t="s">
        <v>50</v>
      </c>
      <c r="J66" s="44">
        <v>44688.0</v>
      </c>
      <c r="K66" s="36"/>
      <c r="L66" s="38"/>
      <c r="M66" s="46">
        <v>23000.0</v>
      </c>
      <c r="N66" s="9" t="s">
        <v>51</v>
      </c>
      <c r="O66" s="48">
        <v>0.0</v>
      </c>
      <c r="P66" s="48">
        <v>0.0</v>
      </c>
      <c r="Q66" s="47">
        <v>0.0</v>
      </c>
      <c r="R66" s="47">
        <v>0.0</v>
      </c>
      <c r="S66" s="10">
        <f t="shared" si="1"/>
        <v>0</v>
      </c>
      <c r="T66" s="9" t="s">
        <v>736</v>
      </c>
      <c r="U66" s="44">
        <v>46025.0</v>
      </c>
      <c r="V66" s="44">
        <v>46042.0</v>
      </c>
      <c r="W66" s="38" t="s">
        <v>751</v>
      </c>
      <c r="X66" s="38" t="s">
        <v>55</v>
      </c>
      <c r="Y66" s="38" t="s">
        <v>56</v>
      </c>
    </row>
    <row r="67">
      <c r="A67" s="35" t="s">
        <v>755</v>
      </c>
      <c r="B67" s="37">
        <v>46027.0</v>
      </c>
      <c r="C67" s="38">
        <v>6052.0</v>
      </c>
      <c r="D67" s="40" t="s">
        <v>160</v>
      </c>
      <c r="E67" s="42" t="s">
        <v>161</v>
      </c>
      <c r="F67" s="52" t="s">
        <v>162</v>
      </c>
      <c r="G67" s="40" t="s">
        <v>163</v>
      </c>
      <c r="H67" s="40" t="s">
        <v>69</v>
      </c>
      <c r="I67" s="9" t="s">
        <v>50</v>
      </c>
      <c r="J67" s="44">
        <v>44730.0</v>
      </c>
      <c r="K67" s="37">
        <v>46025.0</v>
      </c>
      <c r="L67" s="9" t="s">
        <v>51</v>
      </c>
      <c r="M67" s="46">
        <v>0.0</v>
      </c>
      <c r="N67" s="9" t="s">
        <v>51</v>
      </c>
      <c r="O67" s="48">
        <v>39000.0</v>
      </c>
      <c r="P67" s="48">
        <v>0.0</v>
      </c>
      <c r="Q67" s="47">
        <v>0.0</v>
      </c>
      <c r="R67" s="47">
        <v>0.0</v>
      </c>
      <c r="S67" s="10">
        <f t="shared" si="1"/>
        <v>0</v>
      </c>
      <c r="T67" s="9" t="s">
        <v>736</v>
      </c>
      <c r="U67" s="44">
        <v>46025.0</v>
      </c>
      <c r="V67" s="44">
        <v>46054.0</v>
      </c>
      <c r="W67" s="38">
        <v>1.0</v>
      </c>
      <c r="X67" s="38" t="s">
        <v>55</v>
      </c>
      <c r="Y67" s="38" t="s">
        <v>56</v>
      </c>
    </row>
    <row r="68">
      <c r="A68" s="35" t="s">
        <v>764</v>
      </c>
      <c r="B68" s="37">
        <v>46027.0</v>
      </c>
      <c r="C68" s="38">
        <v>6926.0</v>
      </c>
      <c r="D68" s="40" t="s">
        <v>473</v>
      </c>
      <c r="E68" s="42" t="s">
        <v>474</v>
      </c>
      <c r="F68" s="52" t="s">
        <v>475</v>
      </c>
      <c r="G68" s="40" t="s">
        <v>100</v>
      </c>
      <c r="H68" s="40" t="s">
        <v>158</v>
      </c>
      <c r="I68" s="9" t="s">
        <v>50</v>
      </c>
      <c r="J68" s="44">
        <v>44816.0</v>
      </c>
      <c r="K68" s="37">
        <v>46025.0</v>
      </c>
      <c r="L68" s="9" t="s">
        <v>51</v>
      </c>
      <c r="M68" s="46">
        <v>0.0</v>
      </c>
      <c r="N68" s="9" t="s">
        <v>51</v>
      </c>
      <c r="O68" s="48">
        <v>78037.0</v>
      </c>
      <c r="P68" s="89">
        <v>78037.0</v>
      </c>
      <c r="Q68" s="47">
        <v>0.0</v>
      </c>
      <c r="R68" s="47">
        <v>0.0</v>
      </c>
      <c r="S68" s="10">
        <f t="shared" si="1"/>
        <v>78037</v>
      </c>
      <c r="T68" s="9" t="s">
        <v>52</v>
      </c>
      <c r="U68" s="44">
        <v>46025.0</v>
      </c>
      <c r="V68" s="44">
        <v>46055.0</v>
      </c>
      <c r="W68" s="38">
        <v>1.0</v>
      </c>
      <c r="X68" s="38" t="s">
        <v>86</v>
      </c>
      <c r="Y68" s="38" t="s">
        <v>56</v>
      </c>
    </row>
    <row r="69">
      <c r="A69" s="35" t="s">
        <v>770</v>
      </c>
      <c r="B69" s="37">
        <v>46027.0</v>
      </c>
      <c r="C69" s="38">
        <v>316.0</v>
      </c>
      <c r="D69" s="40" t="s">
        <v>771</v>
      </c>
      <c r="E69" s="42" t="s">
        <v>773</v>
      </c>
      <c r="F69" s="52" t="s">
        <v>774</v>
      </c>
      <c r="G69" s="40" t="s">
        <v>775</v>
      </c>
      <c r="H69" s="40" t="s">
        <v>220</v>
      </c>
      <c r="I69" s="9" t="s">
        <v>50</v>
      </c>
      <c r="J69" s="44">
        <v>44294.0</v>
      </c>
      <c r="K69" s="37">
        <v>46025.0</v>
      </c>
      <c r="L69" s="9" t="s">
        <v>51</v>
      </c>
      <c r="M69" s="46">
        <v>0.0</v>
      </c>
      <c r="N69" s="9" t="s">
        <v>51</v>
      </c>
      <c r="O69" s="48">
        <v>78000.0</v>
      </c>
      <c r="P69" s="51">
        <v>78000.0</v>
      </c>
      <c r="Q69" s="47">
        <v>0.0</v>
      </c>
      <c r="R69" s="58">
        <v>4440.0</v>
      </c>
      <c r="S69" s="10">
        <f t="shared" si="1"/>
        <v>73560</v>
      </c>
      <c r="T69" s="9" t="s">
        <v>53</v>
      </c>
      <c r="U69" s="44">
        <v>46025.0</v>
      </c>
      <c r="V69" s="44">
        <v>46062.0</v>
      </c>
      <c r="W69" s="38">
        <v>1.0</v>
      </c>
      <c r="X69" s="38" t="s">
        <v>86</v>
      </c>
      <c r="Y69" s="38" t="s">
        <v>56</v>
      </c>
    </row>
    <row r="70">
      <c r="A70" s="35" t="s">
        <v>778</v>
      </c>
      <c r="B70" s="37">
        <v>46027.0</v>
      </c>
      <c r="C70" s="38">
        <v>2510.0</v>
      </c>
      <c r="D70" s="111" t="s">
        <v>776</v>
      </c>
      <c r="E70" s="42" t="s">
        <v>89</v>
      </c>
      <c r="F70" s="52" t="s">
        <v>90</v>
      </c>
      <c r="G70" s="40" t="s">
        <v>91</v>
      </c>
      <c r="H70" s="40" t="s">
        <v>69</v>
      </c>
      <c r="I70" s="9" t="s">
        <v>50</v>
      </c>
      <c r="J70" s="44">
        <v>44453.0</v>
      </c>
      <c r="K70" s="37">
        <v>46025.0</v>
      </c>
      <c r="L70" s="9" t="s">
        <v>51</v>
      </c>
      <c r="M70" s="46">
        <v>0.0</v>
      </c>
      <c r="N70" s="9" t="s">
        <v>51</v>
      </c>
      <c r="O70" s="48">
        <v>78000.0</v>
      </c>
      <c r="P70" s="51">
        <v>78000.0</v>
      </c>
      <c r="Q70" s="47">
        <v>0.0</v>
      </c>
      <c r="R70" s="58">
        <v>546.0</v>
      </c>
      <c r="S70" s="10">
        <f t="shared" si="1"/>
        <v>77454</v>
      </c>
      <c r="T70" s="9" t="s">
        <v>53</v>
      </c>
      <c r="U70" s="44">
        <v>46025.0</v>
      </c>
      <c r="V70" s="44">
        <v>46061.0</v>
      </c>
      <c r="W70" s="38">
        <v>1.0</v>
      </c>
      <c r="X70" s="38" t="s">
        <v>86</v>
      </c>
      <c r="Y70" s="38" t="s">
        <v>56</v>
      </c>
    </row>
    <row r="71">
      <c r="A71" s="35" t="s">
        <v>792</v>
      </c>
      <c r="B71" s="37">
        <v>46027.0</v>
      </c>
      <c r="C71" s="38">
        <v>2383.0</v>
      </c>
      <c r="D71" s="40" t="s">
        <v>767</v>
      </c>
      <c r="E71" s="42" t="s">
        <v>427</v>
      </c>
      <c r="F71" s="52" t="s">
        <v>428</v>
      </c>
      <c r="G71" s="40" t="s">
        <v>429</v>
      </c>
      <c r="H71" s="40" t="s">
        <v>430</v>
      </c>
      <c r="I71" s="9" t="s">
        <v>50</v>
      </c>
      <c r="J71" s="44">
        <v>44442.0</v>
      </c>
      <c r="K71" s="37">
        <v>46025.0</v>
      </c>
      <c r="L71" s="9" t="s">
        <v>51</v>
      </c>
      <c r="M71" s="46">
        <v>0.0</v>
      </c>
      <c r="N71" s="9" t="s">
        <v>51</v>
      </c>
      <c r="O71" s="48">
        <v>78000.0</v>
      </c>
      <c r="P71" s="51">
        <v>78000.0</v>
      </c>
      <c r="Q71" s="47">
        <v>0.0</v>
      </c>
      <c r="R71" s="58">
        <v>4400.0</v>
      </c>
      <c r="S71" s="10">
        <f t="shared" si="1"/>
        <v>73600</v>
      </c>
      <c r="T71" s="9" t="s">
        <v>53</v>
      </c>
      <c r="U71" s="44">
        <v>46025.0</v>
      </c>
      <c r="V71" s="44">
        <v>46055.0</v>
      </c>
      <c r="W71" s="38">
        <v>1.0</v>
      </c>
      <c r="X71" s="38" t="s">
        <v>86</v>
      </c>
      <c r="Y71" s="38" t="s">
        <v>56</v>
      </c>
    </row>
    <row r="72">
      <c r="A72" s="35" t="s">
        <v>799</v>
      </c>
      <c r="B72" s="37">
        <v>46027.0</v>
      </c>
      <c r="C72" s="38">
        <v>13621.0</v>
      </c>
      <c r="D72" s="40" t="s">
        <v>800</v>
      </c>
      <c r="E72" s="42" t="s">
        <v>801</v>
      </c>
      <c r="F72" s="52" t="s">
        <v>802</v>
      </c>
      <c r="G72" s="40" t="s">
        <v>803</v>
      </c>
      <c r="H72" s="40" t="s">
        <v>805</v>
      </c>
      <c r="I72" s="9" t="s">
        <v>50</v>
      </c>
      <c r="J72" s="44">
        <v>45582.0</v>
      </c>
      <c r="K72" s="37">
        <v>46025.0</v>
      </c>
      <c r="L72" s="9" t="s">
        <v>51</v>
      </c>
      <c r="M72" s="46">
        <v>0.0</v>
      </c>
      <c r="N72" s="37">
        <v>46029.0</v>
      </c>
      <c r="O72" s="48">
        <v>78028.0</v>
      </c>
      <c r="P72" s="89">
        <v>78028.0</v>
      </c>
      <c r="Q72" s="47">
        <v>0.0</v>
      </c>
      <c r="R72" s="47">
        <v>0.0</v>
      </c>
      <c r="S72" s="10">
        <f t="shared" si="1"/>
        <v>78028</v>
      </c>
      <c r="T72" s="9" t="s">
        <v>52</v>
      </c>
      <c r="U72" s="36">
        <v>46029.0</v>
      </c>
      <c r="V72" s="44">
        <v>46059.0</v>
      </c>
      <c r="W72" s="38">
        <v>1.0</v>
      </c>
      <c r="X72" s="38" t="s">
        <v>86</v>
      </c>
      <c r="Y72" s="38" t="s">
        <v>56</v>
      </c>
    </row>
    <row r="73">
      <c r="A73" s="35" t="s">
        <v>814</v>
      </c>
      <c r="B73" s="37">
        <v>46030.0</v>
      </c>
      <c r="C73" s="70">
        <v>8444.0</v>
      </c>
      <c r="D73" s="71" t="s">
        <v>685</v>
      </c>
      <c r="E73" s="72" t="s">
        <v>686</v>
      </c>
      <c r="F73" s="43" t="s">
        <v>687</v>
      </c>
      <c r="G73" s="71" t="s">
        <v>163</v>
      </c>
      <c r="H73" s="71" t="s">
        <v>69</v>
      </c>
      <c r="I73" s="9" t="s">
        <v>50</v>
      </c>
      <c r="J73" s="73">
        <v>44986.0</v>
      </c>
      <c r="K73" s="114"/>
      <c r="L73" s="78"/>
      <c r="M73" s="76">
        <v>78000.0</v>
      </c>
      <c r="N73" s="78" t="s">
        <v>51</v>
      </c>
      <c r="O73" s="49">
        <v>0.0</v>
      </c>
      <c r="P73" s="49">
        <v>0.0</v>
      </c>
      <c r="Q73" s="76">
        <v>0.0</v>
      </c>
      <c r="R73" s="47">
        <v>0.0</v>
      </c>
      <c r="S73" s="10">
        <f t="shared" si="1"/>
        <v>0</v>
      </c>
      <c r="T73" s="9" t="s">
        <v>54</v>
      </c>
      <c r="U73" s="44">
        <v>46025.0</v>
      </c>
      <c r="V73" s="44">
        <v>46056.0</v>
      </c>
      <c r="W73" s="78">
        <v>1.0</v>
      </c>
      <c r="X73" s="78" t="s">
        <v>825</v>
      </c>
      <c r="Y73" s="78" t="s">
        <v>56</v>
      </c>
    </row>
    <row r="74" ht="18.0" customHeight="1">
      <c r="A74" s="35" t="s">
        <v>826</v>
      </c>
      <c r="B74" s="37">
        <v>46034.0</v>
      </c>
      <c r="C74" s="9">
        <v>11696.0</v>
      </c>
      <c r="D74" s="39" t="s">
        <v>827</v>
      </c>
      <c r="E74" s="41" t="s">
        <v>828</v>
      </c>
      <c r="F74" s="43" t="s">
        <v>830</v>
      </c>
      <c r="G74" s="39" t="s">
        <v>831</v>
      </c>
      <c r="H74" s="39" t="s">
        <v>103</v>
      </c>
      <c r="I74" s="9" t="s">
        <v>50</v>
      </c>
      <c r="J74" s="45">
        <v>45376.0</v>
      </c>
      <c r="K74" s="37"/>
      <c r="L74" s="9"/>
      <c r="M74" s="47">
        <v>78000.0</v>
      </c>
      <c r="N74" s="78" t="s">
        <v>51</v>
      </c>
      <c r="O74" s="49">
        <v>0.0</v>
      </c>
      <c r="P74" s="49">
        <v>0.0</v>
      </c>
      <c r="Q74" s="76">
        <v>0.0</v>
      </c>
      <c r="R74" s="76">
        <v>0.0</v>
      </c>
      <c r="S74" s="10">
        <f t="shared" si="1"/>
        <v>0</v>
      </c>
      <c r="T74" s="70" t="s">
        <v>54</v>
      </c>
      <c r="U74" s="44">
        <v>46025.0</v>
      </c>
      <c r="V74" s="44">
        <v>46055.0</v>
      </c>
      <c r="W74" s="38">
        <v>1.0</v>
      </c>
      <c r="X74" s="38" t="s">
        <v>86</v>
      </c>
      <c r="Y74" s="38" t="s">
        <v>56</v>
      </c>
    </row>
    <row r="75">
      <c r="A75" s="35" t="s">
        <v>839</v>
      </c>
      <c r="B75" s="37">
        <v>46034.0</v>
      </c>
      <c r="C75" s="9">
        <v>4181.0</v>
      </c>
      <c r="D75" s="39" t="s">
        <v>840</v>
      </c>
      <c r="E75" s="41" t="s">
        <v>324</v>
      </c>
      <c r="F75" s="43" t="s">
        <v>326</v>
      </c>
      <c r="G75" s="39" t="s">
        <v>327</v>
      </c>
      <c r="H75" s="39" t="s">
        <v>158</v>
      </c>
      <c r="I75" s="9" t="s">
        <v>50</v>
      </c>
      <c r="J75" s="45">
        <v>44571.0</v>
      </c>
      <c r="K75" s="37"/>
      <c r="L75" s="9"/>
      <c r="M75" s="49">
        <v>168000.0</v>
      </c>
      <c r="N75" s="9" t="s">
        <v>51</v>
      </c>
      <c r="O75" s="49">
        <v>0.0</v>
      </c>
      <c r="P75" s="49">
        <v>0.0</v>
      </c>
      <c r="Q75" s="47">
        <v>0.0</v>
      </c>
      <c r="R75" s="47">
        <v>0.0</v>
      </c>
      <c r="S75" s="10">
        <f t="shared" si="1"/>
        <v>0</v>
      </c>
      <c r="T75" s="70" t="s">
        <v>54</v>
      </c>
      <c r="U75" s="44">
        <v>46025.0</v>
      </c>
      <c r="V75" s="44">
        <v>46055.0</v>
      </c>
      <c r="W75" s="38">
        <v>1.0</v>
      </c>
      <c r="X75" s="38" t="s">
        <v>59</v>
      </c>
      <c r="Y75" s="78" t="s">
        <v>56</v>
      </c>
    </row>
    <row r="76">
      <c r="A76" s="35" t="s">
        <v>845</v>
      </c>
      <c r="B76" s="37">
        <v>46027.0</v>
      </c>
      <c r="C76" s="38">
        <v>856.0</v>
      </c>
      <c r="D76" s="40" t="s">
        <v>571</v>
      </c>
      <c r="E76" s="42" t="s">
        <v>572</v>
      </c>
      <c r="F76" s="52" t="s">
        <v>573</v>
      </c>
      <c r="G76" s="40" t="s">
        <v>199</v>
      </c>
      <c r="H76" s="40" t="s">
        <v>176</v>
      </c>
      <c r="I76" s="9" t="s">
        <v>50</v>
      </c>
      <c r="J76" s="44">
        <v>44335.0</v>
      </c>
      <c r="K76" s="37">
        <v>46026.0</v>
      </c>
      <c r="L76" s="9" t="s">
        <v>51</v>
      </c>
      <c r="M76" s="46">
        <v>0.0</v>
      </c>
      <c r="N76" s="9" t="s">
        <v>51</v>
      </c>
      <c r="O76" s="48">
        <v>78000.0</v>
      </c>
      <c r="P76" s="55">
        <v>78000.0</v>
      </c>
      <c r="Q76" s="47">
        <v>0.0</v>
      </c>
      <c r="R76" s="58">
        <v>4400.0</v>
      </c>
      <c r="S76" s="10">
        <f t="shared" si="1"/>
        <v>73600</v>
      </c>
      <c r="T76" s="9" t="s">
        <v>53</v>
      </c>
      <c r="U76" s="44">
        <v>46026.0</v>
      </c>
      <c r="V76" s="44">
        <v>46056.0</v>
      </c>
      <c r="W76" s="38">
        <v>1.0</v>
      </c>
      <c r="X76" s="38" t="s">
        <v>86</v>
      </c>
      <c r="Y76" s="38" t="s">
        <v>56</v>
      </c>
    </row>
    <row r="77">
      <c r="A77" s="35" t="s">
        <v>856</v>
      </c>
      <c r="B77" s="37">
        <v>46027.0</v>
      </c>
      <c r="C77" s="38">
        <v>6331.0</v>
      </c>
      <c r="D77" s="40" t="s">
        <v>859</v>
      </c>
      <c r="E77" s="42" t="s">
        <v>860</v>
      </c>
      <c r="F77" s="52" t="s">
        <v>861</v>
      </c>
      <c r="G77" s="40" t="s">
        <v>862</v>
      </c>
      <c r="H77" s="40" t="s">
        <v>864</v>
      </c>
      <c r="I77" s="9" t="s">
        <v>50</v>
      </c>
      <c r="J77" s="44">
        <v>44759.0</v>
      </c>
      <c r="K77" s="37">
        <v>46026.0</v>
      </c>
      <c r="L77" s="9" t="s">
        <v>51</v>
      </c>
      <c r="M77" s="46">
        <v>0.0</v>
      </c>
      <c r="N77" s="9" t="s">
        <v>51</v>
      </c>
      <c r="O77" s="48">
        <v>118000.0</v>
      </c>
      <c r="P77" s="55">
        <v>118000.0</v>
      </c>
      <c r="Q77" s="47">
        <v>0.0</v>
      </c>
      <c r="R77" s="58">
        <v>826.0</v>
      </c>
      <c r="S77" s="10">
        <f t="shared" si="1"/>
        <v>117174</v>
      </c>
      <c r="T77" s="9" t="s">
        <v>53</v>
      </c>
      <c r="U77" s="44">
        <v>46026.0</v>
      </c>
      <c r="V77" s="44">
        <v>46063.0</v>
      </c>
      <c r="W77" s="38">
        <v>1.0</v>
      </c>
      <c r="X77" s="38" t="s">
        <v>55</v>
      </c>
      <c r="Y77" s="38" t="s">
        <v>56</v>
      </c>
    </row>
    <row r="78">
      <c r="A78" s="35" t="s">
        <v>869</v>
      </c>
      <c r="B78" s="37">
        <v>46027.0</v>
      </c>
      <c r="C78" s="38">
        <v>11499.0</v>
      </c>
      <c r="D78" s="40" t="s">
        <v>870</v>
      </c>
      <c r="E78" s="42" t="s">
        <v>871</v>
      </c>
      <c r="F78" s="52" t="s">
        <v>872</v>
      </c>
      <c r="G78" s="40" t="s">
        <v>44</v>
      </c>
      <c r="H78" s="40" t="s">
        <v>46</v>
      </c>
      <c r="I78" s="9" t="s">
        <v>50</v>
      </c>
      <c r="J78" s="44">
        <v>45355.0</v>
      </c>
      <c r="K78" s="37">
        <v>46026.0</v>
      </c>
      <c r="L78" s="9" t="s">
        <v>51</v>
      </c>
      <c r="M78" s="46">
        <v>0.0</v>
      </c>
      <c r="N78" s="9" t="s">
        <v>51</v>
      </c>
      <c r="O78" s="48">
        <v>78000.0</v>
      </c>
      <c r="P78" s="55">
        <v>78000.0</v>
      </c>
      <c r="Q78" s="47">
        <v>0.0</v>
      </c>
      <c r="R78" s="58">
        <v>4440.0</v>
      </c>
      <c r="S78" s="10">
        <f t="shared" si="1"/>
        <v>73560</v>
      </c>
      <c r="T78" s="9" t="s">
        <v>53</v>
      </c>
      <c r="U78" s="44">
        <v>46026.0</v>
      </c>
      <c r="V78" s="44">
        <v>46059.0</v>
      </c>
      <c r="W78" s="38">
        <v>1.0</v>
      </c>
      <c r="X78" s="38" t="s">
        <v>86</v>
      </c>
      <c r="Y78" s="38" t="s">
        <v>56</v>
      </c>
    </row>
    <row r="79">
      <c r="A79" s="35" t="s">
        <v>880</v>
      </c>
      <c r="B79" s="37">
        <v>46027.0</v>
      </c>
      <c r="C79" s="38">
        <v>3142.0</v>
      </c>
      <c r="D79" s="40" t="s">
        <v>504</v>
      </c>
      <c r="E79" s="42" t="s">
        <v>505</v>
      </c>
      <c r="F79" s="52" t="s">
        <v>506</v>
      </c>
      <c r="G79" s="40" t="s">
        <v>44</v>
      </c>
      <c r="H79" s="40" t="s">
        <v>46</v>
      </c>
      <c r="I79" s="9" t="s">
        <v>50</v>
      </c>
      <c r="J79" s="44">
        <v>44508.0</v>
      </c>
      <c r="K79" s="37">
        <v>46026.0</v>
      </c>
      <c r="L79" s="9" t="s">
        <v>51</v>
      </c>
      <c r="M79" s="46">
        <v>0.0</v>
      </c>
      <c r="N79" s="9" t="s">
        <v>51</v>
      </c>
      <c r="O79" s="48">
        <v>118036.0</v>
      </c>
      <c r="P79" s="79">
        <v>118036.0</v>
      </c>
      <c r="Q79" s="47">
        <v>0.0</v>
      </c>
      <c r="R79" s="47">
        <v>0.0</v>
      </c>
      <c r="S79" s="10">
        <f t="shared" si="1"/>
        <v>118036</v>
      </c>
      <c r="T79" s="9" t="s">
        <v>52</v>
      </c>
      <c r="U79" s="44">
        <v>46026.0</v>
      </c>
      <c r="V79" s="44">
        <v>46056.0</v>
      </c>
      <c r="W79" s="38">
        <v>1.0</v>
      </c>
      <c r="X79" s="38" t="s">
        <v>55</v>
      </c>
      <c r="Y79" s="38" t="s">
        <v>56</v>
      </c>
    </row>
    <row r="80">
      <c r="A80" s="35" t="s">
        <v>884</v>
      </c>
      <c r="B80" s="37">
        <v>46027.0</v>
      </c>
      <c r="C80" s="38">
        <v>4896.0</v>
      </c>
      <c r="D80" s="40" t="s">
        <v>886</v>
      </c>
      <c r="E80" s="42" t="s">
        <v>795</v>
      </c>
      <c r="F80" s="52" t="s">
        <v>796</v>
      </c>
      <c r="G80" s="40" t="s">
        <v>126</v>
      </c>
      <c r="H80" s="40" t="s">
        <v>69</v>
      </c>
      <c r="I80" s="9" t="s">
        <v>50</v>
      </c>
      <c r="J80" s="44">
        <v>44623.0</v>
      </c>
      <c r="K80" s="37">
        <v>46026.0</v>
      </c>
      <c r="L80" s="9" t="s">
        <v>51</v>
      </c>
      <c r="M80" s="46">
        <v>0.0</v>
      </c>
      <c r="N80" s="9" t="s">
        <v>51</v>
      </c>
      <c r="O80" s="48">
        <v>78000.0</v>
      </c>
      <c r="P80" s="55">
        <v>78000.0</v>
      </c>
      <c r="Q80" s="47">
        <v>0.0</v>
      </c>
      <c r="R80" s="58">
        <v>4400.0</v>
      </c>
      <c r="S80" s="10">
        <f t="shared" si="1"/>
        <v>73600</v>
      </c>
      <c r="T80" s="9" t="s">
        <v>53</v>
      </c>
      <c r="U80" s="44">
        <v>46026.0</v>
      </c>
      <c r="V80" s="44">
        <v>46056.0</v>
      </c>
      <c r="W80" s="38">
        <v>1.0</v>
      </c>
      <c r="X80" s="38" t="s">
        <v>86</v>
      </c>
      <c r="Y80" s="38" t="s">
        <v>56</v>
      </c>
    </row>
    <row r="81">
      <c r="A81" s="41" t="s">
        <v>889</v>
      </c>
      <c r="B81" s="37">
        <v>46027.0</v>
      </c>
      <c r="C81" s="9">
        <v>17401.0</v>
      </c>
      <c r="D81" s="40" t="s">
        <v>890</v>
      </c>
      <c r="E81" s="42" t="s">
        <v>891</v>
      </c>
      <c r="F81" s="52" t="s">
        <v>892</v>
      </c>
      <c r="G81" s="40" t="s">
        <v>163</v>
      </c>
      <c r="H81" s="40" t="s">
        <v>69</v>
      </c>
      <c r="I81" s="9" t="s">
        <v>50</v>
      </c>
      <c r="J81" s="44">
        <v>46025.0</v>
      </c>
      <c r="K81" s="37">
        <v>46026.0</v>
      </c>
      <c r="L81" s="9" t="s">
        <v>51</v>
      </c>
      <c r="M81" s="46">
        <v>0.0</v>
      </c>
      <c r="N81" s="9" t="s">
        <v>51</v>
      </c>
      <c r="O81" s="48">
        <v>100045.0</v>
      </c>
      <c r="P81" s="79">
        <v>100045.0</v>
      </c>
      <c r="Q81" s="47">
        <v>0.0</v>
      </c>
      <c r="R81" s="47">
        <v>0.0</v>
      </c>
      <c r="S81" s="10">
        <f t="shared" si="1"/>
        <v>100045</v>
      </c>
      <c r="T81" s="9" t="s">
        <v>52</v>
      </c>
      <c r="U81" s="44"/>
      <c r="V81" s="44"/>
      <c r="W81" s="38">
        <v>12.0</v>
      </c>
      <c r="X81" s="38" t="s">
        <v>55</v>
      </c>
      <c r="Y81" s="38" t="s">
        <v>93</v>
      </c>
    </row>
    <row r="82">
      <c r="A82" s="35" t="s">
        <v>896</v>
      </c>
      <c r="B82" s="37">
        <v>46027.0</v>
      </c>
      <c r="C82" s="38">
        <v>7313.0</v>
      </c>
      <c r="D82" s="40" t="s">
        <v>261</v>
      </c>
      <c r="E82" s="42" t="s">
        <v>262</v>
      </c>
      <c r="F82" s="52" t="s">
        <v>897</v>
      </c>
      <c r="G82" s="40" t="s">
        <v>264</v>
      </c>
      <c r="H82" s="40" t="s">
        <v>74</v>
      </c>
      <c r="I82" s="9" t="s">
        <v>50</v>
      </c>
      <c r="J82" s="44">
        <v>44854.0</v>
      </c>
      <c r="K82" s="37">
        <v>46026.0</v>
      </c>
      <c r="L82" s="9" t="s">
        <v>51</v>
      </c>
      <c r="M82" s="46">
        <v>0.0</v>
      </c>
      <c r="N82" s="9" t="s">
        <v>51</v>
      </c>
      <c r="O82" s="48">
        <v>118065.0</v>
      </c>
      <c r="P82" s="79">
        <v>118065.0</v>
      </c>
      <c r="Q82" s="47">
        <v>0.0</v>
      </c>
      <c r="R82" s="47">
        <v>0.0</v>
      </c>
      <c r="S82" s="10">
        <f t="shared" si="1"/>
        <v>118065</v>
      </c>
      <c r="T82" s="9" t="s">
        <v>52</v>
      </c>
      <c r="U82" s="44">
        <v>46026.0</v>
      </c>
      <c r="V82" s="44">
        <v>46068.0</v>
      </c>
      <c r="W82" s="38">
        <v>1.0</v>
      </c>
      <c r="X82" s="38" t="s">
        <v>55</v>
      </c>
      <c r="Y82" s="38" t="s">
        <v>56</v>
      </c>
    </row>
    <row r="83">
      <c r="A83" s="35" t="s">
        <v>899</v>
      </c>
      <c r="B83" s="37">
        <v>46027.0</v>
      </c>
      <c r="C83" s="38">
        <v>7313.0</v>
      </c>
      <c r="D83" s="40" t="s">
        <v>261</v>
      </c>
      <c r="E83" s="42" t="s">
        <v>262</v>
      </c>
      <c r="F83" s="52" t="s">
        <v>901</v>
      </c>
      <c r="G83" s="40" t="s">
        <v>264</v>
      </c>
      <c r="H83" s="40" t="s">
        <v>74</v>
      </c>
      <c r="I83" s="9" t="s">
        <v>50</v>
      </c>
      <c r="J83" s="44">
        <v>44854.0</v>
      </c>
      <c r="K83" s="37">
        <v>46026.0</v>
      </c>
      <c r="L83" s="9" t="s">
        <v>51</v>
      </c>
      <c r="M83" s="46">
        <v>0.0</v>
      </c>
      <c r="N83" s="9" t="s">
        <v>51</v>
      </c>
      <c r="O83" s="46">
        <v>118078.0</v>
      </c>
      <c r="P83" s="79">
        <v>118078.0</v>
      </c>
      <c r="Q83" s="47">
        <v>0.0</v>
      </c>
      <c r="R83" s="47">
        <v>0.0</v>
      </c>
      <c r="S83" s="10">
        <f t="shared" si="1"/>
        <v>118078</v>
      </c>
      <c r="T83" s="9" t="s">
        <v>52</v>
      </c>
      <c r="U83" s="44">
        <v>46026.0</v>
      </c>
      <c r="V83" s="44">
        <v>46068.0</v>
      </c>
      <c r="W83" s="38">
        <v>1.0</v>
      </c>
      <c r="X83" s="38" t="s">
        <v>55</v>
      </c>
      <c r="Y83" s="38" t="s">
        <v>56</v>
      </c>
    </row>
    <row r="84">
      <c r="A84" s="35" t="s">
        <v>903</v>
      </c>
      <c r="B84" s="37">
        <v>46027.0</v>
      </c>
      <c r="C84" s="38">
        <v>7313.0</v>
      </c>
      <c r="D84" s="40" t="s">
        <v>261</v>
      </c>
      <c r="E84" s="42" t="s">
        <v>262</v>
      </c>
      <c r="F84" s="52" t="s">
        <v>263</v>
      </c>
      <c r="G84" s="40" t="s">
        <v>264</v>
      </c>
      <c r="H84" s="40" t="s">
        <v>74</v>
      </c>
      <c r="I84" s="9" t="s">
        <v>50</v>
      </c>
      <c r="J84" s="44">
        <v>44854.0</v>
      </c>
      <c r="K84" s="37">
        <v>46026.0</v>
      </c>
      <c r="L84" s="9" t="s">
        <v>51</v>
      </c>
      <c r="M84" s="46">
        <v>0.0</v>
      </c>
      <c r="N84" s="9" t="s">
        <v>51</v>
      </c>
      <c r="O84" s="48">
        <v>118006.0</v>
      </c>
      <c r="P84" s="79">
        <v>118006.0</v>
      </c>
      <c r="Q84" s="47">
        <v>0.0</v>
      </c>
      <c r="R84" s="47">
        <v>0.0</v>
      </c>
      <c r="S84" s="10">
        <f t="shared" si="1"/>
        <v>118006</v>
      </c>
      <c r="T84" s="9" t="s">
        <v>52</v>
      </c>
      <c r="U84" s="44">
        <v>46026.0</v>
      </c>
      <c r="V84" s="44">
        <v>46065.0</v>
      </c>
      <c r="W84" s="38">
        <v>1.0</v>
      </c>
      <c r="X84" s="38" t="s">
        <v>55</v>
      </c>
      <c r="Y84" s="38" t="s">
        <v>56</v>
      </c>
    </row>
    <row r="85">
      <c r="A85" s="35" t="s">
        <v>907</v>
      </c>
      <c r="B85" s="37">
        <v>46027.0</v>
      </c>
      <c r="C85" s="38">
        <v>3316.0</v>
      </c>
      <c r="D85" s="40" t="s">
        <v>806</v>
      </c>
      <c r="E85" s="42" t="s">
        <v>807</v>
      </c>
      <c r="F85" s="52" t="s">
        <v>808</v>
      </c>
      <c r="G85" s="40" t="s">
        <v>264</v>
      </c>
      <c r="H85" s="40" t="s">
        <v>74</v>
      </c>
      <c r="I85" s="9" t="s">
        <v>50</v>
      </c>
      <c r="J85" s="44">
        <v>44523.0</v>
      </c>
      <c r="K85" s="37">
        <v>46026.0</v>
      </c>
      <c r="L85" s="9" t="s">
        <v>51</v>
      </c>
      <c r="M85" s="48">
        <v>78000.0</v>
      </c>
      <c r="N85" s="9" t="s">
        <v>51</v>
      </c>
      <c r="O85" s="48">
        <v>156000.0</v>
      </c>
      <c r="P85" s="55">
        <v>156000.0</v>
      </c>
      <c r="Q85" s="47">
        <v>0.0</v>
      </c>
      <c r="R85" s="58">
        <v>4440.0</v>
      </c>
      <c r="S85" s="10">
        <f t="shared" si="1"/>
        <v>151560</v>
      </c>
      <c r="T85" s="9" t="s">
        <v>53</v>
      </c>
      <c r="U85" s="44">
        <v>46026.0</v>
      </c>
      <c r="V85" s="44">
        <v>46056.0</v>
      </c>
      <c r="W85" s="38">
        <v>1.0</v>
      </c>
      <c r="X85" s="38" t="s">
        <v>86</v>
      </c>
      <c r="Y85" s="38" t="s">
        <v>56</v>
      </c>
    </row>
    <row r="86">
      <c r="A86" s="35" t="s">
        <v>914</v>
      </c>
      <c r="B86" s="37">
        <v>46027.0</v>
      </c>
      <c r="C86" s="38">
        <v>3316.0</v>
      </c>
      <c r="D86" s="40" t="s">
        <v>806</v>
      </c>
      <c r="E86" s="42" t="s">
        <v>807</v>
      </c>
      <c r="F86" s="52" t="s">
        <v>820</v>
      </c>
      <c r="G86" s="40" t="s">
        <v>264</v>
      </c>
      <c r="H86" s="40" t="s">
        <v>74</v>
      </c>
      <c r="I86" s="9" t="s">
        <v>50</v>
      </c>
      <c r="J86" s="44">
        <v>44523.0</v>
      </c>
      <c r="K86" s="36"/>
      <c r="L86" s="38"/>
      <c r="M86" s="48">
        <v>78000.0</v>
      </c>
      <c r="N86" s="9" t="s">
        <v>51</v>
      </c>
      <c r="O86" s="48">
        <v>0.0</v>
      </c>
      <c r="P86" s="48">
        <v>0.0</v>
      </c>
      <c r="Q86" s="47">
        <v>0.0</v>
      </c>
      <c r="R86" s="47">
        <v>0.0</v>
      </c>
      <c r="S86" s="10">
        <f t="shared" si="1"/>
        <v>0</v>
      </c>
      <c r="T86" s="9" t="s">
        <v>54</v>
      </c>
      <c r="U86" s="44">
        <v>46026.0</v>
      </c>
      <c r="V86" s="44">
        <v>46056.0</v>
      </c>
      <c r="W86" s="38">
        <v>1.0</v>
      </c>
      <c r="X86" s="38" t="s">
        <v>86</v>
      </c>
      <c r="Y86" s="38" t="s">
        <v>56</v>
      </c>
    </row>
    <row r="87">
      <c r="A87" s="41" t="s">
        <v>917</v>
      </c>
      <c r="B87" s="37">
        <v>46027.0</v>
      </c>
      <c r="C87" s="38">
        <v>9138.0</v>
      </c>
      <c r="D87" s="40" t="s">
        <v>920</v>
      </c>
      <c r="E87" s="42" t="s">
        <v>921</v>
      </c>
      <c r="F87" s="52" t="s">
        <v>923</v>
      </c>
      <c r="G87" s="40" t="s">
        <v>926</v>
      </c>
      <c r="H87" s="40" t="s">
        <v>47</v>
      </c>
      <c r="I87" s="9" t="s">
        <v>50</v>
      </c>
      <c r="J87" s="44">
        <v>45072.0</v>
      </c>
      <c r="K87" s="37">
        <v>46026.0</v>
      </c>
      <c r="L87" s="9" t="s">
        <v>51</v>
      </c>
      <c r="M87" s="46">
        <v>0.0</v>
      </c>
      <c r="N87" s="9" t="s">
        <v>51</v>
      </c>
      <c r="O87" s="48">
        <v>187000.0</v>
      </c>
      <c r="P87" s="48">
        <v>0.0</v>
      </c>
      <c r="Q87" s="47">
        <v>0.0</v>
      </c>
      <c r="R87" s="47">
        <v>0.0</v>
      </c>
      <c r="S87" s="10">
        <f t="shared" si="1"/>
        <v>0</v>
      </c>
      <c r="T87" s="9" t="s">
        <v>736</v>
      </c>
      <c r="U87" s="44">
        <v>46026.0</v>
      </c>
      <c r="V87" s="44">
        <v>46166.0</v>
      </c>
      <c r="W87" s="38">
        <v>5.0</v>
      </c>
      <c r="X87" s="38" t="s">
        <v>55</v>
      </c>
      <c r="Y87" s="38" t="s">
        <v>56</v>
      </c>
    </row>
    <row r="88">
      <c r="A88" s="35" t="s">
        <v>930</v>
      </c>
      <c r="B88" s="37">
        <v>46027.0</v>
      </c>
      <c r="C88" s="38">
        <v>3286.0</v>
      </c>
      <c r="D88" s="40" t="s">
        <v>933</v>
      </c>
      <c r="E88" s="42" t="s">
        <v>935</v>
      </c>
      <c r="F88" s="52" t="s">
        <v>937</v>
      </c>
      <c r="G88" s="40" t="s">
        <v>939</v>
      </c>
      <c r="H88" s="40" t="s">
        <v>158</v>
      </c>
      <c r="I88" s="9" t="s">
        <v>50</v>
      </c>
      <c r="J88" s="44">
        <v>44520.0</v>
      </c>
      <c r="K88" s="37">
        <v>46026.0</v>
      </c>
      <c r="L88" s="9" t="s">
        <v>51</v>
      </c>
      <c r="M88" s="46">
        <v>0.0</v>
      </c>
      <c r="N88" s="9" t="s">
        <v>51</v>
      </c>
      <c r="O88" s="48">
        <v>1298031.0</v>
      </c>
      <c r="P88" s="79">
        <v>1298031.0</v>
      </c>
      <c r="Q88" s="47">
        <v>0.0</v>
      </c>
      <c r="R88" s="47">
        <v>0.0</v>
      </c>
      <c r="S88" s="10">
        <f t="shared" si="1"/>
        <v>1298031</v>
      </c>
      <c r="T88" s="9" t="s">
        <v>52</v>
      </c>
      <c r="U88" s="44">
        <v>46026.0</v>
      </c>
      <c r="V88" s="44">
        <v>46423.0</v>
      </c>
      <c r="W88" s="38">
        <v>12.0</v>
      </c>
      <c r="X88" s="38" t="s">
        <v>55</v>
      </c>
      <c r="Y88" s="38" t="s">
        <v>56</v>
      </c>
    </row>
    <row r="89">
      <c r="A89" s="35" t="s">
        <v>942</v>
      </c>
      <c r="B89" s="37">
        <v>46027.0</v>
      </c>
      <c r="C89" s="38">
        <v>836.0</v>
      </c>
      <c r="D89" s="40" t="s">
        <v>582</v>
      </c>
      <c r="E89" s="42" t="s">
        <v>583</v>
      </c>
      <c r="F89" s="52" t="s">
        <v>596</v>
      </c>
      <c r="G89" s="40" t="s">
        <v>585</v>
      </c>
      <c r="H89" s="40" t="s">
        <v>355</v>
      </c>
      <c r="I89" s="9" t="s">
        <v>50</v>
      </c>
      <c r="J89" s="44">
        <v>44335.0</v>
      </c>
      <c r="K89" s="37">
        <v>46026.0</v>
      </c>
      <c r="L89" s="9" t="s">
        <v>51</v>
      </c>
      <c r="M89" s="46">
        <v>0.0</v>
      </c>
      <c r="N89" s="9" t="s">
        <v>51</v>
      </c>
      <c r="O89" s="48">
        <v>168000.0</v>
      </c>
      <c r="P89" s="55">
        <v>168000.0</v>
      </c>
      <c r="Q89" s="47">
        <v>0.0</v>
      </c>
      <c r="R89" s="58">
        <v>1176.0</v>
      </c>
      <c r="S89" s="10">
        <f t="shared" si="1"/>
        <v>166824</v>
      </c>
      <c r="T89" s="9" t="s">
        <v>53</v>
      </c>
      <c r="U89" s="44">
        <v>46026.0</v>
      </c>
      <c r="V89" s="44">
        <v>46056.0</v>
      </c>
      <c r="W89" s="38">
        <v>1.0</v>
      </c>
      <c r="X89" s="38" t="s">
        <v>59</v>
      </c>
      <c r="Y89" s="38" t="s">
        <v>56</v>
      </c>
    </row>
    <row r="90">
      <c r="A90" s="41" t="s">
        <v>951</v>
      </c>
      <c r="B90" s="37">
        <v>46027.0</v>
      </c>
      <c r="C90" s="9">
        <v>17261.0</v>
      </c>
      <c r="D90" s="40" t="s">
        <v>953</v>
      </c>
      <c r="E90" s="42" t="s">
        <v>954</v>
      </c>
      <c r="F90" s="52" t="s">
        <v>955</v>
      </c>
      <c r="G90" s="40" t="s">
        <v>163</v>
      </c>
      <c r="H90" s="40" t="s">
        <v>69</v>
      </c>
      <c r="I90" s="9" t="s">
        <v>50</v>
      </c>
      <c r="J90" s="44">
        <v>46020.0</v>
      </c>
      <c r="K90" s="37">
        <v>46026.0</v>
      </c>
      <c r="L90" s="9" t="s">
        <v>51</v>
      </c>
      <c r="M90" s="46">
        <v>0.0</v>
      </c>
      <c r="N90" s="38" t="s">
        <v>51</v>
      </c>
      <c r="O90" s="46">
        <v>100092.0</v>
      </c>
      <c r="P90" s="79">
        <v>100000.0</v>
      </c>
      <c r="Q90" s="47">
        <v>0.0</v>
      </c>
      <c r="R90" s="47">
        <v>0.0</v>
      </c>
      <c r="S90" s="10">
        <f t="shared" si="1"/>
        <v>100000</v>
      </c>
      <c r="T90" s="9" t="s">
        <v>52</v>
      </c>
      <c r="U90" s="44"/>
      <c r="V90" s="44"/>
      <c r="W90" s="38">
        <v>6.0</v>
      </c>
      <c r="X90" s="38" t="s">
        <v>55</v>
      </c>
      <c r="Y90" s="38" t="s">
        <v>93</v>
      </c>
    </row>
    <row r="91">
      <c r="A91" s="35" t="s">
        <v>961</v>
      </c>
      <c r="B91" s="37">
        <v>46027.0</v>
      </c>
      <c r="C91" s="38">
        <v>7163.0</v>
      </c>
      <c r="D91" s="40" t="s">
        <v>941</v>
      </c>
      <c r="E91" s="42" t="s">
        <v>601</v>
      </c>
      <c r="F91" s="52" t="s">
        <v>603</v>
      </c>
      <c r="G91" s="40" t="s">
        <v>315</v>
      </c>
      <c r="H91" s="40" t="s">
        <v>69</v>
      </c>
      <c r="I91" s="9" t="s">
        <v>50</v>
      </c>
      <c r="J91" s="44">
        <v>44839.0</v>
      </c>
      <c r="K91" s="37">
        <v>46026.0</v>
      </c>
      <c r="L91" s="9" t="s">
        <v>51</v>
      </c>
      <c r="M91" s="46">
        <v>118000.0</v>
      </c>
      <c r="N91" s="9" t="s">
        <v>51</v>
      </c>
      <c r="O91" s="46">
        <v>114000.0</v>
      </c>
      <c r="P91" s="55">
        <v>114000.0</v>
      </c>
      <c r="Q91" s="47">
        <v>0.0</v>
      </c>
      <c r="R91" s="58">
        <v>4400.0</v>
      </c>
      <c r="S91" s="10">
        <f t="shared" si="1"/>
        <v>109600</v>
      </c>
      <c r="T91" s="9" t="s">
        <v>53</v>
      </c>
      <c r="U91" s="44">
        <v>46026.0</v>
      </c>
      <c r="V91" s="44">
        <v>46056.0</v>
      </c>
      <c r="W91" s="38">
        <v>1.0</v>
      </c>
      <c r="X91" s="38" t="s">
        <v>55</v>
      </c>
      <c r="Y91" s="38" t="s">
        <v>56</v>
      </c>
    </row>
    <row r="92">
      <c r="A92" s="35" t="s">
        <v>969</v>
      </c>
      <c r="B92" s="37">
        <v>46027.0</v>
      </c>
      <c r="C92" s="38">
        <v>7059.0</v>
      </c>
      <c r="D92" s="40" t="s">
        <v>970</v>
      </c>
      <c r="E92" s="42" t="s">
        <v>972</v>
      </c>
      <c r="F92" s="52" t="s">
        <v>973</v>
      </c>
      <c r="G92" s="40" t="s">
        <v>110</v>
      </c>
      <c r="H92" s="40" t="s">
        <v>46</v>
      </c>
      <c r="I92" s="9" t="s">
        <v>50</v>
      </c>
      <c r="J92" s="44">
        <v>44829.0</v>
      </c>
      <c r="K92" s="37">
        <v>46026.0</v>
      </c>
      <c r="L92" s="9" t="s">
        <v>51</v>
      </c>
      <c r="M92" s="48">
        <v>78000.0</v>
      </c>
      <c r="N92" s="9" t="s">
        <v>51</v>
      </c>
      <c r="O92" s="48">
        <v>80049.0</v>
      </c>
      <c r="P92" s="79">
        <v>80049.0</v>
      </c>
      <c r="Q92" s="47">
        <v>0.0</v>
      </c>
      <c r="R92" s="47">
        <v>0.0</v>
      </c>
      <c r="S92" s="10">
        <f t="shared" si="1"/>
        <v>80049</v>
      </c>
      <c r="T92" s="9" t="s">
        <v>52</v>
      </c>
      <c r="U92" s="44">
        <v>46026.0</v>
      </c>
      <c r="V92" s="44">
        <v>46056.0</v>
      </c>
      <c r="W92" s="38">
        <v>1.0</v>
      </c>
      <c r="X92" s="38" t="s">
        <v>86</v>
      </c>
      <c r="Y92" s="38" t="s">
        <v>56</v>
      </c>
    </row>
    <row r="93">
      <c r="A93" s="41" t="s">
        <v>979</v>
      </c>
      <c r="B93" s="37">
        <v>46027.0</v>
      </c>
      <c r="C93" s="38">
        <v>16096.0</v>
      </c>
      <c r="D93" s="40" t="s">
        <v>980</v>
      </c>
      <c r="E93" s="42" t="s">
        <v>981</v>
      </c>
      <c r="F93" s="52" t="s">
        <v>982</v>
      </c>
      <c r="G93" s="40" t="s">
        <v>100</v>
      </c>
      <c r="H93" s="40" t="s">
        <v>158</v>
      </c>
      <c r="I93" s="9" t="s">
        <v>50</v>
      </c>
      <c r="J93" s="44">
        <v>45876.0</v>
      </c>
      <c r="K93" s="37">
        <v>46026.0</v>
      </c>
      <c r="L93" s="9" t="s">
        <v>51</v>
      </c>
      <c r="M93" s="46">
        <v>0.0</v>
      </c>
      <c r="N93" s="9" t="s">
        <v>51</v>
      </c>
      <c r="O93" s="46">
        <v>986000.0</v>
      </c>
      <c r="P93" s="48">
        <v>0.0</v>
      </c>
      <c r="Q93" s="47">
        <v>0.0</v>
      </c>
      <c r="R93" s="47">
        <v>0.0</v>
      </c>
      <c r="S93" s="10">
        <f t="shared" si="1"/>
        <v>0</v>
      </c>
      <c r="T93" s="9" t="s">
        <v>399</v>
      </c>
      <c r="U93" s="44">
        <v>46026.0</v>
      </c>
      <c r="V93" s="44">
        <v>46310.0</v>
      </c>
      <c r="W93" s="38">
        <v>10.0</v>
      </c>
      <c r="X93" s="38" t="s">
        <v>59</v>
      </c>
      <c r="Y93" s="38" t="s">
        <v>56</v>
      </c>
    </row>
    <row r="94">
      <c r="A94" s="41" t="s">
        <v>986</v>
      </c>
      <c r="B94" s="37">
        <v>46027.0</v>
      </c>
      <c r="C94" s="38">
        <v>16096.0</v>
      </c>
      <c r="D94" s="40" t="s">
        <v>980</v>
      </c>
      <c r="E94" s="42" t="s">
        <v>981</v>
      </c>
      <c r="F94" s="52" t="s">
        <v>988</v>
      </c>
      <c r="G94" s="40" t="s">
        <v>100</v>
      </c>
      <c r="H94" s="40" t="s">
        <v>158</v>
      </c>
      <c r="I94" s="9" t="s">
        <v>50</v>
      </c>
      <c r="J94" s="44">
        <v>45876.0</v>
      </c>
      <c r="K94" s="37">
        <v>46026.0</v>
      </c>
      <c r="L94" s="9" t="s">
        <v>51</v>
      </c>
      <c r="M94" s="46">
        <v>0.0</v>
      </c>
      <c r="N94" s="9" t="s">
        <v>51</v>
      </c>
      <c r="O94" s="48">
        <v>1295000.0</v>
      </c>
      <c r="P94" s="48">
        <v>0.0</v>
      </c>
      <c r="Q94" s="47">
        <v>0.0</v>
      </c>
      <c r="R94" s="47">
        <v>0.0</v>
      </c>
      <c r="S94" s="10">
        <f t="shared" si="1"/>
        <v>0</v>
      </c>
      <c r="T94" s="9" t="s">
        <v>399</v>
      </c>
      <c r="U94" s="44">
        <v>46026.0</v>
      </c>
      <c r="V94" s="44">
        <v>46394.0</v>
      </c>
      <c r="W94" s="38">
        <v>9.0</v>
      </c>
      <c r="X94" s="38" t="s">
        <v>59</v>
      </c>
      <c r="Y94" s="38" t="s">
        <v>56</v>
      </c>
    </row>
    <row r="95">
      <c r="A95" s="35" t="s">
        <v>990</v>
      </c>
      <c r="B95" s="37">
        <v>46027.0</v>
      </c>
      <c r="C95" s="38">
        <v>1389.0</v>
      </c>
      <c r="D95" s="40" t="s">
        <v>238</v>
      </c>
      <c r="E95" s="42" t="s">
        <v>239</v>
      </c>
      <c r="F95" s="52" t="s">
        <v>663</v>
      </c>
      <c r="G95" s="40" t="s">
        <v>110</v>
      </c>
      <c r="H95" s="40" t="s">
        <v>46</v>
      </c>
      <c r="I95" s="9" t="s">
        <v>50</v>
      </c>
      <c r="J95" s="44">
        <v>44361.0</v>
      </c>
      <c r="K95" s="37">
        <v>46026.0</v>
      </c>
      <c r="L95" s="9" t="s">
        <v>51</v>
      </c>
      <c r="M95" s="46">
        <v>0.0</v>
      </c>
      <c r="N95" s="9" t="s">
        <v>51</v>
      </c>
      <c r="O95" s="48">
        <v>78000.0</v>
      </c>
      <c r="P95" s="55">
        <v>78000.0</v>
      </c>
      <c r="Q95" s="47">
        <v>0.0</v>
      </c>
      <c r="R95" s="58">
        <v>546.0</v>
      </c>
      <c r="S95" s="10">
        <f t="shared" si="1"/>
        <v>77454</v>
      </c>
      <c r="T95" s="9" t="s">
        <v>53</v>
      </c>
      <c r="U95" s="44">
        <v>46026.0</v>
      </c>
      <c r="V95" s="44">
        <v>46056.0</v>
      </c>
      <c r="W95" s="38">
        <v>1.0</v>
      </c>
      <c r="X95" s="38" t="s">
        <v>86</v>
      </c>
      <c r="Y95" s="38" t="s">
        <v>56</v>
      </c>
    </row>
    <row r="96">
      <c r="A96" s="41" t="s">
        <v>1000</v>
      </c>
      <c r="B96" s="37">
        <v>46027.0</v>
      </c>
      <c r="C96" s="38">
        <v>4816.0</v>
      </c>
      <c r="D96" s="40" t="s">
        <v>1002</v>
      </c>
      <c r="E96" s="42" t="s">
        <v>1004</v>
      </c>
      <c r="F96" s="52" t="s">
        <v>1005</v>
      </c>
      <c r="G96" s="40" t="s">
        <v>397</v>
      </c>
      <c r="H96" s="40" t="s">
        <v>74</v>
      </c>
      <c r="I96" s="9" t="s">
        <v>50</v>
      </c>
      <c r="J96" s="44">
        <v>44618.0</v>
      </c>
      <c r="K96" s="37">
        <v>46026.0</v>
      </c>
      <c r="L96" s="9" t="s">
        <v>51</v>
      </c>
      <c r="M96" s="46">
        <v>0.0</v>
      </c>
      <c r="N96" s="9" t="s">
        <v>51</v>
      </c>
      <c r="O96" s="48">
        <v>461000.0</v>
      </c>
      <c r="P96" s="48">
        <v>0.0</v>
      </c>
      <c r="Q96" s="47">
        <v>0.0</v>
      </c>
      <c r="R96" s="47">
        <v>0.0</v>
      </c>
      <c r="S96" s="10">
        <f t="shared" si="1"/>
        <v>0</v>
      </c>
      <c r="T96" s="9" t="s">
        <v>736</v>
      </c>
      <c r="U96" s="44">
        <v>46026.0</v>
      </c>
      <c r="V96" s="44">
        <v>46372.0</v>
      </c>
      <c r="W96" s="38">
        <v>11.0</v>
      </c>
      <c r="X96" s="38" t="s">
        <v>55</v>
      </c>
      <c r="Y96" s="38" t="s">
        <v>56</v>
      </c>
    </row>
    <row r="97">
      <c r="A97" s="41" t="s">
        <v>1006</v>
      </c>
      <c r="B97" s="37">
        <v>46027.0</v>
      </c>
      <c r="C97" s="38">
        <v>4816.0</v>
      </c>
      <c r="D97" s="40" t="s">
        <v>1002</v>
      </c>
      <c r="E97" s="42" t="s">
        <v>1004</v>
      </c>
      <c r="F97" s="52" t="s">
        <v>1009</v>
      </c>
      <c r="G97" s="40" t="s">
        <v>397</v>
      </c>
      <c r="H97" s="40" t="s">
        <v>74</v>
      </c>
      <c r="I97" s="9" t="s">
        <v>50</v>
      </c>
      <c r="J97" s="44">
        <v>44618.0</v>
      </c>
      <c r="K97" s="37">
        <v>46026.0</v>
      </c>
      <c r="L97" s="9" t="s">
        <v>51</v>
      </c>
      <c r="M97" s="46">
        <v>0.0</v>
      </c>
      <c r="N97" s="9" t="s">
        <v>51</v>
      </c>
      <c r="O97" s="46">
        <v>144000.0</v>
      </c>
      <c r="P97" s="48">
        <v>0.0</v>
      </c>
      <c r="Q97" s="47">
        <v>0.0</v>
      </c>
      <c r="R97" s="47">
        <v>0.0</v>
      </c>
      <c r="S97" s="10">
        <f t="shared" si="1"/>
        <v>0</v>
      </c>
      <c r="T97" s="9" t="s">
        <v>736</v>
      </c>
      <c r="U97" s="44">
        <v>46026.0</v>
      </c>
      <c r="V97" s="44">
        <v>46134.0</v>
      </c>
      <c r="W97" s="38" t="s">
        <v>1014</v>
      </c>
      <c r="X97" s="38" t="s">
        <v>55</v>
      </c>
      <c r="Y97" s="38" t="s">
        <v>56</v>
      </c>
    </row>
    <row r="98">
      <c r="A98" s="41" t="s">
        <v>1016</v>
      </c>
      <c r="B98" s="37">
        <v>46027.0</v>
      </c>
      <c r="C98" s="38">
        <v>4816.0</v>
      </c>
      <c r="D98" s="40" t="s">
        <v>1002</v>
      </c>
      <c r="E98" s="42" t="s">
        <v>1004</v>
      </c>
      <c r="F98" s="52" t="s">
        <v>1017</v>
      </c>
      <c r="G98" s="40" t="s">
        <v>397</v>
      </c>
      <c r="H98" s="40" t="s">
        <v>74</v>
      </c>
      <c r="I98" s="9" t="s">
        <v>50</v>
      </c>
      <c r="J98" s="44">
        <v>44618.0</v>
      </c>
      <c r="K98" s="37">
        <v>46026.0</v>
      </c>
      <c r="L98" s="9" t="s">
        <v>51</v>
      </c>
      <c r="M98" s="46">
        <v>0.0</v>
      </c>
      <c r="N98" s="9" t="s">
        <v>51</v>
      </c>
      <c r="O98" s="48">
        <v>275000.0</v>
      </c>
      <c r="P98" s="48">
        <v>0.0</v>
      </c>
      <c r="Q98" s="47">
        <v>0.0</v>
      </c>
      <c r="R98" s="47">
        <v>0.0</v>
      </c>
      <c r="S98" s="10">
        <f t="shared" si="1"/>
        <v>0</v>
      </c>
      <c r="T98" s="9" t="s">
        <v>736</v>
      </c>
      <c r="U98" s="44">
        <v>46026.0</v>
      </c>
      <c r="V98" s="44">
        <v>46232.0</v>
      </c>
      <c r="W98" s="38" t="s">
        <v>1024</v>
      </c>
      <c r="X98" s="38" t="s">
        <v>55</v>
      </c>
      <c r="Y98" s="38" t="s">
        <v>56</v>
      </c>
    </row>
    <row r="99">
      <c r="A99" s="35" t="s">
        <v>1026</v>
      </c>
      <c r="B99" s="37">
        <v>46027.0</v>
      </c>
      <c r="C99" s="38">
        <v>12299.0</v>
      </c>
      <c r="D99" s="40" t="s">
        <v>1029</v>
      </c>
      <c r="E99" s="42" t="s">
        <v>737</v>
      </c>
      <c r="F99" s="52" t="s">
        <v>738</v>
      </c>
      <c r="G99" s="40" t="s">
        <v>739</v>
      </c>
      <c r="H99" s="40" t="s">
        <v>352</v>
      </c>
      <c r="I99" s="9" t="s">
        <v>50</v>
      </c>
      <c r="J99" s="44">
        <v>45444.0</v>
      </c>
      <c r="K99" s="37">
        <v>46026.0</v>
      </c>
      <c r="L99" s="9" t="s">
        <v>51</v>
      </c>
      <c r="M99" s="46">
        <v>0.0</v>
      </c>
      <c r="N99" s="37">
        <v>46027.0</v>
      </c>
      <c r="O99" s="46">
        <v>118064.0</v>
      </c>
      <c r="P99" s="79">
        <v>118064.0</v>
      </c>
      <c r="Q99" s="47">
        <v>0.0</v>
      </c>
      <c r="R99" s="47">
        <v>0.0</v>
      </c>
      <c r="S99" s="10">
        <f t="shared" si="1"/>
        <v>118064</v>
      </c>
      <c r="T99" s="9" t="s">
        <v>52</v>
      </c>
      <c r="U99" s="44">
        <v>46027.0</v>
      </c>
      <c r="V99" s="44">
        <v>46058.0</v>
      </c>
      <c r="W99" s="38">
        <v>1.0</v>
      </c>
      <c r="X99" s="38" t="s">
        <v>55</v>
      </c>
      <c r="Y99" s="38" t="s">
        <v>56</v>
      </c>
    </row>
    <row r="100">
      <c r="A100" s="35" t="s">
        <v>1032</v>
      </c>
      <c r="B100" s="37">
        <v>46027.0</v>
      </c>
      <c r="C100" s="38">
        <v>9386.0</v>
      </c>
      <c r="D100" s="40" t="s">
        <v>1034</v>
      </c>
      <c r="E100" s="42" t="s">
        <v>1013</v>
      </c>
      <c r="F100" s="52" t="s">
        <v>1015</v>
      </c>
      <c r="G100" s="40" t="s">
        <v>786</v>
      </c>
      <c r="H100" s="40" t="s">
        <v>46</v>
      </c>
      <c r="I100" s="9" t="s">
        <v>50</v>
      </c>
      <c r="J100" s="44">
        <v>45099.0</v>
      </c>
      <c r="K100" s="37">
        <v>46026.0</v>
      </c>
      <c r="L100" s="9" t="s">
        <v>51</v>
      </c>
      <c r="M100" s="46">
        <v>0.0</v>
      </c>
      <c r="N100" s="9" t="s">
        <v>51</v>
      </c>
      <c r="O100" s="48">
        <v>78000.0</v>
      </c>
      <c r="P100" s="55">
        <v>78000.0</v>
      </c>
      <c r="Q100" s="47">
        <v>0.0</v>
      </c>
      <c r="R100" s="58">
        <v>546.0</v>
      </c>
      <c r="S100" s="10">
        <f t="shared" si="1"/>
        <v>77454</v>
      </c>
      <c r="T100" s="9" t="s">
        <v>53</v>
      </c>
      <c r="U100" s="44">
        <v>46026.0</v>
      </c>
      <c r="V100" s="44">
        <v>46057.0</v>
      </c>
      <c r="W100" s="38">
        <v>1.0</v>
      </c>
      <c r="X100" s="38" t="s">
        <v>86</v>
      </c>
      <c r="Y100" s="38" t="s">
        <v>56</v>
      </c>
    </row>
    <row r="101">
      <c r="A101" s="35" t="s">
        <v>1038</v>
      </c>
      <c r="B101" s="37">
        <v>46027.0</v>
      </c>
      <c r="C101" s="38">
        <v>600.0</v>
      </c>
      <c r="D101" s="40" t="s">
        <v>1040</v>
      </c>
      <c r="E101" s="42" t="s">
        <v>1042</v>
      </c>
      <c r="F101" s="52" t="s">
        <v>1044</v>
      </c>
      <c r="G101" s="40" t="s">
        <v>45</v>
      </c>
      <c r="H101" s="40" t="s">
        <v>47</v>
      </c>
      <c r="I101" s="9" t="s">
        <v>50</v>
      </c>
      <c r="J101" s="44">
        <v>44327.0</v>
      </c>
      <c r="K101" s="37">
        <v>46026.0</v>
      </c>
      <c r="L101" s="9" t="s">
        <v>51</v>
      </c>
      <c r="M101" s="46">
        <v>0.0</v>
      </c>
      <c r="N101" s="37">
        <v>46027.0</v>
      </c>
      <c r="O101" s="48">
        <v>858058.0</v>
      </c>
      <c r="P101" s="79">
        <v>858058.0</v>
      </c>
      <c r="Q101" s="47">
        <v>0.0</v>
      </c>
      <c r="R101" s="47">
        <v>0.0</v>
      </c>
      <c r="S101" s="10">
        <f t="shared" si="1"/>
        <v>858058</v>
      </c>
      <c r="T101" s="9" t="s">
        <v>52</v>
      </c>
      <c r="U101" s="44">
        <v>46027.0</v>
      </c>
      <c r="V101" s="44">
        <v>46388.0</v>
      </c>
      <c r="W101" s="38">
        <v>12.0</v>
      </c>
      <c r="X101" s="38" t="s">
        <v>86</v>
      </c>
      <c r="Y101" s="38" t="s">
        <v>56</v>
      </c>
    </row>
    <row r="102">
      <c r="A102" s="35" t="s">
        <v>1048</v>
      </c>
      <c r="B102" s="37">
        <v>46027.0</v>
      </c>
      <c r="C102" s="38">
        <v>10966.0</v>
      </c>
      <c r="D102" s="40" t="s">
        <v>1050</v>
      </c>
      <c r="E102" s="42" t="s">
        <v>712</v>
      </c>
      <c r="F102" s="52" t="s">
        <v>713</v>
      </c>
      <c r="G102" s="40" t="s">
        <v>711</v>
      </c>
      <c r="H102" s="40" t="s">
        <v>69</v>
      </c>
      <c r="I102" s="9" t="s">
        <v>50</v>
      </c>
      <c r="J102" s="44">
        <v>45295.0</v>
      </c>
      <c r="K102" s="37">
        <v>46026.0</v>
      </c>
      <c r="L102" s="9" t="s">
        <v>51</v>
      </c>
      <c r="M102" s="46">
        <v>118000.0</v>
      </c>
      <c r="N102" s="9" t="s">
        <v>51</v>
      </c>
      <c r="O102" s="46">
        <v>120004.0</v>
      </c>
      <c r="P102" s="79">
        <v>120004.0</v>
      </c>
      <c r="Q102" s="47">
        <v>0.0</v>
      </c>
      <c r="R102" s="47">
        <v>0.0</v>
      </c>
      <c r="S102" s="10">
        <f t="shared" si="1"/>
        <v>120004</v>
      </c>
      <c r="T102" s="9" t="s">
        <v>52</v>
      </c>
      <c r="U102" s="44">
        <v>46027.0</v>
      </c>
      <c r="V102" s="44">
        <v>46057.0</v>
      </c>
      <c r="W102" s="38">
        <v>1.0</v>
      </c>
      <c r="X102" s="38" t="s">
        <v>55</v>
      </c>
      <c r="Y102" s="38" t="s">
        <v>56</v>
      </c>
    </row>
    <row r="103">
      <c r="A103" s="41" t="s">
        <v>1113</v>
      </c>
      <c r="B103" s="37">
        <v>46027.0</v>
      </c>
      <c r="C103" s="38">
        <v>6084.0</v>
      </c>
      <c r="D103" s="40" t="s">
        <v>1116</v>
      </c>
      <c r="E103" s="42" t="s">
        <v>1118</v>
      </c>
      <c r="F103" s="52" t="s">
        <v>1120</v>
      </c>
      <c r="G103" s="40" t="s">
        <v>1121</v>
      </c>
      <c r="H103" s="40" t="s">
        <v>430</v>
      </c>
      <c r="I103" s="9" t="s">
        <v>50</v>
      </c>
      <c r="J103" s="44">
        <v>44732.0</v>
      </c>
      <c r="K103" s="37">
        <v>46026.0</v>
      </c>
      <c r="L103" s="9" t="s">
        <v>51</v>
      </c>
      <c r="M103" s="46"/>
      <c r="N103" s="38"/>
      <c r="O103" s="48">
        <v>131069.0</v>
      </c>
      <c r="P103" s="79">
        <v>131000.0</v>
      </c>
      <c r="Q103" s="47">
        <v>0.0</v>
      </c>
      <c r="R103" s="47">
        <v>0.0</v>
      </c>
      <c r="S103" s="10">
        <f t="shared" si="1"/>
        <v>131000</v>
      </c>
      <c r="T103" s="9" t="s">
        <v>52</v>
      </c>
      <c r="U103" s="44"/>
      <c r="V103" s="44"/>
      <c r="W103" s="38">
        <v>6.0</v>
      </c>
      <c r="X103" s="38" t="s">
        <v>55</v>
      </c>
      <c r="Y103" s="38" t="s">
        <v>56</v>
      </c>
    </row>
    <row r="104">
      <c r="A104" s="35" t="s">
        <v>1130</v>
      </c>
      <c r="B104" s="37">
        <v>46027.0</v>
      </c>
      <c r="C104" s="38">
        <v>4949.0</v>
      </c>
      <c r="D104" s="40" t="s">
        <v>677</v>
      </c>
      <c r="E104" s="42" t="s">
        <v>678</v>
      </c>
      <c r="F104" s="52" t="s">
        <v>679</v>
      </c>
      <c r="G104" s="40" t="s">
        <v>152</v>
      </c>
      <c r="H104" s="40" t="s">
        <v>153</v>
      </c>
      <c r="I104" s="9" t="s">
        <v>50</v>
      </c>
      <c r="J104" s="44">
        <v>44629.0</v>
      </c>
      <c r="K104" s="37">
        <v>46027.0</v>
      </c>
      <c r="L104" s="9" t="s">
        <v>51</v>
      </c>
      <c r="M104" s="46">
        <v>0.0</v>
      </c>
      <c r="N104" s="9" t="s">
        <v>51</v>
      </c>
      <c r="O104" s="48">
        <v>78079.0</v>
      </c>
      <c r="P104" s="51">
        <v>78079.0</v>
      </c>
      <c r="Q104" s="47">
        <v>0.0</v>
      </c>
      <c r="R104" s="47">
        <v>0.0</v>
      </c>
      <c r="S104" s="10">
        <f t="shared" si="1"/>
        <v>78079</v>
      </c>
      <c r="T104" s="9" t="s">
        <v>52</v>
      </c>
      <c r="U104" s="44">
        <v>46027.0</v>
      </c>
      <c r="V104" s="44">
        <v>46057.0</v>
      </c>
      <c r="W104" s="38">
        <v>1.0</v>
      </c>
      <c r="X104" s="38" t="s">
        <v>86</v>
      </c>
      <c r="Y104" s="38" t="s">
        <v>56</v>
      </c>
    </row>
    <row r="105">
      <c r="A105" s="35" t="s">
        <v>1143</v>
      </c>
      <c r="B105" s="37">
        <v>46028.0</v>
      </c>
      <c r="C105" s="38">
        <v>4343.0</v>
      </c>
      <c r="D105" s="40" t="s">
        <v>243</v>
      </c>
      <c r="E105" s="42" t="s">
        <v>244</v>
      </c>
      <c r="F105" s="52" t="s">
        <v>883</v>
      </c>
      <c r="G105" s="40" t="s">
        <v>246</v>
      </c>
      <c r="H105" s="40" t="s">
        <v>85</v>
      </c>
      <c r="I105" s="9" t="s">
        <v>50</v>
      </c>
      <c r="J105" s="44">
        <v>44585.0</v>
      </c>
      <c r="K105" s="37">
        <v>46027.0</v>
      </c>
      <c r="L105" s="9" t="s">
        <v>51</v>
      </c>
      <c r="M105" s="46">
        <v>0.0</v>
      </c>
      <c r="N105" s="9" t="s">
        <v>51</v>
      </c>
      <c r="O105" s="48">
        <v>118000.0</v>
      </c>
      <c r="P105" s="89">
        <v>118000.0</v>
      </c>
      <c r="Q105" s="47">
        <v>0.0</v>
      </c>
      <c r="R105" s="58">
        <v>2360.0</v>
      </c>
      <c r="S105" s="10">
        <f t="shared" si="1"/>
        <v>115640</v>
      </c>
      <c r="T105" s="9" t="s">
        <v>53</v>
      </c>
      <c r="U105" s="44">
        <v>46027.0</v>
      </c>
      <c r="V105" s="44">
        <v>46057.0</v>
      </c>
      <c r="W105" s="38">
        <v>1.0</v>
      </c>
      <c r="X105" s="38" t="s">
        <v>55</v>
      </c>
      <c r="Y105" s="38" t="s">
        <v>56</v>
      </c>
    </row>
    <row r="106">
      <c r="A106" s="35" t="s">
        <v>1154</v>
      </c>
      <c r="B106" s="37">
        <v>46028.0</v>
      </c>
      <c r="C106" s="38">
        <v>1060.0</v>
      </c>
      <c r="D106" s="40" t="s">
        <v>1089</v>
      </c>
      <c r="E106" s="42" t="s">
        <v>1090</v>
      </c>
      <c r="F106" s="52" t="s">
        <v>1091</v>
      </c>
      <c r="G106" s="40" t="s">
        <v>419</v>
      </c>
      <c r="H106" s="40" t="s">
        <v>118</v>
      </c>
      <c r="I106" s="9" t="s">
        <v>50</v>
      </c>
      <c r="J106" s="44">
        <v>44346.0</v>
      </c>
      <c r="K106" s="37">
        <v>46027.0</v>
      </c>
      <c r="L106" s="9" t="s">
        <v>51</v>
      </c>
      <c r="M106" s="46">
        <v>0.0</v>
      </c>
      <c r="N106" s="9" t="s">
        <v>51</v>
      </c>
      <c r="O106" s="48">
        <v>78030.0</v>
      </c>
      <c r="P106" s="51">
        <v>78030.0</v>
      </c>
      <c r="Q106" s="47">
        <v>0.0</v>
      </c>
      <c r="R106" s="47">
        <v>0.0</v>
      </c>
      <c r="S106" s="10">
        <f t="shared" si="1"/>
        <v>78030</v>
      </c>
      <c r="T106" s="9" t="s">
        <v>52</v>
      </c>
      <c r="U106" s="44">
        <v>46027.0</v>
      </c>
      <c r="V106" s="44">
        <v>46057.0</v>
      </c>
      <c r="W106" s="38">
        <v>1.0</v>
      </c>
      <c r="X106" s="38" t="s">
        <v>86</v>
      </c>
      <c r="Y106" s="38" t="s">
        <v>56</v>
      </c>
    </row>
    <row r="107">
      <c r="A107" s="54" t="s">
        <v>1166</v>
      </c>
      <c r="B107" s="37">
        <v>46028.0</v>
      </c>
      <c r="C107" s="38">
        <v>13157.0</v>
      </c>
      <c r="D107" s="40" t="s">
        <v>1167</v>
      </c>
      <c r="E107" s="42" t="s">
        <v>1168</v>
      </c>
      <c r="F107" s="52" t="s">
        <v>1169</v>
      </c>
      <c r="G107" s="40" t="s">
        <v>325</v>
      </c>
      <c r="H107" s="40" t="s">
        <v>74</v>
      </c>
      <c r="I107" s="9" t="s">
        <v>50</v>
      </c>
      <c r="J107" s="44">
        <v>45534.0</v>
      </c>
      <c r="K107" s="37">
        <v>46027.0</v>
      </c>
      <c r="L107" s="9" t="s">
        <v>51</v>
      </c>
      <c r="M107" s="46">
        <v>1288000.0</v>
      </c>
      <c r="N107" s="9" t="s">
        <v>51</v>
      </c>
      <c r="O107" s="48">
        <v>1298000.0</v>
      </c>
      <c r="P107" s="89">
        <v>1298000.0</v>
      </c>
      <c r="Q107" s="47">
        <v>236000.0</v>
      </c>
      <c r="R107" s="58">
        <v>9086.0</v>
      </c>
      <c r="S107" s="10">
        <f t="shared" si="1"/>
        <v>1288914</v>
      </c>
      <c r="T107" s="9" t="s">
        <v>53</v>
      </c>
      <c r="U107" s="44">
        <v>46027.0</v>
      </c>
      <c r="V107" s="44">
        <v>46447.0</v>
      </c>
      <c r="W107" s="38">
        <v>12.0</v>
      </c>
      <c r="X107" s="38" t="s">
        <v>55</v>
      </c>
      <c r="Y107" s="38" t="s">
        <v>93</v>
      </c>
    </row>
    <row r="108">
      <c r="A108" s="41" t="s">
        <v>1176</v>
      </c>
      <c r="B108" s="37">
        <v>46028.0</v>
      </c>
      <c r="C108" s="38">
        <v>13157.0</v>
      </c>
      <c r="D108" s="40" t="s">
        <v>1167</v>
      </c>
      <c r="E108" s="42" t="s">
        <v>1168</v>
      </c>
      <c r="F108" s="52" t="s">
        <v>1169</v>
      </c>
      <c r="G108" s="40" t="s">
        <v>325</v>
      </c>
      <c r="H108" s="40" t="s">
        <v>74</v>
      </c>
      <c r="I108" s="9" t="s">
        <v>50</v>
      </c>
      <c r="J108" s="44">
        <v>45534.0</v>
      </c>
      <c r="K108" s="36"/>
      <c r="L108" s="38"/>
      <c r="M108" s="46">
        <v>118000.0</v>
      </c>
      <c r="N108" s="9" t="s">
        <v>51</v>
      </c>
      <c r="O108" s="46">
        <v>0.0</v>
      </c>
      <c r="P108" s="48">
        <v>0.0</v>
      </c>
      <c r="Q108" s="47">
        <v>0.0</v>
      </c>
      <c r="R108" s="47">
        <v>0.0</v>
      </c>
      <c r="S108" s="10">
        <f t="shared" si="1"/>
        <v>0</v>
      </c>
      <c r="T108" s="9" t="s">
        <v>281</v>
      </c>
      <c r="U108" s="44">
        <v>46027.0</v>
      </c>
      <c r="V108" s="44">
        <v>46447.0</v>
      </c>
      <c r="W108" s="38">
        <v>1.0</v>
      </c>
      <c r="X108" s="38" t="s">
        <v>55</v>
      </c>
      <c r="Y108" s="38" t="s">
        <v>56</v>
      </c>
    </row>
    <row r="109">
      <c r="A109" s="41" t="s">
        <v>1186</v>
      </c>
      <c r="B109" s="37">
        <v>46028.0</v>
      </c>
      <c r="C109" s="38">
        <v>13157.0</v>
      </c>
      <c r="D109" s="40" t="s">
        <v>1167</v>
      </c>
      <c r="E109" s="42" t="s">
        <v>1168</v>
      </c>
      <c r="F109" s="52" t="s">
        <v>1169</v>
      </c>
      <c r="G109" s="40" t="s">
        <v>325</v>
      </c>
      <c r="H109" s="40" t="s">
        <v>74</v>
      </c>
      <c r="I109" s="9" t="s">
        <v>50</v>
      </c>
      <c r="J109" s="44">
        <v>45534.0</v>
      </c>
      <c r="K109" s="36"/>
      <c r="L109" s="38"/>
      <c r="M109" s="46">
        <v>118000.0</v>
      </c>
      <c r="N109" s="9" t="s">
        <v>51</v>
      </c>
      <c r="O109" s="46">
        <v>0.0</v>
      </c>
      <c r="P109" s="48">
        <v>0.0</v>
      </c>
      <c r="Q109" s="47">
        <v>0.0</v>
      </c>
      <c r="R109" s="47">
        <v>0.0</v>
      </c>
      <c r="S109" s="10">
        <f t="shared" si="1"/>
        <v>0</v>
      </c>
      <c r="T109" s="9" t="s">
        <v>281</v>
      </c>
      <c r="U109" s="44">
        <v>46027.0</v>
      </c>
      <c r="V109" s="44">
        <v>46447.0</v>
      </c>
      <c r="W109" s="38">
        <v>1.0</v>
      </c>
      <c r="X109" s="38" t="s">
        <v>55</v>
      </c>
      <c r="Y109" s="38" t="s">
        <v>56</v>
      </c>
    </row>
    <row r="110">
      <c r="A110" s="35" t="s">
        <v>1190</v>
      </c>
      <c r="B110" s="37">
        <v>46028.0</v>
      </c>
      <c r="C110" s="38">
        <v>8729.0</v>
      </c>
      <c r="D110" s="40" t="s">
        <v>1191</v>
      </c>
      <c r="E110" s="42" t="s">
        <v>784</v>
      </c>
      <c r="F110" s="52" t="s">
        <v>785</v>
      </c>
      <c r="G110" s="40" t="s">
        <v>786</v>
      </c>
      <c r="H110" s="40" t="s">
        <v>46</v>
      </c>
      <c r="I110" s="9" t="s">
        <v>50</v>
      </c>
      <c r="J110" s="44">
        <v>45023.0</v>
      </c>
      <c r="K110" s="37">
        <v>46027.0</v>
      </c>
      <c r="L110" s="9" t="s">
        <v>51</v>
      </c>
      <c r="M110" s="46">
        <v>0.0</v>
      </c>
      <c r="N110" s="9" t="s">
        <v>51</v>
      </c>
      <c r="O110" s="46">
        <v>118000.0</v>
      </c>
      <c r="P110" s="89">
        <v>118000.0</v>
      </c>
      <c r="Q110" s="47">
        <v>0.0</v>
      </c>
      <c r="R110" s="58">
        <v>826.0</v>
      </c>
      <c r="S110" s="10">
        <f t="shared" si="1"/>
        <v>117174</v>
      </c>
      <c r="T110" s="9" t="s">
        <v>53</v>
      </c>
      <c r="U110" s="44">
        <v>46027.0</v>
      </c>
      <c r="V110" s="44">
        <v>46057.0</v>
      </c>
      <c r="W110" s="38">
        <v>1.0</v>
      </c>
      <c r="X110" s="38" t="s">
        <v>55</v>
      </c>
      <c r="Y110" s="38" t="s">
        <v>56</v>
      </c>
    </row>
    <row r="111">
      <c r="A111" s="54" t="s">
        <v>1197</v>
      </c>
      <c r="B111" s="37">
        <v>46028.0</v>
      </c>
      <c r="C111" s="42" t="s">
        <v>1198</v>
      </c>
      <c r="D111" s="40" t="s">
        <v>1199</v>
      </c>
      <c r="E111" s="42" t="s">
        <v>954</v>
      </c>
      <c r="F111" s="52" t="s">
        <v>955</v>
      </c>
      <c r="G111" s="40" t="s">
        <v>163</v>
      </c>
      <c r="H111" s="40" t="s">
        <v>69</v>
      </c>
      <c r="I111" s="9" t="s">
        <v>50</v>
      </c>
      <c r="J111" s="44">
        <v>46020.0</v>
      </c>
      <c r="K111" s="37">
        <v>46027.0</v>
      </c>
      <c r="L111" s="9" t="s">
        <v>51</v>
      </c>
      <c r="M111" s="46">
        <v>708000.0</v>
      </c>
      <c r="N111" s="9" t="s">
        <v>51</v>
      </c>
      <c r="O111" s="48">
        <v>608005.0</v>
      </c>
      <c r="P111" s="51">
        <v>608000.0</v>
      </c>
      <c r="Q111" s="47">
        <v>0.0</v>
      </c>
      <c r="R111" s="47">
        <v>0.0</v>
      </c>
      <c r="S111" s="10">
        <f t="shared" si="1"/>
        <v>608000</v>
      </c>
      <c r="T111" s="9" t="s">
        <v>52</v>
      </c>
      <c r="U111" s="44">
        <v>46027.0</v>
      </c>
      <c r="V111" s="44">
        <v>46214.0</v>
      </c>
      <c r="W111" s="38">
        <v>6.0</v>
      </c>
      <c r="X111" s="38" t="s">
        <v>55</v>
      </c>
      <c r="Y111" s="38" t="s">
        <v>93</v>
      </c>
    </row>
    <row r="112">
      <c r="A112" s="35" t="s">
        <v>1206</v>
      </c>
      <c r="B112" s="37">
        <v>46028.0</v>
      </c>
      <c r="C112" s="38">
        <v>14998.0</v>
      </c>
      <c r="D112" s="40" t="s">
        <v>934</v>
      </c>
      <c r="E112" s="42" t="s">
        <v>936</v>
      </c>
      <c r="F112" s="52" t="s">
        <v>938</v>
      </c>
      <c r="G112" s="40" t="s">
        <v>279</v>
      </c>
      <c r="H112" s="40" t="s">
        <v>69</v>
      </c>
      <c r="I112" s="9" t="s">
        <v>50</v>
      </c>
      <c r="J112" s="44">
        <v>45742.0</v>
      </c>
      <c r="K112" s="37">
        <v>46027.0</v>
      </c>
      <c r="L112" s="9" t="s">
        <v>51</v>
      </c>
      <c r="M112" s="46">
        <v>0.0</v>
      </c>
      <c r="N112" s="9" t="s">
        <v>51</v>
      </c>
      <c r="O112" s="46">
        <v>118000.0</v>
      </c>
      <c r="P112" s="89">
        <v>118000.0</v>
      </c>
      <c r="Q112" s="47">
        <v>0.0</v>
      </c>
      <c r="R112" s="58">
        <v>826.0</v>
      </c>
      <c r="S112" s="10">
        <f t="shared" si="1"/>
        <v>117174</v>
      </c>
      <c r="T112" s="9" t="s">
        <v>53</v>
      </c>
      <c r="U112" s="44">
        <v>46027.0</v>
      </c>
      <c r="V112" s="44">
        <v>46057.0</v>
      </c>
      <c r="W112" s="38">
        <v>1.0</v>
      </c>
      <c r="X112" s="38" t="s">
        <v>55</v>
      </c>
      <c r="Y112" s="38" t="s">
        <v>56</v>
      </c>
    </row>
    <row r="113">
      <c r="A113" s="41" t="s">
        <v>1214</v>
      </c>
      <c r="B113" s="37">
        <v>46028.0</v>
      </c>
      <c r="C113" s="38">
        <v>15854.0</v>
      </c>
      <c r="D113" s="40" t="s">
        <v>1215</v>
      </c>
      <c r="E113" s="42" t="s">
        <v>1216</v>
      </c>
      <c r="F113" s="52" t="s">
        <v>1217</v>
      </c>
      <c r="G113" s="40" t="s">
        <v>163</v>
      </c>
      <c r="H113" s="40" t="s">
        <v>69</v>
      </c>
      <c r="I113" s="9" t="s">
        <v>50</v>
      </c>
      <c r="J113" s="44">
        <v>45850.0</v>
      </c>
      <c r="K113" s="37">
        <v>46027.0</v>
      </c>
      <c r="L113" s="9" t="s">
        <v>51</v>
      </c>
      <c r="M113" s="46">
        <v>0.0</v>
      </c>
      <c r="N113" s="9" t="s">
        <v>51</v>
      </c>
      <c r="O113" s="48">
        <v>996000.0</v>
      </c>
      <c r="P113" s="48">
        <v>0.0</v>
      </c>
      <c r="Q113" s="47">
        <v>0.0</v>
      </c>
      <c r="R113" s="47">
        <v>0.0</v>
      </c>
      <c r="S113" s="10">
        <f t="shared" si="1"/>
        <v>0</v>
      </c>
      <c r="T113" s="9" t="s">
        <v>399</v>
      </c>
      <c r="U113" s="44">
        <v>46027.0</v>
      </c>
      <c r="V113" s="44">
        <v>46314.0</v>
      </c>
      <c r="W113" s="38">
        <v>9.0</v>
      </c>
      <c r="X113" s="38" t="s">
        <v>59</v>
      </c>
      <c r="Y113" s="38" t="s">
        <v>56</v>
      </c>
    </row>
    <row r="114">
      <c r="A114" s="35" t="s">
        <v>1227</v>
      </c>
      <c r="B114" s="37">
        <v>46028.0</v>
      </c>
      <c r="C114" s="38">
        <v>4081.0</v>
      </c>
      <c r="D114" s="40" t="s">
        <v>1228</v>
      </c>
      <c r="E114" s="42" t="s">
        <v>1229</v>
      </c>
      <c r="F114" s="52" t="s">
        <v>1230</v>
      </c>
      <c r="G114" s="40" t="s">
        <v>327</v>
      </c>
      <c r="H114" s="40" t="s">
        <v>158</v>
      </c>
      <c r="I114" s="9" t="s">
        <v>50</v>
      </c>
      <c r="J114" s="44">
        <v>44566.0</v>
      </c>
      <c r="K114" s="37">
        <v>46027.0</v>
      </c>
      <c r="L114" s="9" t="s">
        <v>51</v>
      </c>
      <c r="M114" s="46">
        <v>0.0</v>
      </c>
      <c r="N114" s="9" t="s">
        <v>51</v>
      </c>
      <c r="O114" s="48">
        <v>78042.0</v>
      </c>
      <c r="P114" s="51">
        <v>78000.0</v>
      </c>
      <c r="Q114" s="47">
        <v>0.0</v>
      </c>
      <c r="R114" s="47">
        <v>0.0</v>
      </c>
      <c r="S114" s="10">
        <f t="shared" si="1"/>
        <v>78000</v>
      </c>
      <c r="T114" s="9" t="s">
        <v>52</v>
      </c>
      <c r="U114" s="44">
        <v>46027.0</v>
      </c>
      <c r="V114" s="44">
        <v>46063.0</v>
      </c>
      <c r="W114" s="38">
        <v>1.0</v>
      </c>
      <c r="X114" s="38" t="s">
        <v>86</v>
      </c>
      <c r="Y114" s="38" t="s">
        <v>56</v>
      </c>
    </row>
    <row r="115">
      <c r="A115" s="35" t="s">
        <v>1240</v>
      </c>
      <c r="B115" s="37">
        <v>46028.0</v>
      </c>
      <c r="C115" s="38">
        <v>7425.0</v>
      </c>
      <c r="D115" s="40" t="s">
        <v>1243</v>
      </c>
      <c r="E115" s="42" t="s">
        <v>1244</v>
      </c>
      <c r="F115" s="52" t="s">
        <v>1245</v>
      </c>
      <c r="G115" s="40" t="s">
        <v>419</v>
      </c>
      <c r="H115" s="25"/>
      <c r="I115" s="9" t="s">
        <v>50</v>
      </c>
      <c r="J115" s="44">
        <v>44866.0</v>
      </c>
      <c r="K115" s="37">
        <v>46027.0</v>
      </c>
      <c r="L115" s="9" t="s">
        <v>51</v>
      </c>
      <c r="M115" s="46">
        <v>0.0</v>
      </c>
      <c r="N115" s="9" t="s">
        <v>51</v>
      </c>
      <c r="O115" s="48">
        <v>32000.0</v>
      </c>
      <c r="P115" s="48">
        <v>0.0</v>
      </c>
      <c r="Q115" s="47">
        <v>0.0</v>
      </c>
      <c r="R115" s="47">
        <v>0.0</v>
      </c>
      <c r="S115" s="10">
        <f t="shared" si="1"/>
        <v>0</v>
      </c>
      <c r="T115" s="9" t="s">
        <v>736</v>
      </c>
      <c r="U115" s="44">
        <v>46027.0</v>
      </c>
      <c r="V115" s="44">
        <v>46051.0</v>
      </c>
      <c r="W115" s="38">
        <v>1.0</v>
      </c>
      <c r="X115" s="38" t="s">
        <v>55</v>
      </c>
      <c r="Y115" s="38" t="s">
        <v>56</v>
      </c>
    </row>
    <row r="116">
      <c r="A116" s="41" t="s">
        <v>1250</v>
      </c>
      <c r="B116" s="37">
        <v>46028.0</v>
      </c>
      <c r="C116" s="38">
        <v>11494.0</v>
      </c>
      <c r="D116" s="40" t="s">
        <v>1252</v>
      </c>
      <c r="E116" s="42" t="s">
        <v>1253</v>
      </c>
      <c r="F116" s="52" t="s">
        <v>1254</v>
      </c>
      <c r="G116" s="40" t="s">
        <v>237</v>
      </c>
      <c r="H116" s="40" t="s">
        <v>69</v>
      </c>
      <c r="I116" s="9" t="s">
        <v>50</v>
      </c>
      <c r="J116" s="44">
        <v>45354.0</v>
      </c>
      <c r="K116" s="37">
        <v>46027.0</v>
      </c>
      <c r="L116" s="9" t="s">
        <v>51</v>
      </c>
      <c r="M116" s="46">
        <v>0.0</v>
      </c>
      <c r="N116" s="9" t="s">
        <v>51</v>
      </c>
      <c r="O116" s="48">
        <v>212000.0</v>
      </c>
      <c r="P116" s="48">
        <v>0.0</v>
      </c>
      <c r="Q116" s="47">
        <v>0.0</v>
      </c>
      <c r="R116" s="47">
        <v>0.0</v>
      </c>
      <c r="S116" s="10">
        <f t="shared" si="1"/>
        <v>0</v>
      </c>
      <c r="T116" s="9" t="s">
        <v>399</v>
      </c>
      <c r="U116" s="44">
        <v>46027.0</v>
      </c>
      <c r="V116" s="44">
        <v>46088.0</v>
      </c>
      <c r="W116" s="38">
        <v>2.0</v>
      </c>
      <c r="X116" s="38" t="s">
        <v>59</v>
      </c>
      <c r="Y116" s="38" t="s">
        <v>56</v>
      </c>
    </row>
    <row r="117">
      <c r="A117" s="41" t="s">
        <v>1260</v>
      </c>
      <c r="B117" s="37">
        <v>46028.0</v>
      </c>
      <c r="C117" s="38">
        <v>2743.0</v>
      </c>
      <c r="D117" s="40" t="s">
        <v>1261</v>
      </c>
      <c r="E117" s="42" t="s">
        <v>1262</v>
      </c>
      <c r="F117" s="52" t="s">
        <v>1263</v>
      </c>
      <c r="G117" s="40" t="s">
        <v>237</v>
      </c>
      <c r="H117" s="40" t="s">
        <v>69</v>
      </c>
      <c r="I117" s="9" t="s">
        <v>50</v>
      </c>
      <c r="J117" s="44">
        <v>44470.0</v>
      </c>
      <c r="K117" s="37">
        <v>46027.0</v>
      </c>
      <c r="L117" s="9" t="s">
        <v>51</v>
      </c>
      <c r="M117" s="46">
        <v>0.0</v>
      </c>
      <c r="N117" s="9" t="s">
        <v>51</v>
      </c>
      <c r="O117" s="48">
        <v>1087000.0</v>
      </c>
      <c r="P117" s="48">
        <v>0.0</v>
      </c>
      <c r="Q117" s="47">
        <v>0.0</v>
      </c>
      <c r="R117" s="47">
        <v>0.0</v>
      </c>
      <c r="S117" s="10">
        <f t="shared" si="1"/>
        <v>0</v>
      </c>
      <c r="T117" s="9" t="s">
        <v>399</v>
      </c>
      <c r="U117" s="44">
        <v>46027.0</v>
      </c>
      <c r="V117" s="44">
        <v>46679.0</v>
      </c>
      <c r="W117" s="38">
        <v>21.0</v>
      </c>
      <c r="X117" s="38" t="s">
        <v>59</v>
      </c>
      <c r="Y117" s="38" t="s">
        <v>56</v>
      </c>
    </row>
    <row r="118">
      <c r="A118" s="41" t="s">
        <v>1272</v>
      </c>
      <c r="B118" s="37">
        <v>46028.0</v>
      </c>
      <c r="C118" s="9">
        <v>16846.0</v>
      </c>
      <c r="D118" s="40" t="s">
        <v>1273</v>
      </c>
      <c r="E118" s="42" t="s">
        <v>1274</v>
      </c>
      <c r="F118" s="52" t="s">
        <v>1275</v>
      </c>
      <c r="G118" s="40" t="s">
        <v>1276</v>
      </c>
      <c r="H118" s="40" t="s">
        <v>85</v>
      </c>
      <c r="I118" s="9" t="s">
        <v>50</v>
      </c>
      <c r="J118" s="44">
        <v>45977.0</v>
      </c>
      <c r="K118" s="37">
        <v>46027.0</v>
      </c>
      <c r="L118" s="9" t="s">
        <v>51</v>
      </c>
      <c r="M118" s="46"/>
      <c r="N118" s="9"/>
      <c r="O118" s="48">
        <v>78000.0</v>
      </c>
      <c r="P118" s="89">
        <v>78000.0</v>
      </c>
      <c r="Q118" s="47">
        <v>0.0</v>
      </c>
      <c r="R118" s="58">
        <v>4400.0</v>
      </c>
      <c r="S118" s="10">
        <f t="shared" si="1"/>
        <v>73600</v>
      </c>
      <c r="T118" s="9" t="s">
        <v>53</v>
      </c>
      <c r="U118" s="45"/>
      <c r="V118" s="44"/>
      <c r="W118" s="38">
        <v>1.0</v>
      </c>
      <c r="X118" s="38" t="s">
        <v>86</v>
      </c>
      <c r="Y118" s="38" t="s">
        <v>93</v>
      </c>
    </row>
    <row r="119">
      <c r="A119" s="35" t="s">
        <v>1284</v>
      </c>
      <c r="B119" s="37">
        <v>46028.0</v>
      </c>
      <c r="C119" s="38">
        <v>6362.0</v>
      </c>
      <c r="D119" s="40" t="s">
        <v>1057</v>
      </c>
      <c r="E119" s="42" t="s">
        <v>1058</v>
      </c>
      <c r="F119" s="52" t="s">
        <v>1059</v>
      </c>
      <c r="G119" s="40" t="s">
        <v>137</v>
      </c>
      <c r="H119" s="40" t="s">
        <v>118</v>
      </c>
      <c r="I119" s="9" t="s">
        <v>50</v>
      </c>
      <c r="J119" s="44">
        <v>44762.0</v>
      </c>
      <c r="K119" s="37">
        <v>46028.0</v>
      </c>
      <c r="L119" s="37">
        <v>46027.0</v>
      </c>
      <c r="M119" s="46">
        <v>0.0</v>
      </c>
      <c r="N119" s="37">
        <v>46028.0</v>
      </c>
      <c r="O119" s="48">
        <v>78078.0</v>
      </c>
      <c r="P119" s="51">
        <v>78078.0</v>
      </c>
      <c r="Q119" s="47">
        <v>0.0</v>
      </c>
      <c r="R119" s="47">
        <v>0.0</v>
      </c>
      <c r="S119" s="10">
        <f t="shared" si="1"/>
        <v>78078</v>
      </c>
      <c r="T119" s="9" t="s">
        <v>52</v>
      </c>
      <c r="U119" s="36">
        <v>46028.0</v>
      </c>
      <c r="V119" s="44">
        <v>46058.0</v>
      </c>
      <c r="W119" s="38">
        <v>1.0</v>
      </c>
      <c r="X119" s="38" t="s">
        <v>86</v>
      </c>
      <c r="Y119" s="38" t="s">
        <v>56</v>
      </c>
    </row>
    <row r="120">
      <c r="A120" s="35" t="s">
        <v>1299</v>
      </c>
      <c r="B120" s="37">
        <v>46028.0</v>
      </c>
      <c r="C120" s="38">
        <v>3857.0</v>
      </c>
      <c r="D120" s="40" t="s">
        <v>1302</v>
      </c>
      <c r="E120" s="42" t="s">
        <v>1303</v>
      </c>
      <c r="F120" s="52" t="s">
        <v>1305</v>
      </c>
      <c r="G120" s="40" t="s">
        <v>1306</v>
      </c>
      <c r="H120" s="40" t="s">
        <v>85</v>
      </c>
      <c r="I120" s="9" t="s">
        <v>50</v>
      </c>
      <c r="J120" s="44">
        <v>44555.0</v>
      </c>
      <c r="K120" s="37">
        <v>46027.0</v>
      </c>
      <c r="L120" s="9" t="s">
        <v>51</v>
      </c>
      <c r="M120" s="46">
        <v>0.0</v>
      </c>
      <c r="N120" s="9" t="s">
        <v>51</v>
      </c>
      <c r="O120" s="48">
        <v>858000.0</v>
      </c>
      <c r="P120" s="89">
        <v>858000.0</v>
      </c>
      <c r="Q120" s="47">
        <v>0.0</v>
      </c>
      <c r="R120" s="58">
        <v>6006.0</v>
      </c>
      <c r="S120" s="10">
        <f t="shared" si="1"/>
        <v>851994</v>
      </c>
      <c r="T120" s="9" t="s">
        <v>53</v>
      </c>
      <c r="U120" s="36">
        <v>46027.0</v>
      </c>
      <c r="V120" s="44">
        <v>46429.0</v>
      </c>
      <c r="W120" s="38">
        <v>12.0</v>
      </c>
      <c r="X120" s="38" t="s">
        <v>86</v>
      </c>
      <c r="Y120" s="38" t="s">
        <v>56</v>
      </c>
    </row>
    <row r="121">
      <c r="A121" s="35" t="s">
        <v>1311</v>
      </c>
      <c r="B121" s="37">
        <v>46028.0</v>
      </c>
      <c r="C121" s="38">
        <v>13883.0</v>
      </c>
      <c r="D121" s="40" t="s">
        <v>789</v>
      </c>
      <c r="E121" s="42" t="s">
        <v>984</v>
      </c>
      <c r="F121" s="52" t="s">
        <v>451</v>
      </c>
      <c r="G121" s="40" t="s">
        <v>419</v>
      </c>
      <c r="H121" s="40" t="s">
        <v>118</v>
      </c>
      <c r="I121" s="9" t="s">
        <v>50</v>
      </c>
      <c r="J121" s="44">
        <v>45612.0</v>
      </c>
      <c r="K121" s="37">
        <v>46027.0</v>
      </c>
      <c r="L121" s="9" t="s">
        <v>51</v>
      </c>
      <c r="M121" s="46">
        <v>78000.0</v>
      </c>
      <c r="N121" s="9" t="s">
        <v>51</v>
      </c>
      <c r="O121" s="48">
        <v>85002.0</v>
      </c>
      <c r="P121" s="51">
        <v>85002.0</v>
      </c>
      <c r="Q121" s="47">
        <v>0.0</v>
      </c>
      <c r="R121" s="47">
        <v>0.0</v>
      </c>
      <c r="S121" s="10">
        <f t="shared" si="1"/>
        <v>85002</v>
      </c>
      <c r="T121" s="9" t="s">
        <v>52</v>
      </c>
      <c r="U121" s="36">
        <v>46027.0</v>
      </c>
      <c r="V121" s="44">
        <v>46057.0</v>
      </c>
      <c r="W121" s="38">
        <v>1.0</v>
      </c>
      <c r="X121" s="38" t="s">
        <v>86</v>
      </c>
      <c r="Y121" s="38" t="s">
        <v>56</v>
      </c>
    </row>
    <row r="122">
      <c r="A122" s="35" t="s">
        <v>1316</v>
      </c>
      <c r="B122" s="37">
        <v>46028.0</v>
      </c>
      <c r="C122" s="38">
        <v>8248.0</v>
      </c>
      <c r="D122" s="40" t="s">
        <v>1318</v>
      </c>
      <c r="E122" s="42" t="s">
        <v>1319</v>
      </c>
      <c r="F122" s="52" t="s">
        <v>1320</v>
      </c>
      <c r="G122" s="40" t="s">
        <v>1321</v>
      </c>
      <c r="H122" s="40" t="s">
        <v>85</v>
      </c>
      <c r="I122" s="9" t="s">
        <v>50</v>
      </c>
      <c r="J122" s="44">
        <v>44963.0</v>
      </c>
      <c r="K122" s="37">
        <v>46027.0</v>
      </c>
      <c r="L122" s="9" t="s">
        <v>51</v>
      </c>
      <c r="M122" s="46">
        <v>0.0</v>
      </c>
      <c r="N122" s="37">
        <v>46028.0</v>
      </c>
      <c r="O122" s="48">
        <v>78087.0</v>
      </c>
      <c r="P122" s="51">
        <v>78000.0</v>
      </c>
      <c r="Q122" s="47">
        <v>0.0</v>
      </c>
      <c r="R122" s="47">
        <v>0.0</v>
      </c>
      <c r="S122" s="10">
        <f t="shared" si="1"/>
        <v>78000</v>
      </c>
      <c r="T122" s="9" t="s">
        <v>52</v>
      </c>
      <c r="U122" s="36">
        <v>46028.0</v>
      </c>
      <c r="V122" s="44">
        <v>46058.0</v>
      </c>
      <c r="W122" s="38">
        <v>1.0</v>
      </c>
      <c r="X122" s="38" t="s">
        <v>86</v>
      </c>
      <c r="Y122" s="38" t="s">
        <v>56</v>
      </c>
    </row>
    <row r="123">
      <c r="A123" s="35" t="s">
        <v>1328</v>
      </c>
      <c r="B123" s="37">
        <v>46028.0</v>
      </c>
      <c r="C123" s="38">
        <v>10267.0</v>
      </c>
      <c r="D123" s="40" t="s">
        <v>605</v>
      </c>
      <c r="E123" s="42" t="s">
        <v>606</v>
      </c>
      <c r="F123" s="52" t="s">
        <v>607</v>
      </c>
      <c r="G123" s="40" t="s">
        <v>608</v>
      </c>
      <c r="H123" s="40" t="s">
        <v>69</v>
      </c>
      <c r="I123" s="9" t="s">
        <v>50</v>
      </c>
      <c r="J123" s="44">
        <v>45198.0</v>
      </c>
      <c r="K123" s="37">
        <v>46027.0</v>
      </c>
      <c r="L123" s="9" t="s">
        <v>51</v>
      </c>
      <c r="M123" s="46">
        <v>0.0</v>
      </c>
      <c r="N123" s="37">
        <v>46028.0</v>
      </c>
      <c r="O123" s="48">
        <v>118012.0</v>
      </c>
      <c r="P123" s="51">
        <v>118012.0</v>
      </c>
      <c r="Q123" s="47">
        <v>0.0</v>
      </c>
      <c r="R123" s="47">
        <v>0.0</v>
      </c>
      <c r="S123" s="10">
        <f t="shared" si="1"/>
        <v>118012</v>
      </c>
      <c r="T123" s="9" t="s">
        <v>52</v>
      </c>
      <c r="U123" s="36">
        <v>46028.0</v>
      </c>
      <c r="V123" s="44">
        <v>46058.0</v>
      </c>
      <c r="W123" s="38">
        <v>1.0</v>
      </c>
      <c r="X123" s="38" t="s">
        <v>55</v>
      </c>
      <c r="Y123" s="38" t="s">
        <v>56</v>
      </c>
    </row>
    <row r="124">
      <c r="A124" s="35" t="s">
        <v>1336</v>
      </c>
      <c r="B124" s="37">
        <v>46028.0</v>
      </c>
      <c r="C124" s="38">
        <v>4574.0</v>
      </c>
      <c r="D124" s="40" t="s">
        <v>655</v>
      </c>
      <c r="E124" s="42" t="s">
        <v>657</v>
      </c>
      <c r="F124" s="52" t="s">
        <v>658</v>
      </c>
      <c r="G124" s="40" t="s">
        <v>555</v>
      </c>
      <c r="H124" s="40" t="s">
        <v>69</v>
      </c>
      <c r="I124" s="9" t="s">
        <v>50</v>
      </c>
      <c r="J124" s="44">
        <v>44600.0</v>
      </c>
      <c r="K124" s="37">
        <v>46027.0</v>
      </c>
      <c r="L124" s="9" t="s">
        <v>51</v>
      </c>
      <c r="M124" s="46">
        <v>0.0</v>
      </c>
      <c r="N124" s="9" t="s">
        <v>51</v>
      </c>
      <c r="O124" s="48">
        <v>234087.0</v>
      </c>
      <c r="P124" s="51">
        <v>234087.0</v>
      </c>
      <c r="Q124" s="47">
        <v>0.0</v>
      </c>
      <c r="R124" s="47">
        <v>0.0</v>
      </c>
      <c r="S124" s="10">
        <f t="shared" si="1"/>
        <v>234087</v>
      </c>
      <c r="T124" s="9" t="s">
        <v>52</v>
      </c>
      <c r="U124" s="36">
        <v>46028.0</v>
      </c>
      <c r="V124" s="44">
        <v>46118.0</v>
      </c>
      <c r="W124" s="38">
        <v>3.0</v>
      </c>
      <c r="X124" s="38" t="s">
        <v>86</v>
      </c>
      <c r="Y124" s="38" t="s">
        <v>56</v>
      </c>
    </row>
    <row r="125">
      <c r="A125" s="35" t="s">
        <v>1344</v>
      </c>
      <c r="B125" s="37">
        <v>46028.0</v>
      </c>
      <c r="C125" s="38">
        <v>13345.0</v>
      </c>
      <c r="D125" s="40" t="s">
        <v>1346</v>
      </c>
      <c r="E125" s="42" t="s">
        <v>1347</v>
      </c>
      <c r="F125" s="52" t="s">
        <v>1348</v>
      </c>
      <c r="G125" s="40" t="s">
        <v>407</v>
      </c>
      <c r="H125" s="40" t="s">
        <v>46</v>
      </c>
      <c r="I125" s="9" t="s">
        <v>50</v>
      </c>
      <c r="J125" s="44">
        <v>45554.0</v>
      </c>
      <c r="K125" s="37">
        <v>46027.0</v>
      </c>
      <c r="L125" s="9" t="s">
        <v>51</v>
      </c>
      <c r="M125" s="46">
        <v>118000.0</v>
      </c>
      <c r="N125" s="37">
        <v>46040.0</v>
      </c>
      <c r="O125" s="48">
        <v>120000.0</v>
      </c>
      <c r="P125" s="89">
        <v>120000.0</v>
      </c>
      <c r="Q125" s="47">
        <v>0.0</v>
      </c>
      <c r="R125" s="58">
        <v>4440.0</v>
      </c>
      <c r="S125" s="10">
        <f t="shared" si="1"/>
        <v>115560</v>
      </c>
      <c r="T125" s="9" t="s">
        <v>53</v>
      </c>
      <c r="U125" s="36">
        <v>46040.0</v>
      </c>
      <c r="V125" s="44">
        <v>46078.0</v>
      </c>
      <c r="W125" s="38">
        <v>1.0</v>
      </c>
      <c r="X125" s="38" t="s">
        <v>55</v>
      </c>
      <c r="Y125" s="38" t="s">
        <v>56</v>
      </c>
    </row>
    <row r="126">
      <c r="A126" s="41" t="s">
        <v>1355</v>
      </c>
      <c r="B126" s="37">
        <v>46028.0</v>
      </c>
      <c r="C126" s="38">
        <v>8979.0</v>
      </c>
      <c r="D126" s="40" t="s">
        <v>1020</v>
      </c>
      <c r="E126" s="42" t="s">
        <v>1021</v>
      </c>
      <c r="F126" s="52" t="s">
        <v>1022</v>
      </c>
      <c r="G126" s="40" t="s">
        <v>452</v>
      </c>
      <c r="H126" s="40" t="s">
        <v>118</v>
      </c>
      <c r="I126" s="9" t="s">
        <v>50</v>
      </c>
      <c r="J126" s="44">
        <v>45055.0</v>
      </c>
      <c r="K126" s="37">
        <v>46028.0</v>
      </c>
      <c r="L126" s="9" t="s">
        <v>51</v>
      </c>
      <c r="M126" s="46">
        <v>0.0</v>
      </c>
      <c r="N126" s="9" t="s">
        <v>51</v>
      </c>
      <c r="O126" s="48">
        <v>118026.0</v>
      </c>
      <c r="P126" s="55">
        <v>118026.0</v>
      </c>
      <c r="Q126" s="47">
        <v>0.0</v>
      </c>
      <c r="R126" s="47">
        <v>0.0</v>
      </c>
      <c r="S126" s="10">
        <f t="shared" si="1"/>
        <v>118026</v>
      </c>
      <c r="T126" s="9" t="s">
        <v>52</v>
      </c>
      <c r="U126" s="36">
        <v>46028.0</v>
      </c>
      <c r="V126" s="44">
        <v>46060.0</v>
      </c>
      <c r="W126" s="38">
        <v>1.0</v>
      </c>
      <c r="X126" s="38" t="s">
        <v>1368</v>
      </c>
      <c r="Y126" s="38" t="s">
        <v>56</v>
      </c>
    </row>
    <row r="127">
      <c r="A127" s="35" t="s">
        <v>1369</v>
      </c>
      <c r="B127" s="37">
        <v>46028.0</v>
      </c>
      <c r="C127" s="38">
        <v>10234.0</v>
      </c>
      <c r="D127" s="40" t="s">
        <v>1053</v>
      </c>
      <c r="E127" s="42" t="s">
        <v>1054</v>
      </c>
      <c r="F127" s="52" t="s">
        <v>1066</v>
      </c>
      <c r="G127" s="40" t="s">
        <v>137</v>
      </c>
      <c r="H127" s="40" t="s">
        <v>118</v>
      </c>
      <c r="I127" s="9" t="s">
        <v>50</v>
      </c>
      <c r="J127" s="44">
        <v>45196.0</v>
      </c>
      <c r="K127" s="37">
        <v>46028.0</v>
      </c>
      <c r="L127" s="9" t="s">
        <v>51</v>
      </c>
      <c r="M127" s="46">
        <v>78000.0</v>
      </c>
      <c r="N127" s="9" t="s">
        <v>51</v>
      </c>
      <c r="O127" s="48">
        <v>80000.0</v>
      </c>
      <c r="P127" s="79">
        <v>80000.0</v>
      </c>
      <c r="Q127" s="47">
        <v>0.0</v>
      </c>
      <c r="R127" s="58">
        <v>1600.0</v>
      </c>
      <c r="S127" s="10">
        <f t="shared" si="1"/>
        <v>78400</v>
      </c>
      <c r="T127" s="9" t="s">
        <v>53</v>
      </c>
      <c r="U127" s="36">
        <v>46028.0</v>
      </c>
      <c r="V127" s="44">
        <v>46058.0</v>
      </c>
      <c r="W127" s="38">
        <v>1.0</v>
      </c>
      <c r="X127" s="38" t="s">
        <v>86</v>
      </c>
      <c r="Y127" s="38" t="s">
        <v>56</v>
      </c>
    </row>
    <row r="128">
      <c r="A128" s="41" t="s">
        <v>1376</v>
      </c>
      <c r="B128" s="37">
        <v>46028.0</v>
      </c>
      <c r="C128" s="38">
        <v>6645.0</v>
      </c>
      <c r="D128" s="40" t="s">
        <v>665</v>
      </c>
      <c r="E128" s="42" t="s">
        <v>666</v>
      </c>
      <c r="F128" s="52" t="s">
        <v>1377</v>
      </c>
      <c r="G128" s="40" t="s">
        <v>110</v>
      </c>
      <c r="H128" s="40" t="s">
        <v>46</v>
      </c>
      <c r="I128" s="9" t="s">
        <v>50</v>
      </c>
      <c r="J128" s="44">
        <v>44788.0</v>
      </c>
      <c r="K128" s="37">
        <v>46028.0</v>
      </c>
      <c r="L128" s="9" t="s">
        <v>51</v>
      </c>
      <c r="M128" s="46">
        <v>0.0</v>
      </c>
      <c r="N128" s="9" t="s">
        <v>51</v>
      </c>
      <c r="O128" s="48">
        <v>56000.0</v>
      </c>
      <c r="P128" s="48">
        <v>0.0</v>
      </c>
      <c r="Q128" s="47">
        <v>0.0</v>
      </c>
      <c r="R128" s="47">
        <v>0.0</v>
      </c>
      <c r="S128" s="10">
        <f t="shared" si="1"/>
        <v>0</v>
      </c>
      <c r="T128" s="9" t="s">
        <v>736</v>
      </c>
      <c r="U128" s="36">
        <v>46028.0</v>
      </c>
      <c r="V128" s="44">
        <v>46070.0</v>
      </c>
      <c r="W128" s="38" t="s">
        <v>1385</v>
      </c>
      <c r="X128" s="38" t="s">
        <v>55</v>
      </c>
      <c r="Y128" s="38" t="s">
        <v>56</v>
      </c>
    </row>
    <row r="129">
      <c r="A129" s="41" t="s">
        <v>1386</v>
      </c>
      <c r="B129" s="37">
        <v>46028.0</v>
      </c>
      <c r="C129" s="38">
        <v>6645.0</v>
      </c>
      <c r="D129" s="40" t="s">
        <v>665</v>
      </c>
      <c r="E129" s="42" t="s">
        <v>666</v>
      </c>
      <c r="F129" s="52" t="s">
        <v>1387</v>
      </c>
      <c r="G129" s="40" t="s">
        <v>110</v>
      </c>
      <c r="H129" s="40" t="s">
        <v>46</v>
      </c>
      <c r="I129" s="9" t="s">
        <v>50</v>
      </c>
      <c r="J129" s="44">
        <v>44788.0</v>
      </c>
      <c r="K129" s="37">
        <v>46028.0</v>
      </c>
      <c r="L129" s="9" t="s">
        <v>51</v>
      </c>
      <c r="M129" s="46">
        <v>0.0</v>
      </c>
      <c r="N129" s="9" t="s">
        <v>51</v>
      </c>
      <c r="O129" s="48">
        <v>85000.0</v>
      </c>
      <c r="P129" s="48">
        <v>0.0</v>
      </c>
      <c r="Q129" s="47">
        <v>0.0</v>
      </c>
      <c r="R129" s="47">
        <v>0.0</v>
      </c>
      <c r="S129" s="10">
        <f t="shared" si="1"/>
        <v>0</v>
      </c>
      <c r="T129" s="9" t="s">
        <v>736</v>
      </c>
      <c r="U129" s="36">
        <v>46028.0</v>
      </c>
      <c r="V129" s="44">
        <v>46092.0</v>
      </c>
      <c r="W129" s="38">
        <v>2.0</v>
      </c>
      <c r="X129" s="38" t="s">
        <v>55</v>
      </c>
      <c r="Y129" s="38" t="s">
        <v>56</v>
      </c>
    </row>
    <row r="130">
      <c r="A130" s="41" t="s">
        <v>1398</v>
      </c>
      <c r="B130" s="37">
        <v>46028.0</v>
      </c>
      <c r="C130" s="38">
        <v>10118.0</v>
      </c>
      <c r="D130" s="40" t="s">
        <v>1400</v>
      </c>
      <c r="E130" s="42" t="s">
        <v>1402</v>
      </c>
      <c r="F130" s="52" t="s">
        <v>1404</v>
      </c>
      <c r="G130" s="40" t="s">
        <v>555</v>
      </c>
      <c r="H130" s="40" t="s">
        <v>69</v>
      </c>
      <c r="I130" s="9" t="s">
        <v>50</v>
      </c>
      <c r="J130" s="44">
        <v>45184.0</v>
      </c>
      <c r="K130" s="37">
        <v>46028.0</v>
      </c>
      <c r="L130" s="9" t="s">
        <v>51</v>
      </c>
      <c r="M130" s="46">
        <v>0.0</v>
      </c>
      <c r="N130" s="9" t="s">
        <v>51</v>
      </c>
      <c r="O130" s="46">
        <v>840000.0</v>
      </c>
      <c r="P130" s="48">
        <v>0.0</v>
      </c>
      <c r="Q130" s="47">
        <v>0.0</v>
      </c>
      <c r="R130" s="47">
        <v>0.0</v>
      </c>
      <c r="S130" s="10">
        <f t="shared" si="1"/>
        <v>0</v>
      </c>
      <c r="T130" s="9" t="s">
        <v>399</v>
      </c>
      <c r="U130" s="36">
        <v>46028.0</v>
      </c>
      <c r="V130" s="44">
        <v>46308.0</v>
      </c>
      <c r="W130" s="38">
        <v>9.0</v>
      </c>
      <c r="X130" s="38" t="s">
        <v>59</v>
      </c>
      <c r="Y130" s="38" t="s">
        <v>56</v>
      </c>
    </row>
    <row r="131">
      <c r="A131" s="41" t="s">
        <v>1412</v>
      </c>
      <c r="B131" s="37">
        <v>46028.0</v>
      </c>
      <c r="C131" s="38">
        <v>8074.0</v>
      </c>
      <c r="D131" s="40" t="s">
        <v>392</v>
      </c>
      <c r="E131" s="42" t="s">
        <v>393</v>
      </c>
      <c r="F131" s="52" t="s">
        <v>1413</v>
      </c>
      <c r="G131" s="40" t="s">
        <v>44</v>
      </c>
      <c r="H131" s="40" t="s">
        <v>46</v>
      </c>
      <c r="I131" s="9" t="s">
        <v>50</v>
      </c>
      <c r="J131" s="44">
        <v>44944.0</v>
      </c>
      <c r="K131" s="37">
        <v>46028.0</v>
      </c>
      <c r="L131" s="9" t="s">
        <v>51</v>
      </c>
      <c r="M131" s="46">
        <v>0.0</v>
      </c>
      <c r="N131" s="9" t="s">
        <v>51</v>
      </c>
      <c r="O131" s="48">
        <v>187000.0</v>
      </c>
      <c r="P131" s="48">
        <v>0.0</v>
      </c>
      <c r="Q131" s="47">
        <v>0.0</v>
      </c>
      <c r="R131" s="47">
        <v>0.0</v>
      </c>
      <c r="S131" s="10">
        <f t="shared" si="1"/>
        <v>0</v>
      </c>
      <c r="T131" s="9" t="s">
        <v>736</v>
      </c>
      <c r="U131" s="36">
        <v>46028.0</v>
      </c>
      <c r="V131" s="44">
        <v>46168.0</v>
      </c>
      <c r="W131" s="38">
        <v>4.0</v>
      </c>
      <c r="X131" s="38" t="s">
        <v>55</v>
      </c>
      <c r="Y131" s="38" t="s">
        <v>56</v>
      </c>
    </row>
    <row r="132">
      <c r="A132" s="35" t="s">
        <v>1420</v>
      </c>
      <c r="B132" s="37">
        <v>46028.0</v>
      </c>
      <c r="C132" s="38">
        <v>1611.0</v>
      </c>
      <c r="D132" s="40" t="s">
        <v>1421</v>
      </c>
      <c r="E132" s="42" t="s">
        <v>1422</v>
      </c>
      <c r="F132" s="52" t="s">
        <v>1423</v>
      </c>
      <c r="G132" s="40" t="s">
        <v>110</v>
      </c>
      <c r="H132" s="40" t="s">
        <v>46</v>
      </c>
      <c r="I132" s="9" t="s">
        <v>50</v>
      </c>
      <c r="J132" s="44">
        <v>44379.0</v>
      </c>
      <c r="K132" s="37">
        <v>46028.0</v>
      </c>
      <c r="L132" s="9" t="s">
        <v>51</v>
      </c>
      <c r="M132" s="46">
        <v>0.0</v>
      </c>
      <c r="N132" s="37">
        <v>46032.0</v>
      </c>
      <c r="O132" s="48">
        <v>858012.0</v>
      </c>
      <c r="P132" s="55">
        <v>858012.0</v>
      </c>
      <c r="Q132" s="47">
        <v>0.0</v>
      </c>
      <c r="R132" s="47">
        <v>0.0</v>
      </c>
      <c r="S132" s="10">
        <f t="shared" si="1"/>
        <v>858012</v>
      </c>
      <c r="T132" s="9" t="s">
        <v>52</v>
      </c>
      <c r="U132" s="36">
        <v>46032.0</v>
      </c>
      <c r="V132" s="44">
        <v>46403.0</v>
      </c>
      <c r="W132" s="38">
        <v>12.0</v>
      </c>
      <c r="X132" s="38" t="s">
        <v>86</v>
      </c>
      <c r="Y132" s="38" t="s">
        <v>56</v>
      </c>
    </row>
    <row r="133">
      <c r="A133" s="35" t="s">
        <v>1431</v>
      </c>
      <c r="B133" s="37">
        <v>46028.0</v>
      </c>
      <c r="C133" s="38">
        <v>12706.0</v>
      </c>
      <c r="D133" s="40" t="s">
        <v>974</v>
      </c>
      <c r="E133" s="42" t="s">
        <v>975</v>
      </c>
      <c r="F133" s="52" t="s">
        <v>976</v>
      </c>
      <c r="G133" s="40" t="s">
        <v>555</v>
      </c>
      <c r="H133" s="40" t="s">
        <v>69</v>
      </c>
      <c r="I133" s="9" t="s">
        <v>50</v>
      </c>
      <c r="J133" s="44">
        <v>45480.0</v>
      </c>
      <c r="K133" s="37">
        <v>46028.0</v>
      </c>
      <c r="L133" s="9" t="s">
        <v>51</v>
      </c>
      <c r="M133" s="46">
        <v>0.0</v>
      </c>
      <c r="N133" s="9" t="s">
        <v>51</v>
      </c>
      <c r="O133" s="48">
        <v>118075.0</v>
      </c>
      <c r="P133" s="55">
        <v>118075.0</v>
      </c>
      <c r="Q133" s="47">
        <v>0.0</v>
      </c>
      <c r="R133" s="47">
        <v>0.0</v>
      </c>
      <c r="S133" s="10">
        <f t="shared" si="1"/>
        <v>118075</v>
      </c>
      <c r="T133" s="9" t="s">
        <v>52</v>
      </c>
      <c r="U133" s="36">
        <v>46028.0</v>
      </c>
      <c r="V133" s="44">
        <v>46058.0</v>
      </c>
      <c r="W133" s="38">
        <v>1.0</v>
      </c>
      <c r="X133" s="38" t="s">
        <v>55</v>
      </c>
      <c r="Y133" s="38" t="s">
        <v>56</v>
      </c>
    </row>
    <row r="134">
      <c r="A134" s="35" t="s">
        <v>1436</v>
      </c>
      <c r="B134" s="37">
        <v>46028.0</v>
      </c>
      <c r="C134" s="38">
        <v>12239.0</v>
      </c>
      <c r="D134" s="40" t="s">
        <v>1041</v>
      </c>
      <c r="E134" s="42" t="s">
        <v>1043</v>
      </c>
      <c r="F134" s="52" t="s">
        <v>1045</v>
      </c>
      <c r="G134" s="40" t="s">
        <v>44</v>
      </c>
      <c r="H134" s="40" t="s">
        <v>46</v>
      </c>
      <c r="I134" s="9" t="s">
        <v>50</v>
      </c>
      <c r="J134" s="44">
        <v>45436.0</v>
      </c>
      <c r="K134" s="37">
        <v>46028.0</v>
      </c>
      <c r="L134" s="9" t="s">
        <v>51</v>
      </c>
      <c r="M134" s="46">
        <v>0.0</v>
      </c>
      <c r="N134" s="9" t="s">
        <v>51</v>
      </c>
      <c r="O134" s="48">
        <v>78000.0</v>
      </c>
      <c r="P134" s="79">
        <v>78000.0</v>
      </c>
      <c r="Q134" s="47">
        <v>0.0</v>
      </c>
      <c r="R134" s="58">
        <v>546.0</v>
      </c>
      <c r="S134" s="10">
        <f t="shared" si="1"/>
        <v>77454</v>
      </c>
      <c r="T134" s="9" t="s">
        <v>53</v>
      </c>
      <c r="U134" s="36">
        <v>46028.0</v>
      </c>
      <c r="V134" s="44">
        <v>46058.0</v>
      </c>
      <c r="W134" s="38">
        <v>1.0</v>
      </c>
      <c r="X134" s="38" t="s">
        <v>86</v>
      </c>
      <c r="Y134" s="38" t="s">
        <v>56</v>
      </c>
    </row>
    <row r="135">
      <c r="A135" s="35" t="s">
        <v>1444</v>
      </c>
      <c r="B135" s="37">
        <v>46028.0</v>
      </c>
      <c r="C135" s="38">
        <v>6608.0</v>
      </c>
      <c r="D135" s="40" t="s">
        <v>1115</v>
      </c>
      <c r="E135" s="42" t="s">
        <v>1117</v>
      </c>
      <c r="F135" s="52" t="s">
        <v>1119</v>
      </c>
      <c r="G135" s="40" t="s">
        <v>44</v>
      </c>
      <c r="H135" s="40" t="s">
        <v>46</v>
      </c>
      <c r="I135" s="9" t="s">
        <v>50</v>
      </c>
      <c r="J135" s="44">
        <v>44785.0</v>
      </c>
      <c r="K135" s="37">
        <v>46028.0</v>
      </c>
      <c r="L135" s="9" t="s">
        <v>51</v>
      </c>
      <c r="M135" s="46">
        <v>0.0</v>
      </c>
      <c r="N135" s="9" t="s">
        <v>51</v>
      </c>
      <c r="O135" s="48">
        <v>78000.0</v>
      </c>
      <c r="P135" s="79">
        <v>78000.0</v>
      </c>
      <c r="Q135" s="47">
        <v>0.0</v>
      </c>
      <c r="R135" s="89">
        <v>1560.0</v>
      </c>
      <c r="S135" s="10">
        <f t="shared" si="1"/>
        <v>76440</v>
      </c>
      <c r="T135" s="9" t="s">
        <v>53</v>
      </c>
      <c r="U135" s="36">
        <v>46028.0</v>
      </c>
      <c r="V135" s="44">
        <v>46059.0</v>
      </c>
      <c r="W135" s="38">
        <v>1.0</v>
      </c>
      <c r="X135" s="38" t="s">
        <v>86</v>
      </c>
      <c r="Y135" s="38" t="s">
        <v>56</v>
      </c>
    </row>
    <row r="136">
      <c r="A136" s="54" t="s">
        <v>1454</v>
      </c>
      <c r="B136" s="37">
        <v>46028.0</v>
      </c>
      <c r="C136" s="38">
        <v>14232.0</v>
      </c>
      <c r="D136" s="40" t="s">
        <v>1456</v>
      </c>
      <c r="E136" s="42" t="s">
        <v>1457</v>
      </c>
      <c r="F136" s="52" t="s">
        <v>1458</v>
      </c>
      <c r="G136" s="40" t="s">
        <v>137</v>
      </c>
      <c r="H136" s="40" t="s">
        <v>118</v>
      </c>
      <c r="I136" s="9" t="s">
        <v>50</v>
      </c>
      <c r="J136" s="44">
        <v>45653.0</v>
      </c>
      <c r="K136" s="37">
        <v>46028.0</v>
      </c>
      <c r="L136" s="9" t="s">
        <v>51</v>
      </c>
      <c r="M136" s="46">
        <v>0.0</v>
      </c>
      <c r="N136" s="9" t="s">
        <v>51</v>
      </c>
      <c r="O136" s="46">
        <v>858063.0</v>
      </c>
      <c r="P136" s="55">
        <v>858063.0</v>
      </c>
      <c r="Q136" s="47">
        <v>78000.0</v>
      </c>
      <c r="R136" s="49">
        <v>0.0</v>
      </c>
      <c r="S136" s="10">
        <f t="shared" si="1"/>
        <v>858063</v>
      </c>
      <c r="T136" s="9" t="s">
        <v>52</v>
      </c>
      <c r="U136" s="36">
        <v>46028.0</v>
      </c>
      <c r="V136" s="44">
        <v>46418.0</v>
      </c>
      <c r="W136" s="38">
        <v>12.0</v>
      </c>
      <c r="X136" s="38" t="s">
        <v>86</v>
      </c>
      <c r="Y136" s="38" t="s">
        <v>93</v>
      </c>
    </row>
    <row r="137">
      <c r="A137" s="41" t="s">
        <v>1469</v>
      </c>
      <c r="B137" s="37">
        <v>46028.0</v>
      </c>
      <c r="C137" s="38">
        <v>14232.0</v>
      </c>
      <c r="D137" s="40" t="s">
        <v>1456</v>
      </c>
      <c r="E137" s="42" t="s">
        <v>1457</v>
      </c>
      <c r="F137" s="52" t="s">
        <v>1458</v>
      </c>
      <c r="G137" s="40" t="s">
        <v>137</v>
      </c>
      <c r="H137" s="40" t="s">
        <v>118</v>
      </c>
      <c r="I137" s="9" t="s">
        <v>50</v>
      </c>
      <c r="J137" s="44">
        <v>45653.0</v>
      </c>
      <c r="K137" s="36"/>
      <c r="L137" s="38"/>
      <c r="M137" s="46">
        <v>78000.0</v>
      </c>
      <c r="N137" s="9" t="s">
        <v>51</v>
      </c>
      <c r="O137" s="46">
        <v>0.0</v>
      </c>
      <c r="P137" s="48">
        <v>0.0</v>
      </c>
      <c r="Q137" s="49">
        <v>0.0</v>
      </c>
      <c r="R137" s="49">
        <v>0.0</v>
      </c>
      <c r="S137" s="10">
        <f t="shared" si="1"/>
        <v>0</v>
      </c>
      <c r="T137" s="9" t="s">
        <v>281</v>
      </c>
      <c r="U137" s="36">
        <v>46028.0</v>
      </c>
      <c r="V137" s="44">
        <v>46418.0</v>
      </c>
      <c r="W137" s="38">
        <v>1.0</v>
      </c>
      <c r="X137" s="38" t="s">
        <v>86</v>
      </c>
      <c r="Y137" s="38" t="s">
        <v>56</v>
      </c>
    </row>
    <row r="138">
      <c r="A138" s="41" t="s">
        <v>1480</v>
      </c>
      <c r="B138" s="37">
        <v>46028.0</v>
      </c>
      <c r="C138" s="38">
        <v>9902.0</v>
      </c>
      <c r="D138" s="40" t="s">
        <v>1482</v>
      </c>
      <c r="E138" s="42" t="s">
        <v>1483</v>
      </c>
      <c r="F138" s="52" t="s">
        <v>1484</v>
      </c>
      <c r="G138" s="40" t="s">
        <v>343</v>
      </c>
      <c r="H138" s="40" t="s">
        <v>158</v>
      </c>
      <c r="I138" s="9" t="s">
        <v>50</v>
      </c>
      <c r="J138" s="44">
        <v>45160.0</v>
      </c>
      <c r="K138" s="37">
        <v>46028.0</v>
      </c>
      <c r="L138" s="9" t="s">
        <v>51</v>
      </c>
      <c r="M138" s="46">
        <v>0.0</v>
      </c>
      <c r="N138" s="9" t="s">
        <v>51</v>
      </c>
      <c r="O138" s="48">
        <v>101000.0</v>
      </c>
      <c r="P138" s="48">
        <v>0.0</v>
      </c>
      <c r="Q138" s="49">
        <v>0.0</v>
      </c>
      <c r="R138" s="49">
        <v>0.0</v>
      </c>
      <c r="S138" s="10">
        <f t="shared" si="1"/>
        <v>0</v>
      </c>
      <c r="T138" s="9" t="s">
        <v>736</v>
      </c>
      <c r="U138" s="36">
        <v>46028.0</v>
      </c>
      <c r="V138" s="44">
        <v>46104.0</v>
      </c>
      <c r="W138" s="38">
        <v>2.0</v>
      </c>
      <c r="X138" s="38" t="s">
        <v>55</v>
      </c>
      <c r="Y138" s="38" t="s">
        <v>56</v>
      </c>
    </row>
    <row r="139">
      <c r="A139" s="41" t="s">
        <v>1492</v>
      </c>
      <c r="B139" s="37">
        <v>46028.0</v>
      </c>
      <c r="C139" s="38">
        <v>16274.0</v>
      </c>
      <c r="D139" s="40" t="s">
        <v>1496</v>
      </c>
      <c r="E139" s="42" t="s">
        <v>1498</v>
      </c>
      <c r="F139" s="52" t="s">
        <v>1499</v>
      </c>
      <c r="G139" s="40" t="s">
        <v>44</v>
      </c>
      <c r="H139" s="40" t="s">
        <v>46</v>
      </c>
      <c r="I139" s="9" t="s">
        <v>50</v>
      </c>
      <c r="J139" s="44">
        <v>45901.0</v>
      </c>
      <c r="K139" s="37">
        <v>46028.0</v>
      </c>
      <c r="L139" s="9" t="s">
        <v>51</v>
      </c>
      <c r="M139" s="46">
        <v>0.0</v>
      </c>
      <c r="N139" s="9" t="s">
        <v>51</v>
      </c>
      <c r="O139" s="48">
        <v>89000.0</v>
      </c>
      <c r="P139" s="48">
        <v>0.0</v>
      </c>
      <c r="Q139" s="49">
        <v>0.0</v>
      </c>
      <c r="R139" s="49">
        <v>0.0</v>
      </c>
      <c r="S139" s="10">
        <f t="shared" si="1"/>
        <v>0</v>
      </c>
      <c r="T139" s="9" t="s">
        <v>736</v>
      </c>
      <c r="U139" s="36">
        <v>46028.0</v>
      </c>
      <c r="V139" s="44">
        <v>46095.0</v>
      </c>
      <c r="W139" s="38">
        <v>2.0</v>
      </c>
      <c r="X139" s="38" t="s">
        <v>55</v>
      </c>
      <c r="Y139" s="38" t="s">
        <v>56</v>
      </c>
    </row>
    <row r="140">
      <c r="A140" s="35" t="s">
        <v>1503</v>
      </c>
      <c r="B140" s="37">
        <v>46028.0</v>
      </c>
      <c r="C140" s="38">
        <v>4865.0</v>
      </c>
      <c r="D140" s="40" t="s">
        <v>1150</v>
      </c>
      <c r="E140" s="42" t="s">
        <v>1151</v>
      </c>
      <c r="F140" s="52" t="s">
        <v>1152</v>
      </c>
      <c r="G140" s="40" t="s">
        <v>121</v>
      </c>
      <c r="H140" s="40" t="s">
        <v>124</v>
      </c>
      <c r="I140" s="9" t="s">
        <v>50</v>
      </c>
      <c r="J140" s="44">
        <v>44623.0</v>
      </c>
      <c r="K140" s="37">
        <v>46028.0</v>
      </c>
      <c r="L140" s="9" t="s">
        <v>51</v>
      </c>
      <c r="M140" s="46">
        <v>118000.0</v>
      </c>
      <c r="N140" s="9" t="s">
        <v>51</v>
      </c>
      <c r="O140" s="48">
        <v>120035.0</v>
      </c>
      <c r="P140" s="55">
        <v>120035.0</v>
      </c>
      <c r="Q140" s="49">
        <v>0.0</v>
      </c>
      <c r="R140" s="49">
        <v>0.0</v>
      </c>
      <c r="S140" s="10">
        <f t="shared" si="1"/>
        <v>120035</v>
      </c>
      <c r="T140" s="9" t="s">
        <v>52</v>
      </c>
      <c r="U140" s="36">
        <v>46028.0</v>
      </c>
      <c r="V140" s="44">
        <v>46061.0</v>
      </c>
      <c r="W140" s="38">
        <v>1.0</v>
      </c>
      <c r="X140" s="38" t="s">
        <v>55</v>
      </c>
      <c r="Y140" s="38" t="s">
        <v>56</v>
      </c>
    </row>
    <row r="141">
      <c r="A141" s="35" t="s">
        <v>1511</v>
      </c>
      <c r="B141" s="37">
        <v>46028.0</v>
      </c>
      <c r="C141" s="38">
        <v>6084.0</v>
      </c>
      <c r="D141" s="40" t="s">
        <v>1116</v>
      </c>
      <c r="E141" s="42" t="s">
        <v>1118</v>
      </c>
      <c r="F141" s="52" t="s">
        <v>1514</v>
      </c>
      <c r="G141" s="40" t="s">
        <v>1121</v>
      </c>
      <c r="H141" s="40" t="s">
        <v>430</v>
      </c>
      <c r="I141" s="9" t="s">
        <v>50</v>
      </c>
      <c r="J141" s="44">
        <v>44732.0</v>
      </c>
      <c r="K141" s="37">
        <v>46028.0</v>
      </c>
      <c r="L141" s="9" t="s">
        <v>51</v>
      </c>
      <c r="M141" s="46">
        <v>708000.0</v>
      </c>
      <c r="N141" s="9" t="s">
        <v>51</v>
      </c>
      <c r="O141" s="48">
        <v>708039.0</v>
      </c>
      <c r="P141" s="55">
        <v>577000.0</v>
      </c>
      <c r="Q141" s="49">
        <v>0.0</v>
      </c>
      <c r="R141" s="49">
        <v>0.0</v>
      </c>
      <c r="S141" s="10">
        <f t="shared" si="1"/>
        <v>577000</v>
      </c>
      <c r="T141" s="9" t="s">
        <v>52</v>
      </c>
      <c r="U141" s="36">
        <v>46028.0</v>
      </c>
      <c r="V141" s="44">
        <v>46216.0</v>
      </c>
      <c r="W141" s="38">
        <v>6.0</v>
      </c>
      <c r="X141" s="38" t="s">
        <v>55</v>
      </c>
      <c r="Y141" s="38" t="s">
        <v>56</v>
      </c>
    </row>
    <row r="142">
      <c r="A142" s="41" t="s">
        <v>1522</v>
      </c>
      <c r="B142" s="37">
        <v>46028.0</v>
      </c>
      <c r="C142" s="38">
        <v>14232.0</v>
      </c>
      <c r="D142" s="40" t="s">
        <v>1456</v>
      </c>
      <c r="E142" s="42" t="s">
        <v>1457</v>
      </c>
      <c r="F142" s="52" t="s">
        <v>1523</v>
      </c>
      <c r="G142" s="40" t="s">
        <v>137</v>
      </c>
      <c r="H142" s="40" t="s">
        <v>118</v>
      </c>
      <c r="I142" s="9" t="s">
        <v>50</v>
      </c>
      <c r="J142" s="44">
        <v>45653.0</v>
      </c>
      <c r="K142" s="37">
        <v>46028.0</v>
      </c>
      <c r="L142" s="9" t="s">
        <v>51</v>
      </c>
      <c r="M142" s="46">
        <v>0.0</v>
      </c>
      <c r="N142" s="9" t="s">
        <v>51</v>
      </c>
      <c r="O142" s="48">
        <v>205000.0</v>
      </c>
      <c r="P142" s="48">
        <v>0.0</v>
      </c>
      <c r="Q142" s="49">
        <v>0.0</v>
      </c>
      <c r="R142" s="49">
        <v>0.0</v>
      </c>
      <c r="S142" s="10">
        <f t="shared" si="1"/>
        <v>0</v>
      </c>
      <c r="T142" s="9" t="s">
        <v>399</v>
      </c>
      <c r="U142" s="36">
        <v>46028.0</v>
      </c>
      <c r="V142" s="44">
        <v>46087.0</v>
      </c>
      <c r="W142" s="38">
        <v>2.0</v>
      </c>
      <c r="X142" s="38" t="s">
        <v>59</v>
      </c>
      <c r="Y142" s="38" t="s">
        <v>56</v>
      </c>
    </row>
    <row r="143">
      <c r="A143" s="41" t="s">
        <v>1527</v>
      </c>
      <c r="B143" s="37">
        <v>46028.0</v>
      </c>
      <c r="C143" s="38">
        <v>6084.0</v>
      </c>
      <c r="D143" s="40" t="s">
        <v>1116</v>
      </c>
      <c r="E143" s="42" t="s">
        <v>1118</v>
      </c>
      <c r="F143" s="52" t="s">
        <v>1514</v>
      </c>
      <c r="G143" s="40" t="s">
        <v>1121</v>
      </c>
      <c r="H143" s="40" t="s">
        <v>430</v>
      </c>
      <c r="I143" s="9" t="s">
        <v>50</v>
      </c>
      <c r="J143" s="44">
        <v>44732.0</v>
      </c>
      <c r="K143" s="37">
        <v>46028.0</v>
      </c>
      <c r="L143" s="9" t="s">
        <v>51</v>
      </c>
      <c r="M143" s="46">
        <v>0.0</v>
      </c>
      <c r="N143" s="9" t="s">
        <v>51</v>
      </c>
      <c r="O143" s="48">
        <v>11000.0</v>
      </c>
      <c r="P143" s="48">
        <v>0.0</v>
      </c>
      <c r="Q143" s="49">
        <v>0.0</v>
      </c>
      <c r="R143" s="49">
        <v>0.0</v>
      </c>
      <c r="S143" s="10">
        <f t="shared" si="1"/>
        <v>0</v>
      </c>
      <c r="T143" s="9" t="s">
        <v>736</v>
      </c>
      <c r="U143" s="36">
        <v>46028.0</v>
      </c>
      <c r="V143" s="44">
        <v>46036.0</v>
      </c>
      <c r="W143" s="38" t="s">
        <v>1542</v>
      </c>
      <c r="X143" s="38" t="s">
        <v>55</v>
      </c>
      <c r="Y143" s="38" t="s">
        <v>56</v>
      </c>
    </row>
    <row r="144">
      <c r="A144" s="35" t="s">
        <v>1543</v>
      </c>
      <c r="B144" s="37">
        <v>46028.0</v>
      </c>
      <c r="C144" s="38">
        <v>15738.0</v>
      </c>
      <c r="D144" s="40" t="s">
        <v>1545</v>
      </c>
      <c r="E144" s="42" t="s">
        <v>1546</v>
      </c>
      <c r="F144" s="52" t="s">
        <v>1547</v>
      </c>
      <c r="G144" s="40" t="s">
        <v>137</v>
      </c>
      <c r="H144" s="40" t="s">
        <v>118</v>
      </c>
      <c r="I144" s="9" t="s">
        <v>50</v>
      </c>
      <c r="J144" s="44">
        <v>45836.0</v>
      </c>
      <c r="K144" s="37">
        <v>46028.0</v>
      </c>
      <c r="L144" s="9" t="s">
        <v>51</v>
      </c>
      <c r="M144" s="46">
        <v>0.0</v>
      </c>
      <c r="N144" s="37">
        <v>46030.0</v>
      </c>
      <c r="O144" s="48">
        <v>858040.0</v>
      </c>
      <c r="P144" s="55">
        <v>858040.0</v>
      </c>
      <c r="Q144" s="49">
        <v>0.0</v>
      </c>
      <c r="R144" s="49">
        <v>0.0</v>
      </c>
      <c r="S144" s="10">
        <f t="shared" si="1"/>
        <v>858040</v>
      </c>
      <c r="T144" s="9" t="s">
        <v>52</v>
      </c>
      <c r="U144" s="36">
        <v>46030.0</v>
      </c>
      <c r="V144" s="44">
        <v>46390.0</v>
      </c>
      <c r="W144" s="38">
        <v>12.0</v>
      </c>
      <c r="X144" s="38" t="s">
        <v>86</v>
      </c>
      <c r="Y144" s="38" t="s">
        <v>56</v>
      </c>
    </row>
    <row r="145">
      <c r="A145" s="41" t="s">
        <v>1557</v>
      </c>
      <c r="B145" s="37">
        <v>46029.0</v>
      </c>
      <c r="C145" s="38">
        <v>11862.0</v>
      </c>
      <c r="D145" s="40" t="s">
        <v>1559</v>
      </c>
      <c r="E145" s="42" t="s">
        <v>1560</v>
      </c>
      <c r="F145" s="52" t="s">
        <v>1561</v>
      </c>
      <c r="G145" s="40" t="s">
        <v>786</v>
      </c>
      <c r="H145" s="40" t="s">
        <v>46</v>
      </c>
      <c r="I145" s="9" t="s">
        <v>50</v>
      </c>
      <c r="J145" s="44">
        <v>45396.0</v>
      </c>
      <c r="K145" s="37">
        <v>46028.0</v>
      </c>
      <c r="L145" s="9" t="s">
        <v>51</v>
      </c>
      <c r="M145" s="46">
        <v>0.0</v>
      </c>
      <c r="N145" s="9" t="s">
        <v>51</v>
      </c>
      <c r="O145" s="48">
        <v>576000.0</v>
      </c>
      <c r="P145" s="48">
        <v>0.0</v>
      </c>
      <c r="Q145" s="49">
        <v>0.0</v>
      </c>
      <c r="R145" s="49">
        <v>0.0</v>
      </c>
      <c r="S145" s="10">
        <f t="shared" si="1"/>
        <v>0</v>
      </c>
      <c r="T145" s="9" t="s">
        <v>399</v>
      </c>
      <c r="U145" s="36">
        <v>46028.0</v>
      </c>
      <c r="V145" s="44">
        <v>46194.0</v>
      </c>
      <c r="W145" s="38">
        <v>5.0</v>
      </c>
      <c r="X145" s="38" t="s">
        <v>59</v>
      </c>
      <c r="Y145" s="38" t="s">
        <v>56</v>
      </c>
    </row>
    <row r="146">
      <c r="A146" s="35" t="s">
        <v>1568</v>
      </c>
      <c r="B146" s="37">
        <v>46029.0</v>
      </c>
      <c r="C146" s="38">
        <v>8278.0</v>
      </c>
      <c r="D146" s="40" t="s">
        <v>1569</v>
      </c>
      <c r="E146" s="42" t="s">
        <v>1212</v>
      </c>
      <c r="F146" s="52" t="s">
        <v>1213</v>
      </c>
      <c r="G146" s="40" t="s">
        <v>100</v>
      </c>
      <c r="H146" s="40" t="s">
        <v>158</v>
      </c>
      <c r="I146" s="9" t="s">
        <v>50</v>
      </c>
      <c r="J146" s="44">
        <v>44967.0</v>
      </c>
      <c r="K146" s="37">
        <v>46028.0</v>
      </c>
      <c r="L146" s="9" t="s">
        <v>51</v>
      </c>
      <c r="M146" s="46">
        <v>0.0</v>
      </c>
      <c r="N146" s="9" t="s">
        <v>51</v>
      </c>
      <c r="O146" s="48">
        <v>118000.0</v>
      </c>
      <c r="P146" s="79">
        <v>118000.0</v>
      </c>
      <c r="Q146" s="49">
        <v>0.0</v>
      </c>
      <c r="R146" s="58">
        <v>2360.0</v>
      </c>
      <c r="S146" s="10">
        <f t="shared" si="1"/>
        <v>115640</v>
      </c>
      <c r="T146" s="9" t="s">
        <v>53</v>
      </c>
      <c r="U146" s="36">
        <v>46028.0</v>
      </c>
      <c r="V146" s="44">
        <v>46066.0</v>
      </c>
      <c r="W146" s="38">
        <v>1.0</v>
      </c>
      <c r="X146" s="38" t="s">
        <v>55</v>
      </c>
      <c r="Y146" s="38" t="s">
        <v>56</v>
      </c>
    </row>
    <row r="147">
      <c r="A147" s="41" t="s">
        <v>1577</v>
      </c>
      <c r="B147" s="37">
        <v>46029.0</v>
      </c>
      <c r="C147" s="38">
        <v>15674.0</v>
      </c>
      <c r="D147" s="40" t="s">
        <v>1578</v>
      </c>
      <c r="E147" s="42" t="s">
        <v>1579</v>
      </c>
      <c r="F147" s="52" t="s">
        <v>1580</v>
      </c>
      <c r="G147" s="40" t="s">
        <v>419</v>
      </c>
      <c r="H147" s="40" t="s">
        <v>118</v>
      </c>
      <c r="I147" s="9" t="s">
        <v>50</v>
      </c>
      <c r="J147" s="44">
        <v>45829.0</v>
      </c>
      <c r="K147" s="37">
        <v>46028.0</v>
      </c>
      <c r="L147" s="9" t="s">
        <v>51</v>
      </c>
      <c r="M147" s="46">
        <v>0.0</v>
      </c>
      <c r="N147" s="9" t="s">
        <v>51</v>
      </c>
      <c r="O147" s="48">
        <v>816000.0</v>
      </c>
      <c r="P147" s="48">
        <v>0.0</v>
      </c>
      <c r="Q147" s="49">
        <v>0.0</v>
      </c>
      <c r="R147" s="47">
        <v>0.0</v>
      </c>
      <c r="S147" s="10">
        <f t="shared" si="1"/>
        <v>0</v>
      </c>
      <c r="T147" s="9" t="s">
        <v>399</v>
      </c>
      <c r="U147" s="36">
        <v>46028.0</v>
      </c>
      <c r="V147" s="44">
        <v>46263.0</v>
      </c>
      <c r="W147" s="38">
        <v>7.0</v>
      </c>
      <c r="X147" s="38" t="s">
        <v>59</v>
      </c>
      <c r="Y147" s="38" t="s">
        <v>56</v>
      </c>
    </row>
    <row r="148">
      <c r="A148" s="35" t="s">
        <v>1585</v>
      </c>
      <c r="B148" s="37">
        <v>46029.0</v>
      </c>
      <c r="C148" s="38">
        <v>1808.0</v>
      </c>
      <c r="D148" s="40" t="s">
        <v>1587</v>
      </c>
      <c r="E148" s="42" t="s">
        <v>1589</v>
      </c>
      <c r="F148" s="52" t="s">
        <v>1591</v>
      </c>
      <c r="G148" s="40" t="s">
        <v>555</v>
      </c>
      <c r="H148" s="40" t="s">
        <v>69</v>
      </c>
      <c r="I148" s="9" t="s">
        <v>50</v>
      </c>
      <c r="J148" s="44">
        <v>44401.0</v>
      </c>
      <c r="K148" s="37">
        <v>46029.0</v>
      </c>
      <c r="L148" s="9" t="s">
        <v>51</v>
      </c>
      <c r="M148" s="46">
        <v>1298000.0</v>
      </c>
      <c r="N148" s="9" t="s">
        <v>51</v>
      </c>
      <c r="O148" s="48">
        <v>1300041.0</v>
      </c>
      <c r="P148" s="130">
        <v>1300041.0</v>
      </c>
      <c r="Q148" s="49">
        <v>0.0</v>
      </c>
      <c r="R148" s="47">
        <v>0.0</v>
      </c>
      <c r="S148" s="10">
        <f t="shared" si="1"/>
        <v>1300041</v>
      </c>
      <c r="T148" s="9" t="s">
        <v>52</v>
      </c>
      <c r="U148" s="44">
        <v>46029.0</v>
      </c>
      <c r="V148" s="44">
        <v>46391.0</v>
      </c>
      <c r="W148" s="38">
        <v>12.0</v>
      </c>
      <c r="X148" s="38" t="s">
        <v>55</v>
      </c>
      <c r="Y148" s="38" t="s">
        <v>56</v>
      </c>
    </row>
    <row r="149">
      <c r="A149" s="41" t="s">
        <v>1601</v>
      </c>
      <c r="B149" s="37">
        <v>46029.0</v>
      </c>
      <c r="C149" s="9">
        <v>17401.0</v>
      </c>
      <c r="D149" s="40" t="s">
        <v>1082</v>
      </c>
      <c r="E149" s="42" t="s">
        <v>891</v>
      </c>
      <c r="F149" s="52" t="s">
        <v>892</v>
      </c>
      <c r="G149" s="40" t="s">
        <v>555</v>
      </c>
      <c r="H149" s="40" t="s">
        <v>69</v>
      </c>
      <c r="I149" s="9" t="s">
        <v>50</v>
      </c>
      <c r="J149" s="44">
        <v>46025.0</v>
      </c>
      <c r="K149" s="37">
        <v>46029.0</v>
      </c>
      <c r="L149" s="9" t="s">
        <v>51</v>
      </c>
      <c r="M149" s="46">
        <v>0.0</v>
      </c>
      <c r="N149" s="38" t="s">
        <v>51</v>
      </c>
      <c r="O149" s="48">
        <v>334083.0</v>
      </c>
      <c r="P149" s="130">
        <v>334000.0</v>
      </c>
      <c r="Q149" s="49">
        <v>0.0</v>
      </c>
      <c r="R149" s="47">
        <v>0.0</v>
      </c>
      <c r="S149" s="10">
        <f t="shared" si="1"/>
        <v>334000</v>
      </c>
      <c r="T149" s="9" t="s">
        <v>52</v>
      </c>
      <c r="U149" s="44"/>
      <c r="V149" s="44"/>
      <c r="W149" s="38">
        <v>12.0</v>
      </c>
      <c r="X149" s="38" t="s">
        <v>55</v>
      </c>
      <c r="Y149" s="38" t="s">
        <v>93</v>
      </c>
    </row>
    <row r="150">
      <c r="A150" s="35" t="s">
        <v>1607</v>
      </c>
      <c r="B150" s="37">
        <v>46029.0</v>
      </c>
      <c r="C150" s="38">
        <v>11196.0</v>
      </c>
      <c r="D150" s="40" t="s">
        <v>924</v>
      </c>
      <c r="E150" s="42" t="s">
        <v>925</v>
      </c>
      <c r="F150" s="52" t="s">
        <v>1614</v>
      </c>
      <c r="G150" s="40" t="s">
        <v>419</v>
      </c>
      <c r="H150" s="40" t="s">
        <v>118</v>
      </c>
      <c r="I150" s="9" t="s">
        <v>50</v>
      </c>
      <c r="J150" s="44">
        <v>45320.0</v>
      </c>
      <c r="K150" s="37">
        <v>46029.0</v>
      </c>
      <c r="L150" s="9" t="s">
        <v>51</v>
      </c>
      <c r="M150" s="46">
        <v>0.0</v>
      </c>
      <c r="N150" s="9" t="s">
        <v>51</v>
      </c>
      <c r="O150" s="48">
        <v>118000.0</v>
      </c>
      <c r="P150" s="181">
        <v>118000.0</v>
      </c>
      <c r="Q150" s="49">
        <v>0.0</v>
      </c>
      <c r="R150" s="58">
        <v>826.0</v>
      </c>
      <c r="S150" s="10">
        <f t="shared" si="1"/>
        <v>117174</v>
      </c>
      <c r="T150" s="9" t="s">
        <v>53</v>
      </c>
      <c r="U150" s="44">
        <v>46029.0</v>
      </c>
      <c r="V150" s="44">
        <v>46059.0</v>
      </c>
      <c r="W150" s="38">
        <v>1.0</v>
      </c>
      <c r="X150" s="38" t="s">
        <v>55</v>
      </c>
      <c r="Y150" s="38" t="s">
        <v>56</v>
      </c>
    </row>
    <row r="151">
      <c r="A151" s="41" t="s">
        <v>1621</v>
      </c>
      <c r="B151" s="37">
        <v>46029.0</v>
      </c>
      <c r="C151" s="38">
        <v>11000.0</v>
      </c>
      <c r="D151" s="40" t="s">
        <v>1626</v>
      </c>
      <c r="E151" s="42" t="s">
        <v>1627</v>
      </c>
      <c r="F151" s="52" t="s">
        <v>1628</v>
      </c>
      <c r="G151" s="40" t="s">
        <v>1629</v>
      </c>
      <c r="H151" s="40" t="s">
        <v>118</v>
      </c>
      <c r="I151" s="9" t="s">
        <v>50</v>
      </c>
      <c r="J151" s="44">
        <v>45300.0</v>
      </c>
      <c r="K151" s="37">
        <v>46029.0</v>
      </c>
      <c r="L151" s="9" t="s">
        <v>51</v>
      </c>
      <c r="M151" s="46">
        <v>0.0</v>
      </c>
      <c r="N151" s="9" t="s">
        <v>51</v>
      </c>
      <c r="O151" s="48">
        <v>15000.0</v>
      </c>
      <c r="P151" s="48">
        <v>0.0</v>
      </c>
      <c r="Q151" s="49">
        <v>0.0</v>
      </c>
      <c r="R151" s="47">
        <v>0.0</v>
      </c>
      <c r="S151" s="10">
        <f t="shared" si="1"/>
        <v>0</v>
      </c>
      <c r="T151" s="9" t="s">
        <v>736</v>
      </c>
      <c r="U151" s="44">
        <v>46029.0</v>
      </c>
      <c r="V151" s="44">
        <v>46040.0</v>
      </c>
      <c r="W151" s="38" t="s">
        <v>1633</v>
      </c>
      <c r="X151" s="38" t="s">
        <v>55</v>
      </c>
      <c r="Y151" s="38" t="s">
        <v>56</v>
      </c>
    </row>
    <row r="152">
      <c r="A152" s="35" t="s">
        <v>1635</v>
      </c>
      <c r="B152" s="37">
        <v>46029.0</v>
      </c>
      <c r="C152" s="38">
        <v>4808.0</v>
      </c>
      <c r="D152" s="40" t="s">
        <v>1342</v>
      </c>
      <c r="E152" s="42" t="s">
        <v>339</v>
      </c>
      <c r="F152" s="52" t="s">
        <v>1077</v>
      </c>
      <c r="G152" s="40" t="s">
        <v>343</v>
      </c>
      <c r="H152" s="40" t="s">
        <v>158</v>
      </c>
      <c r="I152" s="9" t="s">
        <v>50</v>
      </c>
      <c r="J152" s="44">
        <v>44618.0</v>
      </c>
      <c r="K152" s="37">
        <v>46029.0</v>
      </c>
      <c r="L152" s="9" t="s">
        <v>51</v>
      </c>
      <c r="M152" s="46">
        <v>0.0</v>
      </c>
      <c r="N152" s="25"/>
      <c r="O152" s="48">
        <v>78071.0</v>
      </c>
      <c r="P152" s="130">
        <v>78071.0</v>
      </c>
      <c r="Q152" s="49">
        <v>0.0</v>
      </c>
      <c r="R152" s="47">
        <v>0.0</v>
      </c>
      <c r="S152" s="10">
        <f t="shared" si="1"/>
        <v>78071</v>
      </c>
      <c r="T152" s="9" t="s">
        <v>52</v>
      </c>
      <c r="U152" s="44">
        <v>46029.0</v>
      </c>
      <c r="V152" s="44">
        <v>46059.0</v>
      </c>
      <c r="W152" s="38">
        <v>1.0</v>
      </c>
      <c r="X152" s="38" t="s">
        <v>86</v>
      </c>
      <c r="Y152" s="38" t="s">
        <v>56</v>
      </c>
    </row>
    <row r="153">
      <c r="A153" s="35" t="s">
        <v>1642</v>
      </c>
      <c r="B153" s="37">
        <v>46029.0</v>
      </c>
      <c r="C153" s="38">
        <v>1522.0</v>
      </c>
      <c r="D153" s="40" t="s">
        <v>1286</v>
      </c>
      <c r="E153" s="42" t="s">
        <v>1287</v>
      </c>
      <c r="F153" s="52" t="s">
        <v>1288</v>
      </c>
      <c r="G153" s="40" t="s">
        <v>1289</v>
      </c>
      <c r="H153" s="40" t="s">
        <v>103</v>
      </c>
      <c r="I153" s="9" t="s">
        <v>50</v>
      </c>
      <c r="J153" s="44">
        <v>44368.0</v>
      </c>
      <c r="K153" s="37">
        <v>46029.0</v>
      </c>
      <c r="L153" s="9" t="s">
        <v>51</v>
      </c>
      <c r="M153" s="46">
        <v>78000.0</v>
      </c>
      <c r="N153" s="37">
        <v>46030.0</v>
      </c>
      <c r="O153" s="48">
        <v>74000.0</v>
      </c>
      <c r="P153" s="181">
        <v>74000.0</v>
      </c>
      <c r="Q153" s="49">
        <v>0.0</v>
      </c>
      <c r="R153" s="58">
        <v>1480.0</v>
      </c>
      <c r="S153" s="10">
        <f t="shared" si="1"/>
        <v>72520</v>
      </c>
      <c r="T153" s="9" t="s">
        <v>53</v>
      </c>
      <c r="U153" s="44">
        <v>46030.0</v>
      </c>
      <c r="V153" s="44">
        <v>46067.0</v>
      </c>
      <c r="W153" s="38">
        <v>1.0</v>
      </c>
      <c r="X153" s="38" t="s">
        <v>86</v>
      </c>
      <c r="Y153" s="38" t="s">
        <v>56</v>
      </c>
    </row>
    <row r="154">
      <c r="A154" s="54" t="s">
        <v>1649</v>
      </c>
      <c r="B154" s="37">
        <v>46029.0</v>
      </c>
      <c r="C154" s="38">
        <v>17401.0</v>
      </c>
      <c r="D154" s="40" t="s">
        <v>1082</v>
      </c>
      <c r="E154" s="42" t="s">
        <v>891</v>
      </c>
      <c r="F154" s="52" t="s">
        <v>1653</v>
      </c>
      <c r="G154" s="40" t="s">
        <v>555</v>
      </c>
      <c r="H154" s="40" t="s">
        <v>69</v>
      </c>
      <c r="I154" s="9" t="s">
        <v>50</v>
      </c>
      <c r="J154" s="44">
        <v>46025.0</v>
      </c>
      <c r="K154" s="37">
        <v>46029.0</v>
      </c>
      <c r="L154" s="9" t="s">
        <v>51</v>
      </c>
      <c r="M154" s="46">
        <v>1298000.0</v>
      </c>
      <c r="N154" s="9" t="s">
        <v>51</v>
      </c>
      <c r="O154" s="48">
        <v>864000.0</v>
      </c>
      <c r="P154" s="48">
        <v>0.0</v>
      </c>
      <c r="Q154" s="49">
        <v>0.0</v>
      </c>
      <c r="R154" s="47">
        <v>0.0</v>
      </c>
      <c r="S154" s="10">
        <f t="shared" si="1"/>
        <v>0</v>
      </c>
      <c r="T154" s="9" t="s">
        <v>54</v>
      </c>
      <c r="U154" s="44">
        <v>46029.0</v>
      </c>
      <c r="V154" s="44">
        <v>46400.0</v>
      </c>
      <c r="W154" s="38">
        <v>12.0</v>
      </c>
      <c r="X154" s="38" t="s">
        <v>55</v>
      </c>
      <c r="Y154" s="38" t="s">
        <v>93</v>
      </c>
    </row>
    <row r="155">
      <c r="A155" s="41" t="s">
        <v>1657</v>
      </c>
      <c r="B155" s="37">
        <v>46029.0</v>
      </c>
      <c r="C155" s="38">
        <v>17401.0</v>
      </c>
      <c r="D155" s="40" t="s">
        <v>1082</v>
      </c>
      <c r="E155" s="42" t="s">
        <v>891</v>
      </c>
      <c r="F155" s="52" t="s">
        <v>1653</v>
      </c>
      <c r="G155" s="40" t="s">
        <v>555</v>
      </c>
      <c r="H155" s="40" t="s">
        <v>69</v>
      </c>
      <c r="I155" s="9" t="s">
        <v>50</v>
      </c>
      <c r="J155" s="44">
        <v>46025.0</v>
      </c>
      <c r="K155" s="37"/>
      <c r="L155" s="9"/>
      <c r="M155" s="46">
        <v>236000.0</v>
      </c>
      <c r="N155" s="9" t="s">
        <v>51</v>
      </c>
      <c r="O155" s="48">
        <v>0.0</v>
      </c>
      <c r="P155" s="48">
        <v>0.0</v>
      </c>
      <c r="Q155" s="49">
        <v>0.0</v>
      </c>
      <c r="R155" s="47">
        <v>0.0</v>
      </c>
      <c r="S155" s="10">
        <f t="shared" si="1"/>
        <v>0</v>
      </c>
      <c r="T155" s="9" t="s">
        <v>281</v>
      </c>
      <c r="U155" s="44">
        <v>46029.0</v>
      </c>
      <c r="V155" s="44">
        <v>46459.0</v>
      </c>
      <c r="W155" s="38">
        <v>2.0</v>
      </c>
      <c r="X155" s="38" t="s">
        <v>55</v>
      </c>
      <c r="Y155" s="38" t="s">
        <v>56</v>
      </c>
    </row>
    <row r="156">
      <c r="A156" s="41" t="s">
        <v>1663</v>
      </c>
      <c r="B156" s="37">
        <v>46030.0</v>
      </c>
      <c r="C156" s="38">
        <v>6737.0</v>
      </c>
      <c r="D156" s="40" t="s">
        <v>1664</v>
      </c>
      <c r="E156" s="42" t="s">
        <v>1667</v>
      </c>
      <c r="F156" s="52" t="s">
        <v>1668</v>
      </c>
      <c r="G156" s="40" t="s">
        <v>44</v>
      </c>
      <c r="H156" s="40" t="s">
        <v>46</v>
      </c>
      <c r="I156" s="9" t="s">
        <v>50</v>
      </c>
      <c r="J156" s="44">
        <v>44797.0</v>
      </c>
      <c r="K156" s="37">
        <v>46029.0</v>
      </c>
      <c r="L156" s="9" t="s">
        <v>51</v>
      </c>
      <c r="M156" s="46">
        <v>8000.0</v>
      </c>
      <c r="N156" s="9" t="s">
        <v>51</v>
      </c>
      <c r="O156" s="48">
        <v>16000.0</v>
      </c>
      <c r="P156" s="48">
        <v>0.0</v>
      </c>
      <c r="Q156" s="49">
        <v>0.0</v>
      </c>
      <c r="R156" s="47">
        <v>0.0</v>
      </c>
      <c r="S156" s="10">
        <f t="shared" si="1"/>
        <v>0</v>
      </c>
      <c r="T156" s="9" t="s">
        <v>736</v>
      </c>
      <c r="U156" s="44">
        <v>46029.0</v>
      </c>
      <c r="V156" s="44">
        <v>46035.0</v>
      </c>
      <c r="W156" s="38" t="s">
        <v>206</v>
      </c>
      <c r="X156" s="38" t="s">
        <v>55</v>
      </c>
      <c r="Y156" s="38" t="s">
        <v>56</v>
      </c>
    </row>
    <row r="157">
      <c r="A157" s="41" t="s">
        <v>1673</v>
      </c>
      <c r="B157" s="37">
        <v>46030.0</v>
      </c>
      <c r="C157" s="38">
        <v>6737.0</v>
      </c>
      <c r="D157" s="40" t="s">
        <v>1664</v>
      </c>
      <c r="E157" s="42" t="s">
        <v>1667</v>
      </c>
      <c r="F157" s="52" t="s">
        <v>1675</v>
      </c>
      <c r="G157" s="40" t="s">
        <v>44</v>
      </c>
      <c r="H157" s="40" t="s">
        <v>46</v>
      </c>
      <c r="I157" s="9" t="s">
        <v>50</v>
      </c>
      <c r="J157" s="44">
        <v>44797.0</v>
      </c>
      <c r="K157" s="37">
        <v>46029.0</v>
      </c>
      <c r="L157" s="9" t="s">
        <v>51</v>
      </c>
      <c r="M157" s="46">
        <v>8000.0</v>
      </c>
      <c r="N157" s="9" t="s">
        <v>51</v>
      </c>
      <c r="O157" s="48">
        <v>16000.0</v>
      </c>
      <c r="P157" s="48">
        <v>0.0</v>
      </c>
      <c r="Q157" s="49">
        <v>0.0</v>
      </c>
      <c r="R157" s="47">
        <v>0.0</v>
      </c>
      <c r="S157" s="10">
        <f t="shared" si="1"/>
        <v>0</v>
      </c>
      <c r="T157" s="9" t="s">
        <v>736</v>
      </c>
      <c r="U157" s="44">
        <v>46029.0</v>
      </c>
      <c r="V157" s="44">
        <v>46035.0</v>
      </c>
      <c r="W157" s="38" t="s">
        <v>206</v>
      </c>
      <c r="X157" s="38" t="s">
        <v>55</v>
      </c>
      <c r="Y157" s="38" t="s">
        <v>56</v>
      </c>
    </row>
    <row r="158">
      <c r="A158" s="35" t="s">
        <v>1684</v>
      </c>
      <c r="B158" s="37">
        <v>46030.0</v>
      </c>
      <c r="C158" s="38">
        <v>8881.0</v>
      </c>
      <c r="D158" s="40" t="s">
        <v>1127</v>
      </c>
      <c r="E158" s="42" t="s">
        <v>1128</v>
      </c>
      <c r="F158" s="52" t="s">
        <v>1129</v>
      </c>
      <c r="G158" s="40" t="s">
        <v>397</v>
      </c>
      <c r="H158" s="40" t="s">
        <v>74</v>
      </c>
      <c r="I158" s="9" t="s">
        <v>50</v>
      </c>
      <c r="J158" s="44">
        <v>45044.0</v>
      </c>
      <c r="K158" s="37">
        <v>46029.0</v>
      </c>
      <c r="L158" s="9" t="s">
        <v>51</v>
      </c>
      <c r="M158" s="46">
        <v>0.0</v>
      </c>
      <c r="N158" s="9" t="s">
        <v>51</v>
      </c>
      <c r="O158" s="48">
        <v>78000.0</v>
      </c>
      <c r="P158" s="181">
        <v>78000.0</v>
      </c>
      <c r="Q158" s="49">
        <v>0.0</v>
      </c>
      <c r="R158" s="58">
        <v>546.0</v>
      </c>
      <c r="S158" s="10">
        <f t="shared" si="1"/>
        <v>77454</v>
      </c>
      <c r="T158" s="9" t="s">
        <v>53</v>
      </c>
      <c r="U158" s="44">
        <v>46029.0</v>
      </c>
      <c r="V158" s="44">
        <v>46059.0</v>
      </c>
      <c r="W158" s="38">
        <v>1.0</v>
      </c>
      <c r="X158" s="38" t="s">
        <v>86</v>
      </c>
      <c r="Y158" s="38" t="s">
        <v>56</v>
      </c>
    </row>
    <row r="159">
      <c r="A159" s="54" t="s">
        <v>1691</v>
      </c>
      <c r="B159" s="37">
        <v>46030.0</v>
      </c>
      <c r="C159" s="38">
        <v>17325.0</v>
      </c>
      <c r="D159" s="40" t="s">
        <v>1537</v>
      </c>
      <c r="E159" s="42" t="s">
        <v>1538</v>
      </c>
      <c r="F159" s="52" t="s">
        <v>1693</v>
      </c>
      <c r="G159" s="40" t="s">
        <v>1540</v>
      </c>
      <c r="H159" s="40" t="s">
        <v>1541</v>
      </c>
      <c r="I159" s="9" t="s">
        <v>50</v>
      </c>
      <c r="J159" s="44">
        <v>46021.0</v>
      </c>
      <c r="K159" s="37">
        <v>46030.0</v>
      </c>
      <c r="L159" s="37">
        <v>46029.0</v>
      </c>
      <c r="M159" s="46">
        <v>1298000.0</v>
      </c>
      <c r="N159" s="37">
        <v>46030.0</v>
      </c>
      <c r="O159" s="46">
        <v>1298000.0</v>
      </c>
      <c r="P159" s="130">
        <v>434000.0</v>
      </c>
      <c r="Q159" s="49">
        <v>0.0</v>
      </c>
      <c r="R159" s="47">
        <v>0.0</v>
      </c>
      <c r="S159" s="49">
        <v>0.0</v>
      </c>
      <c r="T159" s="9" t="s">
        <v>52</v>
      </c>
      <c r="U159" s="44">
        <v>46030.0</v>
      </c>
      <c r="V159" s="44">
        <v>46455.0</v>
      </c>
      <c r="W159" s="38">
        <v>12.0</v>
      </c>
      <c r="X159" s="38" t="s">
        <v>55</v>
      </c>
      <c r="Y159" s="38" t="s">
        <v>93</v>
      </c>
    </row>
    <row r="160">
      <c r="A160" s="35" t="s">
        <v>1699</v>
      </c>
      <c r="B160" s="37">
        <v>46030.0</v>
      </c>
      <c r="C160" s="38">
        <v>12986.0</v>
      </c>
      <c r="D160" s="40" t="s">
        <v>1225</v>
      </c>
      <c r="E160" s="42" t="s">
        <v>1203</v>
      </c>
      <c r="F160" s="52" t="s">
        <v>1440</v>
      </c>
      <c r="G160" s="40" t="s">
        <v>68</v>
      </c>
      <c r="H160" s="40" t="s">
        <v>69</v>
      </c>
      <c r="I160" s="9" t="s">
        <v>50</v>
      </c>
      <c r="J160" s="44">
        <v>45511.0</v>
      </c>
      <c r="K160" s="37">
        <v>46030.0</v>
      </c>
      <c r="L160" s="9" t="s">
        <v>51</v>
      </c>
      <c r="M160" s="46">
        <v>118000.0</v>
      </c>
      <c r="N160" s="9" t="s">
        <v>51</v>
      </c>
      <c r="O160" s="48">
        <v>100000.0</v>
      </c>
      <c r="P160" s="77">
        <v>100000.0</v>
      </c>
      <c r="Q160" s="49">
        <v>0.0</v>
      </c>
      <c r="R160" s="58">
        <v>700.0</v>
      </c>
      <c r="S160" s="10">
        <f t="shared" ref="S160:S328" si="2">P160-R160</f>
        <v>99300</v>
      </c>
      <c r="T160" s="9" t="s">
        <v>53</v>
      </c>
      <c r="U160" s="44">
        <v>46030.0</v>
      </c>
      <c r="V160" s="44">
        <v>46060.0</v>
      </c>
      <c r="W160" s="38">
        <v>1.0</v>
      </c>
      <c r="X160" s="38" t="s">
        <v>55</v>
      </c>
      <c r="Y160" s="38" t="s">
        <v>56</v>
      </c>
    </row>
    <row r="161">
      <c r="A161" s="35" t="s">
        <v>1706</v>
      </c>
      <c r="B161" s="37">
        <v>46030.0</v>
      </c>
      <c r="C161" s="38">
        <v>4446.0</v>
      </c>
      <c r="D161" s="40" t="s">
        <v>956</v>
      </c>
      <c r="E161" s="42" t="s">
        <v>957</v>
      </c>
      <c r="F161" s="183" t="s">
        <v>958</v>
      </c>
      <c r="G161" s="40" t="s">
        <v>279</v>
      </c>
      <c r="H161" s="40" t="s">
        <v>69</v>
      </c>
      <c r="I161" s="9" t="s">
        <v>50</v>
      </c>
      <c r="J161" s="44">
        <v>44592.0</v>
      </c>
      <c r="K161" s="37">
        <v>46030.0</v>
      </c>
      <c r="L161" s="9" t="s">
        <v>51</v>
      </c>
      <c r="M161" s="46">
        <v>0.0</v>
      </c>
      <c r="N161" s="9" t="s">
        <v>51</v>
      </c>
      <c r="O161" s="48">
        <v>78000.0</v>
      </c>
      <c r="P161" s="77">
        <v>78000.0</v>
      </c>
      <c r="Q161" s="49">
        <v>0.0</v>
      </c>
      <c r="R161" s="58">
        <v>546.0</v>
      </c>
      <c r="S161" s="10">
        <f t="shared" si="2"/>
        <v>77454</v>
      </c>
      <c r="T161" s="9" t="s">
        <v>53</v>
      </c>
      <c r="U161" s="44">
        <v>46030.0</v>
      </c>
      <c r="V161" s="44">
        <v>46060.0</v>
      </c>
      <c r="W161" s="38">
        <v>1.0</v>
      </c>
      <c r="X161" s="38" t="s">
        <v>86</v>
      </c>
      <c r="Y161" s="38" t="s">
        <v>56</v>
      </c>
    </row>
    <row r="162">
      <c r="A162" s="35" t="s">
        <v>1714</v>
      </c>
      <c r="B162" s="37">
        <v>46030.0</v>
      </c>
      <c r="C162" s="38">
        <v>5510.0</v>
      </c>
      <c r="D162" s="40" t="s">
        <v>779</v>
      </c>
      <c r="E162" s="42" t="s">
        <v>780</v>
      </c>
      <c r="F162" s="183" t="s">
        <v>781</v>
      </c>
      <c r="G162" s="40" t="s">
        <v>45</v>
      </c>
      <c r="H162" s="40" t="s">
        <v>47</v>
      </c>
      <c r="I162" s="9" t="s">
        <v>50</v>
      </c>
      <c r="J162" s="44">
        <v>44669.0</v>
      </c>
      <c r="K162" s="37">
        <v>46030.0</v>
      </c>
      <c r="L162" s="9" t="s">
        <v>51</v>
      </c>
      <c r="M162" s="46">
        <v>0.0</v>
      </c>
      <c r="N162" s="9" t="s">
        <v>51</v>
      </c>
      <c r="O162" s="48">
        <v>118098.0</v>
      </c>
      <c r="P162" s="79">
        <v>118098.0</v>
      </c>
      <c r="Q162" s="49">
        <v>0.0</v>
      </c>
      <c r="R162" s="47">
        <v>0.0</v>
      </c>
      <c r="S162" s="10">
        <f t="shared" si="2"/>
        <v>118098</v>
      </c>
      <c r="T162" s="9" t="s">
        <v>52</v>
      </c>
      <c r="U162" s="44">
        <v>46030.0</v>
      </c>
      <c r="V162" s="44">
        <v>46060.0</v>
      </c>
      <c r="W162" s="38">
        <v>1.0</v>
      </c>
      <c r="X162" s="38" t="s">
        <v>55</v>
      </c>
      <c r="Y162" s="38" t="s">
        <v>56</v>
      </c>
    </row>
    <row r="163">
      <c r="A163" s="35" t="s">
        <v>1724</v>
      </c>
      <c r="B163" s="37">
        <v>46030.0</v>
      </c>
      <c r="C163" s="38">
        <v>6043.0</v>
      </c>
      <c r="D163" s="40" t="s">
        <v>1725</v>
      </c>
      <c r="E163" s="42" t="s">
        <v>946</v>
      </c>
      <c r="F163" s="183" t="s">
        <v>947</v>
      </c>
      <c r="G163" s="40" t="s">
        <v>948</v>
      </c>
      <c r="H163" s="40" t="s">
        <v>74</v>
      </c>
      <c r="I163" s="9" t="s">
        <v>50</v>
      </c>
      <c r="J163" s="44">
        <v>44729.0</v>
      </c>
      <c r="K163" s="37">
        <v>46030.0</v>
      </c>
      <c r="L163" s="9" t="s">
        <v>51</v>
      </c>
      <c r="M163" s="46">
        <v>0.0</v>
      </c>
      <c r="N163" s="44">
        <v>46031.0</v>
      </c>
      <c r="O163" s="46">
        <v>78006.0</v>
      </c>
      <c r="P163" s="79">
        <v>78006.0</v>
      </c>
      <c r="Q163" s="49">
        <v>0.0</v>
      </c>
      <c r="R163" s="47">
        <v>0.0</v>
      </c>
      <c r="S163" s="10">
        <f t="shared" si="2"/>
        <v>78006</v>
      </c>
      <c r="T163" s="9" t="s">
        <v>52</v>
      </c>
      <c r="U163" s="44">
        <v>46031.0</v>
      </c>
      <c r="V163" s="44">
        <v>46061.0</v>
      </c>
      <c r="W163" s="38">
        <v>1.0</v>
      </c>
      <c r="X163" s="38" t="s">
        <v>86</v>
      </c>
      <c r="Y163" s="38" t="s">
        <v>56</v>
      </c>
    </row>
    <row r="164">
      <c r="A164" s="41" t="s">
        <v>1733</v>
      </c>
      <c r="B164" s="37">
        <v>46030.0</v>
      </c>
      <c r="C164" s="38">
        <v>9654.0</v>
      </c>
      <c r="D164" s="40" t="s">
        <v>1280</v>
      </c>
      <c r="E164" s="42" t="s">
        <v>1281</v>
      </c>
      <c r="F164" s="52" t="s">
        <v>1508</v>
      </c>
      <c r="G164" s="40" t="s">
        <v>174</v>
      </c>
      <c r="H164" s="40" t="s">
        <v>176</v>
      </c>
      <c r="I164" s="9" t="s">
        <v>50</v>
      </c>
      <c r="J164" s="44">
        <v>45129.0</v>
      </c>
      <c r="K164" s="37">
        <v>46030.0</v>
      </c>
      <c r="L164" s="9" t="s">
        <v>51</v>
      </c>
      <c r="M164" s="46">
        <v>3000.0</v>
      </c>
      <c r="N164" s="9" t="s">
        <v>51</v>
      </c>
      <c r="O164" s="46">
        <v>118000.0</v>
      </c>
      <c r="P164" s="77">
        <v>118000.0</v>
      </c>
      <c r="Q164" s="49">
        <v>0.0</v>
      </c>
      <c r="R164" s="58">
        <v>4440.0</v>
      </c>
      <c r="S164" s="10">
        <f t="shared" si="2"/>
        <v>113560</v>
      </c>
      <c r="T164" s="9" t="s">
        <v>53</v>
      </c>
      <c r="U164" s="44">
        <v>46030.0</v>
      </c>
      <c r="V164" s="44">
        <v>46031.0</v>
      </c>
      <c r="W164" s="38" t="s">
        <v>683</v>
      </c>
      <c r="X164" s="38" t="s">
        <v>208</v>
      </c>
      <c r="Y164" s="38" t="s">
        <v>56</v>
      </c>
    </row>
    <row r="165">
      <c r="A165" s="35" t="s">
        <v>1742</v>
      </c>
      <c r="B165" s="37">
        <v>46030.0</v>
      </c>
      <c r="C165" s="38">
        <v>13951.0</v>
      </c>
      <c r="D165" s="40" t="s">
        <v>109</v>
      </c>
      <c r="E165" s="42" t="s">
        <v>111</v>
      </c>
      <c r="F165" s="52" t="s">
        <v>113</v>
      </c>
      <c r="G165" s="40" t="s">
        <v>116</v>
      </c>
      <c r="H165" s="40" t="s">
        <v>118</v>
      </c>
      <c r="I165" s="9" t="s">
        <v>50</v>
      </c>
      <c r="J165" s="44">
        <v>45624.0</v>
      </c>
      <c r="K165" s="37">
        <v>46030.0</v>
      </c>
      <c r="L165" s="9" t="s">
        <v>51</v>
      </c>
      <c r="M165" s="46">
        <v>0.0</v>
      </c>
      <c r="N165" s="9" t="s">
        <v>51</v>
      </c>
      <c r="O165" s="48">
        <v>354094.0</v>
      </c>
      <c r="P165" s="79">
        <v>354000.0</v>
      </c>
      <c r="Q165" s="49">
        <v>0.0</v>
      </c>
      <c r="R165" s="49">
        <v>0.0</v>
      </c>
      <c r="S165" s="10">
        <f t="shared" si="2"/>
        <v>354000</v>
      </c>
      <c r="T165" s="9" t="s">
        <v>52</v>
      </c>
      <c r="U165" s="44">
        <v>46030.0</v>
      </c>
      <c r="V165" s="44">
        <v>46120.0</v>
      </c>
      <c r="W165" s="38">
        <v>3.0</v>
      </c>
      <c r="X165" s="38" t="s">
        <v>55</v>
      </c>
      <c r="Y165" s="38" t="s">
        <v>56</v>
      </c>
    </row>
    <row r="166">
      <c r="A166" s="35" t="s">
        <v>1752</v>
      </c>
      <c r="B166" s="37">
        <v>46030.0</v>
      </c>
      <c r="C166" s="38">
        <v>4072.0</v>
      </c>
      <c r="D166" s="40" t="s">
        <v>62</v>
      </c>
      <c r="E166" s="42" t="s">
        <v>65</v>
      </c>
      <c r="F166" s="52" t="s">
        <v>1485</v>
      </c>
      <c r="G166" s="40" t="s">
        <v>68</v>
      </c>
      <c r="H166" s="40" t="s">
        <v>69</v>
      </c>
      <c r="I166" s="9" t="s">
        <v>50</v>
      </c>
      <c r="J166" s="44">
        <v>44566.0</v>
      </c>
      <c r="K166" s="37">
        <v>46030.0</v>
      </c>
      <c r="L166" s="9" t="s">
        <v>51</v>
      </c>
      <c r="M166" s="46">
        <v>78000.0</v>
      </c>
      <c r="N166" s="9" t="s">
        <v>51</v>
      </c>
      <c r="O166" s="48">
        <v>100000.0</v>
      </c>
      <c r="P166" s="77">
        <v>100000.0</v>
      </c>
      <c r="Q166" s="49">
        <v>0.0</v>
      </c>
      <c r="R166" s="89">
        <v>700.0</v>
      </c>
      <c r="S166" s="10">
        <f t="shared" si="2"/>
        <v>99300</v>
      </c>
      <c r="T166" s="9" t="s">
        <v>53</v>
      </c>
      <c r="U166" s="44">
        <v>46030.0</v>
      </c>
      <c r="V166" s="44">
        <v>46060.0</v>
      </c>
      <c r="W166" s="38">
        <v>1.0</v>
      </c>
      <c r="X166" s="38" t="s">
        <v>86</v>
      </c>
      <c r="Y166" s="38" t="s">
        <v>56</v>
      </c>
    </row>
    <row r="167">
      <c r="A167" s="41" t="s">
        <v>1761</v>
      </c>
      <c r="B167" s="37">
        <v>46030.0</v>
      </c>
      <c r="C167" s="38">
        <v>5824.0</v>
      </c>
      <c r="D167" s="40" t="s">
        <v>1762</v>
      </c>
      <c r="E167" s="42" t="s">
        <v>1763</v>
      </c>
      <c r="F167" s="52" t="s">
        <v>1764</v>
      </c>
      <c r="G167" s="40" t="s">
        <v>252</v>
      </c>
      <c r="H167" s="40" t="s">
        <v>252</v>
      </c>
      <c r="I167" s="9" t="s">
        <v>50</v>
      </c>
      <c r="J167" s="44">
        <v>44705.0</v>
      </c>
      <c r="K167" s="37">
        <v>46030.0</v>
      </c>
      <c r="L167" s="9" t="s">
        <v>51</v>
      </c>
      <c r="M167" s="46">
        <v>0.0</v>
      </c>
      <c r="N167" s="9" t="s">
        <v>51</v>
      </c>
      <c r="O167" s="48">
        <v>61000.0</v>
      </c>
      <c r="P167" s="48">
        <v>0.0</v>
      </c>
      <c r="Q167" s="49">
        <v>0.0</v>
      </c>
      <c r="R167" s="49">
        <v>0.0</v>
      </c>
      <c r="S167" s="10">
        <f t="shared" si="2"/>
        <v>0</v>
      </c>
      <c r="T167" s="9" t="s">
        <v>399</v>
      </c>
      <c r="U167" s="44">
        <v>46030.0</v>
      </c>
      <c r="V167" s="44">
        <v>46049.0</v>
      </c>
      <c r="W167" s="38" t="s">
        <v>1775</v>
      </c>
      <c r="X167" s="38" t="s">
        <v>59</v>
      </c>
      <c r="Y167" s="38" t="s">
        <v>56</v>
      </c>
    </row>
    <row r="168">
      <c r="A168" s="41" t="s">
        <v>1776</v>
      </c>
      <c r="B168" s="37">
        <v>46030.0</v>
      </c>
      <c r="C168" s="38">
        <v>10725.0</v>
      </c>
      <c r="D168" s="40" t="s">
        <v>432</v>
      </c>
      <c r="E168" s="42" t="s">
        <v>433</v>
      </c>
      <c r="F168" s="52" t="s">
        <v>434</v>
      </c>
      <c r="G168" s="40" t="s">
        <v>126</v>
      </c>
      <c r="H168" s="40" t="s">
        <v>69</v>
      </c>
      <c r="I168" s="9" t="s">
        <v>50</v>
      </c>
      <c r="J168" s="44">
        <v>45258.0</v>
      </c>
      <c r="K168" s="37">
        <v>46030.0</v>
      </c>
      <c r="L168" s="9" t="s">
        <v>51</v>
      </c>
      <c r="M168" s="46">
        <v>0.0</v>
      </c>
      <c r="N168" s="9" t="s">
        <v>51</v>
      </c>
      <c r="O168" s="48">
        <v>83000.0</v>
      </c>
      <c r="P168" s="48">
        <v>0.0</v>
      </c>
      <c r="Q168" s="49">
        <v>0.0</v>
      </c>
      <c r="R168" s="47">
        <v>0.0</v>
      </c>
      <c r="S168" s="10">
        <f t="shared" si="2"/>
        <v>0</v>
      </c>
      <c r="T168" s="9" t="s">
        <v>736</v>
      </c>
      <c r="U168" s="44">
        <v>46030.0</v>
      </c>
      <c r="V168" s="44">
        <v>46092.0</v>
      </c>
      <c r="W168" s="38">
        <v>2.0</v>
      </c>
      <c r="X168" s="38" t="s">
        <v>55</v>
      </c>
      <c r="Y168" s="38" t="s">
        <v>56</v>
      </c>
    </row>
    <row r="169">
      <c r="A169" s="35" t="s">
        <v>1781</v>
      </c>
      <c r="B169" s="37">
        <v>46030.0</v>
      </c>
      <c r="C169" s="38">
        <v>9654.0</v>
      </c>
      <c r="D169" s="40" t="s">
        <v>1280</v>
      </c>
      <c r="E169" s="42" t="s">
        <v>1281</v>
      </c>
      <c r="F169" s="52" t="s">
        <v>1508</v>
      </c>
      <c r="G169" s="40" t="s">
        <v>174</v>
      </c>
      <c r="H169" s="40" t="s">
        <v>176</v>
      </c>
      <c r="I169" s="9" t="s">
        <v>50</v>
      </c>
      <c r="J169" s="44">
        <v>45129.0</v>
      </c>
      <c r="K169" s="37">
        <v>46030.0</v>
      </c>
      <c r="L169" s="9" t="s">
        <v>51</v>
      </c>
      <c r="M169" s="46">
        <v>168000.0</v>
      </c>
      <c r="N169" s="9" t="s">
        <v>51</v>
      </c>
      <c r="O169" s="48">
        <v>54000.0</v>
      </c>
      <c r="P169" s="77">
        <v>54000.0</v>
      </c>
      <c r="Q169" s="49">
        <v>0.0</v>
      </c>
      <c r="R169" s="58">
        <v>4440.0</v>
      </c>
      <c r="S169" s="10">
        <f t="shared" si="2"/>
        <v>49560</v>
      </c>
      <c r="T169" s="9" t="s">
        <v>53</v>
      </c>
      <c r="U169" s="44">
        <v>46030.0</v>
      </c>
      <c r="V169" s="44">
        <v>46061.0</v>
      </c>
      <c r="W169" s="38">
        <v>1.0</v>
      </c>
      <c r="X169" s="38" t="s">
        <v>59</v>
      </c>
      <c r="Y169" s="38" t="s">
        <v>56</v>
      </c>
    </row>
    <row r="170">
      <c r="A170" s="41" t="s">
        <v>1788</v>
      </c>
      <c r="B170" s="37">
        <v>46030.0</v>
      </c>
      <c r="C170" s="38">
        <v>9441.0</v>
      </c>
      <c r="D170" s="40" t="s">
        <v>1790</v>
      </c>
      <c r="E170" s="42" t="s">
        <v>1791</v>
      </c>
      <c r="F170" s="52" t="s">
        <v>1792</v>
      </c>
      <c r="G170" s="40" t="s">
        <v>312</v>
      </c>
      <c r="H170" s="40" t="s">
        <v>118</v>
      </c>
      <c r="I170" s="9" t="s">
        <v>50</v>
      </c>
      <c r="J170" s="44">
        <v>45106.0</v>
      </c>
      <c r="K170" s="37">
        <v>46030.0</v>
      </c>
      <c r="L170" s="9" t="s">
        <v>51</v>
      </c>
      <c r="M170" s="46">
        <v>0.0</v>
      </c>
      <c r="N170" s="9" t="s">
        <v>51</v>
      </c>
      <c r="O170" s="48">
        <v>28000.0</v>
      </c>
      <c r="P170" s="48">
        <v>0.0</v>
      </c>
      <c r="Q170" s="49">
        <v>0.0</v>
      </c>
      <c r="R170" s="47">
        <v>0.0</v>
      </c>
      <c r="S170" s="10">
        <f t="shared" si="2"/>
        <v>0</v>
      </c>
      <c r="T170" s="9" t="s">
        <v>736</v>
      </c>
      <c r="U170" s="44">
        <v>46030.0</v>
      </c>
      <c r="V170" s="44">
        <v>46051.0</v>
      </c>
      <c r="W170" s="38" t="s">
        <v>1795</v>
      </c>
      <c r="X170" s="38" t="s">
        <v>55</v>
      </c>
      <c r="Y170" s="38" t="s">
        <v>56</v>
      </c>
    </row>
    <row r="171">
      <c r="A171" s="41" t="s">
        <v>1797</v>
      </c>
      <c r="B171" s="37">
        <v>46030.0</v>
      </c>
      <c r="C171" s="70">
        <v>925.0</v>
      </c>
      <c r="D171" s="71" t="s">
        <v>186</v>
      </c>
      <c r="E171" s="72" t="s">
        <v>189</v>
      </c>
      <c r="F171" s="43" t="s">
        <v>190</v>
      </c>
      <c r="G171" s="71" t="s">
        <v>192</v>
      </c>
      <c r="H171" s="71" t="s">
        <v>195</v>
      </c>
      <c r="I171" s="9" t="s">
        <v>50</v>
      </c>
      <c r="J171" s="73">
        <v>44340.0</v>
      </c>
      <c r="K171" s="37">
        <v>46030.0</v>
      </c>
      <c r="L171" s="9" t="s">
        <v>51</v>
      </c>
      <c r="M171" s="46">
        <v>0.0</v>
      </c>
      <c r="N171" s="70" t="s">
        <v>51</v>
      </c>
      <c r="O171" s="49">
        <v>118000.0</v>
      </c>
      <c r="P171" s="10">
        <v>0.0</v>
      </c>
      <c r="Q171" s="76">
        <v>0.0</v>
      </c>
      <c r="R171" s="76">
        <v>0.0</v>
      </c>
      <c r="S171" s="10">
        <f t="shared" si="2"/>
        <v>0</v>
      </c>
      <c r="T171" s="70" t="s">
        <v>54</v>
      </c>
      <c r="U171" s="44">
        <v>46030.0</v>
      </c>
      <c r="V171" s="44">
        <v>46060.0</v>
      </c>
      <c r="W171" s="38">
        <v>1.0</v>
      </c>
      <c r="X171" s="38" t="s">
        <v>1368</v>
      </c>
      <c r="Y171" s="78" t="s">
        <v>56</v>
      </c>
    </row>
    <row r="172">
      <c r="A172" s="35" t="s">
        <v>1809</v>
      </c>
      <c r="B172" s="37">
        <v>46030.0</v>
      </c>
      <c r="C172" s="38">
        <v>9571.0</v>
      </c>
      <c r="D172" s="40" t="s">
        <v>1238</v>
      </c>
      <c r="E172" s="42" t="s">
        <v>1239</v>
      </c>
      <c r="F172" s="52" t="s">
        <v>1241</v>
      </c>
      <c r="G172" s="40" t="s">
        <v>1242</v>
      </c>
      <c r="H172" s="40" t="s">
        <v>805</v>
      </c>
      <c r="I172" s="9" t="s">
        <v>50</v>
      </c>
      <c r="J172" s="44">
        <v>45120.0</v>
      </c>
      <c r="K172" s="37">
        <v>46030.0</v>
      </c>
      <c r="L172" s="9" t="s">
        <v>51</v>
      </c>
      <c r="M172" s="46">
        <v>0.0</v>
      </c>
      <c r="N172" s="70" t="s">
        <v>51</v>
      </c>
      <c r="O172" s="48">
        <v>118056.0</v>
      </c>
      <c r="P172" s="79">
        <v>118056.0</v>
      </c>
      <c r="Q172" s="76">
        <v>0.0</v>
      </c>
      <c r="R172" s="76">
        <v>0.0</v>
      </c>
      <c r="S172" s="10">
        <f t="shared" si="2"/>
        <v>118056</v>
      </c>
      <c r="T172" s="9" t="s">
        <v>52</v>
      </c>
      <c r="U172" s="44">
        <v>46030.0</v>
      </c>
      <c r="V172" s="44">
        <v>46060.0</v>
      </c>
      <c r="W172" s="38">
        <v>1.0</v>
      </c>
      <c r="X172" s="38" t="s">
        <v>55</v>
      </c>
      <c r="Y172" s="78" t="s">
        <v>56</v>
      </c>
    </row>
    <row r="173">
      <c r="A173" s="35" t="s">
        <v>1812</v>
      </c>
      <c r="B173" s="37">
        <v>46030.0</v>
      </c>
      <c r="C173" s="38">
        <v>5380.0</v>
      </c>
      <c r="D173" s="40" t="s">
        <v>1815</v>
      </c>
      <c r="E173" s="42" t="s">
        <v>1817</v>
      </c>
      <c r="F173" s="52" t="s">
        <v>1819</v>
      </c>
      <c r="G173" s="40" t="s">
        <v>252</v>
      </c>
      <c r="H173" s="40" t="s">
        <v>46</v>
      </c>
      <c r="I173" s="9" t="s">
        <v>50</v>
      </c>
      <c r="J173" s="44">
        <v>44657.0</v>
      </c>
      <c r="K173" s="37">
        <v>46030.0</v>
      </c>
      <c r="L173" s="9" t="s">
        <v>51</v>
      </c>
      <c r="M173" s="46">
        <v>0.0</v>
      </c>
      <c r="N173" s="9" t="s">
        <v>51</v>
      </c>
      <c r="O173" s="48">
        <v>147037.0</v>
      </c>
      <c r="P173" s="79">
        <v>147037.0</v>
      </c>
      <c r="Q173" s="76">
        <v>0.0</v>
      </c>
      <c r="R173" s="76">
        <v>0.0</v>
      </c>
      <c r="S173" s="10">
        <f t="shared" si="2"/>
        <v>147037</v>
      </c>
      <c r="T173" s="9" t="s">
        <v>52</v>
      </c>
      <c r="U173" s="44">
        <v>46030.0</v>
      </c>
      <c r="V173" s="44">
        <v>46082.0</v>
      </c>
      <c r="W173" s="38">
        <v>1.0</v>
      </c>
      <c r="X173" s="38" t="s">
        <v>55</v>
      </c>
      <c r="Y173" s="78" t="s">
        <v>56</v>
      </c>
    </row>
    <row r="174">
      <c r="A174" s="41" t="s">
        <v>1825</v>
      </c>
      <c r="B174" s="37">
        <v>46031.0</v>
      </c>
      <c r="C174" s="9">
        <v>9571.0</v>
      </c>
      <c r="D174" s="40" t="s">
        <v>1427</v>
      </c>
      <c r="E174" s="42" t="s">
        <v>1239</v>
      </c>
      <c r="F174" s="52" t="s">
        <v>1826</v>
      </c>
      <c r="G174" s="40" t="s">
        <v>1242</v>
      </c>
      <c r="H174" s="40" t="s">
        <v>805</v>
      </c>
      <c r="I174" s="9" t="s">
        <v>50</v>
      </c>
      <c r="J174" s="44">
        <v>45120.0</v>
      </c>
      <c r="K174" s="37">
        <v>46030.0</v>
      </c>
      <c r="L174" s="9" t="s">
        <v>51</v>
      </c>
      <c r="M174" s="46"/>
      <c r="N174" s="38"/>
      <c r="O174" s="48">
        <v>50025.0</v>
      </c>
      <c r="P174" s="79">
        <v>50000.0</v>
      </c>
      <c r="Q174" s="76">
        <v>0.0</v>
      </c>
      <c r="R174" s="76">
        <v>0.0</v>
      </c>
      <c r="S174" s="10">
        <f t="shared" si="2"/>
        <v>50000</v>
      </c>
      <c r="T174" s="9" t="s">
        <v>52</v>
      </c>
      <c r="U174" s="45"/>
      <c r="V174" s="44"/>
      <c r="W174" s="38">
        <v>1.0</v>
      </c>
      <c r="X174" s="38" t="s">
        <v>55</v>
      </c>
      <c r="Y174" s="78" t="s">
        <v>56</v>
      </c>
    </row>
    <row r="175">
      <c r="A175" s="35" t="s">
        <v>1830</v>
      </c>
      <c r="B175" s="37">
        <v>46031.0</v>
      </c>
      <c r="C175" s="38">
        <v>2186.0</v>
      </c>
      <c r="D175" s="40" t="s">
        <v>1428</v>
      </c>
      <c r="E175" s="42" t="s">
        <v>1429</v>
      </c>
      <c r="F175" s="52" t="s">
        <v>1430</v>
      </c>
      <c r="G175" s="40" t="s">
        <v>44</v>
      </c>
      <c r="H175" s="40" t="s">
        <v>46</v>
      </c>
      <c r="I175" s="9" t="s">
        <v>50</v>
      </c>
      <c r="J175" s="44">
        <v>44431.0</v>
      </c>
      <c r="K175" s="37">
        <v>46030.0</v>
      </c>
      <c r="L175" s="9" t="s">
        <v>51</v>
      </c>
      <c r="M175" s="46">
        <v>78000.0</v>
      </c>
      <c r="N175" s="37">
        <v>46031.0</v>
      </c>
      <c r="O175" s="46">
        <v>312007.0</v>
      </c>
      <c r="P175" s="79">
        <v>312000.0</v>
      </c>
      <c r="Q175" s="76">
        <v>0.0</v>
      </c>
      <c r="R175" s="76">
        <v>0.0</v>
      </c>
      <c r="S175" s="10">
        <f t="shared" si="2"/>
        <v>312000</v>
      </c>
      <c r="T175" s="9" t="s">
        <v>52</v>
      </c>
      <c r="U175" s="36">
        <v>46031.0</v>
      </c>
      <c r="V175" s="44">
        <v>46068.0</v>
      </c>
      <c r="W175" s="38">
        <v>1.0</v>
      </c>
      <c r="X175" s="38" t="s">
        <v>86</v>
      </c>
      <c r="Y175" s="78" t="s">
        <v>56</v>
      </c>
    </row>
    <row r="176">
      <c r="A176" s="35" t="s">
        <v>1839</v>
      </c>
      <c r="B176" s="37">
        <v>46031.0</v>
      </c>
      <c r="C176" s="38">
        <v>6926.0</v>
      </c>
      <c r="D176" s="40" t="s">
        <v>473</v>
      </c>
      <c r="E176" s="42" t="s">
        <v>474</v>
      </c>
      <c r="F176" s="52" t="s">
        <v>1407</v>
      </c>
      <c r="G176" s="40" t="s">
        <v>100</v>
      </c>
      <c r="H176" s="40" t="s">
        <v>158</v>
      </c>
      <c r="I176" s="9" t="s">
        <v>50</v>
      </c>
      <c r="J176" s="44">
        <v>44816.0</v>
      </c>
      <c r="K176" s="37">
        <v>46030.0</v>
      </c>
      <c r="L176" s="9" t="s">
        <v>51</v>
      </c>
      <c r="M176" s="46">
        <v>78000.0</v>
      </c>
      <c r="N176" s="37">
        <v>46031.0</v>
      </c>
      <c r="O176" s="48">
        <v>78037.0</v>
      </c>
      <c r="P176" s="79">
        <v>78037.0</v>
      </c>
      <c r="Q176" s="76">
        <v>0.0</v>
      </c>
      <c r="R176" s="76">
        <v>0.0</v>
      </c>
      <c r="S176" s="10">
        <f t="shared" si="2"/>
        <v>78037</v>
      </c>
      <c r="T176" s="9" t="s">
        <v>52</v>
      </c>
      <c r="U176" s="36">
        <v>46031.0</v>
      </c>
      <c r="V176" s="44">
        <v>46061.0</v>
      </c>
      <c r="W176" s="38">
        <v>1.0</v>
      </c>
      <c r="X176" s="38" t="s">
        <v>86</v>
      </c>
      <c r="Y176" s="78" t="s">
        <v>56</v>
      </c>
    </row>
    <row r="177">
      <c r="A177" s="35" t="s">
        <v>1847</v>
      </c>
      <c r="B177" s="37">
        <v>46031.0</v>
      </c>
      <c r="C177" s="38">
        <v>9684.0</v>
      </c>
      <c r="D177" s="40" t="s">
        <v>1265</v>
      </c>
      <c r="E177" s="42" t="s">
        <v>1267</v>
      </c>
      <c r="F177" s="52" t="s">
        <v>1268</v>
      </c>
      <c r="G177" s="40" t="s">
        <v>419</v>
      </c>
      <c r="H177" s="40" t="s">
        <v>118</v>
      </c>
      <c r="I177" s="9" t="s">
        <v>50</v>
      </c>
      <c r="J177" s="44">
        <v>45133.0</v>
      </c>
      <c r="K177" s="37">
        <v>46030.0</v>
      </c>
      <c r="L177" s="9" t="s">
        <v>51</v>
      </c>
      <c r="M177" s="46">
        <v>0.0</v>
      </c>
      <c r="N177" s="9" t="s">
        <v>51</v>
      </c>
      <c r="O177" s="46">
        <v>78089.0</v>
      </c>
      <c r="P177" s="79">
        <v>78089.0</v>
      </c>
      <c r="Q177" s="76">
        <v>0.0</v>
      </c>
      <c r="R177" s="76">
        <v>0.0</v>
      </c>
      <c r="S177" s="10">
        <f t="shared" si="2"/>
        <v>78089</v>
      </c>
      <c r="T177" s="9" t="s">
        <v>52</v>
      </c>
      <c r="U177" s="44">
        <v>46030.0</v>
      </c>
      <c r="V177" s="44">
        <v>46060.0</v>
      </c>
      <c r="W177" s="38">
        <v>1.0</v>
      </c>
      <c r="X177" s="38" t="s">
        <v>86</v>
      </c>
      <c r="Y177" s="78" t="s">
        <v>56</v>
      </c>
    </row>
    <row r="178">
      <c r="A178" s="35" t="s">
        <v>1852</v>
      </c>
      <c r="B178" s="37">
        <v>46031.0</v>
      </c>
      <c r="C178" s="38">
        <v>4617.0</v>
      </c>
      <c r="D178" s="40" t="s">
        <v>810</v>
      </c>
      <c r="E178" s="42" t="s">
        <v>811</v>
      </c>
      <c r="F178" s="52" t="s">
        <v>812</v>
      </c>
      <c r="G178" s="40" t="s">
        <v>813</v>
      </c>
      <c r="H178" s="40" t="s">
        <v>430</v>
      </c>
      <c r="I178" s="9" t="s">
        <v>50</v>
      </c>
      <c r="J178" s="44">
        <v>44604.0</v>
      </c>
      <c r="K178" s="37">
        <v>46030.0</v>
      </c>
      <c r="L178" s="9" t="s">
        <v>51</v>
      </c>
      <c r="M178" s="46">
        <v>78000.0</v>
      </c>
      <c r="N178" s="9" t="s">
        <v>51</v>
      </c>
      <c r="O178" s="48">
        <v>80000.0</v>
      </c>
      <c r="P178" s="77">
        <v>80000.0</v>
      </c>
      <c r="Q178" s="76">
        <v>0.0</v>
      </c>
      <c r="R178" s="58">
        <v>560.0</v>
      </c>
      <c r="S178" s="10">
        <f t="shared" si="2"/>
        <v>79440</v>
      </c>
      <c r="T178" s="9" t="s">
        <v>53</v>
      </c>
      <c r="U178" s="44">
        <v>46030.0</v>
      </c>
      <c r="V178" s="44">
        <v>46062.0</v>
      </c>
      <c r="W178" s="38">
        <v>1.0</v>
      </c>
      <c r="X178" s="38" t="s">
        <v>86</v>
      </c>
      <c r="Y178" s="78" t="s">
        <v>56</v>
      </c>
    </row>
    <row r="179">
      <c r="A179" s="41" t="s">
        <v>1862</v>
      </c>
      <c r="B179" s="37">
        <v>46034.0</v>
      </c>
      <c r="C179" s="9">
        <v>17138.0</v>
      </c>
      <c r="D179" s="39" t="s">
        <v>1863</v>
      </c>
      <c r="E179" s="41" t="s">
        <v>1864</v>
      </c>
      <c r="F179" s="43" t="s">
        <v>1866</v>
      </c>
      <c r="G179" s="39" t="s">
        <v>1867</v>
      </c>
      <c r="H179" s="39" t="s">
        <v>430</v>
      </c>
      <c r="I179" s="9" t="s">
        <v>50</v>
      </c>
      <c r="J179" s="45">
        <v>46004.0</v>
      </c>
      <c r="K179" s="37"/>
      <c r="L179" s="9"/>
      <c r="M179" s="47">
        <v>78000.0</v>
      </c>
      <c r="N179" s="9" t="s">
        <v>51</v>
      </c>
      <c r="O179" s="49">
        <v>0.0</v>
      </c>
      <c r="P179" s="49">
        <v>0.0</v>
      </c>
      <c r="Q179" s="47">
        <v>0.0</v>
      </c>
      <c r="R179" s="47">
        <v>0.0</v>
      </c>
      <c r="S179" s="10">
        <f t="shared" si="2"/>
        <v>0</v>
      </c>
      <c r="T179" s="9" t="s">
        <v>281</v>
      </c>
      <c r="U179" s="44">
        <v>46030.0</v>
      </c>
      <c r="V179" s="44">
        <v>46420.0</v>
      </c>
      <c r="W179" s="38">
        <v>1.0</v>
      </c>
      <c r="X179" s="38" t="s">
        <v>86</v>
      </c>
      <c r="Y179" s="78" t="s">
        <v>56</v>
      </c>
    </row>
    <row r="180">
      <c r="A180" s="35" t="s">
        <v>1873</v>
      </c>
      <c r="B180" s="37">
        <v>46030.0</v>
      </c>
      <c r="C180" s="70">
        <v>925.0</v>
      </c>
      <c r="D180" s="71" t="s">
        <v>186</v>
      </c>
      <c r="E180" s="72" t="s">
        <v>189</v>
      </c>
      <c r="F180" s="43" t="s">
        <v>190</v>
      </c>
      <c r="G180" s="71" t="s">
        <v>192</v>
      </c>
      <c r="H180" s="71" t="s">
        <v>195</v>
      </c>
      <c r="I180" s="9" t="s">
        <v>50</v>
      </c>
      <c r="J180" s="73">
        <v>44340.0</v>
      </c>
      <c r="K180" s="37">
        <v>46030.0</v>
      </c>
      <c r="L180" s="9" t="s">
        <v>51</v>
      </c>
      <c r="M180" s="46">
        <v>0.0</v>
      </c>
      <c r="N180" s="70" t="s">
        <v>51</v>
      </c>
      <c r="O180" s="49">
        <v>118000.0</v>
      </c>
      <c r="P180" s="10">
        <v>0.0</v>
      </c>
      <c r="Q180" s="76">
        <v>0.0</v>
      </c>
      <c r="R180" s="76">
        <v>0.0</v>
      </c>
      <c r="S180" s="10">
        <f t="shared" si="2"/>
        <v>0</v>
      </c>
      <c r="T180" s="70" t="s">
        <v>54</v>
      </c>
      <c r="U180" s="44">
        <v>46037.0</v>
      </c>
      <c r="V180" s="44">
        <v>46060.0</v>
      </c>
      <c r="W180" s="38">
        <v>1.0</v>
      </c>
      <c r="X180" s="38" t="s">
        <v>59</v>
      </c>
      <c r="Y180" s="78" t="s">
        <v>56</v>
      </c>
    </row>
    <row r="181">
      <c r="A181" s="41" t="s">
        <v>1878</v>
      </c>
      <c r="B181" s="37">
        <v>46030.0</v>
      </c>
      <c r="C181" s="38">
        <v>5380.0</v>
      </c>
      <c r="D181" s="40" t="s">
        <v>1815</v>
      </c>
      <c r="E181" s="42" t="s">
        <v>1817</v>
      </c>
      <c r="F181" s="52" t="s">
        <v>1819</v>
      </c>
      <c r="G181" s="40" t="s">
        <v>252</v>
      </c>
      <c r="H181" s="40" t="s">
        <v>46</v>
      </c>
      <c r="I181" s="9" t="s">
        <v>49</v>
      </c>
      <c r="J181" s="44">
        <v>44657.0</v>
      </c>
      <c r="K181" s="37">
        <v>46030.0</v>
      </c>
      <c r="L181" s="9" t="s">
        <v>51</v>
      </c>
      <c r="M181" s="46">
        <v>0.0</v>
      </c>
      <c r="N181" s="9" t="s">
        <v>51</v>
      </c>
      <c r="O181" s="48">
        <v>0.0</v>
      </c>
      <c r="P181" s="79">
        <v>0.0</v>
      </c>
      <c r="Q181" s="76">
        <v>0.0</v>
      </c>
      <c r="R181" s="76">
        <v>0.0</v>
      </c>
      <c r="S181" s="10">
        <f t="shared" si="2"/>
        <v>0</v>
      </c>
      <c r="T181" s="9" t="s">
        <v>54</v>
      </c>
      <c r="U181" s="44">
        <v>46030.0</v>
      </c>
      <c r="V181" s="44">
        <v>46082.0</v>
      </c>
      <c r="W181" s="38">
        <v>1.0</v>
      </c>
      <c r="X181" s="38" t="s">
        <v>55</v>
      </c>
      <c r="Y181" s="78" t="s">
        <v>56</v>
      </c>
    </row>
    <row r="182">
      <c r="A182" s="35" t="s">
        <v>1888</v>
      </c>
      <c r="B182" s="37">
        <v>46031.0</v>
      </c>
      <c r="C182" s="38">
        <v>5459.0</v>
      </c>
      <c r="D182" s="40" t="s">
        <v>1438</v>
      </c>
      <c r="E182" s="42" t="s">
        <v>1392</v>
      </c>
      <c r="F182" s="52" t="s">
        <v>1393</v>
      </c>
      <c r="G182" s="40" t="s">
        <v>1395</v>
      </c>
      <c r="H182" s="40" t="s">
        <v>74</v>
      </c>
      <c r="I182" s="9" t="s">
        <v>50</v>
      </c>
      <c r="J182" s="44">
        <v>44664.0</v>
      </c>
      <c r="K182" s="37">
        <v>46030.0</v>
      </c>
      <c r="L182" s="9" t="s">
        <v>51</v>
      </c>
      <c r="M182" s="46">
        <v>0.0</v>
      </c>
      <c r="N182" s="9" t="s">
        <v>51</v>
      </c>
      <c r="O182" s="46">
        <v>78000.0</v>
      </c>
      <c r="P182" s="55">
        <v>78000.0</v>
      </c>
      <c r="Q182" s="76">
        <v>0.0</v>
      </c>
      <c r="R182" s="58">
        <v>546.0</v>
      </c>
      <c r="S182" s="10">
        <f t="shared" si="2"/>
        <v>77454</v>
      </c>
      <c r="T182" s="9" t="s">
        <v>53</v>
      </c>
      <c r="U182" s="44">
        <v>46030.0</v>
      </c>
      <c r="V182" s="44">
        <v>46061.0</v>
      </c>
      <c r="W182" s="38">
        <v>1.0</v>
      </c>
      <c r="X182" s="38" t="s">
        <v>86</v>
      </c>
      <c r="Y182" s="78" t="s">
        <v>56</v>
      </c>
    </row>
    <row r="183">
      <c r="A183" s="35" t="s">
        <v>1896</v>
      </c>
      <c r="B183" s="37">
        <v>46031.0</v>
      </c>
      <c r="C183" s="38">
        <v>8814.0</v>
      </c>
      <c r="D183" s="40" t="s">
        <v>1772</v>
      </c>
      <c r="E183" s="42" t="s">
        <v>1773</v>
      </c>
      <c r="F183" s="52" t="s">
        <v>1774</v>
      </c>
      <c r="G183" s="40" t="s">
        <v>831</v>
      </c>
      <c r="H183" s="40" t="s">
        <v>103</v>
      </c>
      <c r="I183" s="9" t="s">
        <v>50</v>
      </c>
      <c r="J183" s="44">
        <v>45036.0</v>
      </c>
      <c r="K183" s="37">
        <v>46031.0</v>
      </c>
      <c r="L183" s="9" t="s">
        <v>51</v>
      </c>
      <c r="M183" s="46">
        <v>78000.0</v>
      </c>
      <c r="N183" s="37">
        <v>46032.0</v>
      </c>
      <c r="O183" s="46">
        <v>168092.0</v>
      </c>
      <c r="P183" s="51">
        <v>168092.0</v>
      </c>
      <c r="Q183" s="76">
        <v>0.0</v>
      </c>
      <c r="R183" s="47">
        <v>0.0</v>
      </c>
      <c r="S183" s="10">
        <f t="shared" si="2"/>
        <v>168092</v>
      </c>
      <c r="T183" s="9" t="s">
        <v>52</v>
      </c>
      <c r="U183" s="44">
        <v>46032.0</v>
      </c>
      <c r="V183" s="44">
        <v>46062.0</v>
      </c>
      <c r="W183" s="38">
        <v>1.0</v>
      </c>
      <c r="X183" s="38" t="s">
        <v>86</v>
      </c>
      <c r="Y183" s="78" t="s">
        <v>56</v>
      </c>
    </row>
    <row r="184">
      <c r="A184" s="35" t="s">
        <v>1905</v>
      </c>
      <c r="B184" s="37">
        <v>46031.0</v>
      </c>
      <c r="C184" s="38">
        <v>4075.0</v>
      </c>
      <c r="D184" s="40" t="s">
        <v>1470</v>
      </c>
      <c r="E184" s="42" t="s">
        <v>1471</v>
      </c>
      <c r="F184" s="52" t="s">
        <v>1472</v>
      </c>
      <c r="G184" s="40" t="s">
        <v>731</v>
      </c>
      <c r="H184" s="40" t="s">
        <v>732</v>
      </c>
      <c r="I184" s="9" t="s">
        <v>50</v>
      </c>
      <c r="J184" s="44">
        <v>44566.0</v>
      </c>
      <c r="K184" s="37">
        <v>46031.0</v>
      </c>
      <c r="L184" s="9" t="s">
        <v>51</v>
      </c>
      <c r="M184" s="46">
        <v>0.0</v>
      </c>
      <c r="N184" s="9" t="s">
        <v>51</v>
      </c>
      <c r="O184" s="46">
        <v>78000.0</v>
      </c>
      <c r="P184" s="55">
        <v>78000.0</v>
      </c>
      <c r="Q184" s="76">
        <v>0.0</v>
      </c>
      <c r="R184" s="58">
        <v>4440.0</v>
      </c>
      <c r="S184" s="10">
        <f t="shared" si="2"/>
        <v>73560</v>
      </c>
      <c r="T184" s="9" t="s">
        <v>53</v>
      </c>
      <c r="U184" s="44">
        <v>46031.0</v>
      </c>
      <c r="V184" s="44">
        <v>46061.0</v>
      </c>
      <c r="W184" s="38">
        <v>1.0</v>
      </c>
      <c r="X184" s="38" t="s">
        <v>86</v>
      </c>
      <c r="Y184" s="78" t="s">
        <v>56</v>
      </c>
    </row>
    <row r="185">
      <c r="A185" s="41" t="s">
        <v>1915</v>
      </c>
      <c r="B185" s="37">
        <v>46031.0</v>
      </c>
      <c r="C185" s="38">
        <v>9865.0</v>
      </c>
      <c r="D185" s="40" t="s">
        <v>1916</v>
      </c>
      <c r="E185" s="42" t="s">
        <v>1574</v>
      </c>
      <c r="F185" s="52" t="s">
        <v>1918</v>
      </c>
      <c r="G185" s="40" t="s">
        <v>327</v>
      </c>
      <c r="H185" s="40" t="s">
        <v>158</v>
      </c>
      <c r="I185" s="9" t="s">
        <v>50</v>
      </c>
      <c r="J185" s="44">
        <v>45154.0</v>
      </c>
      <c r="K185" s="37">
        <v>46031.0</v>
      </c>
      <c r="L185" s="9" t="s">
        <v>51</v>
      </c>
      <c r="M185" s="46">
        <v>0.0</v>
      </c>
      <c r="N185" s="9" t="s">
        <v>51</v>
      </c>
      <c r="O185" s="46">
        <v>747000.0</v>
      </c>
      <c r="P185" s="10">
        <v>0.0</v>
      </c>
      <c r="Q185" s="76">
        <v>0.0</v>
      </c>
      <c r="R185" s="47">
        <v>0.0</v>
      </c>
      <c r="S185" s="10">
        <f t="shared" si="2"/>
        <v>0</v>
      </c>
      <c r="T185" s="9" t="s">
        <v>399</v>
      </c>
      <c r="U185" s="44">
        <v>46031.0</v>
      </c>
      <c r="V185" s="44">
        <v>46280.0</v>
      </c>
      <c r="W185" s="38">
        <v>3.0</v>
      </c>
      <c r="X185" s="38" t="s">
        <v>59</v>
      </c>
      <c r="Y185" s="78" t="s">
        <v>56</v>
      </c>
    </row>
    <row r="186">
      <c r="A186" s="41" t="s">
        <v>1922</v>
      </c>
      <c r="B186" s="37">
        <v>46031.0</v>
      </c>
      <c r="C186" s="38">
        <v>9865.0</v>
      </c>
      <c r="D186" s="40" t="s">
        <v>1916</v>
      </c>
      <c r="E186" s="42" t="s">
        <v>1574</v>
      </c>
      <c r="F186" s="52" t="s">
        <v>1925</v>
      </c>
      <c r="G186" s="40" t="s">
        <v>327</v>
      </c>
      <c r="H186" s="40" t="s">
        <v>158</v>
      </c>
      <c r="I186" s="9" t="s">
        <v>50</v>
      </c>
      <c r="J186" s="44">
        <v>45154.0</v>
      </c>
      <c r="K186" s="37">
        <v>46031.0</v>
      </c>
      <c r="L186" s="9" t="s">
        <v>51</v>
      </c>
      <c r="M186" s="46">
        <v>0.0</v>
      </c>
      <c r="N186" s="9" t="s">
        <v>51</v>
      </c>
      <c r="O186" s="46">
        <v>319000.0</v>
      </c>
      <c r="P186" s="10">
        <v>0.0</v>
      </c>
      <c r="Q186" s="76">
        <v>0.0</v>
      </c>
      <c r="R186" s="47">
        <v>0.0</v>
      </c>
      <c r="S186" s="10">
        <f t="shared" si="2"/>
        <v>0</v>
      </c>
      <c r="T186" s="9" t="s">
        <v>399</v>
      </c>
      <c r="U186" s="44">
        <v>46031.0</v>
      </c>
      <c r="V186" s="44">
        <v>46123.0</v>
      </c>
      <c r="W186" s="38">
        <v>3.0</v>
      </c>
      <c r="X186" s="38" t="s">
        <v>59</v>
      </c>
      <c r="Y186" s="78" t="s">
        <v>56</v>
      </c>
    </row>
    <row r="187">
      <c r="A187" s="41" t="s">
        <v>1936</v>
      </c>
      <c r="B187" s="37">
        <v>46031.0</v>
      </c>
      <c r="C187" s="38">
        <v>9865.0</v>
      </c>
      <c r="D187" s="40" t="s">
        <v>1916</v>
      </c>
      <c r="E187" s="42" t="s">
        <v>1574</v>
      </c>
      <c r="F187" s="52" t="s">
        <v>1583</v>
      </c>
      <c r="G187" s="40" t="s">
        <v>327</v>
      </c>
      <c r="H187" s="40" t="s">
        <v>158</v>
      </c>
      <c r="I187" s="9" t="s">
        <v>50</v>
      </c>
      <c r="J187" s="44">
        <v>45154.0</v>
      </c>
      <c r="K187" s="37">
        <v>46031.0</v>
      </c>
      <c r="L187" s="9" t="s">
        <v>51</v>
      </c>
      <c r="M187" s="46">
        <v>0.0</v>
      </c>
      <c r="N187" s="9" t="s">
        <v>51</v>
      </c>
      <c r="O187" s="46">
        <v>378000.0</v>
      </c>
      <c r="P187" s="10">
        <v>0.0</v>
      </c>
      <c r="Q187" s="76">
        <v>0.0</v>
      </c>
      <c r="R187" s="47">
        <v>0.0</v>
      </c>
      <c r="S187" s="10">
        <f t="shared" si="2"/>
        <v>0</v>
      </c>
      <c r="T187" s="9" t="s">
        <v>399</v>
      </c>
      <c r="U187" s="44">
        <v>46031.0</v>
      </c>
      <c r="V187" s="44">
        <v>46140.0</v>
      </c>
      <c r="W187" s="38">
        <v>3.0</v>
      </c>
      <c r="X187" s="38" t="s">
        <v>59</v>
      </c>
      <c r="Y187" s="78" t="s">
        <v>56</v>
      </c>
    </row>
    <row r="188">
      <c r="A188" s="35" t="s">
        <v>1944</v>
      </c>
      <c r="B188" s="37">
        <v>46031.0</v>
      </c>
      <c r="C188" s="38">
        <v>10139.0</v>
      </c>
      <c r="D188" s="40" t="s">
        <v>1330</v>
      </c>
      <c r="E188" s="42" t="s">
        <v>1331</v>
      </c>
      <c r="F188" s="52" t="s">
        <v>1338</v>
      </c>
      <c r="G188" s="40" t="s">
        <v>1333</v>
      </c>
      <c r="H188" s="40" t="s">
        <v>176</v>
      </c>
      <c r="I188" s="9" t="s">
        <v>50</v>
      </c>
      <c r="J188" s="44">
        <v>45186.0</v>
      </c>
      <c r="K188" s="37">
        <v>46031.0</v>
      </c>
      <c r="L188" s="9" t="s">
        <v>51</v>
      </c>
      <c r="M188" s="46">
        <v>0.0</v>
      </c>
      <c r="N188" s="9" t="s">
        <v>51</v>
      </c>
      <c r="O188" s="48">
        <v>118000.0</v>
      </c>
      <c r="P188" s="55">
        <v>118000.0</v>
      </c>
      <c r="Q188" s="76">
        <v>0.0</v>
      </c>
      <c r="R188" s="89">
        <v>4400.0</v>
      </c>
      <c r="S188" s="10">
        <f t="shared" si="2"/>
        <v>113600</v>
      </c>
      <c r="T188" s="9" t="s">
        <v>53</v>
      </c>
      <c r="U188" s="44">
        <v>46031.0</v>
      </c>
      <c r="V188" s="44">
        <v>46070.0</v>
      </c>
      <c r="W188" s="38">
        <v>1.0</v>
      </c>
      <c r="X188" s="38" t="s">
        <v>55</v>
      </c>
      <c r="Y188" s="78" t="s">
        <v>56</v>
      </c>
    </row>
    <row r="189">
      <c r="A189" s="35" t="s">
        <v>1951</v>
      </c>
      <c r="B189" s="37">
        <v>46031.0</v>
      </c>
      <c r="C189" s="38">
        <v>16731.0</v>
      </c>
      <c r="D189" s="40" t="s">
        <v>1555</v>
      </c>
      <c r="E189" s="42" t="s">
        <v>1556</v>
      </c>
      <c r="F189" s="52" t="s">
        <v>1558</v>
      </c>
      <c r="G189" s="40" t="s">
        <v>786</v>
      </c>
      <c r="H189" s="40" t="s">
        <v>46</v>
      </c>
      <c r="I189" s="9" t="s">
        <v>50</v>
      </c>
      <c r="J189" s="44">
        <v>45961.0</v>
      </c>
      <c r="K189" s="37">
        <v>46031.0</v>
      </c>
      <c r="L189" s="9" t="s">
        <v>51</v>
      </c>
      <c r="M189" s="46">
        <v>78000.0</v>
      </c>
      <c r="N189" s="9" t="s">
        <v>51</v>
      </c>
      <c r="O189" s="48">
        <v>74004.0</v>
      </c>
      <c r="P189" s="51">
        <v>74004.0</v>
      </c>
      <c r="Q189" s="76">
        <v>0.0</v>
      </c>
      <c r="R189" s="47">
        <v>0.0</v>
      </c>
      <c r="S189" s="10">
        <f t="shared" si="2"/>
        <v>74004</v>
      </c>
      <c r="T189" s="9" t="s">
        <v>52</v>
      </c>
      <c r="U189" s="44">
        <v>46031.0</v>
      </c>
      <c r="V189" s="44">
        <v>46065.0</v>
      </c>
      <c r="W189" s="38">
        <v>1.0</v>
      </c>
      <c r="X189" s="38" t="s">
        <v>86</v>
      </c>
      <c r="Y189" s="78" t="s">
        <v>56</v>
      </c>
    </row>
    <row r="190">
      <c r="A190" s="35" t="s">
        <v>1958</v>
      </c>
      <c r="B190" s="37">
        <v>46031.0</v>
      </c>
      <c r="C190" s="38">
        <v>11180.0</v>
      </c>
      <c r="D190" s="40" t="s">
        <v>1619</v>
      </c>
      <c r="E190" s="42" t="s">
        <v>1373</v>
      </c>
      <c r="F190" s="52" t="s">
        <v>1375</v>
      </c>
      <c r="G190" s="40" t="s">
        <v>279</v>
      </c>
      <c r="H190" s="40" t="s">
        <v>69</v>
      </c>
      <c r="I190" s="9" t="s">
        <v>50</v>
      </c>
      <c r="J190" s="44">
        <v>45318.0</v>
      </c>
      <c r="K190" s="37">
        <v>46031.0</v>
      </c>
      <c r="L190" s="9" t="s">
        <v>51</v>
      </c>
      <c r="M190" s="46">
        <v>0.0</v>
      </c>
      <c r="N190" s="9" t="s">
        <v>51</v>
      </c>
      <c r="O190" s="46">
        <v>78000.0</v>
      </c>
      <c r="P190" s="55">
        <v>78000.0</v>
      </c>
      <c r="Q190" s="76">
        <v>0.0</v>
      </c>
      <c r="R190" s="58">
        <v>4440.0</v>
      </c>
      <c r="S190" s="10">
        <f t="shared" si="2"/>
        <v>73560</v>
      </c>
      <c r="T190" s="9" t="s">
        <v>53</v>
      </c>
      <c r="U190" s="44">
        <v>46031.0</v>
      </c>
      <c r="V190" s="44">
        <v>46061.0</v>
      </c>
      <c r="W190" s="38">
        <v>1.0</v>
      </c>
      <c r="X190" s="38" t="s">
        <v>86</v>
      </c>
      <c r="Y190" s="78" t="s">
        <v>56</v>
      </c>
    </row>
    <row r="191">
      <c r="A191" s="41" t="s">
        <v>1967</v>
      </c>
      <c r="B191" s="37">
        <v>46031.0</v>
      </c>
      <c r="C191" s="9">
        <v>17470.0</v>
      </c>
      <c r="D191" s="40" t="s">
        <v>1970</v>
      </c>
      <c r="E191" s="42" t="s">
        <v>1971</v>
      </c>
      <c r="F191" s="52" t="s">
        <v>1972</v>
      </c>
      <c r="G191" s="40" t="s">
        <v>192</v>
      </c>
      <c r="H191" s="40" t="s">
        <v>195</v>
      </c>
      <c r="I191" s="9" t="s">
        <v>50</v>
      </c>
      <c r="J191" s="44">
        <v>46029.0</v>
      </c>
      <c r="K191" s="37">
        <v>46031.0</v>
      </c>
      <c r="L191" s="9" t="s">
        <v>51</v>
      </c>
      <c r="M191" s="46">
        <v>0.0</v>
      </c>
      <c r="N191" s="9" t="s">
        <v>51</v>
      </c>
      <c r="O191" s="48">
        <v>1334000.0</v>
      </c>
      <c r="P191" s="51">
        <v>1334000.0</v>
      </c>
      <c r="Q191" s="76">
        <v>0.0</v>
      </c>
      <c r="R191" s="76">
        <v>0.0</v>
      </c>
      <c r="S191" s="10">
        <f t="shared" si="2"/>
        <v>1334000</v>
      </c>
      <c r="T191" s="9" t="s">
        <v>52</v>
      </c>
      <c r="U191" s="44"/>
      <c r="V191" s="44"/>
      <c r="W191" s="38">
        <v>12.0</v>
      </c>
      <c r="X191" s="38" t="s">
        <v>59</v>
      </c>
      <c r="Y191" s="38" t="s">
        <v>93</v>
      </c>
    </row>
    <row r="192">
      <c r="A192" s="54" t="s">
        <v>1979</v>
      </c>
      <c r="B192" s="37">
        <v>46031.0</v>
      </c>
      <c r="C192" s="38">
        <v>17470.0</v>
      </c>
      <c r="D192" s="40" t="s">
        <v>1970</v>
      </c>
      <c r="E192" s="42" t="s">
        <v>1971</v>
      </c>
      <c r="F192" s="52" t="s">
        <v>1983</v>
      </c>
      <c r="G192" s="40" t="s">
        <v>192</v>
      </c>
      <c r="H192" s="40" t="s">
        <v>195</v>
      </c>
      <c r="I192" s="9" t="s">
        <v>50</v>
      </c>
      <c r="J192" s="44">
        <v>46029.0</v>
      </c>
      <c r="K192" s="37">
        <v>46031.0</v>
      </c>
      <c r="L192" s="9" t="s">
        <v>51</v>
      </c>
      <c r="M192" s="46">
        <v>1688000.0</v>
      </c>
      <c r="N192" s="37">
        <v>46044.0</v>
      </c>
      <c r="O192" s="48">
        <v>354000.0</v>
      </c>
      <c r="P192" s="51">
        <v>354000.0</v>
      </c>
      <c r="Q192" s="76">
        <v>0.0</v>
      </c>
      <c r="R192" s="76">
        <v>0.0</v>
      </c>
      <c r="S192" s="10">
        <f t="shared" si="2"/>
        <v>354000</v>
      </c>
      <c r="T192" s="9" t="s">
        <v>52</v>
      </c>
      <c r="U192" s="44">
        <v>46044.0</v>
      </c>
      <c r="V192" s="44">
        <v>46464.0</v>
      </c>
      <c r="W192" s="38">
        <v>12.0</v>
      </c>
      <c r="X192" s="38" t="s">
        <v>59</v>
      </c>
      <c r="Y192" s="38" t="s">
        <v>93</v>
      </c>
    </row>
    <row r="193">
      <c r="A193" s="35" t="s">
        <v>1992</v>
      </c>
      <c r="B193" s="37">
        <v>46031.0</v>
      </c>
      <c r="C193" s="38">
        <v>1389.0</v>
      </c>
      <c r="D193" s="40" t="s">
        <v>238</v>
      </c>
      <c r="E193" s="42" t="s">
        <v>239</v>
      </c>
      <c r="F193" s="52" t="s">
        <v>1796</v>
      </c>
      <c r="G193" s="40" t="s">
        <v>110</v>
      </c>
      <c r="H193" s="40" t="s">
        <v>46</v>
      </c>
      <c r="I193" s="9" t="s">
        <v>50</v>
      </c>
      <c r="J193" s="44">
        <v>44361.0</v>
      </c>
      <c r="K193" s="37">
        <v>46031.0</v>
      </c>
      <c r="L193" s="9" t="s">
        <v>51</v>
      </c>
      <c r="M193" s="46">
        <v>0.0</v>
      </c>
      <c r="N193" s="9" t="s">
        <v>51</v>
      </c>
      <c r="O193" s="48">
        <v>78000.0</v>
      </c>
      <c r="P193" s="55">
        <v>78000.0</v>
      </c>
      <c r="Q193" s="76">
        <v>0.0</v>
      </c>
      <c r="R193" s="58">
        <v>546.0</v>
      </c>
      <c r="S193" s="10">
        <f t="shared" si="2"/>
        <v>77454</v>
      </c>
      <c r="T193" s="9" t="s">
        <v>53</v>
      </c>
      <c r="U193" s="44">
        <v>46031.0</v>
      </c>
      <c r="V193" s="44">
        <v>46061.0</v>
      </c>
      <c r="W193" s="38">
        <v>1.0</v>
      </c>
      <c r="X193" s="38" t="s">
        <v>86</v>
      </c>
      <c r="Y193" s="78" t="s">
        <v>56</v>
      </c>
    </row>
    <row r="194">
      <c r="A194" s="35" t="s">
        <v>1998</v>
      </c>
      <c r="B194" s="37">
        <v>46034.0</v>
      </c>
      <c r="C194" s="38">
        <v>6899.0</v>
      </c>
      <c r="D194" s="40" t="s">
        <v>1361</v>
      </c>
      <c r="E194" s="42" t="s">
        <v>1362</v>
      </c>
      <c r="F194" s="52" t="s">
        <v>1363</v>
      </c>
      <c r="G194" s="40" t="s">
        <v>279</v>
      </c>
      <c r="H194" s="40" t="s">
        <v>69</v>
      </c>
      <c r="I194" s="9" t="s">
        <v>50</v>
      </c>
      <c r="J194" s="44">
        <v>44812.0</v>
      </c>
      <c r="K194" s="37">
        <v>46031.0</v>
      </c>
      <c r="L194" s="9" t="s">
        <v>51</v>
      </c>
      <c r="M194" s="46">
        <v>0.0</v>
      </c>
      <c r="N194" s="9" t="s">
        <v>51</v>
      </c>
      <c r="O194" s="48">
        <v>78000.0</v>
      </c>
      <c r="P194" s="55">
        <v>78000.0</v>
      </c>
      <c r="Q194" s="76">
        <v>0.0</v>
      </c>
      <c r="R194" s="58">
        <v>4400.0</v>
      </c>
      <c r="S194" s="10">
        <f t="shared" si="2"/>
        <v>73600</v>
      </c>
      <c r="T194" s="9" t="s">
        <v>53</v>
      </c>
      <c r="U194" s="44">
        <v>46031.0</v>
      </c>
      <c r="V194" s="44">
        <v>46061.0</v>
      </c>
      <c r="W194" s="38">
        <v>1.0</v>
      </c>
      <c r="X194" s="38" t="s">
        <v>86</v>
      </c>
      <c r="Y194" s="78" t="s">
        <v>56</v>
      </c>
    </row>
    <row r="195">
      <c r="A195" s="35" t="s">
        <v>2002</v>
      </c>
      <c r="B195" s="37">
        <v>46034.0</v>
      </c>
      <c r="C195" s="38">
        <v>6598.0</v>
      </c>
      <c r="D195" s="40" t="s">
        <v>1713</v>
      </c>
      <c r="E195" s="42" t="s">
        <v>1678</v>
      </c>
      <c r="F195" s="52" t="s">
        <v>1680</v>
      </c>
      <c r="G195" s="40" t="s">
        <v>192</v>
      </c>
      <c r="H195" s="40" t="s">
        <v>195</v>
      </c>
      <c r="I195" s="9" t="s">
        <v>50</v>
      </c>
      <c r="J195" s="44">
        <v>44784.0</v>
      </c>
      <c r="K195" s="37">
        <v>46031.0</v>
      </c>
      <c r="L195" s="9" t="s">
        <v>51</v>
      </c>
      <c r="M195" s="46">
        <v>78000.0</v>
      </c>
      <c r="N195" s="9" t="s">
        <v>51</v>
      </c>
      <c r="O195" s="48">
        <v>100009.0</v>
      </c>
      <c r="P195" s="51">
        <v>100009.0</v>
      </c>
      <c r="Q195" s="76">
        <v>0.0</v>
      </c>
      <c r="R195" s="47">
        <v>0.0</v>
      </c>
      <c r="S195" s="10">
        <f t="shared" si="2"/>
        <v>100009</v>
      </c>
      <c r="T195" s="9" t="s">
        <v>52</v>
      </c>
      <c r="U195" s="44">
        <v>46031.0</v>
      </c>
      <c r="V195" s="44">
        <v>46061.0</v>
      </c>
      <c r="W195" s="38">
        <v>1.0</v>
      </c>
      <c r="X195" s="38" t="s">
        <v>86</v>
      </c>
      <c r="Y195" s="78" t="s">
        <v>56</v>
      </c>
    </row>
    <row r="196">
      <c r="A196" s="35" t="s">
        <v>2009</v>
      </c>
      <c r="B196" s="37">
        <v>46034.0</v>
      </c>
      <c r="C196" s="38">
        <v>8771.0</v>
      </c>
      <c r="D196" s="40" t="s">
        <v>2010</v>
      </c>
      <c r="E196" s="42" t="s">
        <v>1530</v>
      </c>
      <c r="F196" s="52" t="s">
        <v>1532</v>
      </c>
      <c r="G196" s="40" t="s">
        <v>192</v>
      </c>
      <c r="H196" s="40" t="s">
        <v>195</v>
      </c>
      <c r="I196" s="9" t="s">
        <v>50</v>
      </c>
      <c r="J196" s="44">
        <v>45028.0</v>
      </c>
      <c r="K196" s="37">
        <v>46031.0</v>
      </c>
      <c r="L196" s="9" t="s">
        <v>51</v>
      </c>
      <c r="M196" s="46">
        <v>0.0</v>
      </c>
      <c r="N196" s="37">
        <v>46032.0</v>
      </c>
      <c r="O196" s="48">
        <v>118054.0</v>
      </c>
      <c r="P196" s="51">
        <v>118054.0</v>
      </c>
      <c r="Q196" s="76">
        <v>0.0</v>
      </c>
      <c r="R196" s="47">
        <v>0.0</v>
      </c>
      <c r="S196" s="10">
        <f t="shared" si="2"/>
        <v>118054</v>
      </c>
      <c r="T196" s="9" t="s">
        <v>52</v>
      </c>
      <c r="U196" s="44">
        <v>46032.0</v>
      </c>
      <c r="V196" s="44">
        <v>46062.0</v>
      </c>
      <c r="W196" s="38">
        <v>1.0</v>
      </c>
      <c r="X196" s="38" t="s">
        <v>55</v>
      </c>
      <c r="Y196" s="78" t="s">
        <v>56</v>
      </c>
    </row>
    <row r="197">
      <c r="A197" s="35" t="s">
        <v>2018</v>
      </c>
      <c r="B197" s="37">
        <v>46034.0</v>
      </c>
      <c r="C197" s="38">
        <v>2186.0</v>
      </c>
      <c r="D197" s="40" t="s">
        <v>1428</v>
      </c>
      <c r="E197" s="42" t="s">
        <v>1429</v>
      </c>
      <c r="F197" s="52" t="s">
        <v>1435</v>
      </c>
      <c r="G197" s="40" t="s">
        <v>44</v>
      </c>
      <c r="H197" s="40" t="s">
        <v>46</v>
      </c>
      <c r="I197" s="9" t="s">
        <v>50</v>
      </c>
      <c r="J197" s="44">
        <v>44431.0</v>
      </c>
      <c r="K197" s="37"/>
      <c r="L197" s="9"/>
      <c r="M197" s="46">
        <v>78000.0</v>
      </c>
      <c r="N197" s="9" t="s">
        <v>51</v>
      </c>
      <c r="O197" s="46">
        <v>0.0</v>
      </c>
      <c r="P197" s="48">
        <v>0.0</v>
      </c>
      <c r="Q197" s="76">
        <v>0.0</v>
      </c>
      <c r="R197" s="76">
        <v>0.0</v>
      </c>
      <c r="S197" s="10">
        <f t="shared" si="2"/>
        <v>0</v>
      </c>
      <c r="T197" s="9" t="s">
        <v>54</v>
      </c>
      <c r="U197" s="44">
        <v>46031.0</v>
      </c>
      <c r="V197" s="44">
        <v>46068.0</v>
      </c>
      <c r="W197" s="38">
        <v>1.0</v>
      </c>
      <c r="X197" s="38" t="s">
        <v>86</v>
      </c>
      <c r="Y197" s="78" t="s">
        <v>56</v>
      </c>
    </row>
    <row r="198">
      <c r="A198" s="35" t="s">
        <v>2025</v>
      </c>
      <c r="B198" s="37">
        <v>46034.0</v>
      </c>
      <c r="C198" s="38">
        <v>2186.0</v>
      </c>
      <c r="D198" s="40" t="s">
        <v>1428</v>
      </c>
      <c r="E198" s="42" t="s">
        <v>1429</v>
      </c>
      <c r="F198" s="52" t="s">
        <v>1442</v>
      </c>
      <c r="G198" s="40" t="s">
        <v>44</v>
      </c>
      <c r="H198" s="40" t="s">
        <v>46</v>
      </c>
      <c r="I198" s="9" t="s">
        <v>50</v>
      </c>
      <c r="J198" s="44">
        <v>44431.0</v>
      </c>
      <c r="K198" s="37"/>
      <c r="L198" s="9"/>
      <c r="M198" s="46">
        <v>78000.0</v>
      </c>
      <c r="N198" s="9" t="s">
        <v>51</v>
      </c>
      <c r="O198" s="46">
        <v>0.0</v>
      </c>
      <c r="P198" s="48">
        <v>0.0</v>
      </c>
      <c r="Q198" s="76">
        <v>0.0</v>
      </c>
      <c r="R198" s="76">
        <v>0.0</v>
      </c>
      <c r="S198" s="10">
        <f t="shared" si="2"/>
        <v>0</v>
      </c>
      <c r="T198" s="9" t="s">
        <v>54</v>
      </c>
      <c r="U198" s="44">
        <v>46031.0</v>
      </c>
      <c r="V198" s="44">
        <v>46068.0</v>
      </c>
      <c r="W198" s="38">
        <v>1.0</v>
      </c>
      <c r="X198" s="38" t="s">
        <v>86</v>
      </c>
      <c r="Y198" s="78" t="s">
        <v>56</v>
      </c>
    </row>
    <row r="199">
      <c r="A199" s="35" t="s">
        <v>2032</v>
      </c>
      <c r="B199" s="37">
        <v>46034.0</v>
      </c>
      <c r="C199" s="38">
        <v>2186.0</v>
      </c>
      <c r="D199" s="40" t="s">
        <v>1428</v>
      </c>
      <c r="E199" s="42" t="s">
        <v>1429</v>
      </c>
      <c r="F199" s="52" t="s">
        <v>1455</v>
      </c>
      <c r="G199" s="40" t="s">
        <v>44</v>
      </c>
      <c r="H199" s="40" t="s">
        <v>46</v>
      </c>
      <c r="I199" s="9" t="s">
        <v>50</v>
      </c>
      <c r="J199" s="44">
        <v>44431.0</v>
      </c>
      <c r="K199" s="37"/>
      <c r="L199" s="9"/>
      <c r="M199" s="46">
        <v>78000.0</v>
      </c>
      <c r="N199" s="9" t="s">
        <v>51</v>
      </c>
      <c r="O199" s="46">
        <v>0.0</v>
      </c>
      <c r="P199" s="48">
        <v>0.0</v>
      </c>
      <c r="Q199" s="76">
        <v>0.0</v>
      </c>
      <c r="R199" s="76">
        <v>0.0</v>
      </c>
      <c r="S199" s="10">
        <f t="shared" si="2"/>
        <v>0</v>
      </c>
      <c r="T199" s="9" t="s">
        <v>54</v>
      </c>
      <c r="U199" s="44">
        <v>46031.0</v>
      </c>
      <c r="V199" s="44">
        <v>46070.0</v>
      </c>
      <c r="W199" s="38">
        <v>1.0</v>
      </c>
      <c r="X199" s="38" t="s">
        <v>86</v>
      </c>
      <c r="Y199" s="78" t="s">
        <v>56</v>
      </c>
    </row>
    <row r="200">
      <c r="A200" s="35" t="s">
        <v>2039</v>
      </c>
      <c r="B200" s="37">
        <v>46034.0</v>
      </c>
      <c r="C200" s="38">
        <v>8761.0</v>
      </c>
      <c r="D200" s="40" t="s">
        <v>1608</v>
      </c>
      <c r="E200" s="42" t="s">
        <v>1611</v>
      </c>
      <c r="F200" s="52" t="s">
        <v>1613</v>
      </c>
      <c r="G200" s="40" t="s">
        <v>315</v>
      </c>
      <c r="H200" s="40" t="s">
        <v>69</v>
      </c>
      <c r="I200" s="9" t="s">
        <v>50</v>
      </c>
      <c r="J200" s="44">
        <v>45026.0</v>
      </c>
      <c r="K200" s="37">
        <v>46032.0</v>
      </c>
      <c r="L200" s="9" t="s">
        <v>51</v>
      </c>
      <c r="M200" s="46">
        <v>0.0</v>
      </c>
      <c r="N200" s="9" t="s">
        <v>51</v>
      </c>
      <c r="O200" s="46">
        <v>78000.0</v>
      </c>
      <c r="P200" s="130">
        <v>78000.0</v>
      </c>
      <c r="Q200" s="76">
        <v>0.0</v>
      </c>
      <c r="R200" s="58">
        <v>4440.0</v>
      </c>
      <c r="S200" s="10">
        <f t="shared" si="2"/>
        <v>73560</v>
      </c>
      <c r="T200" s="9" t="s">
        <v>53</v>
      </c>
      <c r="U200" s="44">
        <v>46032.0</v>
      </c>
      <c r="V200" s="44">
        <v>46062.0</v>
      </c>
      <c r="W200" s="38">
        <v>1.0</v>
      </c>
      <c r="X200" s="38" t="s">
        <v>86</v>
      </c>
      <c r="Y200" s="78" t="s">
        <v>56</v>
      </c>
    </row>
    <row r="201">
      <c r="A201" s="35" t="s">
        <v>2047</v>
      </c>
      <c r="B201" s="37">
        <v>46034.0</v>
      </c>
      <c r="C201" s="38">
        <v>4603.0</v>
      </c>
      <c r="D201" s="40" t="s">
        <v>1493</v>
      </c>
      <c r="E201" s="42" t="s">
        <v>1494</v>
      </c>
      <c r="F201" s="52" t="s">
        <v>1497</v>
      </c>
      <c r="G201" s="40" t="s">
        <v>754</v>
      </c>
      <c r="H201" s="40" t="s">
        <v>69</v>
      </c>
      <c r="I201" s="9" t="s">
        <v>50</v>
      </c>
      <c r="J201" s="44">
        <v>44602.0</v>
      </c>
      <c r="K201" s="37">
        <v>46032.0</v>
      </c>
      <c r="L201" s="9" t="s">
        <v>51</v>
      </c>
      <c r="M201" s="46">
        <v>0.0</v>
      </c>
      <c r="N201" s="9" t="s">
        <v>51</v>
      </c>
      <c r="O201" s="46">
        <v>78000.0</v>
      </c>
      <c r="P201" s="130">
        <v>78000.0</v>
      </c>
      <c r="Q201" s="76">
        <v>0.0</v>
      </c>
      <c r="R201" s="58">
        <v>4400.0</v>
      </c>
      <c r="S201" s="10">
        <f t="shared" si="2"/>
        <v>73600</v>
      </c>
      <c r="T201" s="9" t="s">
        <v>53</v>
      </c>
      <c r="U201" s="44">
        <v>46032.0</v>
      </c>
      <c r="V201" s="44">
        <v>46062.0</v>
      </c>
      <c r="W201" s="38">
        <v>1.0</v>
      </c>
      <c r="X201" s="38" t="s">
        <v>86</v>
      </c>
      <c r="Y201" s="78" t="s">
        <v>56</v>
      </c>
    </row>
    <row r="202">
      <c r="A202" s="35" t="s">
        <v>2052</v>
      </c>
      <c r="B202" s="37">
        <v>46034.0</v>
      </c>
      <c r="C202" s="38">
        <v>891.0</v>
      </c>
      <c r="D202" s="40" t="s">
        <v>2055</v>
      </c>
      <c r="E202" s="42" t="s">
        <v>1309</v>
      </c>
      <c r="F202" s="52" t="s">
        <v>1310</v>
      </c>
      <c r="G202" s="40" t="s">
        <v>100</v>
      </c>
      <c r="H202" s="40" t="s">
        <v>158</v>
      </c>
      <c r="I202" s="9" t="s">
        <v>50</v>
      </c>
      <c r="J202" s="44">
        <v>44337.0</v>
      </c>
      <c r="K202" s="37">
        <v>46032.0</v>
      </c>
      <c r="L202" s="9" t="s">
        <v>51</v>
      </c>
      <c r="M202" s="46">
        <v>78000.0</v>
      </c>
      <c r="N202" s="9" t="s">
        <v>51</v>
      </c>
      <c r="O202" s="48">
        <v>77000.0</v>
      </c>
      <c r="P202" s="130">
        <v>77000.0</v>
      </c>
      <c r="Q202" s="76">
        <v>0.0</v>
      </c>
      <c r="R202" s="58">
        <v>539.0</v>
      </c>
      <c r="S202" s="10">
        <f t="shared" si="2"/>
        <v>76461</v>
      </c>
      <c r="T202" s="9" t="s">
        <v>53</v>
      </c>
      <c r="U202" s="44">
        <v>46032.0</v>
      </c>
      <c r="V202" s="44">
        <v>46063.0</v>
      </c>
      <c r="W202" s="38">
        <v>1.0</v>
      </c>
      <c r="X202" s="38" t="s">
        <v>86</v>
      </c>
      <c r="Y202" s="78" t="s">
        <v>56</v>
      </c>
    </row>
    <row r="203">
      <c r="A203" s="35" t="s">
        <v>2061</v>
      </c>
      <c r="B203" s="37">
        <v>46034.0</v>
      </c>
      <c r="C203" s="38">
        <v>3316.0</v>
      </c>
      <c r="D203" s="40" t="s">
        <v>1103</v>
      </c>
      <c r="E203" s="42" t="s">
        <v>807</v>
      </c>
      <c r="F203" s="52" t="s">
        <v>1575</v>
      </c>
      <c r="G203" s="40" t="s">
        <v>264</v>
      </c>
      <c r="H203" s="40" t="s">
        <v>74</v>
      </c>
      <c r="I203" s="9" t="s">
        <v>50</v>
      </c>
      <c r="J203" s="44">
        <v>44523.0</v>
      </c>
      <c r="K203" s="37">
        <v>46032.0</v>
      </c>
      <c r="L203" s="9" t="s">
        <v>51</v>
      </c>
      <c r="M203" s="46">
        <v>0.0</v>
      </c>
      <c r="N203" s="9" t="s">
        <v>51</v>
      </c>
      <c r="O203" s="46">
        <v>78000.0</v>
      </c>
      <c r="P203" s="130">
        <v>78000.0</v>
      </c>
      <c r="Q203" s="76">
        <v>0.0</v>
      </c>
      <c r="R203" s="58">
        <v>4440.0</v>
      </c>
      <c r="S203" s="10">
        <f t="shared" si="2"/>
        <v>73560</v>
      </c>
      <c r="T203" s="9" t="s">
        <v>53</v>
      </c>
      <c r="U203" s="44">
        <v>46032.0</v>
      </c>
      <c r="V203" s="44">
        <v>46062.0</v>
      </c>
      <c r="W203" s="38">
        <v>1.0</v>
      </c>
      <c r="X203" s="38" t="s">
        <v>86</v>
      </c>
      <c r="Y203" s="78" t="s">
        <v>56</v>
      </c>
    </row>
    <row r="204">
      <c r="A204" s="35" t="s">
        <v>2070</v>
      </c>
      <c r="B204" s="37">
        <v>46034.0</v>
      </c>
      <c r="C204" s="38">
        <v>3347.0</v>
      </c>
      <c r="D204" s="40" t="s">
        <v>1255</v>
      </c>
      <c r="E204" s="42" t="s">
        <v>1256</v>
      </c>
      <c r="F204" s="52" t="s">
        <v>1257</v>
      </c>
      <c r="G204" s="40" t="s">
        <v>555</v>
      </c>
      <c r="H204" s="40" t="s">
        <v>69</v>
      </c>
      <c r="I204" s="9" t="s">
        <v>50</v>
      </c>
      <c r="J204" s="44">
        <v>44525.0</v>
      </c>
      <c r="K204" s="37">
        <v>46032.0</v>
      </c>
      <c r="L204" s="9" t="s">
        <v>51</v>
      </c>
      <c r="M204" s="46">
        <v>0.0</v>
      </c>
      <c r="N204" s="9" t="s">
        <v>51</v>
      </c>
      <c r="O204" s="46">
        <v>78000.0</v>
      </c>
      <c r="P204" s="130">
        <v>78000.0</v>
      </c>
      <c r="Q204" s="76">
        <v>0.0</v>
      </c>
      <c r="R204" s="58">
        <v>546.0</v>
      </c>
      <c r="S204" s="10">
        <f t="shared" si="2"/>
        <v>77454</v>
      </c>
      <c r="T204" s="9" t="s">
        <v>53</v>
      </c>
      <c r="U204" s="44">
        <v>46032.0</v>
      </c>
      <c r="V204" s="44">
        <v>46069.0</v>
      </c>
      <c r="W204" s="38">
        <v>1.0</v>
      </c>
      <c r="X204" s="38" t="s">
        <v>86</v>
      </c>
      <c r="Y204" s="78" t="s">
        <v>56</v>
      </c>
    </row>
    <row r="205">
      <c r="A205" s="35" t="s">
        <v>2076</v>
      </c>
      <c r="B205" s="37">
        <v>46034.0</v>
      </c>
      <c r="C205" s="38">
        <v>3007.0</v>
      </c>
      <c r="D205" s="40" t="s">
        <v>1399</v>
      </c>
      <c r="E205" s="42" t="s">
        <v>1401</v>
      </c>
      <c r="F205" s="52" t="s">
        <v>1403</v>
      </c>
      <c r="G205" s="40" t="s">
        <v>459</v>
      </c>
      <c r="H205" s="40" t="s">
        <v>158</v>
      </c>
      <c r="I205" s="9" t="s">
        <v>50</v>
      </c>
      <c r="J205" s="44">
        <v>44493.0</v>
      </c>
      <c r="K205" s="37">
        <v>46032.0</v>
      </c>
      <c r="L205" s="9" t="s">
        <v>51</v>
      </c>
      <c r="M205" s="46">
        <v>0.0</v>
      </c>
      <c r="N205" s="9" t="s">
        <v>51</v>
      </c>
      <c r="O205" s="48">
        <v>78079.0</v>
      </c>
      <c r="P205" s="55">
        <v>78079.0</v>
      </c>
      <c r="Q205" s="76">
        <v>0.0</v>
      </c>
      <c r="R205" s="76">
        <v>0.0</v>
      </c>
      <c r="S205" s="10">
        <f t="shared" si="2"/>
        <v>78079</v>
      </c>
      <c r="T205" s="9" t="s">
        <v>52</v>
      </c>
      <c r="U205" s="44">
        <v>46032.0</v>
      </c>
      <c r="V205" s="44">
        <v>46067.0</v>
      </c>
      <c r="W205" s="38">
        <v>1.0</v>
      </c>
      <c r="X205" s="38" t="s">
        <v>86</v>
      </c>
      <c r="Y205" s="78" t="s">
        <v>56</v>
      </c>
    </row>
    <row r="206">
      <c r="A206" s="35" t="s">
        <v>2082</v>
      </c>
      <c r="B206" s="37">
        <v>46034.0</v>
      </c>
      <c r="C206" s="38">
        <v>14334.0</v>
      </c>
      <c r="D206" s="40" t="s">
        <v>1586</v>
      </c>
      <c r="E206" s="42" t="s">
        <v>1588</v>
      </c>
      <c r="F206" s="52" t="s">
        <v>1590</v>
      </c>
      <c r="G206" s="40" t="s">
        <v>312</v>
      </c>
      <c r="H206" s="40" t="s">
        <v>118</v>
      </c>
      <c r="I206" s="9" t="s">
        <v>50</v>
      </c>
      <c r="J206" s="44">
        <v>45664.0</v>
      </c>
      <c r="K206" s="37">
        <v>46032.0</v>
      </c>
      <c r="L206" s="9" t="s">
        <v>51</v>
      </c>
      <c r="M206" s="46">
        <v>78000.0</v>
      </c>
      <c r="N206" s="9" t="s">
        <v>51</v>
      </c>
      <c r="O206" s="48">
        <v>80000.0</v>
      </c>
      <c r="P206" s="130">
        <v>80000.0</v>
      </c>
      <c r="Q206" s="76">
        <v>0.0</v>
      </c>
      <c r="R206" s="89">
        <v>560.0</v>
      </c>
      <c r="S206" s="10">
        <f t="shared" si="2"/>
        <v>79440</v>
      </c>
      <c r="T206" s="9" t="s">
        <v>53</v>
      </c>
      <c r="U206" s="44">
        <v>46032.0</v>
      </c>
      <c r="V206" s="44">
        <v>46062.0</v>
      </c>
      <c r="W206" s="38">
        <v>1.0</v>
      </c>
      <c r="X206" s="38" t="s">
        <v>86</v>
      </c>
      <c r="Y206" s="78" t="s">
        <v>56</v>
      </c>
    </row>
    <row r="207">
      <c r="A207" s="35" t="s">
        <v>2095</v>
      </c>
      <c r="B207" s="37">
        <v>46034.0</v>
      </c>
      <c r="C207" s="38">
        <v>4723.0</v>
      </c>
      <c r="D207" s="40" t="s">
        <v>1094</v>
      </c>
      <c r="E207" s="42" t="s">
        <v>646</v>
      </c>
      <c r="F207" s="52" t="s">
        <v>1096</v>
      </c>
      <c r="G207" s="40" t="s">
        <v>126</v>
      </c>
      <c r="H207" s="40" t="s">
        <v>69</v>
      </c>
      <c r="I207" s="9" t="s">
        <v>50</v>
      </c>
      <c r="J207" s="44">
        <v>44611.0</v>
      </c>
      <c r="K207" s="37">
        <v>46032.0</v>
      </c>
      <c r="L207" s="9" t="s">
        <v>51</v>
      </c>
      <c r="M207" s="46">
        <v>0.0</v>
      </c>
      <c r="N207" s="37">
        <v>46035.0</v>
      </c>
      <c r="O207" s="48">
        <v>78095.0</v>
      </c>
      <c r="P207" s="55">
        <v>78000.0</v>
      </c>
      <c r="Q207" s="76">
        <v>0.0</v>
      </c>
      <c r="R207" s="49">
        <v>0.0</v>
      </c>
      <c r="S207" s="10">
        <f t="shared" si="2"/>
        <v>78000</v>
      </c>
      <c r="T207" s="9" t="s">
        <v>52</v>
      </c>
      <c r="U207" s="44">
        <v>46035.0</v>
      </c>
      <c r="V207" s="44">
        <v>46065.0</v>
      </c>
      <c r="W207" s="38">
        <v>1.0</v>
      </c>
      <c r="X207" s="38" t="s">
        <v>86</v>
      </c>
      <c r="Y207" s="78" t="s">
        <v>56</v>
      </c>
    </row>
    <row r="208">
      <c r="A208" s="35" t="s">
        <v>2102</v>
      </c>
      <c r="B208" s="37">
        <v>46034.0</v>
      </c>
      <c r="C208" s="38">
        <v>8565.0</v>
      </c>
      <c r="D208" s="40" t="s">
        <v>1565</v>
      </c>
      <c r="E208" s="42" t="s">
        <v>1566</v>
      </c>
      <c r="F208" s="52" t="s">
        <v>2105</v>
      </c>
      <c r="G208" s="40" t="s">
        <v>110</v>
      </c>
      <c r="H208" s="40" t="s">
        <v>46</v>
      </c>
      <c r="I208" s="9" t="s">
        <v>50</v>
      </c>
      <c r="J208" s="44">
        <v>45002.0</v>
      </c>
      <c r="K208" s="25"/>
      <c r="L208" s="9" t="s">
        <v>51</v>
      </c>
      <c r="M208" s="46">
        <v>2696000.0</v>
      </c>
      <c r="N208" s="9" t="s">
        <v>51</v>
      </c>
      <c r="O208" s="48">
        <v>2686053.0</v>
      </c>
      <c r="P208" s="55">
        <v>2686053.0</v>
      </c>
      <c r="Q208" s="76">
        <v>0.0</v>
      </c>
      <c r="R208" s="49">
        <v>0.0</v>
      </c>
      <c r="S208" s="10">
        <f t="shared" si="2"/>
        <v>2686053</v>
      </c>
      <c r="T208" s="9" t="s">
        <v>52</v>
      </c>
      <c r="U208" s="44">
        <v>46032.0</v>
      </c>
      <c r="V208" s="44">
        <v>46696.0</v>
      </c>
      <c r="W208" s="38">
        <v>18.0</v>
      </c>
      <c r="X208" s="38" t="s">
        <v>59</v>
      </c>
      <c r="Y208" s="78" t="s">
        <v>56</v>
      </c>
    </row>
    <row r="209">
      <c r="A209" s="41" t="s">
        <v>2112</v>
      </c>
      <c r="B209" s="37">
        <v>46034.0</v>
      </c>
      <c r="C209" s="38">
        <v>8565.0</v>
      </c>
      <c r="D209" s="40" t="s">
        <v>1565</v>
      </c>
      <c r="E209" s="42" t="s">
        <v>1566</v>
      </c>
      <c r="F209" s="52" t="s">
        <v>2105</v>
      </c>
      <c r="G209" s="40" t="s">
        <v>110</v>
      </c>
      <c r="H209" s="40" t="s">
        <v>46</v>
      </c>
      <c r="I209" s="9" t="s">
        <v>50</v>
      </c>
      <c r="J209" s="44">
        <v>45002.0</v>
      </c>
      <c r="K209" s="37"/>
      <c r="L209" s="38"/>
      <c r="M209" s="46">
        <v>472000.0</v>
      </c>
      <c r="N209" s="9" t="s">
        <v>51</v>
      </c>
      <c r="O209" s="48">
        <v>0.0</v>
      </c>
      <c r="P209" s="48">
        <v>0.0</v>
      </c>
      <c r="Q209" s="49">
        <v>0.0</v>
      </c>
      <c r="R209" s="49">
        <v>0.0</v>
      </c>
      <c r="S209" s="10">
        <f t="shared" si="2"/>
        <v>0</v>
      </c>
      <c r="T209" s="9" t="s">
        <v>281</v>
      </c>
      <c r="U209" s="44">
        <v>46032.0</v>
      </c>
      <c r="V209" s="44">
        <v>46696.0</v>
      </c>
      <c r="W209" s="38">
        <v>4.0</v>
      </c>
      <c r="X209" s="38" t="s">
        <v>59</v>
      </c>
      <c r="Y209" s="78" t="s">
        <v>56</v>
      </c>
    </row>
    <row r="210">
      <c r="A210" s="41" t="s">
        <v>2117</v>
      </c>
      <c r="B210" s="37">
        <v>46034.0</v>
      </c>
      <c r="C210" s="38">
        <v>7313.0</v>
      </c>
      <c r="D210" s="40" t="s">
        <v>261</v>
      </c>
      <c r="E210" s="42" t="s">
        <v>262</v>
      </c>
      <c r="F210" s="52" t="s">
        <v>1350</v>
      </c>
      <c r="G210" s="40" t="s">
        <v>264</v>
      </c>
      <c r="H210" s="40" t="s">
        <v>74</v>
      </c>
      <c r="I210" s="9" t="s">
        <v>50</v>
      </c>
      <c r="J210" s="44">
        <v>44854.0</v>
      </c>
      <c r="K210" s="37">
        <v>46032.0</v>
      </c>
      <c r="L210" s="9" t="s">
        <v>51</v>
      </c>
      <c r="M210" s="46">
        <v>38000.0</v>
      </c>
      <c r="N210" s="37">
        <v>46033.0</v>
      </c>
      <c r="O210" s="48">
        <v>118057.0</v>
      </c>
      <c r="P210" s="55">
        <v>118057.0</v>
      </c>
      <c r="Q210" s="49">
        <v>0.0</v>
      </c>
      <c r="R210" s="47">
        <v>0.0</v>
      </c>
      <c r="S210" s="10">
        <f t="shared" si="2"/>
        <v>118057</v>
      </c>
      <c r="T210" s="9" t="s">
        <v>52</v>
      </c>
      <c r="U210" s="44">
        <v>46033.0</v>
      </c>
      <c r="V210" s="44">
        <v>46044.0</v>
      </c>
      <c r="W210" s="38" t="s">
        <v>1633</v>
      </c>
      <c r="X210" s="38" t="s">
        <v>59</v>
      </c>
      <c r="Y210" s="78" t="s">
        <v>56</v>
      </c>
    </row>
    <row r="211">
      <c r="A211" s="41" t="s">
        <v>2124</v>
      </c>
      <c r="B211" s="37">
        <v>46034.0</v>
      </c>
      <c r="C211" s="38">
        <v>7313.0</v>
      </c>
      <c r="D211" s="40" t="s">
        <v>261</v>
      </c>
      <c r="E211" s="42" t="s">
        <v>262</v>
      </c>
      <c r="F211" s="52" t="s">
        <v>2126</v>
      </c>
      <c r="G211" s="40" t="s">
        <v>264</v>
      </c>
      <c r="H211" s="40" t="s">
        <v>74</v>
      </c>
      <c r="I211" s="9" t="s">
        <v>49</v>
      </c>
      <c r="J211" s="44">
        <v>44854.0</v>
      </c>
      <c r="K211" s="37">
        <v>46033.0</v>
      </c>
      <c r="L211" s="9" t="s">
        <v>51</v>
      </c>
      <c r="M211" s="46">
        <v>118000.0</v>
      </c>
      <c r="N211" s="37">
        <v>46041.0</v>
      </c>
      <c r="O211" s="48">
        <v>38094.0</v>
      </c>
      <c r="P211" s="89">
        <v>38094.0</v>
      </c>
      <c r="Q211" s="49">
        <v>0.0</v>
      </c>
      <c r="R211" s="47">
        <v>0.0</v>
      </c>
      <c r="S211" s="10">
        <f t="shared" si="2"/>
        <v>38094</v>
      </c>
      <c r="T211" s="9" t="s">
        <v>52</v>
      </c>
      <c r="U211" s="44">
        <v>46041.0</v>
      </c>
      <c r="V211" s="44">
        <v>46082.0</v>
      </c>
      <c r="W211" s="38">
        <v>1.0</v>
      </c>
      <c r="X211" s="38" t="s">
        <v>55</v>
      </c>
      <c r="Y211" s="78" t="s">
        <v>56</v>
      </c>
    </row>
    <row r="212">
      <c r="A212" s="35" t="s">
        <v>2130</v>
      </c>
      <c r="B212" s="37">
        <v>46034.0</v>
      </c>
      <c r="C212" s="38">
        <v>4343.0</v>
      </c>
      <c r="D212" s="40" t="s">
        <v>243</v>
      </c>
      <c r="E212" s="42" t="s">
        <v>244</v>
      </c>
      <c r="F212" s="52" t="s">
        <v>1717</v>
      </c>
      <c r="G212" s="40" t="s">
        <v>246</v>
      </c>
      <c r="H212" s="40" t="s">
        <v>85</v>
      </c>
      <c r="I212" s="9" t="s">
        <v>50</v>
      </c>
      <c r="J212" s="44">
        <v>44585.0</v>
      </c>
      <c r="K212" s="37">
        <v>46033.0</v>
      </c>
      <c r="L212" s="9" t="s">
        <v>51</v>
      </c>
      <c r="M212" s="46">
        <v>0.0</v>
      </c>
      <c r="N212" s="9" t="s">
        <v>51</v>
      </c>
      <c r="O212" s="48">
        <v>118000.0</v>
      </c>
      <c r="P212" s="53">
        <v>118000.0</v>
      </c>
      <c r="Q212" s="49">
        <v>0.0</v>
      </c>
      <c r="R212" s="58">
        <v>2360.0</v>
      </c>
      <c r="S212" s="10">
        <f t="shared" si="2"/>
        <v>115640</v>
      </c>
      <c r="T212" s="9" t="s">
        <v>53</v>
      </c>
      <c r="U212" s="44">
        <v>46033.0</v>
      </c>
      <c r="V212" s="44">
        <v>46063.0</v>
      </c>
      <c r="W212" s="38">
        <v>1.0</v>
      </c>
      <c r="X212" s="38" t="s">
        <v>55</v>
      </c>
      <c r="Y212" s="78" t="s">
        <v>56</v>
      </c>
    </row>
    <row r="213">
      <c r="A213" s="35" t="s">
        <v>2134</v>
      </c>
      <c r="B213" s="37">
        <v>46034.0</v>
      </c>
      <c r="C213" s="38">
        <v>8115.0</v>
      </c>
      <c r="D213" s="40" t="s">
        <v>1645</v>
      </c>
      <c r="E213" s="42" t="s">
        <v>1639</v>
      </c>
      <c r="F213" s="52" t="s">
        <v>1640</v>
      </c>
      <c r="G213" s="40" t="s">
        <v>325</v>
      </c>
      <c r="H213" s="40" t="s">
        <v>74</v>
      </c>
      <c r="I213" s="9" t="s">
        <v>50</v>
      </c>
      <c r="J213" s="44">
        <v>44947.0</v>
      </c>
      <c r="K213" s="37">
        <v>46033.0</v>
      </c>
      <c r="L213" s="9" t="s">
        <v>51</v>
      </c>
      <c r="M213" s="46">
        <v>0.0</v>
      </c>
      <c r="N213" s="9" t="s">
        <v>51</v>
      </c>
      <c r="O213" s="48">
        <v>118000.0</v>
      </c>
      <c r="P213" s="53">
        <v>118000.0</v>
      </c>
      <c r="Q213" s="49">
        <v>0.0</v>
      </c>
      <c r="R213" s="58">
        <v>826.0</v>
      </c>
      <c r="S213" s="10">
        <f t="shared" si="2"/>
        <v>117174</v>
      </c>
      <c r="T213" s="9" t="s">
        <v>53</v>
      </c>
      <c r="U213" s="44">
        <v>46033.0</v>
      </c>
      <c r="V213" s="44">
        <v>46063.0</v>
      </c>
      <c r="W213" s="38">
        <v>1.0</v>
      </c>
      <c r="X213" s="38" t="s">
        <v>55</v>
      </c>
      <c r="Y213" s="78" t="s">
        <v>56</v>
      </c>
    </row>
    <row r="214">
      <c r="A214" s="35" t="s">
        <v>2144</v>
      </c>
      <c r="B214" s="37">
        <v>46034.0</v>
      </c>
      <c r="C214" s="38">
        <v>9815.0</v>
      </c>
      <c r="D214" s="40" t="s">
        <v>1737</v>
      </c>
      <c r="E214" s="42" t="s">
        <v>1739</v>
      </c>
      <c r="F214" s="52" t="s">
        <v>1740</v>
      </c>
      <c r="G214" s="40" t="s">
        <v>1741</v>
      </c>
      <c r="H214" s="40" t="s">
        <v>74</v>
      </c>
      <c r="I214" s="9" t="s">
        <v>50</v>
      </c>
      <c r="J214" s="44">
        <v>45149.0</v>
      </c>
      <c r="K214" s="37">
        <v>46033.0</v>
      </c>
      <c r="L214" s="9" t="s">
        <v>51</v>
      </c>
      <c r="M214" s="46">
        <v>0.0</v>
      </c>
      <c r="N214" s="9" t="s">
        <v>51</v>
      </c>
      <c r="O214" s="48">
        <v>118000.0</v>
      </c>
      <c r="P214" s="53">
        <v>118000.0</v>
      </c>
      <c r="Q214" s="49">
        <v>0.0</v>
      </c>
      <c r="R214" s="58">
        <v>4440.0</v>
      </c>
      <c r="S214" s="10">
        <f t="shared" si="2"/>
        <v>113560</v>
      </c>
      <c r="T214" s="9" t="s">
        <v>53</v>
      </c>
      <c r="U214" s="44">
        <v>46033.0</v>
      </c>
      <c r="V214" s="44">
        <v>46063.0</v>
      </c>
      <c r="W214" s="38">
        <v>1.0</v>
      </c>
      <c r="X214" s="38" t="s">
        <v>55</v>
      </c>
      <c r="Y214" s="78" t="s">
        <v>56</v>
      </c>
    </row>
    <row r="215">
      <c r="A215" s="41" t="s">
        <v>2153</v>
      </c>
      <c r="B215" s="37">
        <v>46034.0</v>
      </c>
      <c r="C215" s="38">
        <v>9815.0</v>
      </c>
      <c r="D215" s="40" t="s">
        <v>1737</v>
      </c>
      <c r="E215" s="42" t="s">
        <v>1739</v>
      </c>
      <c r="F215" s="52" t="s">
        <v>1740</v>
      </c>
      <c r="G215" s="40" t="s">
        <v>1741</v>
      </c>
      <c r="H215" s="40" t="s">
        <v>74</v>
      </c>
      <c r="I215" s="9" t="s">
        <v>50</v>
      </c>
      <c r="J215" s="44">
        <v>45149.0</v>
      </c>
      <c r="K215" s="37">
        <v>46033.0</v>
      </c>
      <c r="L215" s="9" t="s">
        <v>51</v>
      </c>
      <c r="M215" s="46">
        <v>118000.0</v>
      </c>
      <c r="N215" s="9" t="s">
        <v>51</v>
      </c>
      <c r="O215" s="48">
        <v>50000.0</v>
      </c>
      <c r="P215" s="53">
        <v>50000.0</v>
      </c>
      <c r="Q215" s="49">
        <v>0.0</v>
      </c>
      <c r="R215" s="89">
        <v>4440.0</v>
      </c>
      <c r="S215" s="10">
        <f t="shared" si="2"/>
        <v>45560</v>
      </c>
      <c r="T215" s="9" t="s">
        <v>53</v>
      </c>
      <c r="U215" s="45"/>
      <c r="V215" s="44"/>
      <c r="W215" s="38">
        <v>1.0</v>
      </c>
      <c r="X215" s="38" t="s">
        <v>55</v>
      </c>
      <c r="Y215" s="78" t="s">
        <v>56</v>
      </c>
    </row>
    <row r="216">
      <c r="A216" s="35" t="s">
        <v>2157</v>
      </c>
      <c r="B216" s="37">
        <v>46034.0</v>
      </c>
      <c r="C216" s="38">
        <v>1866.0</v>
      </c>
      <c r="D216" s="40" t="s">
        <v>1292</v>
      </c>
      <c r="E216" s="42" t="s">
        <v>1293</v>
      </c>
      <c r="F216" s="52" t="s">
        <v>1294</v>
      </c>
      <c r="G216" s="40" t="s">
        <v>1296</v>
      </c>
      <c r="H216" s="40" t="s">
        <v>69</v>
      </c>
      <c r="I216" s="9" t="s">
        <v>50</v>
      </c>
      <c r="J216" s="44">
        <v>44405.0</v>
      </c>
      <c r="K216" s="37">
        <v>46033.0</v>
      </c>
      <c r="L216" s="9" t="s">
        <v>51</v>
      </c>
      <c r="M216" s="46">
        <v>0.0</v>
      </c>
      <c r="N216" s="9" t="s">
        <v>51</v>
      </c>
      <c r="O216" s="48">
        <v>78051.0</v>
      </c>
      <c r="P216" s="89">
        <v>78051.0</v>
      </c>
      <c r="Q216" s="49">
        <v>0.0</v>
      </c>
      <c r="R216" s="47">
        <v>0.0</v>
      </c>
      <c r="S216" s="10">
        <f t="shared" si="2"/>
        <v>78051</v>
      </c>
      <c r="T216" s="9" t="s">
        <v>52</v>
      </c>
      <c r="U216" s="44">
        <v>46033.0</v>
      </c>
      <c r="V216" s="44">
        <v>46069.0</v>
      </c>
      <c r="W216" s="38">
        <v>1.0</v>
      </c>
      <c r="X216" s="38" t="s">
        <v>86</v>
      </c>
      <c r="Y216" s="78" t="s">
        <v>56</v>
      </c>
    </row>
    <row r="217">
      <c r="A217" s="35" t="s">
        <v>2166</v>
      </c>
      <c r="B217" s="37">
        <v>46034.0</v>
      </c>
      <c r="C217" s="38">
        <v>7427.0</v>
      </c>
      <c r="D217" s="40" t="s">
        <v>1681</v>
      </c>
      <c r="E217" s="42" t="s">
        <v>1682</v>
      </c>
      <c r="F217" s="52" t="s">
        <v>1683</v>
      </c>
      <c r="G217" s="40" t="s">
        <v>731</v>
      </c>
      <c r="H217" s="40" t="s">
        <v>732</v>
      </c>
      <c r="I217" s="9" t="s">
        <v>50</v>
      </c>
      <c r="J217" s="44">
        <v>44866.0</v>
      </c>
      <c r="K217" s="37">
        <v>46033.0</v>
      </c>
      <c r="L217" s="9" t="s">
        <v>51</v>
      </c>
      <c r="M217" s="46">
        <v>0.0</v>
      </c>
      <c r="N217" s="9" t="s">
        <v>51</v>
      </c>
      <c r="O217" s="48">
        <v>78000.0</v>
      </c>
      <c r="P217" s="53">
        <v>78000.0</v>
      </c>
      <c r="Q217" s="49">
        <v>0.0</v>
      </c>
      <c r="R217" s="58">
        <v>4440.0</v>
      </c>
      <c r="S217" s="10">
        <f t="shared" si="2"/>
        <v>73560</v>
      </c>
      <c r="T217" s="9" t="s">
        <v>53</v>
      </c>
      <c r="U217" s="44">
        <v>46033.0</v>
      </c>
      <c r="V217" s="44">
        <v>46063.0</v>
      </c>
      <c r="W217" s="38">
        <v>1.0</v>
      </c>
      <c r="X217" s="38" t="s">
        <v>86</v>
      </c>
      <c r="Y217" s="78" t="s">
        <v>56</v>
      </c>
    </row>
    <row r="218">
      <c r="A218" s="35" t="s">
        <v>2173</v>
      </c>
      <c r="B218" s="37">
        <v>46034.0</v>
      </c>
      <c r="C218" s="38">
        <v>1006.0</v>
      </c>
      <c r="D218" s="40" t="s">
        <v>1450</v>
      </c>
      <c r="E218" s="42" t="s">
        <v>1451</v>
      </c>
      <c r="F218" s="52" t="s">
        <v>1452</v>
      </c>
      <c r="G218" s="40" t="s">
        <v>786</v>
      </c>
      <c r="H218" s="40" t="s">
        <v>46</v>
      </c>
      <c r="I218" s="9" t="s">
        <v>50</v>
      </c>
      <c r="J218" s="44">
        <v>44343.0</v>
      </c>
      <c r="K218" s="37">
        <v>46033.0</v>
      </c>
      <c r="L218" s="9" t="s">
        <v>51</v>
      </c>
      <c r="M218" s="48">
        <v>78000.0</v>
      </c>
      <c r="N218" s="9" t="s">
        <v>51</v>
      </c>
      <c r="O218" s="48">
        <v>80000.0</v>
      </c>
      <c r="P218" s="53">
        <v>80000.0</v>
      </c>
      <c r="Q218" s="49">
        <v>0.0</v>
      </c>
      <c r="R218" s="58">
        <v>1600.0</v>
      </c>
      <c r="S218" s="10">
        <f t="shared" si="2"/>
        <v>78400</v>
      </c>
      <c r="T218" s="9" t="s">
        <v>53</v>
      </c>
      <c r="U218" s="44">
        <v>46033.0</v>
      </c>
      <c r="V218" s="44">
        <v>46063.0</v>
      </c>
      <c r="W218" s="38">
        <v>1.0</v>
      </c>
      <c r="X218" s="38" t="s">
        <v>86</v>
      </c>
      <c r="Y218" s="78" t="s">
        <v>56</v>
      </c>
    </row>
    <row r="219">
      <c r="A219" s="35" t="s">
        <v>2184</v>
      </c>
      <c r="B219" s="37">
        <v>46034.0</v>
      </c>
      <c r="C219" s="38">
        <v>13501.0</v>
      </c>
      <c r="D219" s="40" t="s">
        <v>1698</v>
      </c>
      <c r="E219" s="42" t="s">
        <v>1366</v>
      </c>
      <c r="F219" s="52" t="s">
        <v>1367</v>
      </c>
      <c r="G219" s="40" t="s">
        <v>407</v>
      </c>
      <c r="H219" s="40" t="s">
        <v>46</v>
      </c>
      <c r="I219" s="9" t="s">
        <v>50</v>
      </c>
      <c r="J219" s="44">
        <v>45571.0</v>
      </c>
      <c r="K219" s="37">
        <v>46033.0</v>
      </c>
      <c r="L219" s="9" t="s">
        <v>51</v>
      </c>
      <c r="M219" s="46">
        <v>0.0</v>
      </c>
      <c r="N219" s="9" t="s">
        <v>51</v>
      </c>
      <c r="O219" s="48">
        <v>118000.0</v>
      </c>
      <c r="P219" s="53">
        <v>118000.0</v>
      </c>
      <c r="Q219" s="49">
        <v>0.0</v>
      </c>
      <c r="R219" s="89">
        <v>826.0</v>
      </c>
      <c r="S219" s="10">
        <f t="shared" si="2"/>
        <v>117174</v>
      </c>
      <c r="T219" s="9" t="s">
        <v>53</v>
      </c>
      <c r="U219" s="44">
        <v>46033.0</v>
      </c>
      <c r="V219" s="44">
        <v>46065.0</v>
      </c>
      <c r="W219" s="38">
        <v>1.0</v>
      </c>
      <c r="X219" s="38" t="s">
        <v>55</v>
      </c>
      <c r="Y219" s="78" t="s">
        <v>56</v>
      </c>
    </row>
    <row r="220">
      <c r="A220" s="41" t="s">
        <v>2193</v>
      </c>
      <c r="B220" s="37">
        <v>46034.0</v>
      </c>
      <c r="C220" s="9">
        <v>13501.0</v>
      </c>
      <c r="D220" s="40" t="s">
        <v>1698</v>
      </c>
      <c r="E220" s="42" t="s">
        <v>1366</v>
      </c>
      <c r="F220" s="52" t="s">
        <v>2195</v>
      </c>
      <c r="G220" s="40" t="s">
        <v>407</v>
      </c>
      <c r="H220" s="40" t="s">
        <v>46</v>
      </c>
      <c r="I220" s="9" t="s">
        <v>50</v>
      </c>
      <c r="J220" s="44">
        <v>45571.0</v>
      </c>
      <c r="K220" s="37">
        <v>46033.0</v>
      </c>
      <c r="L220" s="9" t="s">
        <v>51</v>
      </c>
      <c r="M220" s="46"/>
      <c r="N220" s="9"/>
      <c r="O220" s="48">
        <v>50000.0</v>
      </c>
      <c r="P220" s="53">
        <v>50000.0</v>
      </c>
      <c r="Q220" s="49">
        <v>0.0</v>
      </c>
      <c r="R220" s="58">
        <v>350.0</v>
      </c>
      <c r="S220" s="10">
        <f t="shared" si="2"/>
        <v>49650</v>
      </c>
      <c r="T220" s="9" t="s">
        <v>53</v>
      </c>
      <c r="U220" s="45"/>
      <c r="V220" s="44"/>
      <c r="W220" s="38">
        <v>1.0</v>
      </c>
      <c r="X220" s="38" t="s">
        <v>55</v>
      </c>
      <c r="Y220" s="78" t="s">
        <v>56</v>
      </c>
    </row>
    <row r="221">
      <c r="A221" s="41" t="s">
        <v>2204</v>
      </c>
      <c r="B221" s="37">
        <v>46034.0</v>
      </c>
      <c r="C221" s="38">
        <v>10697.0</v>
      </c>
      <c r="D221" s="40" t="s">
        <v>2207</v>
      </c>
      <c r="E221" s="42" t="s">
        <v>2209</v>
      </c>
      <c r="F221" s="52" t="s">
        <v>2212</v>
      </c>
      <c r="G221" s="40" t="s">
        <v>419</v>
      </c>
      <c r="H221" s="40" t="s">
        <v>118</v>
      </c>
      <c r="I221" s="9" t="s">
        <v>50</v>
      </c>
      <c r="J221" s="44">
        <v>45252.0</v>
      </c>
      <c r="K221" s="37">
        <v>46033.0</v>
      </c>
      <c r="L221" s="9" t="s">
        <v>51</v>
      </c>
      <c r="M221" s="46">
        <v>0.0</v>
      </c>
      <c r="N221" s="9" t="s">
        <v>51</v>
      </c>
      <c r="O221" s="48">
        <v>2024000.0</v>
      </c>
      <c r="P221" s="48">
        <v>0.0</v>
      </c>
      <c r="Q221" s="49">
        <v>0.0</v>
      </c>
      <c r="R221" s="47">
        <v>0.0</v>
      </c>
      <c r="S221" s="10">
        <f t="shared" si="2"/>
        <v>0</v>
      </c>
      <c r="T221" s="9" t="s">
        <v>399</v>
      </c>
      <c r="U221" s="44">
        <v>46033.0</v>
      </c>
      <c r="V221" s="44">
        <v>46616.0</v>
      </c>
      <c r="W221" s="38">
        <v>19.0</v>
      </c>
      <c r="X221" s="38" t="s">
        <v>59</v>
      </c>
      <c r="Y221" s="78" t="s">
        <v>56</v>
      </c>
    </row>
    <row r="222">
      <c r="A222" s="41" t="s">
        <v>2215</v>
      </c>
      <c r="B222" s="37">
        <v>46034.0</v>
      </c>
      <c r="C222" s="38">
        <v>10697.0</v>
      </c>
      <c r="D222" s="40" t="s">
        <v>2207</v>
      </c>
      <c r="E222" s="42" t="s">
        <v>2209</v>
      </c>
      <c r="F222" s="52" t="s">
        <v>2217</v>
      </c>
      <c r="G222" s="40" t="s">
        <v>419</v>
      </c>
      <c r="H222" s="40" t="s">
        <v>118</v>
      </c>
      <c r="I222" s="9" t="s">
        <v>50</v>
      </c>
      <c r="J222" s="44">
        <v>45252.0</v>
      </c>
      <c r="K222" s="37">
        <v>46033.0</v>
      </c>
      <c r="L222" s="9" t="s">
        <v>51</v>
      </c>
      <c r="M222" s="46">
        <v>0.0</v>
      </c>
      <c r="N222" s="9" t="s">
        <v>51</v>
      </c>
      <c r="O222" s="48">
        <v>1536000.0</v>
      </c>
      <c r="P222" s="48">
        <v>0.0</v>
      </c>
      <c r="Q222" s="49">
        <v>0.0</v>
      </c>
      <c r="R222" s="47">
        <v>0.0</v>
      </c>
      <c r="S222" s="10">
        <f t="shared" si="2"/>
        <v>0</v>
      </c>
      <c r="T222" s="9" t="s">
        <v>399</v>
      </c>
      <c r="U222" s="44">
        <v>46033.0</v>
      </c>
      <c r="V222" s="44">
        <v>46840.0</v>
      </c>
      <c r="W222" s="38">
        <v>26.0</v>
      </c>
      <c r="X222" s="38" t="s">
        <v>59</v>
      </c>
      <c r="Y222" s="78" t="s">
        <v>56</v>
      </c>
    </row>
    <row r="223">
      <c r="A223" s="35" t="s">
        <v>2223</v>
      </c>
      <c r="B223" s="37">
        <v>46034.0</v>
      </c>
      <c r="C223" s="38">
        <v>3621.0</v>
      </c>
      <c r="D223" s="40" t="s">
        <v>1924</v>
      </c>
      <c r="E223" s="42" t="s">
        <v>1857</v>
      </c>
      <c r="F223" s="52" t="s">
        <v>1858</v>
      </c>
      <c r="G223" s="40" t="s">
        <v>1860</v>
      </c>
      <c r="H223" s="40" t="s">
        <v>85</v>
      </c>
      <c r="I223" s="9" t="s">
        <v>50</v>
      </c>
      <c r="J223" s="44">
        <v>44535.0</v>
      </c>
      <c r="K223" s="37">
        <v>46034.0</v>
      </c>
      <c r="L223" s="9" t="s">
        <v>51</v>
      </c>
      <c r="M223" s="46">
        <v>0.0</v>
      </c>
      <c r="N223" s="9" t="s">
        <v>51</v>
      </c>
      <c r="O223" s="48">
        <v>78000.0</v>
      </c>
      <c r="P223" s="51">
        <v>78000.0</v>
      </c>
      <c r="Q223" s="49">
        <v>0.0</v>
      </c>
      <c r="R223" s="58">
        <v>4440.0</v>
      </c>
      <c r="S223" s="10">
        <f t="shared" si="2"/>
        <v>73560</v>
      </c>
      <c r="T223" s="9" t="s">
        <v>53</v>
      </c>
      <c r="U223" s="44">
        <v>46034.0</v>
      </c>
      <c r="V223" s="44">
        <v>46064.0</v>
      </c>
      <c r="W223" s="38">
        <v>1.0</v>
      </c>
      <c r="X223" s="38" t="s">
        <v>86</v>
      </c>
      <c r="Y223" s="78" t="s">
        <v>56</v>
      </c>
    </row>
    <row r="224">
      <c r="A224" s="35" t="s">
        <v>2235</v>
      </c>
      <c r="B224" s="37">
        <v>46034.0</v>
      </c>
      <c r="C224" s="38">
        <v>6285.0</v>
      </c>
      <c r="D224" s="40" t="s">
        <v>1841</v>
      </c>
      <c r="E224" s="42" t="s">
        <v>1842</v>
      </c>
      <c r="F224" s="52" t="s">
        <v>1850</v>
      </c>
      <c r="G224" s="40" t="s">
        <v>1845</v>
      </c>
      <c r="H224" s="40" t="s">
        <v>85</v>
      </c>
      <c r="I224" s="9" t="s">
        <v>50</v>
      </c>
      <c r="J224" s="44">
        <v>44754.0</v>
      </c>
      <c r="K224" s="37">
        <v>46034.0</v>
      </c>
      <c r="L224" s="9" t="s">
        <v>51</v>
      </c>
      <c r="M224" s="46">
        <v>0.0</v>
      </c>
      <c r="N224" s="9" t="s">
        <v>51</v>
      </c>
      <c r="O224" s="48">
        <v>118000.0</v>
      </c>
      <c r="P224" s="51">
        <v>118000.0</v>
      </c>
      <c r="Q224" s="49">
        <v>0.0</v>
      </c>
      <c r="R224" s="58">
        <v>826.0</v>
      </c>
      <c r="S224" s="10">
        <f t="shared" si="2"/>
        <v>117174</v>
      </c>
      <c r="T224" s="9" t="s">
        <v>53</v>
      </c>
      <c r="U224" s="44">
        <v>46034.0</v>
      </c>
      <c r="V224" s="44">
        <v>46064.0</v>
      </c>
      <c r="W224" s="38">
        <v>1.0</v>
      </c>
      <c r="X224" s="38" t="s">
        <v>55</v>
      </c>
      <c r="Y224" s="78" t="s">
        <v>56</v>
      </c>
    </row>
    <row r="225">
      <c r="A225" s="35" t="s">
        <v>2241</v>
      </c>
      <c r="B225" s="37">
        <v>46034.0</v>
      </c>
      <c r="C225" s="38">
        <v>6348.0</v>
      </c>
      <c r="D225" s="40" t="s">
        <v>2242</v>
      </c>
      <c r="E225" s="42" t="s">
        <v>1785</v>
      </c>
      <c r="F225" s="52" t="s">
        <v>1786</v>
      </c>
      <c r="G225" s="40" t="s">
        <v>246</v>
      </c>
      <c r="H225" s="40" t="s">
        <v>85</v>
      </c>
      <c r="I225" s="9" t="s">
        <v>50</v>
      </c>
      <c r="J225" s="44">
        <v>44760.0</v>
      </c>
      <c r="K225" s="37">
        <v>46034.0</v>
      </c>
      <c r="L225" s="9" t="s">
        <v>51</v>
      </c>
      <c r="M225" s="46">
        <v>78000.0</v>
      </c>
      <c r="N225" s="9" t="s">
        <v>51</v>
      </c>
      <c r="O225" s="48">
        <v>80063.0</v>
      </c>
      <c r="P225" s="79">
        <v>80063.0</v>
      </c>
      <c r="Q225" s="49">
        <v>0.0</v>
      </c>
      <c r="R225" s="49">
        <v>0.0</v>
      </c>
      <c r="S225" s="10">
        <f t="shared" si="2"/>
        <v>80063</v>
      </c>
      <c r="T225" s="9" t="s">
        <v>52</v>
      </c>
      <c r="U225" s="44">
        <v>46034.0</v>
      </c>
      <c r="V225" s="44">
        <v>46064.0</v>
      </c>
      <c r="W225" s="38">
        <v>1.0</v>
      </c>
      <c r="X225" s="38" t="s">
        <v>86</v>
      </c>
      <c r="Y225" s="78" t="s">
        <v>56</v>
      </c>
    </row>
    <row r="226">
      <c r="A226" s="35" t="s">
        <v>2246</v>
      </c>
      <c r="B226" s="37">
        <v>46034.0</v>
      </c>
      <c r="C226" s="38">
        <v>1485.0</v>
      </c>
      <c r="D226" s="40" t="s">
        <v>1756</v>
      </c>
      <c r="E226" s="42" t="s">
        <v>1757</v>
      </c>
      <c r="F226" s="52" t="s">
        <v>1758</v>
      </c>
      <c r="G226" s="40" t="s">
        <v>1759</v>
      </c>
      <c r="H226" s="40" t="s">
        <v>124</v>
      </c>
      <c r="I226" s="9" t="s">
        <v>50</v>
      </c>
      <c r="J226" s="44">
        <v>44367.0</v>
      </c>
      <c r="K226" s="37">
        <v>46034.0</v>
      </c>
      <c r="L226" s="9" t="s">
        <v>51</v>
      </c>
      <c r="M226" s="46">
        <v>0.0</v>
      </c>
      <c r="N226" s="9" t="s">
        <v>51</v>
      </c>
      <c r="O226" s="46">
        <v>78000.0</v>
      </c>
      <c r="P226" s="51">
        <v>78000.0</v>
      </c>
      <c r="Q226" s="49">
        <v>0.0</v>
      </c>
      <c r="R226" s="89">
        <v>4440.0</v>
      </c>
      <c r="S226" s="10">
        <f t="shared" si="2"/>
        <v>73560</v>
      </c>
      <c r="T226" s="9" t="s">
        <v>53</v>
      </c>
      <c r="U226" s="44">
        <v>46034.0</v>
      </c>
      <c r="V226" s="44">
        <v>46064.0</v>
      </c>
      <c r="W226" s="38">
        <v>1.0</v>
      </c>
      <c r="X226" s="38" t="s">
        <v>86</v>
      </c>
      <c r="Y226" s="78" t="s">
        <v>56</v>
      </c>
    </row>
    <row r="227">
      <c r="A227" s="41" t="s">
        <v>2250</v>
      </c>
      <c r="B227" s="37">
        <v>46034.0</v>
      </c>
      <c r="C227" s="38">
        <v>1288.0</v>
      </c>
      <c r="D227" s="40" t="s">
        <v>1927</v>
      </c>
      <c r="E227" s="42" t="s">
        <v>1928</v>
      </c>
      <c r="F227" s="52" t="s">
        <v>2065</v>
      </c>
      <c r="G227" s="40" t="s">
        <v>1930</v>
      </c>
      <c r="H227" s="40" t="s">
        <v>532</v>
      </c>
      <c r="I227" s="9" t="s">
        <v>50</v>
      </c>
      <c r="J227" s="44">
        <v>44356.0</v>
      </c>
      <c r="K227" s="37">
        <v>46034.0</v>
      </c>
      <c r="L227" s="9" t="s">
        <v>51</v>
      </c>
      <c r="M227" s="46">
        <v>0.0</v>
      </c>
      <c r="N227" s="9" t="s">
        <v>51</v>
      </c>
      <c r="O227" s="48">
        <v>118000.0</v>
      </c>
      <c r="P227" s="51">
        <v>118000.0</v>
      </c>
      <c r="Q227" s="49">
        <v>0.0</v>
      </c>
      <c r="R227" s="58">
        <v>4440.0</v>
      </c>
      <c r="S227" s="10">
        <f t="shared" si="2"/>
        <v>113560</v>
      </c>
      <c r="T227" s="9" t="s">
        <v>53</v>
      </c>
      <c r="U227" s="44">
        <v>46034.0</v>
      </c>
      <c r="V227" s="44">
        <v>46064.0</v>
      </c>
      <c r="W227" s="38">
        <v>1.0</v>
      </c>
      <c r="X227" s="38" t="s">
        <v>1368</v>
      </c>
      <c r="Y227" s="78" t="s">
        <v>56</v>
      </c>
    </row>
    <row r="228">
      <c r="A228" s="35" t="s">
        <v>2257</v>
      </c>
      <c r="B228" s="37">
        <v>46034.0</v>
      </c>
      <c r="C228" s="38">
        <v>4289.0</v>
      </c>
      <c r="D228" s="40" t="s">
        <v>2261</v>
      </c>
      <c r="E228" s="42" t="s">
        <v>2262</v>
      </c>
      <c r="F228" s="52" t="s">
        <v>2263</v>
      </c>
      <c r="G228" s="40" t="s">
        <v>2211</v>
      </c>
      <c r="H228" s="40" t="s">
        <v>47</v>
      </c>
      <c r="I228" s="9" t="s">
        <v>50</v>
      </c>
      <c r="J228" s="44">
        <v>44580.0</v>
      </c>
      <c r="K228" s="37">
        <v>46034.0</v>
      </c>
      <c r="L228" s="9" t="s">
        <v>51</v>
      </c>
      <c r="M228" s="46">
        <v>0.0</v>
      </c>
      <c r="N228" s="9" t="s">
        <v>51</v>
      </c>
      <c r="O228" s="48">
        <v>1298041.0</v>
      </c>
      <c r="P228" s="79">
        <v>1298041.0</v>
      </c>
      <c r="Q228" s="49">
        <v>0.0</v>
      </c>
      <c r="R228" s="47">
        <v>0.0</v>
      </c>
      <c r="S228" s="10">
        <f t="shared" si="2"/>
        <v>1298041</v>
      </c>
      <c r="T228" s="9" t="s">
        <v>52</v>
      </c>
      <c r="U228" s="44">
        <v>46034.0</v>
      </c>
      <c r="V228" s="44">
        <v>46402.0</v>
      </c>
      <c r="W228" s="38">
        <v>12.0</v>
      </c>
      <c r="X228" s="38" t="s">
        <v>55</v>
      </c>
      <c r="Y228" s="78" t="s">
        <v>56</v>
      </c>
    </row>
    <row r="229">
      <c r="A229" s="35" t="s">
        <v>2267</v>
      </c>
      <c r="B229" s="37">
        <v>46034.0</v>
      </c>
      <c r="C229" s="38">
        <v>2647.0</v>
      </c>
      <c r="D229" s="40" t="s">
        <v>1728</v>
      </c>
      <c r="E229" s="42" t="s">
        <v>1729</v>
      </c>
      <c r="F229" s="52" t="s">
        <v>1730</v>
      </c>
      <c r="G229" s="40" t="s">
        <v>1732</v>
      </c>
      <c r="H229" s="40" t="s">
        <v>85</v>
      </c>
      <c r="I229" s="9" t="s">
        <v>50</v>
      </c>
      <c r="J229" s="44">
        <v>44461.0</v>
      </c>
      <c r="K229" s="37">
        <v>46034.0</v>
      </c>
      <c r="L229" s="9" t="s">
        <v>51</v>
      </c>
      <c r="M229" s="46">
        <v>0.0</v>
      </c>
      <c r="N229" s="9" t="s">
        <v>51</v>
      </c>
      <c r="O229" s="46">
        <v>78000.0</v>
      </c>
      <c r="P229" s="51">
        <v>78000.0</v>
      </c>
      <c r="Q229" s="49">
        <v>0.0</v>
      </c>
      <c r="R229" s="58">
        <v>4440.0</v>
      </c>
      <c r="S229" s="10">
        <f t="shared" si="2"/>
        <v>73560</v>
      </c>
      <c r="T229" s="9" t="s">
        <v>53</v>
      </c>
      <c r="U229" s="44">
        <v>46034.0</v>
      </c>
      <c r="V229" s="44">
        <v>46065.0</v>
      </c>
      <c r="W229" s="38">
        <v>1.0</v>
      </c>
      <c r="X229" s="38" t="s">
        <v>86</v>
      </c>
      <c r="Y229" s="78" t="s">
        <v>56</v>
      </c>
    </row>
    <row r="230">
      <c r="A230" s="41" t="s">
        <v>2277</v>
      </c>
      <c r="B230" s="37">
        <v>46034.0</v>
      </c>
      <c r="C230" s="38">
        <v>9709.0</v>
      </c>
      <c r="D230" s="40" t="s">
        <v>2281</v>
      </c>
      <c r="E230" s="42" t="s">
        <v>2282</v>
      </c>
      <c r="F230" s="52" t="s">
        <v>2283</v>
      </c>
      <c r="G230" s="40" t="s">
        <v>137</v>
      </c>
      <c r="H230" s="40" t="s">
        <v>118</v>
      </c>
      <c r="I230" s="9" t="s">
        <v>50</v>
      </c>
      <c r="J230" s="44">
        <v>45137.0</v>
      </c>
      <c r="K230" s="37">
        <v>46034.0</v>
      </c>
      <c r="L230" s="9" t="s">
        <v>51</v>
      </c>
      <c r="M230" s="46">
        <v>0.0</v>
      </c>
      <c r="N230" s="9" t="s">
        <v>51</v>
      </c>
      <c r="O230" s="48">
        <v>528000.0</v>
      </c>
      <c r="P230" s="48">
        <v>0.0</v>
      </c>
      <c r="Q230" s="49">
        <v>0.0</v>
      </c>
      <c r="R230" s="49">
        <v>0.0</v>
      </c>
      <c r="S230" s="10">
        <f t="shared" si="2"/>
        <v>0</v>
      </c>
      <c r="T230" s="9" t="s">
        <v>399</v>
      </c>
      <c r="U230" s="44">
        <v>46034.0</v>
      </c>
      <c r="V230" s="44">
        <v>46351.0</v>
      </c>
      <c r="W230" s="38">
        <v>10.0</v>
      </c>
      <c r="X230" s="38" t="s">
        <v>59</v>
      </c>
      <c r="Y230" s="78" t="s">
        <v>56</v>
      </c>
    </row>
    <row r="231">
      <c r="A231" s="41" t="s">
        <v>2290</v>
      </c>
      <c r="B231" s="37">
        <v>46034.0</v>
      </c>
      <c r="C231" s="38">
        <v>9709.0</v>
      </c>
      <c r="D231" s="40" t="s">
        <v>2281</v>
      </c>
      <c r="E231" s="42" t="s">
        <v>2282</v>
      </c>
      <c r="F231" s="52" t="s">
        <v>2292</v>
      </c>
      <c r="G231" s="40" t="s">
        <v>137</v>
      </c>
      <c r="H231" s="40" t="s">
        <v>118</v>
      </c>
      <c r="I231" s="9" t="s">
        <v>50</v>
      </c>
      <c r="J231" s="44">
        <v>45137.0</v>
      </c>
      <c r="K231" s="37">
        <v>46034.0</v>
      </c>
      <c r="L231" s="9" t="s">
        <v>51</v>
      </c>
      <c r="M231" s="46">
        <v>0.0</v>
      </c>
      <c r="N231" s="9" t="s">
        <v>51</v>
      </c>
      <c r="O231" s="48">
        <v>844000.0</v>
      </c>
      <c r="P231" s="48">
        <v>0.0</v>
      </c>
      <c r="Q231" s="49">
        <v>0.0</v>
      </c>
      <c r="R231" s="49">
        <v>0.0</v>
      </c>
      <c r="S231" s="10">
        <f t="shared" si="2"/>
        <v>0</v>
      </c>
      <c r="T231" s="9" t="s">
        <v>399</v>
      </c>
      <c r="U231" s="44">
        <v>46034.0</v>
      </c>
      <c r="V231" s="44">
        <v>46277.0</v>
      </c>
      <c r="W231" s="38">
        <v>8.0</v>
      </c>
      <c r="X231" s="38" t="s">
        <v>59</v>
      </c>
      <c r="Y231" s="78" t="s">
        <v>56</v>
      </c>
    </row>
    <row r="232">
      <c r="A232" s="41" t="s">
        <v>2298</v>
      </c>
      <c r="B232" s="37">
        <v>46034.0</v>
      </c>
      <c r="C232" s="38">
        <v>9709.0</v>
      </c>
      <c r="D232" s="40" t="s">
        <v>2281</v>
      </c>
      <c r="E232" s="42" t="s">
        <v>2282</v>
      </c>
      <c r="F232" s="52" t="s">
        <v>2300</v>
      </c>
      <c r="G232" s="40" t="s">
        <v>137</v>
      </c>
      <c r="H232" s="40" t="s">
        <v>118</v>
      </c>
      <c r="I232" s="9" t="s">
        <v>50</v>
      </c>
      <c r="J232" s="44">
        <v>45137.0</v>
      </c>
      <c r="K232" s="37">
        <v>46034.0</v>
      </c>
      <c r="L232" s="9" t="s">
        <v>51</v>
      </c>
      <c r="M232" s="46">
        <v>0.0</v>
      </c>
      <c r="N232" s="9" t="s">
        <v>51</v>
      </c>
      <c r="O232" s="48">
        <v>204000.0</v>
      </c>
      <c r="P232" s="48">
        <v>0.0</v>
      </c>
      <c r="Q232" s="49">
        <v>0.0</v>
      </c>
      <c r="R232" s="49">
        <v>0.0</v>
      </c>
      <c r="S232" s="10">
        <f t="shared" si="2"/>
        <v>0</v>
      </c>
      <c r="T232" s="9" t="s">
        <v>399</v>
      </c>
      <c r="U232" s="44">
        <v>46034.0</v>
      </c>
      <c r="V232" s="44">
        <v>46102.0</v>
      </c>
      <c r="W232" s="38">
        <v>2.0</v>
      </c>
      <c r="X232" s="38" t="s">
        <v>59</v>
      </c>
      <c r="Y232" s="78" t="s">
        <v>56</v>
      </c>
    </row>
    <row r="233">
      <c r="A233" s="35" t="s">
        <v>2311</v>
      </c>
      <c r="B233" s="37">
        <v>46034.0</v>
      </c>
      <c r="C233" s="38">
        <v>15774.0</v>
      </c>
      <c r="D233" s="40" t="s">
        <v>2312</v>
      </c>
      <c r="E233" s="42" t="s">
        <v>2313</v>
      </c>
      <c r="F233" s="52" t="s">
        <v>2314</v>
      </c>
      <c r="G233" s="40" t="s">
        <v>2315</v>
      </c>
      <c r="H233" s="40" t="s">
        <v>118</v>
      </c>
      <c r="I233" s="9" t="s">
        <v>50</v>
      </c>
      <c r="J233" s="44">
        <v>45840.0</v>
      </c>
      <c r="K233" s="37">
        <v>46034.0</v>
      </c>
      <c r="L233" s="9" t="s">
        <v>51</v>
      </c>
      <c r="M233" s="46">
        <v>0.0</v>
      </c>
      <c r="N233" s="9" t="s">
        <v>51</v>
      </c>
      <c r="O233" s="48">
        <v>858067.0</v>
      </c>
      <c r="P233" s="79">
        <v>858000.0</v>
      </c>
      <c r="Q233" s="49">
        <v>0.0</v>
      </c>
      <c r="R233" s="49">
        <v>0.0</v>
      </c>
      <c r="S233" s="10">
        <f t="shared" si="2"/>
        <v>858000</v>
      </c>
      <c r="T233" s="9" t="s">
        <v>52</v>
      </c>
      <c r="U233" s="44">
        <v>46034.0</v>
      </c>
      <c r="V233" s="44">
        <v>46394.0</v>
      </c>
      <c r="W233" s="38">
        <v>12.0</v>
      </c>
      <c r="X233" s="38" t="s">
        <v>86</v>
      </c>
      <c r="Y233" s="78" t="s">
        <v>56</v>
      </c>
    </row>
    <row r="234">
      <c r="A234" s="41" t="s">
        <v>2322</v>
      </c>
      <c r="B234" s="37">
        <v>46034.0</v>
      </c>
      <c r="C234" s="38">
        <v>14213.0</v>
      </c>
      <c r="D234" s="40" t="s">
        <v>2323</v>
      </c>
      <c r="E234" s="42" t="s">
        <v>2325</v>
      </c>
      <c r="F234" s="52" t="s">
        <v>2326</v>
      </c>
      <c r="G234" s="40" t="s">
        <v>84</v>
      </c>
      <c r="H234" s="40" t="s">
        <v>85</v>
      </c>
      <c r="I234" s="9" t="s">
        <v>50</v>
      </c>
      <c r="J234" s="44">
        <v>45652.0</v>
      </c>
      <c r="K234" s="37">
        <v>46034.0</v>
      </c>
      <c r="L234" s="9" t="s">
        <v>51</v>
      </c>
      <c r="M234" s="46">
        <v>0.0</v>
      </c>
      <c r="N234" s="9" t="s">
        <v>51</v>
      </c>
      <c r="O234" s="48">
        <v>167000.0</v>
      </c>
      <c r="P234" s="48">
        <v>0.0</v>
      </c>
      <c r="Q234" s="49">
        <v>0.0</v>
      </c>
      <c r="R234" s="49">
        <v>0.0</v>
      </c>
      <c r="S234" s="10">
        <f t="shared" si="2"/>
        <v>0</v>
      </c>
      <c r="T234" s="9" t="s">
        <v>399</v>
      </c>
      <c r="U234" s="44">
        <v>46034.0</v>
      </c>
      <c r="V234" s="44">
        <v>46086.0</v>
      </c>
      <c r="W234" s="38">
        <v>2.0</v>
      </c>
      <c r="X234" s="38" t="s">
        <v>59</v>
      </c>
      <c r="Y234" s="78" t="s">
        <v>56</v>
      </c>
    </row>
    <row r="235">
      <c r="A235" s="35" t="s">
        <v>2335</v>
      </c>
      <c r="B235" s="37">
        <v>46034.0</v>
      </c>
      <c r="C235" s="38">
        <v>14092.0</v>
      </c>
      <c r="D235" s="40" t="s">
        <v>2337</v>
      </c>
      <c r="E235" s="42" t="s">
        <v>2338</v>
      </c>
      <c r="F235" s="52" t="s">
        <v>2339</v>
      </c>
      <c r="G235" s="40" t="s">
        <v>1306</v>
      </c>
      <c r="H235" s="40" t="s">
        <v>85</v>
      </c>
      <c r="I235" s="9" t="s">
        <v>50</v>
      </c>
      <c r="J235" s="44">
        <v>45636.0</v>
      </c>
      <c r="K235" s="37">
        <v>46034.0</v>
      </c>
      <c r="L235" s="9" t="s">
        <v>51</v>
      </c>
      <c r="M235" s="46">
        <v>0.0</v>
      </c>
      <c r="N235" s="9" t="s">
        <v>51</v>
      </c>
      <c r="O235" s="48">
        <v>1298081.0</v>
      </c>
      <c r="P235" s="79">
        <v>1298081.0</v>
      </c>
      <c r="Q235" s="49">
        <v>0.0</v>
      </c>
      <c r="R235" s="49">
        <v>0.0</v>
      </c>
      <c r="S235" s="10">
        <f t="shared" si="2"/>
        <v>1298081</v>
      </c>
      <c r="T235" s="9" t="s">
        <v>52</v>
      </c>
      <c r="U235" s="44">
        <v>46034.0</v>
      </c>
      <c r="V235" s="44">
        <v>46400.0</v>
      </c>
      <c r="W235" s="38">
        <v>12.0</v>
      </c>
      <c r="X235" s="38" t="s">
        <v>55</v>
      </c>
      <c r="Y235" s="78" t="s">
        <v>56</v>
      </c>
    </row>
    <row r="236">
      <c r="A236" s="54" t="s">
        <v>2347</v>
      </c>
      <c r="B236" s="37">
        <v>46034.0</v>
      </c>
      <c r="C236" s="38">
        <v>17397.0</v>
      </c>
      <c r="D236" s="40" t="s">
        <v>2348</v>
      </c>
      <c r="E236" s="42" t="s">
        <v>2349</v>
      </c>
      <c r="F236" s="203" t="s">
        <v>2350</v>
      </c>
      <c r="G236" s="40" t="s">
        <v>1276</v>
      </c>
      <c r="H236" s="40" t="s">
        <v>85</v>
      </c>
      <c r="I236" s="9" t="s">
        <v>50</v>
      </c>
      <c r="J236" s="44">
        <v>46025.0</v>
      </c>
      <c r="K236" s="37">
        <v>46034.0</v>
      </c>
      <c r="L236" s="9" t="s">
        <v>51</v>
      </c>
      <c r="M236" s="46">
        <v>0.0</v>
      </c>
      <c r="N236" s="9" t="s">
        <v>51</v>
      </c>
      <c r="O236" s="48">
        <v>1688067.0</v>
      </c>
      <c r="P236" s="79">
        <v>1688067.0</v>
      </c>
      <c r="Q236" s="49">
        <v>0.0</v>
      </c>
      <c r="R236" s="49">
        <v>0.0</v>
      </c>
      <c r="S236" s="10">
        <f t="shared" si="2"/>
        <v>1688067</v>
      </c>
      <c r="T236" s="9" t="s">
        <v>52</v>
      </c>
      <c r="U236" s="44">
        <v>46034.0</v>
      </c>
      <c r="V236" s="44">
        <v>46459.0</v>
      </c>
      <c r="W236" s="38">
        <v>12.0</v>
      </c>
      <c r="X236" s="38" t="s">
        <v>59</v>
      </c>
      <c r="Y236" s="38" t="s">
        <v>93</v>
      </c>
    </row>
    <row r="237">
      <c r="A237" s="41" t="s">
        <v>2361</v>
      </c>
      <c r="B237" s="37">
        <v>46034.0</v>
      </c>
      <c r="C237" s="38">
        <v>17397.0</v>
      </c>
      <c r="D237" s="40" t="s">
        <v>2348</v>
      </c>
      <c r="E237" s="42" t="s">
        <v>2349</v>
      </c>
      <c r="F237" s="203" t="s">
        <v>2350</v>
      </c>
      <c r="G237" s="40" t="s">
        <v>1276</v>
      </c>
      <c r="H237" s="40" t="s">
        <v>85</v>
      </c>
      <c r="I237" s="9" t="s">
        <v>50</v>
      </c>
      <c r="J237" s="44">
        <v>46025.0</v>
      </c>
      <c r="K237" s="36"/>
      <c r="L237" s="38"/>
      <c r="M237" s="46">
        <v>236000.0</v>
      </c>
      <c r="N237" s="9" t="s">
        <v>51</v>
      </c>
      <c r="O237" s="48">
        <v>0.0</v>
      </c>
      <c r="P237" s="48">
        <v>0.0</v>
      </c>
      <c r="Q237" s="47">
        <v>0.0</v>
      </c>
      <c r="R237" s="47">
        <v>0.0</v>
      </c>
      <c r="S237" s="10">
        <f t="shared" si="2"/>
        <v>0</v>
      </c>
      <c r="T237" s="9" t="s">
        <v>281</v>
      </c>
      <c r="U237" s="44">
        <v>46034.0</v>
      </c>
      <c r="V237" s="44">
        <v>46459.0</v>
      </c>
      <c r="W237" s="38">
        <v>2.0</v>
      </c>
      <c r="X237" s="38" t="s">
        <v>59</v>
      </c>
      <c r="Y237" s="78" t="s">
        <v>56</v>
      </c>
    </row>
    <row r="238">
      <c r="A238" s="35" t="s">
        <v>2370</v>
      </c>
      <c r="B238" s="37">
        <v>46034.0</v>
      </c>
      <c r="C238" s="38">
        <v>6899.0</v>
      </c>
      <c r="D238" s="40" t="s">
        <v>1361</v>
      </c>
      <c r="E238" s="42" t="s">
        <v>1362</v>
      </c>
      <c r="F238" s="52" t="s">
        <v>1861</v>
      </c>
      <c r="G238" s="40" t="s">
        <v>279</v>
      </c>
      <c r="H238" s="40" t="s">
        <v>69</v>
      </c>
      <c r="I238" s="9" t="s">
        <v>50</v>
      </c>
      <c r="J238" s="44">
        <v>44812.0</v>
      </c>
      <c r="K238" s="37">
        <v>46034.0</v>
      </c>
      <c r="L238" s="9" t="s">
        <v>51</v>
      </c>
      <c r="M238" s="46">
        <v>0.0</v>
      </c>
      <c r="N238" s="9" t="s">
        <v>51</v>
      </c>
      <c r="O238" s="46">
        <v>78000.0</v>
      </c>
      <c r="P238" s="51">
        <v>78000.0</v>
      </c>
      <c r="Q238" s="47">
        <v>0.0</v>
      </c>
      <c r="R238" s="58">
        <v>4400.0</v>
      </c>
      <c r="S238" s="10">
        <f t="shared" si="2"/>
        <v>73600</v>
      </c>
      <c r="T238" s="9" t="s">
        <v>53</v>
      </c>
      <c r="U238" s="44">
        <v>46034.0</v>
      </c>
      <c r="V238" s="44">
        <v>46064.0</v>
      </c>
      <c r="W238" s="38">
        <v>1.0</v>
      </c>
      <c r="X238" s="38" t="s">
        <v>86</v>
      </c>
      <c r="Y238" s="78" t="s">
        <v>56</v>
      </c>
    </row>
    <row r="239">
      <c r="A239" s="35" t="s">
        <v>2379</v>
      </c>
      <c r="B239" s="37">
        <v>46034.0</v>
      </c>
      <c r="C239" s="38">
        <v>6058.0</v>
      </c>
      <c r="D239" s="40" t="s">
        <v>1487</v>
      </c>
      <c r="E239" s="42" t="s">
        <v>1488</v>
      </c>
      <c r="F239" s="52" t="s">
        <v>2381</v>
      </c>
      <c r="G239" s="40" t="s">
        <v>786</v>
      </c>
      <c r="H239" s="40" t="s">
        <v>46</v>
      </c>
      <c r="I239" s="9" t="s">
        <v>50</v>
      </c>
      <c r="J239" s="44">
        <v>44730.0</v>
      </c>
      <c r="K239" s="37">
        <v>46034.0</v>
      </c>
      <c r="L239" s="9" t="s">
        <v>51</v>
      </c>
      <c r="M239" s="46">
        <v>0.0</v>
      </c>
      <c r="N239" s="9" t="s">
        <v>51</v>
      </c>
      <c r="O239" s="48">
        <v>1298000.0</v>
      </c>
      <c r="P239" s="51">
        <v>1298000.0</v>
      </c>
      <c r="Q239" s="47">
        <v>0.0</v>
      </c>
      <c r="R239" s="58">
        <v>9086.0</v>
      </c>
      <c r="S239" s="10">
        <f t="shared" si="2"/>
        <v>1288914</v>
      </c>
      <c r="T239" s="9" t="s">
        <v>53</v>
      </c>
      <c r="U239" s="44">
        <v>46034.0</v>
      </c>
      <c r="V239" s="44">
        <v>46396.0</v>
      </c>
      <c r="W239" s="38">
        <v>12.0</v>
      </c>
      <c r="X239" s="38" t="s">
        <v>55</v>
      </c>
      <c r="Y239" s="78" t="s">
        <v>56</v>
      </c>
    </row>
    <row r="240">
      <c r="A240" s="35" t="s">
        <v>2384</v>
      </c>
      <c r="B240" s="37">
        <v>46034.0</v>
      </c>
      <c r="C240" s="38">
        <v>6058.0</v>
      </c>
      <c r="D240" s="40" t="s">
        <v>1487</v>
      </c>
      <c r="E240" s="42" t="s">
        <v>1488</v>
      </c>
      <c r="F240" s="52" t="s">
        <v>1617</v>
      </c>
      <c r="G240" s="40" t="s">
        <v>786</v>
      </c>
      <c r="H240" s="40" t="s">
        <v>46</v>
      </c>
      <c r="I240" s="9" t="s">
        <v>50</v>
      </c>
      <c r="J240" s="44">
        <v>44730.0</v>
      </c>
      <c r="K240" s="37">
        <v>46034.0</v>
      </c>
      <c r="L240" s="9" t="s">
        <v>51</v>
      </c>
      <c r="M240" s="46">
        <v>0.0</v>
      </c>
      <c r="N240" s="9" t="s">
        <v>51</v>
      </c>
      <c r="O240" s="48">
        <v>118000.0</v>
      </c>
      <c r="P240" s="51">
        <v>118000.0</v>
      </c>
      <c r="Q240" s="47">
        <v>0.0</v>
      </c>
      <c r="R240" s="58">
        <v>2360.0</v>
      </c>
      <c r="S240" s="10">
        <f t="shared" si="2"/>
        <v>115640</v>
      </c>
      <c r="T240" s="9" t="s">
        <v>53</v>
      </c>
      <c r="U240" s="44">
        <v>46034.0</v>
      </c>
      <c r="V240" s="44">
        <v>46070.0</v>
      </c>
      <c r="W240" s="38">
        <v>1.0</v>
      </c>
      <c r="X240" s="38" t="s">
        <v>55</v>
      </c>
      <c r="Y240" s="78" t="s">
        <v>56</v>
      </c>
    </row>
    <row r="241">
      <c r="A241" s="35" t="s">
        <v>2397</v>
      </c>
      <c r="B241" s="37">
        <v>46034.0</v>
      </c>
      <c r="C241" s="38">
        <v>5169.0</v>
      </c>
      <c r="D241" s="40" t="s">
        <v>2399</v>
      </c>
      <c r="E241" s="42" t="s">
        <v>1940</v>
      </c>
      <c r="F241" s="52" t="s">
        <v>1941</v>
      </c>
      <c r="G241" s="40" t="s">
        <v>1942</v>
      </c>
      <c r="H241" s="40" t="s">
        <v>74</v>
      </c>
      <c r="I241" s="9" t="s">
        <v>50</v>
      </c>
      <c r="J241" s="44">
        <v>44644.0</v>
      </c>
      <c r="K241" s="37">
        <v>46034.0</v>
      </c>
      <c r="L241" s="9" t="s">
        <v>51</v>
      </c>
      <c r="M241" s="46">
        <v>0.0</v>
      </c>
      <c r="N241" s="9" t="s">
        <v>51</v>
      </c>
      <c r="O241" s="48">
        <v>78082.0</v>
      </c>
      <c r="P241" s="79">
        <v>78082.0</v>
      </c>
      <c r="Q241" s="47">
        <v>0.0</v>
      </c>
      <c r="R241" s="47">
        <v>0.0</v>
      </c>
      <c r="S241" s="10">
        <f t="shared" si="2"/>
        <v>78082</v>
      </c>
      <c r="T241" s="9" t="s">
        <v>52</v>
      </c>
      <c r="U241" s="44">
        <v>46034.0</v>
      </c>
      <c r="V241" s="44">
        <v>46064.0</v>
      </c>
      <c r="W241" s="38">
        <v>1.0</v>
      </c>
      <c r="X241" s="38" t="s">
        <v>86</v>
      </c>
      <c r="Y241" s="78" t="s">
        <v>56</v>
      </c>
    </row>
    <row r="242">
      <c r="A242" s="35" t="s">
        <v>2408</v>
      </c>
      <c r="B242" s="37">
        <v>46034.0</v>
      </c>
      <c r="C242" s="38">
        <v>12403.0</v>
      </c>
      <c r="D242" s="40" t="s">
        <v>835</v>
      </c>
      <c r="E242" s="42" t="s">
        <v>836</v>
      </c>
      <c r="F242" s="52" t="s">
        <v>2410</v>
      </c>
      <c r="G242" s="40" t="s">
        <v>838</v>
      </c>
      <c r="H242" s="40" t="s">
        <v>85</v>
      </c>
      <c r="I242" s="9" t="s">
        <v>50</v>
      </c>
      <c r="J242" s="44">
        <v>45452.0</v>
      </c>
      <c r="K242" s="37">
        <v>46034.0</v>
      </c>
      <c r="L242" s="9" t="s">
        <v>51</v>
      </c>
      <c r="M242" s="46">
        <v>0.0</v>
      </c>
      <c r="N242" s="9" t="s">
        <v>51</v>
      </c>
      <c r="O242" s="48">
        <v>234092.0</v>
      </c>
      <c r="P242" s="79">
        <v>234000.0</v>
      </c>
      <c r="Q242" s="47">
        <v>0.0</v>
      </c>
      <c r="R242" s="47">
        <v>0.0</v>
      </c>
      <c r="S242" s="10">
        <f t="shared" si="2"/>
        <v>234000</v>
      </c>
      <c r="T242" s="9" t="s">
        <v>52</v>
      </c>
      <c r="U242" s="44">
        <v>46034.0</v>
      </c>
      <c r="V242" s="44">
        <v>46126.0</v>
      </c>
      <c r="W242" s="38">
        <v>3.0</v>
      </c>
      <c r="X242" s="38" t="s">
        <v>86</v>
      </c>
      <c r="Y242" s="78" t="s">
        <v>56</v>
      </c>
    </row>
    <row r="243">
      <c r="A243" s="35" t="s">
        <v>2416</v>
      </c>
      <c r="B243" s="37">
        <v>46034.0</v>
      </c>
      <c r="C243" s="38">
        <v>6737.0</v>
      </c>
      <c r="D243" s="40" t="s">
        <v>1664</v>
      </c>
      <c r="E243" s="42" t="s">
        <v>1667</v>
      </c>
      <c r="F243" s="52" t="s">
        <v>1675</v>
      </c>
      <c r="G243" s="40" t="s">
        <v>44</v>
      </c>
      <c r="H243" s="40" t="s">
        <v>46</v>
      </c>
      <c r="I243" s="9" t="s">
        <v>50</v>
      </c>
      <c r="J243" s="44">
        <v>44797.0</v>
      </c>
      <c r="K243" s="37">
        <v>46034.0</v>
      </c>
      <c r="L243" s="9" t="s">
        <v>51</v>
      </c>
      <c r="M243" s="46">
        <v>118000.0</v>
      </c>
      <c r="N243" s="37">
        <v>46035.0</v>
      </c>
      <c r="O243" s="48">
        <v>220040.0</v>
      </c>
      <c r="P243" s="79">
        <v>220040.0</v>
      </c>
      <c r="Q243" s="47">
        <v>0.0</v>
      </c>
      <c r="R243" s="47">
        <v>0.0</v>
      </c>
      <c r="S243" s="10">
        <f t="shared" si="2"/>
        <v>220040</v>
      </c>
      <c r="T243" s="9" t="s">
        <v>52</v>
      </c>
      <c r="U243" s="44">
        <v>46035.0</v>
      </c>
      <c r="V243" s="44">
        <v>46065.0</v>
      </c>
      <c r="W243" s="38">
        <v>1.0</v>
      </c>
      <c r="X243" s="38" t="s">
        <v>55</v>
      </c>
      <c r="Y243" s="78" t="s">
        <v>56</v>
      </c>
    </row>
    <row r="244">
      <c r="A244" s="54" t="s">
        <v>2430</v>
      </c>
      <c r="B244" s="37">
        <v>46034.0</v>
      </c>
      <c r="C244" s="38">
        <v>17466.0</v>
      </c>
      <c r="D244" s="40" t="s">
        <v>2431</v>
      </c>
      <c r="E244" s="42" t="s">
        <v>2432</v>
      </c>
      <c r="F244" s="52" t="s">
        <v>2433</v>
      </c>
      <c r="G244" s="40" t="s">
        <v>264</v>
      </c>
      <c r="H244" s="40" t="s">
        <v>74</v>
      </c>
      <c r="I244" s="9" t="s">
        <v>50</v>
      </c>
      <c r="J244" s="44">
        <v>46029.0</v>
      </c>
      <c r="K244" s="37">
        <v>46034.0</v>
      </c>
      <c r="L244" s="9" t="s">
        <v>51</v>
      </c>
      <c r="M244" s="46">
        <v>0.0</v>
      </c>
      <c r="N244" s="37">
        <v>46043.0</v>
      </c>
      <c r="O244" s="48">
        <v>858061.0</v>
      </c>
      <c r="P244" s="79">
        <v>858061.0</v>
      </c>
      <c r="Q244" s="47">
        <v>0.0</v>
      </c>
      <c r="R244" s="47">
        <v>0.0</v>
      </c>
      <c r="S244" s="10">
        <f t="shared" si="2"/>
        <v>858061</v>
      </c>
      <c r="T244" s="9" t="s">
        <v>52</v>
      </c>
      <c r="U244" s="44">
        <v>46043.0</v>
      </c>
      <c r="V244" s="44">
        <v>46433.0</v>
      </c>
      <c r="W244" s="38">
        <v>12.0</v>
      </c>
      <c r="X244" s="38" t="s">
        <v>86</v>
      </c>
      <c r="Y244" s="38" t="s">
        <v>93</v>
      </c>
    </row>
    <row r="245">
      <c r="A245" s="35" t="s">
        <v>2445</v>
      </c>
      <c r="B245" s="37">
        <v>46034.0</v>
      </c>
      <c r="C245" s="38">
        <v>2323.0</v>
      </c>
      <c r="D245" s="40" t="s">
        <v>1877</v>
      </c>
      <c r="E245" s="42" t="s">
        <v>1879</v>
      </c>
      <c r="F245" s="52" t="s">
        <v>1880</v>
      </c>
      <c r="G245" s="40" t="s">
        <v>315</v>
      </c>
      <c r="H245" s="40" t="s">
        <v>69</v>
      </c>
      <c r="I245" s="9" t="s">
        <v>50</v>
      </c>
      <c r="J245" s="44">
        <v>44438.0</v>
      </c>
      <c r="K245" s="37">
        <v>46034.0</v>
      </c>
      <c r="L245" s="9" t="s">
        <v>51</v>
      </c>
      <c r="M245" s="46">
        <v>0.0</v>
      </c>
      <c r="N245" s="9" t="s">
        <v>51</v>
      </c>
      <c r="O245" s="46">
        <v>78000.0</v>
      </c>
      <c r="P245" s="51">
        <v>78000.0</v>
      </c>
      <c r="Q245" s="47">
        <v>0.0</v>
      </c>
      <c r="R245" s="58">
        <v>1560.0</v>
      </c>
      <c r="S245" s="10">
        <f t="shared" si="2"/>
        <v>76440</v>
      </c>
      <c r="T245" s="9" t="s">
        <v>53</v>
      </c>
      <c r="U245" s="44">
        <v>46034.0</v>
      </c>
      <c r="V245" s="44">
        <v>46064.0</v>
      </c>
      <c r="W245" s="38">
        <v>1.0</v>
      </c>
      <c r="X245" s="38" t="s">
        <v>86</v>
      </c>
      <c r="Y245" s="78" t="s">
        <v>56</v>
      </c>
    </row>
    <row r="246">
      <c r="A246" s="54" t="s">
        <v>2453</v>
      </c>
      <c r="B246" s="37">
        <v>46035.0</v>
      </c>
      <c r="C246" s="38">
        <v>17265.0</v>
      </c>
      <c r="D246" s="40" t="s">
        <v>2456</v>
      </c>
      <c r="E246" s="42" t="s">
        <v>2457</v>
      </c>
      <c r="F246" s="52" t="s">
        <v>2458</v>
      </c>
      <c r="G246" s="40" t="s">
        <v>327</v>
      </c>
      <c r="H246" s="40" t="s">
        <v>158</v>
      </c>
      <c r="I246" s="9" t="s">
        <v>50</v>
      </c>
      <c r="J246" s="44">
        <v>46020.0</v>
      </c>
      <c r="K246" s="37">
        <v>46034.0</v>
      </c>
      <c r="L246" s="9" t="s">
        <v>51</v>
      </c>
      <c r="M246" s="46">
        <v>858000.0</v>
      </c>
      <c r="N246" s="9" t="s">
        <v>51</v>
      </c>
      <c r="O246" s="48">
        <v>900073.0</v>
      </c>
      <c r="P246" s="79">
        <v>900073.0</v>
      </c>
      <c r="Q246" s="47">
        <v>0.0</v>
      </c>
      <c r="R246" s="47">
        <v>0.0</v>
      </c>
      <c r="S246" s="10">
        <f t="shared" si="2"/>
        <v>900073</v>
      </c>
      <c r="T246" s="9" t="s">
        <v>52</v>
      </c>
      <c r="U246" s="44">
        <v>46034.0</v>
      </c>
      <c r="V246" s="44">
        <v>46424.0</v>
      </c>
      <c r="W246" s="38">
        <v>12.0</v>
      </c>
      <c r="X246" s="38" t="s">
        <v>86</v>
      </c>
      <c r="Y246" s="38" t="s">
        <v>93</v>
      </c>
    </row>
    <row r="247">
      <c r="A247" s="41" t="s">
        <v>2462</v>
      </c>
      <c r="B247" s="37">
        <v>46035.0</v>
      </c>
      <c r="C247" s="38">
        <v>17265.0</v>
      </c>
      <c r="D247" s="40" t="s">
        <v>2456</v>
      </c>
      <c r="E247" s="42" t="s">
        <v>2457</v>
      </c>
      <c r="F247" s="52" t="s">
        <v>2458</v>
      </c>
      <c r="G247" s="40" t="s">
        <v>327</v>
      </c>
      <c r="H247" s="40" t="s">
        <v>158</v>
      </c>
      <c r="I247" s="9" t="s">
        <v>50</v>
      </c>
      <c r="J247" s="44">
        <v>46020.0</v>
      </c>
      <c r="K247" s="36"/>
      <c r="L247" s="38"/>
      <c r="M247" s="46">
        <v>78000.0</v>
      </c>
      <c r="N247" s="9" t="s">
        <v>51</v>
      </c>
      <c r="O247" s="48">
        <v>0.0</v>
      </c>
      <c r="P247" s="48">
        <v>0.0</v>
      </c>
      <c r="Q247" s="47">
        <v>0.0</v>
      </c>
      <c r="R247" s="47">
        <v>0.0</v>
      </c>
      <c r="S247" s="10">
        <f t="shared" si="2"/>
        <v>0</v>
      </c>
      <c r="T247" s="9" t="s">
        <v>281</v>
      </c>
      <c r="U247" s="44">
        <v>46034.0</v>
      </c>
      <c r="V247" s="44">
        <v>46424.0</v>
      </c>
      <c r="W247" s="38">
        <v>1.0</v>
      </c>
      <c r="X247" s="38" t="s">
        <v>86</v>
      </c>
      <c r="Y247" s="78" t="s">
        <v>56</v>
      </c>
    </row>
    <row r="248">
      <c r="A248" s="35" t="s">
        <v>2474</v>
      </c>
      <c r="B248" s="37">
        <v>46035.0</v>
      </c>
      <c r="C248" s="38">
        <v>11295.0</v>
      </c>
      <c r="D248" s="40" t="s">
        <v>2478</v>
      </c>
      <c r="E248" s="42" t="s">
        <v>1353</v>
      </c>
      <c r="F248" s="52" t="s">
        <v>1354</v>
      </c>
      <c r="G248" s="40" t="s">
        <v>419</v>
      </c>
      <c r="H248" s="40" t="s">
        <v>118</v>
      </c>
      <c r="I248" s="9" t="s">
        <v>50</v>
      </c>
      <c r="J248" s="44">
        <v>45330.0</v>
      </c>
      <c r="K248" s="37">
        <v>46035.0</v>
      </c>
      <c r="L248" s="9" t="s">
        <v>51</v>
      </c>
      <c r="M248" s="46">
        <v>78000.0</v>
      </c>
      <c r="N248" s="37">
        <v>46035.0</v>
      </c>
      <c r="O248" s="48">
        <v>156091.0</v>
      </c>
      <c r="P248" s="79">
        <v>156000.0</v>
      </c>
      <c r="Q248" s="47">
        <v>0.0</v>
      </c>
      <c r="R248" s="47">
        <v>0.0</v>
      </c>
      <c r="S248" s="10">
        <f t="shared" si="2"/>
        <v>156000</v>
      </c>
      <c r="T248" s="9" t="s">
        <v>52</v>
      </c>
      <c r="U248" s="44">
        <v>46034.0</v>
      </c>
      <c r="V248" s="44">
        <v>46065.0</v>
      </c>
      <c r="W248" s="38">
        <v>1.0</v>
      </c>
      <c r="X248" s="38" t="s">
        <v>86</v>
      </c>
      <c r="Y248" s="78" t="s">
        <v>56</v>
      </c>
    </row>
    <row r="249">
      <c r="A249" s="41" t="s">
        <v>2486</v>
      </c>
      <c r="B249" s="37">
        <v>46035.0</v>
      </c>
      <c r="C249" s="9">
        <v>11295.0</v>
      </c>
      <c r="D249" s="39" t="s">
        <v>2478</v>
      </c>
      <c r="E249" s="41" t="s">
        <v>1353</v>
      </c>
      <c r="F249" s="43" t="s">
        <v>1354</v>
      </c>
      <c r="G249" s="39" t="s">
        <v>419</v>
      </c>
      <c r="H249" s="39" t="s">
        <v>118</v>
      </c>
      <c r="I249" s="9" t="s">
        <v>49</v>
      </c>
      <c r="J249" s="45">
        <v>45330.0</v>
      </c>
      <c r="K249" s="37">
        <v>46035.0</v>
      </c>
      <c r="L249" s="9" t="s">
        <v>51</v>
      </c>
      <c r="M249" s="47">
        <v>78000.0</v>
      </c>
      <c r="N249" s="37">
        <v>46063.0</v>
      </c>
      <c r="O249" s="49">
        <v>156091.0</v>
      </c>
      <c r="P249" s="49">
        <v>0.0</v>
      </c>
      <c r="Q249" s="47">
        <v>0.0</v>
      </c>
      <c r="R249" s="47">
        <v>0.0</v>
      </c>
      <c r="S249" s="10">
        <f t="shared" si="2"/>
        <v>0</v>
      </c>
      <c r="T249" s="9" t="s">
        <v>54</v>
      </c>
      <c r="U249" s="45">
        <v>46063.0</v>
      </c>
      <c r="V249" s="45">
        <v>46095.0</v>
      </c>
      <c r="W249" s="9">
        <v>1.0</v>
      </c>
      <c r="X249" s="9" t="s">
        <v>86</v>
      </c>
      <c r="Y249" s="70" t="s">
        <v>56</v>
      </c>
    </row>
    <row r="250">
      <c r="A250" s="35" t="s">
        <v>2496</v>
      </c>
      <c r="B250" s="37">
        <v>46035.0</v>
      </c>
      <c r="C250" s="38">
        <v>6058.0</v>
      </c>
      <c r="D250" s="40" t="s">
        <v>1487</v>
      </c>
      <c r="E250" s="42" t="s">
        <v>1488</v>
      </c>
      <c r="F250" s="52" t="s">
        <v>1630</v>
      </c>
      <c r="G250" s="40" t="s">
        <v>786</v>
      </c>
      <c r="H250" s="40" t="s">
        <v>46</v>
      </c>
      <c r="I250" s="9" t="s">
        <v>50</v>
      </c>
      <c r="J250" s="44">
        <v>44730.0</v>
      </c>
      <c r="K250" s="37">
        <v>46035.0</v>
      </c>
      <c r="L250" s="9" t="s">
        <v>51</v>
      </c>
      <c r="M250" s="46">
        <v>0.0</v>
      </c>
      <c r="N250" s="9" t="s">
        <v>51</v>
      </c>
      <c r="O250" s="48">
        <v>118000.0</v>
      </c>
      <c r="P250" s="79">
        <v>118000.0</v>
      </c>
      <c r="Q250" s="47">
        <v>0.0</v>
      </c>
      <c r="R250" s="58">
        <v>2360.0</v>
      </c>
      <c r="S250" s="10">
        <f t="shared" si="2"/>
        <v>115640</v>
      </c>
      <c r="T250" s="9" t="s">
        <v>53</v>
      </c>
      <c r="U250" s="44">
        <v>46035.0</v>
      </c>
      <c r="V250" s="44">
        <v>46073.0</v>
      </c>
      <c r="W250" s="38">
        <v>1.0</v>
      </c>
      <c r="X250" s="38" t="s">
        <v>55</v>
      </c>
      <c r="Y250" s="78" t="s">
        <v>56</v>
      </c>
    </row>
    <row r="251">
      <c r="A251" s="35" t="s">
        <v>2504</v>
      </c>
      <c r="B251" s="37">
        <v>46035.0</v>
      </c>
      <c r="C251" s="38">
        <v>1559.0</v>
      </c>
      <c r="D251" s="40" t="s">
        <v>2505</v>
      </c>
      <c r="E251" s="42" t="s">
        <v>2353</v>
      </c>
      <c r="F251" s="52" t="s">
        <v>2354</v>
      </c>
      <c r="G251" s="40" t="s">
        <v>2355</v>
      </c>
      <c r="H251" s="40" t="s">
        <v>2141</v>
      </c>
      <c r="I251" s="9" t="s">
        <v>50</v>
      </c>
      <c r="J251" s="44">
        <v>44372.0</v>
      </c>
      <c r="K251" s="37">
        <v>46035.0</v>
      </c>
      <c r="L251" s="9" t="s">
        <v>51</v>
      </c>
      <c r="M251" s="46">
        <v>0.0</v>
      </c>
      <c r="N251" s="37">
        <v>46036.0</v>
      </c>
      <c r="O251" s="48">
        <v>78000.0</v>
      </c>
      <c r="P251" s="79">
        <v>78000.0</v>
      </c>
      <c r="Q251" s="47">
        <v>0.0</v>
      </c>
      <c r="R251" s="58">
        <v>4400.0</v>
      </c>
      <c r="S251" s="10">
        <f t="shared" si="2"/>
        <v>73600</v>
      </c>
      <c r="T251" s="9" t="s">
        <v>53</v>
      </c>
      <c r="U251" s="44">
        <v>46036.0</v>
      </c>
      <c r="V251" s="44">
        <v>46069.0</v>
      </c>
      <c r="W251" s="38">
        <v>1.0</v>
      </c>
      <c r="X251" s="38" t="s">
        <v>86</v>
      </c>
      <c r="Y251" s="78" t="s">
        <v>56</v>
      </c>
    </row>
    <row r="252">
      <c r="A252" s="41" t="s">
        <v>2512</v>
      </c>
      <c r="B252" s="37">
        <v>46035.0</v>
      </c>
      <c r="C252" s="38">
        <v>14513.0</v>
      </c>
      <c r="D252" s="40" t="s">
        <v>2513</v>
      </c>
      <c r="E252" s="42" t="s">
        <v>2514</v>
      </c>
      <c r="F252" s="52" t="s">
        <v>2516</v>
      </c>
      <c r="G252" s="40" t="s">
        <v>121</v>
      </c>
      <c r="H252" s="40" t="s">
        <v>124</v>
      </c>
      <c r="I252" s="9" t="s">
        <v>50</v>
      </c>
      <c r="J252" s="44">
        <v>45683.0</v>
      </c>
      <c r="K252" s="37">
        <v>46035.0</v>
      </c>
      <c r="L252" s="9" t="s">
        <v>51</v>
      </c>
      <c r="M252" s="46">
        <v>0.0</v>
      </c>
      <c r="N252" s="9" t="s">
        <v>51</v>
      </c>
      <c r="O252" s="48">
        <v>288000.0</v>
      </c>
      <c r="P252" s="48">
        <v>0.0</v>
      </c>
      <c r="Q252" s="47">
        <v>0.0</v>
      </c>
      <c r="R252" s="47">
        <v>0.0</v>
      </c>
      <c r="S252" s="10">
        <f t="shared" si="2"/>
        <v>0</v>
      </c>
      <c r="T252" s="9" t="s">
        <v>399</v>
      </c>
      <c r="U252" s="44">
        <v>46035.0</v>
      </c>
      <c r="V252" s="44">
        <v>46118.0</v>
      </c>
      <c r="W252" s="38">
        <v>3.0</v>
      </c>
      <c r="X252" s="38" t="s">
        <v>59</v>
      </c>
      <c r="Y252" s="78" t="s">
        <v>56</v>
      </c>
    </row>
    <row r="253">
      <c r="A253" s="41" t="s">
        <v>2522</v>
      </c>
      <c r="B253" s="37">
        <v>46035.0</v>
      </c>
      <c r="C253" s="38">
        <v>16519.0</v>
      </c>
      <c r="D253" s="40" t="s">
        <v>2524</v>
      </c>
      <c r="E253" s="42" t="s">
        <v>2525</v>
      </c>
      <c r="F253" s="52" t="s">
        <v>2526</v>
      </c>
      <c r="G253" s="40" t="s">
        <v>44</v>
      </c>
      <c r="H253" s="40" t="s">
        <v>46</v>
      </c>
      <c r="I253" s="9" t="s">
        <v>50</v>
      </c>
      <c r="J253" s="44">
        <v>45934.0</v>
      </c>
      <c r="K253" s="37">
        <v>46035.0</v>
      </c>
      <c r="L253" s="9" t="s">
        <v>51</v>
      </c>
      <c r="M253" s="46">
        <v>0.0</v>
      </c>
      <c r="N253" s="9" t="s">
        <v>51</v>
      </c>
      <c r="O253" s="46">
        <v>1172000.0</v>
      </c>
      <c r="P253" s="48">
        <v>0.0</v>
      </c>
      <c r="Q253" s="47">
        <v>0.0</v>
      </c>
      <c r="R253" s="47">
        <v>0.0</v>
      </c>
      <c r="S253" s="10">
        <f t="shared" si="2"/>
        <v>0</v>
      </c>
      <c r="T253" s="9" t="s">
        <v>399</v>
      </c>
      <c r="U253" s="44">
        <v>46035.0</v>
      </c>
      <c r="V253" s="44">
        <v>46368.0</v>
      </c>
      <c r="W253" s="38">
        <v>11.0</v>
      </c>
      <c r="X253" s="38" t="s">
        <v>59</v>
      </c>
      <c r="Y253" s="78" t="s">
        <v>56</v>
      </c>
    </row>
    <row r="254">
      <c r="A254" s="35" t="s">
        <v>2533</v>
      </c>
      <c r="B254" s="37">
        <v>46035.0</v>
      </c>
      <c r="C254" s="38">
        <v>10964.0</v>
      </c>
      <c r="D254" s="40" t="s">
        <v>2049</v>
      </c>
      <c r="E254" s="42" t="s">
        <v>2050</v>
      </c>
      <c r="F254" s="52" t="s">
        <v>2051</v>
      </c>
      <c r="G254" s="40" t="s">
        <v>68</v>
      </c>
      <c r="H254" s="40" t="s">
        <v>69</v>
      </c>
      <c r="I254" s="9" t="s">
        <v>50</v>
      </c>
      <c r="J254" s="44">
        <v>45295.0</v>
      </c>
      <c r="K254" s="37">
        <v>46035.0</v>
      </c>
      <c r="L254" s="9" t="s">
        <v>51</v>
      </c>
      <c r="M254" s="46">
        <v>0.0</v>
      </c>
      <c r="N254" s="9" t="s">
        <v>51</v>
      </c>
      <c r="O254" s="25"/>
      <c r="P254" s="79">
        <v>78000.0</v>
      </c>
      <c r="Q254" s="47">
        <v>0.0</v>
      </c>
      <c r="R254" s="58">
        <v>546.0</v>
      </c>
      <c r="S254" s="10">
        <f t="shared" si="2"/>
        <v>77454</v>
      </c>
      <c r="T254" s="9" t="s">
        <v>53</v>
      </c>
      <c r="U254" s="44">
        <v>46035.0</v>
      </c>
      <c r="V254" s="44">
        <v>46065.0</v>
      </c>
      <c r="W254" s="38">
        <v>1.0</v>
      </c>
      <c r="X254" s="38" t="s">
        <v>86</v>
      </c>
      <c r="Y254" s="78" t="s">
        <v>56</v>
      </c>
    </row>
    <row r="255">
      <c r="A255" s="35" t="s">
        <v>2541</v>
      </c>
      <c r="B255" s="37">
        <v>46035.0</v>
      </c>
      <c r="C255" s="38">
        <v>3793.0</v>
      </c>
      <c r="D255" s="40" t="s">
        <v>1911</v>
      </c>
      <c r="E255" s="42" t="s">
        <v>1913</v>
      </c>
      <c r="F255" s="52" t="s">
        <v>1920</v>
      </c>
      <c r="G255" s="40" t="s">
        <v>948</v>
      </c>
      <c r="H255" s="40" t="s">
        <v>74</v>
      </c>
      <c r="I255" s="9" t="s">
        <v>50</v>
      </c>
      <c r="J255" s="44">
        <v>44551.0</v>
      </c>
      <c r="K255" s="37">
        <v>46035.0</v>
      </c>
      <c r="L255" s="9" t="s">
        <v>51</v>
      </c>
      <c r="M255" s="46">
        <v>168000.0</v>
      </c>
      <c r="N255" s="9" t="s">
        <v>51</v>
      </c>
      <c r="O255" s="46">
        <v>170000.0</v>
      </c>
      <c r="P255" s="79">
        <v>170000.0</v>
      </c>
      <c r="Q255" s="47">
        <v>0.0</v>
      </c>
      <c r="R255" s="58">
        <v>4400.0</v>
      </c>
      <c r="S255" s="10">
        <f t="shared" si="2"/>
        <v>165600</v>
      </c>
      <c r="T255" s="9" t="s">
        <v>53</v>
      </c>
      <c r="U255" s="44">
        <v>46035.0</v>
      </c>
      <c r="V255" s="44">
        <v>46065.0</v>
      </c>
      <c r="W255" s="38">
        <v>1.0</v>
      </c>
      <c r="X255" s="38" t="s">
        <v>59</v>
      </c>
      <c r="Y255" s="78" t="s">
        <v>56</v>
      </c>
    </row>
    <row r="256">
      <c r="A256" s="35" t="s">
        <v>2547</v>
      </c>
      <c r="B256" s="37">
        <v>46035.0</v>
      </c>
      <c r="C256" s="38">
        <v>11598.0</v>
      </c>
      <c r="D256" s="40" t="s">
        <v>2510</v>
      </c>
      <c r="E256" s="42" t="s">
        <v>2208</v>
      </c>
      <c r="F256" s="52" t="s">
        <v>2210</v>
      </c>
      <c r="G256" s="40" t="s">
        <v>2211</v>
      </c>
      <c r="H256" s="40" t="s">
        <v>47</v>
      </c>
      <c r="I256" s="9" t="s">
        <v>50</v>
      </c>
      <c r="J256" s="44">
        <v>45364.0</v>
      </c>
      <c r="K256" s="37">
        <v>46035.0</v>
      </c>
      <c r="L256" s="9" t="s">
        <v>51</v>
      </c>
      <c r="M256" s="46">
        <v>0.0</v>
      </c>
      <c r="N256" s="9" t="s">
        <v>51</v>
      </c>
      <c r="O256" s="48">
        <v>78000.0</v>
      </c>
      <c r="P256" s="79">
        <v>78000.0</v>
      </c>
      <c r="Q256" s="47">
        <v>0.0</v>
      </c>
      <c r="R256" s="58">
        <v>546.0</v>
      </c>
      <c r="S256" s="10">
        <f t="shared" si="2"/>
        <v>77454</v>
      </c>
      <c r="T256" s="9" t="s">
        <v>53</v>
      </c>
      <c r="U256" s="44">
        <v>46035.0</v>
      </c>
      <c r="V256" s="44">
        <v>46068.0</v>
      </c>
      <c r="W256" s="38">
        <v>1.0</v>
      </c>
      <c r="X256" s="38" t="s">
        <v>86</v>
      </c>
      <c r="Y256" s="78" t="s">
        <v>56</v>
      </c>
    </row>
    <row r="257">
      <c r="A257" s="35" t="s">
        <v>2557</v>
      </c>
      <c r="B257" s="37">
        <v>46035.0</v>
      </c>
      <c r="C257" s="38">
        <v>8716.0</v>
      </c>
      <c r="D257" s="40" t="s">
        <v>822</v>
      </c>
      <c r="E257" s="42" t="s">
        <v>2559</v>
      </c>
      <c r="F257" s="52" t="s">
        <v>2560</v>
      </c>
      <c r="G257" s="40" t="s">
        <v>2305</v>
      </c>
      <c r="H257" s="40" t="s">
        <v>2308</v>
      </c>
      <c r="I257" s="9" t="s">
        <v>50</v>
      </c>
      <c r="J257" s="44">
        <v>45021.0</v>
      </c>
      <c r="K257" s="37">
        <v>46035.0</v>
      </c>
      <c r="L257" s="9" t="s">
        <v>51</v>
      </c>
      <c r="M257" s="46">
        <v>0.0</v>
      </c>
      <c r="N257" s="9" t="s">
        <v>51</v>
      </c>
      <c r="O257" s="46">
        <v>118079.0</v>
      </c>
      <c r="P257" s="130">
        <v>118079.0</v>
      </c>
      <c r="Q257" s="47">
        <v>0.0</v>
      </c>
      <c r="R257" s="47">
        <v>0.0</v>
      </c>
      <c r="S257" s="10">
        <f t="shared" si="2"/>
        <v>118079</v>
      </c>
      <c r="T257" s="9" t="s">
        <v>52</v>
      </c>
      <c r="U257" s="44">
        <v>46035.0</v>
      </c>
      <c r="V257" s="44">
        <v>46065.0</v>
      </c>
      <c r="W257" s="38">
        <v>1.0</v>
      </c>
      <c r="X257" s="38" t="s">
        <v>55</v>
      </c>
      <c r="Y257" s="78" t="s">
        <v>56</v>
      </c>
    </row>
    <row r="258">
      <c r="A258" s="35" t="s">
        <v>2566</v>
      </c>
      <c r="B258" s="37">
        <v>46035.0</v>
      </c>
      <c r="C258" s="38">
        <v>2728.0</v>
      </c>
      <c r="D258" s="40" t="s">
        <v>2079</v>
      </c>
      <c r="E258" s="42" t="s">
        <v>1934</v>
      </c>
      <c r="F258" s="52" t="s">
        <v>1935</v>
      </c>
      <c r="G258" s="40" t="s">
        <v>1930</v>
      </c>
      <c r="H258" s="40" t="s">
        <v>532</v>
      </c>
      <c r="I258" s="9" t="s">
        <v>50</v>
      </c>
      <c r="J258" s="44">
        <v>44469.0</v>
      </c>
      <c r="K258" s="37">
        <v>46035.0</v>
      </c>
      <c r="L258" s="9" t="s">
        <v>51</v>
      </c>
      <c r="M258" s="48">
        <v>78000.0</v>
      </c>
      <c r="N258" s="9" t="s">
        <v>51</v>
      </c>
      <c r="O258" s="48">
        <v>80000.0</v>
      </c>
      <c r="P258" s="79">
        <v>80000.0</v>
      </c>
      <c r="Q258" s="47">
        <v>0.0</v>
      </c>
      <c r="R258" s="58">
        <v>560.0</v>
      </c>
      <c r="S258" s="10">
        <f t="shared" si="2"/>
        <v>79440</v>
      </c>
      <c r="T258" s="9" t="s">
        <v>53</v>
      </c>
      <c r="U258" s="44">
        <v>46035.0</v>
      </c>
      <c r="V258" s="44">
        <v>46065.0</v>
      </c>
      <c r="W258" s="38">
        <v>1.0</v>
      </c>
      <c r="X258" s="38" t="s">
        <v>86</v>
      </c>
      <c r="Y258" s="78" t="s">
        <v>56</v>
      </c>
    </row>
    <row r="259">
      <c r="A259" s="35" t="s">
        <v>2574</v>
      </c>
      <c r="B259" s="37">
        <v>46035.0</v>
      </c>
      <c r="C259" s="38">
        <v>8979.0</v>
      </c>
      <c r="D259" s="40" t="s">
        <v>1020</v>
      </c>
      <c r="E259" s="42" t="s">
        <v>1021</v>
      </c>
      <c r="F259" s="52" t="s">
        <v>1022</v>
      </c>
      <c r="G259" s="40" t="s">
        <v>452</v>
      </c>
      <c r="H259" s="40" t="s">
        <v>118</v>
      </c>
      <c r="I259" s="9" t="s">
        <v>50</v>
      </c>
      <c r="J259" s="44">
        <v>45055.0</v>
      </c>
      <c r="K259" s="37">
        <v>46035.0</v>
      </c>
      <c r="L259" s="9" t="s">
        <v>51</v>
      </c>
      <c r="M259" s="48">
        <v>0.0</v>
      </c>
      <c r="N259" s="9" t="s">
        <v>51</v>
      </c>
      <c r="O259" s="48">
        <v>42000.0</v>
      </c>
      <c r="P259" s="79">
        <v>42000.0</v>
      </c>
      <c r="Q259" s="47">
        <v>0.0</v>
      </c>
      <c r="R259" s="58">
        <v>4440.0</v>
      </c>
      <c r="S259" s="10">
        <f t="shared" si="2"/>
        <v>37560</v>
      </c>
      <c r="T259" s="9" t="s">
        <v>53</v>
      </c>
      <c r="U259" s="44">
        <v>46035.0</v>
      </c>
      <c r="V259" s="44">
        <v>46060.0</v>
      </c>
      <c r="W259" s="38">
        <v>1.0</v>
      </c>
      <c r="X259" s="38" t="s">
        <v>59</v>
      </c>
      <c r="Y259" s="78" t="s">
        <v>56</v>
      </c>
    </row>
    <row r="260">
      <c r="A260" s="35" t="s">
        <v>2586</v>
      </c>
      <c r="B260" s="37">
        <v>46035.0</v>
      </c>
      <c r="C260" s="38">
        <v>7949.0</v>
      </c>
      <c r="D260" s="40" t="s">
        <v>1986</v>
      </c>
      <c r="E260" s="42" t="s">
        <v>1987</v>
      </c>
      <c r="F260" s="52" t="s">
        <v>2075</v>
      </c>
      <c r="G260" s="40" t="s">
        <v>252</v>
      </c>
      <c r="H260" s="40" t="s">
        <v>46</v>
      </c>
      <c r="I260" s="9" t="s">
        <v>50</v>
      </c>
      <c r="J260" s="44">
        <v>44930.0</v>
      </c>
      <c r="K260" s="37">
        <v>46035.0</v>
      </c>
      <c r="L260" s="9" t="s">
        <v>51</v>
      </c>
      <c r="M260" s="48">
        <v>78000.0</v>
      </c>
      <c r="N260" s="9" t="s">
        <v>51</v>
      </c>
      <c r="O260" s="48">
        <v>77969.0</v>
      </c>
      <c r="P260" s="130">
        <v>77969.0</v>
      </c>
      <c r="Q260" s="47">
        <v>0.0</v>
      </c>
      <c r="R260" s="47">
        <v>0.0</v>
      </c>
      <c r="S260" s="10">
        <f t="shared" si="2"/>
        <v>77969</v>
      </c>
      <c r="T260" s="9" t="s">
        <v>52</v>
      </c>
      <c r="U260" s="44">
        <v>46035.0</v>
      </c>
      <c r="V260" s="44">
        <v>46065.0</v>
      </c>
      <c r="W260" s="38">
        <v>1.0</v>
      </c>
      <c r="X260" s="38" t="s">
        <v>86</v>
      </c>
      <c r="Y260" s="78" t="s">
        <v>56</v>
      </c>
    </row>
    <row r="261">
      <c r="A261" s="35" t="s">
        <v>2591</v>
      </c>
      <c r="B261" s="37">
        <v>46035.0</v>
      </c>
      <c r="C261" s="38">
        <v>8434.0</v>
      </c>
      <c r="D261" s="40" t="s">
        <v>1889</v>
      </c>
      <c r="E261" s="42" t="s">
        <v>1890</v>
      </c>
      <c r="F261" s="52" t="s">
        <v>1891</v>
      </c>
      <c r="G261" s="40" t="s">
        <v>419</v>
      </c>
      <c r="H261" s="40" t="s">
        <v>118</v>
      </c>
      <c r="I261" s="9" t="s">
        <v>50</v>
      </c>
      <c r="J261" s="44">
        <v>44985.0</v>
      </c>
      <c r="K261" s="37">
        <v>46035.0</v>
      </c>
      <c r="L261" s="9" t="s">
        <v>51</v>
      </c>
      <c r="M261" s="48">
        <v>78000.0</v>
      </c>
      <c r="N261" s="9" t="s">
        <v>51</v>
      </c>
      <c r="O261" s="48">
        <v>78000.0</v>
      </c>
      <c r="P261" s="79">
        <v>78000.0</v>
      </c>
      <c r="Q261" s="47">
        <v>0.0</v>
      </c>
      <c r="R261" s="58">
        <v>546.0</v>
      </c>
      <c r="S261" s="10">
        <f t="shared" si="2"/>
        <v>77454</v>
      </c>
      <c r="T261" s="9" t="s">
        <v>53</v>
      </c>
      <c r="U261" s="44">
        <v>46035.0</v>
      </c>
      <c r="V261" s="44">
        <v>46065.0</v>
      </c>
      <c r="W261" s="38">
        <v>1.0</v>
      </c>
      <c r="X261" s="38" t="s">
        <v>86</v>
      </c>
      <c r="Y261" s="78" t="s">
        <v>56</v>
      </c>
    </row>
    <row r="262">
      <c r="A262" s="35" t="s">
        <v>2596</v>
      </c>
      <c r="B262" s="37">
        <v>46035.0</v>
      </c>
      <c r="C262" s="38">
        <v>6737.0</v>
      </c>
      <c r="D262" s="40" t="s">
        <v>1664</v>
      </c>
      <c r="E262" s="42" t="s">
        <v>1667</v>
      </c>
      <c r="F262" s="52" t="s">
        <v>1668</v>
      </c>
      <c r="G262" s="40" t="s">
        <v>44</v>
      </c>
      <c r="H262" s="40" t="s">
        <v>46</v>
      </c>
      <c r="I262" s="9" t="s">
        <v>50</v>
      </c>
      <c r="J262" s="44">
        <v>44797.0</v>
      </c>
      <c r="K262" s="37"/>
      <c r="L262" s="9"/>
      <c r="M262" s="46">
        <v>118000.0</v>
      </c>
      <c r="N262" s="37">
        <v>46035.0</v>
      </c>
      <c r="O262" s="48">
        <v>0.0</v>
      </c>
      <c r="P262" s="48">
        <v>0.0</v>
      </c>
      <c r="Q262" s="47">
        <v>0.0</v>
      </c>
      <c r="R262" s="47">
        <v>0.0</v>
      </c>
      <c r="S262" s="10">
        <f t="shared" si="2"/>
        <v>0</v>
      </c>
      <c r="T262" s="9" t="s">
        <v>54</v>
      </c>
      <c r="U262" s="44">
        <v>46035.0</v>
      </c>
      <c r="V262" s="44">
        <v>46065.0</v>
      </c>
      <c r="W262" s="38">
        <v>1.0</v>
      </c>
      <c r="X262" s="38" t="s">
        <v>55</v>
      </c>
      <c r="Y262" s="78" t="s">
        <v>56</v>
      </c>
    </row>
    <row r="263">
      <c r="A263" s="35" t="s">
        <v>2602</v>
      </c>
      <c r="B263" s="37">
        <v>46035.0</v>
      </c>
      <c r="C263" s="38">
        <v>6385.0</v>
      </c>
      <c r="D263" s="40" t="s">
        <v>1417</v>
      </c>
      <c r="E263" s="42" t="s">
        <v>1418</v>
      </c>
      <c r="F263" s="52" t="s">
        <v>1419</v>
      </c>
      <c r="G263" s="40" t="s">
        <v>325</v>
      </c>
      <c r="H263" s="40" t="s">
        <v>74</v>
      </c>
      <c r="I263" s="9" t="s">
        <v>50</v>
      </c>
      <c r="J263" s="44">
        <v>44765.0</v>
      </c>
      <c r="K263" s="37">
        <v>46035.0</v>
      </c>
      <c r="L263" s="9" t="s">
        <v>51</v>
      </c>
      <c r="M263" s="46">
        <v>118000.0</v>
      </c>
      <c r="N263" s="9" t="s">
        <v>51</v>
      </c>
      <c r="O263" s="48">
        <v>120091.0</v>
      </c>
      <c r="P263" s="130">
        <v>120091.0</v>
      </c>
      <c r="Q263" s="47">
        <v>0.0</v>
      </c>
      <c r="R263" s="47">
        <v>0.0</v>
      </c>
      <c r="S263" s="10">
        <f t="shared" si="2"/>
        <v>120091</v>
      </c>
      <c r="T263" s="9" t="s">
        <v>52</v>
      </c>
      <c r="U263" s="44">
        <v>46035.0</v>
      </c>
      <c r="V263" s="44">
        <v>46065.0</v>
      </c>
      <c r="W263" s="38">
        <v>1.0</v>
      </c>
      <c r="X263" s="38" t="s">
        <v>55</v>
      </c>
      <c r="Y263" s="78" t="s">
        <v>56</v>
      </c>
    </row>
    <row r="264">
      <c r="A264" s="35" t="s">
        <v>2611</v>
      </c>
      <c r="B264" s="37">
        <v>46036.0</v>
      </c>
      <c r="C264" s="38">
        <v>3239.0</v>
      </c>
      <c r="D264" s="40" t="s">
        <v>1988</v>
      </c>
      <c r="E264" s="42" t="s">
        <v>1991</v>
      </c>
      <c r="F264" s="52" t="s">
        <v>1993</v>
      </c>
      <c r="G264" s="40" t="s">
        <v>44</v>
      </c>
      <c r="H264" s="40" t="s">
        <v>46</v>
      </c>
      <c r="I264" s="9" t="s">
        <v>50</v>
      </c>
      <c r="J264" s="44">
        <v>44516.0</v>
      </c>
      <c r="K264" s="37">
        <v>46035.0</v>
      </c>
      <c r="L264" s="9" t="s">
        <v>51</v>
      </c>
      <c r="M264" s="48">
        <v>0.0</v>
      </c>
      <c r="N264" s="9" t="s">
        <v>51</v>
      </c>
      <c r="O264" s="48">
        <v>78000.0</v>
      </c>
      <c r="P264" s="79">
        <v>78000.0</v>
      </c>
      <c r="Q264" s="47">
        <v>0.0</v>
      </c>
      <c r="R264" s="58">
        <v>4400.0</v>
      </c>
      <c r="S264" s="10">
        <f t="shared" si="2"/>
        <v>73600</v>
      </c>
      <c r="T264" s="9" t="s">
        <v>53</v>
      </c>
      <c r="U264" s="44">
        <v>46035.0</v>
      </c>
      <c r="V264" s="44">
        <v>46066.0</v>
      </c>
      <c r="W264" s="38">
        <v>1.0</v>
      </c>
      <c r="X264" s="38" t="s">
        <v>86</v>
      </c>
      <c r="Y264" s="78" t="s">
        <v>56</v>
      </c>
    </row>
    <row r="265">
      <c r="A265" s="35" t="s">
        <v>2616</v>
      </c>
      <c r="B265" s="36">
        <v>46036.0</v>
      </c>
      <c r="C265" s="38">
        <v>8847.0</v>
      </c>
      <c r="D265" s="40" t="s">
        <v>582</v>
      </c>
      <c r="E265" s="42" t="s">
        <v>2151</v>
      </c>
      <c r="F265" s="52" t="s">
        <v>2152</v>
      </c>
      <c r="G265" s="40" t="s">
        <v>126</v>
      </c>
      <c r="H265" s="40" t="s">
        <v>69</v>
      </c>
      <c r="I265" s="38" t="s">
        <v>50</v>
      </c>
      <c r="J265" s="44">
        <v>45043.0</v>
      </c>
      <c r="K265" s="36">
        <v>46036.0</v>
      </c>
      <c r="L265" s="209">
        <v>46035.0</v>
      </c>
      <c r="M265" s="48">
        <v>0.0</v>
      </c>
      <c r="N265" s="36">
        <v>46036.0</v>
      </c>
      <c r="O265" s="48">
        <v>118032.0</v>
      </c>
      <c r="P265" s="130">
        <v>118000.0</v>
      </c>
      <c r="Q265" s="46">
        <v>0.0</v>
      </c>
      <c r="R265" s="46">
        <v>0.0</v>
      </c>
      <c r="S265" s="139">
        <f t="shared" si="2"/>
        <v>118000</v>
      </c>
      <c r="T265" s="38" t="s">
        <v>52</v>
      </c>
      <c r="U265" s="44">
        <v>46036.0</v>
      </c>
      <c r="V265" s="44">
        <v>46066.0</v>
      </c>
      <c r="W265" s="38">
        <v>1.0</v>
      </c>
      <c r="X265" s="38" t="s">
        <v>55</v>
      </c>
      <c r="Y265" s="78" t="s">
        <v>56</v>
      </c>
    </row>
    <row r="266" ht="18.0" customHeight="1">
      <c r="A266" s="35" t="s">
        <v>2624</v>
      </c>
      <c r="B266" s="36">
        <v>46036.0</v>
      </c>
      <c r="C266" s="38">
        <v>13767.0</v>
      </c>
      <c r="D266" s="52" t="s">
        <v>1882</v>
      </c>
      <c r="E266" s="42" t="s">
        <v>1883</v>
      </c>
      <c r="F266" s="52" t="s">
        <v>1884</v>
      </c>
      <c r="G266" s="40" t="s">
        <v>126</v>
      </c>
      <c r="H266" s="40" t="s">
        <v>69</v>
      </c>
      <c r="I266" s="38" t="s">
        <v>50</v>
      </c>
      <c r="J266" s="44">
        <v>45601.0</v>
      </c>
      <c r="K266" s="36">
        <v>46037.0</v>
      </c>
      <c r="L266" s="36">
        <v>46035.0</v>
      </c>
      <c r="M266" s="48">
        <v>0.0</v>
      </c>
      <c r="N266" s="36">
        <v>46038.0</v>
      </c>
      <c r="O266" s="46">
        <v>0.0</v>
      </c>
      <c r="P266" s="130">
        <v>78008.0</v>
      </c>
      <c r="Q266" s="46">
        <v>0.0</v>
      </c>
      <c r="R266" s="46">
        <v>0.0</v>
      </c>
      <c r="S266" s="139">
        <f t="shared" si="2"/>
        <v>78008</v>
      </c>
      <c r="T266" s="38" t="s">
        <v>52</v>
      </c>
      <c r="U266" s="44">
        <v>46038.0</v>
      </c>
      <c r="V266" s="44">
        <v>46037.0</v>
      </c>
      <c r="W266" s="38">
        <v>1.0</v>
      </c>
      <c r="X266" s="38" t="s">
        <v>86</v>
      </c>
      <c r="Y266" s="38" t="s">
        <v>56</v>
      </c>
    </row>
    <row r="267">
      <c r="A267" s="35" t="s">
        <v>2639</v>
      </c>
      <c r="B267" s="36">
        <v>46036.0</v>
      </c>
      <c r="C267" s="38">
        <v>3107.0</v>
      </c>
      <c r="D267" s="40" t="s">
        <v>1869</v>
      </c>
      <c r="E267" s="42" t="s">
        <v>1870</v>
      </c>
      <c r="F267" s="52" t="s">
        <v>1871</v>
      </c>
      <c r="G267" s="40" t="s">
        <v>739</v>
      </c>
      <c r="H267" s="40" t="s">
        <v>352</v>
      </c>
      <c r="I267" s="9" t="s">
        <v>50</v>
      </c>
      <c r="J267" s="44">
        <v>44504.0</v>
      </c>
      <c r="K267" s="36">
        <v>46036.0</v>
      </c>
      <c r="L267" s="38" t="s">
        <v>51</v>
      </c>
      <c r="M267" s="188">
        <v>78000.0</v>
      </c>
      <c r="N267" s="36">
        <v>46037.0</v>
      </c>
      <c r="O267" s="48">
        <v>156086.0</v>
      </c>
      <c r="P267" s="51">
        <v>156086.0</v>
      </c>
      <c r="Q267" s="46">
        <v>0.0</v>
      </c>
      <c r="R267" s="46">
        <v>0.0</v>
      </c>
      <c r="S267" s="10">
        <f t="shared" si="2"/>
        <v>156086</v>
      </c>
      <c r="T267" s="38" t="s">
        <v>52</v>
      </c>
      <c r="U267" s="44">
        <v>46037.0</v>
      </c>
      <c r="V267" s="44">
        <v>46067.0</v>
      </c>
      <c r="W267" s="38">
        <v>1.0</v>
      </c>
      <c r="X267" s="38" t="s">
        <v>86</v>
      </c>
      <c r="Y267" s="78" t="s">
        <v>56</v>
      </c>
    </row>
    <row r="268">
      <c r="A268" s="35" t="s">
        <v>2654</v>
      </c>
      <c r="B268" s="36">
        <v>46036.0</v>
      </c>
      <c r="C268" s="38">
        <v>4867.0</v>
      </c>
      <c r="D268" s="40" t="s">
        <v>2118</v>
      </c>
      <c r="E268" s="42" t="s">
        <v>2119</v>
      </c>
      <c r="F268" s="52" t="s">
        <v>2656</v>
      </c>
      <c r="G268" s="40" t="s">
        <v>237</v>
      </c>
      <c r="H268" s="40" t="s">
        <v>69</v>
      </c>
      <c r="I268" s="9" t="s">
        <v>50</v>
      </c>
      <c r="J268" s="44">
        <v>44623.0</v>
      </c>
      <c r="K268" s="36">
        <v>46036.0</v>
      </c>
      <c r="L268" s="38" t="s">
        <v>51</v>
      </c>
      <c r="M268" s="48">
        <v>0.0</v>
      </c>
      <c r="N268" s="38" t="s">
        <v>51</v>
      </c>
      <c r="O268" s="48">
        <v>78000.0</v>
      </c>
      <c r="P268" s="55">
        <v>78000.0</v>
      </c>
      <c r="Q268" s="46">
        <v>0.0</v>
      </c>
      <c r="R268" s="58">
        <v>546.0</v>
      </c>
      <c r="S268" s="10">
        <f t="shared" si="2"/>
        <v>77454</v>
      </c>
      <c r="T268" s="9" t="s">
        <v>53</v>
      </c>
      <c r="U268" s="44">
        <v>46036.0</v>
      </c>
      <c r="V268" s="44">
        <v>46066.0</v>
      </c>
      <c r="W268" s="38">
        <v>1.0</v>
      </c>
      <c r="X268" s="38" t="s">
        <v>86</v>
      </c>
      <c r="Y268" s="78" t="s">
        <v>56</v>
      </c>
    </row>
    <row r="269">
      <c r="A269" s="42" t="s">
        <v>2663</v>
      </c>
      <c r="B269" s="36">
        <v>46036.0</v>
      </c>
      <c r="C269" s="38">
        <v>8783.0</v>
      </c>
      <c r="D269" s="40" t="s">
        <v>1749</v>
      </c>
      <c r="E269" s="42" t="s">
        <v>1750</v>
      </c>
      <c r="F269" s="52" t="s">
        <v>1751</v>
      </c>
      <c r="G269" s="40" t="s">
        <v>44</v>
      </c>
      <c r="H269" s="40" t="s">
        <v>46</v>
      </c>
      <c r="I269" s="9" t="s">
        <v>50</v>
      </c>
      <c r="J269" s="44">
        <v>45030.0</v>
      </c>
      <c r="K269" s="36">
        <v>46036.0</v>
      </c>
      <c r="L269" s="38" t="s">
        <v>51</v>
      </c>
      <c r="M269" s="48">
        <v>0.0</v>
      </c>
      <c r="N269" s="115" t="s">
        <v>51</v>
      </c>
      <c r="O269" s="48">
        <v>117000.0</v>
      </c>
      <c r="P269" s="48">
        <v>0.0</v>
      </c>
      <c r="Q269" s="46">
        <v>0.0</v>
      </c>
      <c r="R269" s="46">
        <v>0.0</v>
      </c>
      <c r="S269" s="10">
        <f t="shared" si="2"/>
        <v>0</v>
      </c>
      <c r="T269" s="9" t="s">
        <v>736</v>
      </c>
      <c r="U269" s="44">
        <v>46036.0</v>
      </c>
      <c r="V269" s="44">
        <v>46065.0</v>
      </c>
      <c r="W269" s="38" t="s">
        <v>1014</v>
      </c>
      <c r="X269" s="38" t="s">
        <v>55</v>
      </c>
      <c r="Y269" s="78" t="s">
        <v>56</v>
      </c>
    </row>
    <row r="270">
      <c r="A270" s="35" t="s">
        <v>2673</v>
      </c>
      <c r="B270" s="36">
        <v>46036.0</v>
      </c>
      <c r="C270" s="38">
        <v>4749.0</v>
      </c>
      <c r="D270" s="40" t="s">
        <v>1964</v>
      </c>
      <c r="E270" s="42" t="s">
        <v>1965</v>
      </c>
      <c r="F270" s="52" t="s">
        <v>1968</v>
      </c>
      <c r="G270" s="40" t="s">
        <v>786</v>
      </c>
      <c r="H270" s="40" t="s">
        <v>46</v>
      </c>
      <c r="I270" s="9" t="s">
        <v>50</v>
      </c>
      <c r="J270" s="44">
        <v>44613.0</v>
      </c>
      <c r="K270" s="36">
        <v>46036.0</v>
      </c>
      <c r="L270" s="38" t="s">
        <v>51</v>
      </c>
      <c r="M270" s="48">
        <v>78000.0</v>
      </c>
      <c r="N270" s="38" t="s">
        <v>51</v>
      </c>
      <c r="O270" s="48">
        <v>600000.0</v>
      </c>
      <c r="P270" s="55">
        <v>600000.0</v>
      </c>
      <c r="Q270" s="46">
        <v>0.0</v>
      </c>
      <c r="R270" s="58">
        <v>4400.0</v>
      </c>
      <c r="S270" s="10">
        <f t="shared" si="2"/>
        <v>595600</v>
      </c>
      <c r="T270" s="9" t="s">
        <v>53</v>
      </c>
      <c r="U270" s="44">
        <v>46036.0</v>
      </c>
      <c r="V270" s="44">
        <v>46066.0</v>
      </c>
      <c r="W270" s="38">
        <v>1.0</v>
      </c>
      <c r="X270" s="38" t="s">
        <v>86</v>
      </c>
      <c r="Y270" s="78" t="s">
        <v>56</v>
      </c>
    </row>
    <row r="271">
      <c r="A271" s="42" t="s">
        <v>2679</v>
      </c>
      <c r="B271" s="36">
        <v>46036.0</v>
      </c>
      <c r="C271" s="38">
        <v>16949.0</v>
      </c>
      <c r="D271" s="40" t="s">
        <v>2680</v>
      </c>
      <c r="E271" s="42" t="s">
        <v>2681</v>
      </c>
      <c r="F271" s="52" t="s">
        <v>2683</v>
      </c>
      <c r="G271" s="40" t="s">
        <v>2684</v>
      </c>
      <c r="H271" s="40" t="s">
        <v>2685</v>
      </c>
      <c r="I271" s="9" t="s">
        <v>50</v>
      </c>
      <c r="J271" s="44">
        <v>45987.0</v>
      </c>
      <c r="K271" s="36">
        <v>46036.0</v>
      </c>
      <c r="L271" s="38" t="s">
        <v>51</v>
      </c>
      <c r="M271" s="48">
        <v>0.0</v>
      </c>
      <c r="N271" s="115" t="s">
        <v>51</v>
      </c>
      <c r="O271" s="48">
        <v>1355000.0</v>
      </c>
      <c r="P271" s="48">
        <v>0.0</v>
      </c>
      <c r="Q271" s="46">
        <v>0.0</v>
      </c>
      <c r="R271" s="46">
        <v>0.0</v>
      </c>
      <c r="S271" s="10">
        <f t="shared" si="2"/>
        <v>0</v>
      </c>
      <c r="T271" s="9" t="s">
        <v>399</v>
      </c>
      <c r="U271" s="44">
        <v>46036.0</v>
      </c>
      <c r="V271" s="44">
        <v>46421.0</v>
      </c>
      <c r="W271" s="38">
        <v>13.0</v>
      </c>
      <c r="X271" s="38" t="s">
        <v>59</v>
      </c>
      <c r="Y271" s="78" t="s">
        <v>56</v>
      </c>
    </row>
    <row r="272">
      <c r="A272" s="35" t="s">
        <v>2690</v>
      </c>
      <c r="B272" s="36">
        <v>46036.0</v>
      </c>
      <c r="C272" s="38">
        <v>3536.0</v>
      </c>
      <c r="D272" s="40" t="s">
        <v>910</v>
      </c>
      <c r="E272" s="42" t="s">
        <v>911</v>
      </c>
      <c r="F272" s="43" t="s">
        <v>912</v>
      </c>
      <c r="G272" s="40" t="s">
        <v>343</v>
      </c>
      <c r="H272" s="40" t="s">
        <v>158</v>
      </c>
      <c r="I272" s="9" t="s">
        <v>50</v>
      </c>
      <c r="J272" s="44">
        <v>44530.0</v>
      </c>
      <c r="K272" s="36">
        <v>46036.0</v>
      </c>
      <c r="L272" s="38" t="s">
        <v>51</v>
      </c>
      <c r="M272" s="48">
        <v>118000.0</v>
      </c>
      <c r="N272" s="36">
        <v>46037.0</v>
      </c>
      <c r="O272" s="48">
        <v>120000.0</v>
      </c>
      <c r="P272" s="55">
        <v>120000.0</v>
      </c>
      <c r="Q272" s="46">
        <v>0.0</v>
      </c>
      <c r="R272" s="58">
        <v>2400.0</v>
      </c>
      <c r="S272" s="10">
        <f t="shared" si="2"/>
        <v>117600</v>
      </c>
      <c r="T272" s="9" t="s">
        <v>53</v>
      </c>
      <c r="U272" s="44">
        <v>46037.0</v>
      </c>
      <c r="V272" s="44">
        <v>46067.0</v>
      </c>
      <c r="W272" s="38">
        <v>1.0</v>
      </c>
      <c r="X272" s="38" t="s">
        <v>55</v>
      </c>
      <c r="Y272" s="78" t="s">
        <v>56</v>
      </c>
    </row>
    <row r="273">
      <c r="A273" s="35" t="s">
        <v>2696</v>
      </c>
      <c r="B273" s="36">
        <v>46036.0</v>
      </c>
      <c r="C273" s="38">
        <v>11337.0</v>
      </c>
      <c r="D273" s="40" t="s">
        <v>2697</v>
      </c>
      <c r="E273" s="42" t="s">
        <v>2699</v>
      </c>
      <c r="F273" s="52" t="s">
        <v>2700</v>
      </c>
      <c r="G273" s="40" t="s">
        <v>555</v>
      </c>
      <c r="H273" s="40" t="s">
        <v>69</v>
      </c>
      <c r="I273" s="9" t="s">
        <v>50</v>
      </c>
      <c r="J273" s="44">
        <v>45335.0</v>
      </c>
      <c r="K273" s="36">
        <v>46036.0</v>
      </c>
      <c r="L273" s="38" t="s">
        <v>51</v>
      </c>
      <c r="M273" s="48">
        <v>0.0</v>
      </c>
      <c r="N273" s="115" t="s">
        <v>51</v>
      </c>
      <c r="O273" s="48">
        <v>1298038.0</v>
      </c>
      <c r="P273" s="51">
        <v>1298038.0</v>
      </c>
      <c r="Q273" s="46">
        <v>0.0</v>
      </c>
      <c r="R273" s="46">
        <v>0.0</v>
      </c>
      <c r="S273" s="10">
        <f t="shared" si="2"/>
        <v>1298038</v>
      </c>
      <c r="T273" s="9" t="s">
        <v>52</v>
      </c>
      <c r="U273" s="44">
        <v>46036.0</v>
      </c>
      <c r="V273" s="44">
        <v>46399.0</v>
      </c>
      <c r="W273" s="38">
        <v>12.0</v>
      </c>
      <c r="X273" s="38" t="s">
        <v>55</v>
      </c>
      <c r="Y273" s="78" t="s">
        <v>56</v>
      </c>
    </row>
    <row r="274">
      <c r="A274" s="35" t="s">
        <v>2708</v>
      </c>
      <c r="B274" s="36">
        <v>46036.0</v>
      </c>
      <c r="C274" s="38">
        <v>3860.0</v>
      </c>
      <c r="D274" s="40" t="s">
        <v>2083</v>
      </c>
      <c r="E274" s="42" t="s">
        <v>2084</v>
      </c>
      <c r="F274" s="52" t="s">
        <v>2085</v>
      </c>
      <c r="G274" s="40" t="s">
        <v>1276</v>
      </c>
      <c r="H274" s="40" t="s">
        <v>85</v>
      </c>
      <c r="I274" s="9" t="s">
        <v>50</v>
      </c>
      <c r="J274" s="44">
        <v>44556.0</v>
      </c>
      <c r="K274" s="36">
        <v>46036.0</v>
      </c>
      <c r="L274" s="38" t="s">
        <v>51</v>
      </c>
      <c r="M274" s="48">
        <v>0.0</v>
      </c>
      <c r="N274" s="38" t="s">
        <v>51</v>
      </c>
      <c r="O274" s="48">
        <v>78000.0</v>
      </c>
      <c r="P274" s="55">
        <v>78000.0</v>
      </c>
      <c r="Q274" s="46">
        <v>0.0</v>
      </c>
      <c r="R274" s="58">
        <v>4400.0</v>
      </c>
      <c r="S274" s="10">
        <f t="shared" si="2"/>
        <v>73600</v>
      </c>
      <c r="T274" s="9" t="s">
        <v>53</v>
      </c>
      <c r="U274" s="44">
        <v>46036.0</v>
      </c>
      <c r="V274" s="44">
        <v>46073.0</v>
      </c>
      <c r="W274" s="38">
        <v>1.0</v>
      </c>
      <c r="X274" s="38" t="s">
        <v>86</v>
      </c>
      <c r="Y274" s="78" t="s">
        <v>56</v>
      </c>
    </row>
    <row r="275">
      <c r="A275" s="35" t="s">
        <v>2715</v>
      </c>
      <c r="B275" s="36">
        <v>46036.0</v>
      </c>
      <c r="C275" s="38">
        <v>4203.0</v>
      </c>
      <c r="D275" s="40" t="s">
        <v>2444</v>
      </c>
      <c r="E275" s="42" t="s">
        <v>2181</v>
      </c>
      <c r="F275" s="52" t="s">
        <v>2182</v>
      </c>
      <c r="G275" s="40" t="s">
        <v>152</v>
      </c>
      <c r="H275" s="40" t="s">
        <v>153</v>
      </c>
      <c r="I275" s="9" t="s">
        <v>50</v>
      </c>
      <c r="J275" s="44">
        <v>44573.0</v>
      </c>
      <c r="K275" s="36">
        <v>46036.0</v>
      </c>
      <c r="L275" s="38" t="s">
        <v>51</v>
      </c>
      <c r="M275" s="48">
        <v>0.0</v>
      </c>
      <c r="N275" s="115" t="s">
        <v>51</v>
      </c>
      <c r="O275" s="48">
        <v>118000.0</v>
      </c>
      <c r="P275" s="55">
        <v>118000.0</v>
      </c>
      <c r="Q275" s="46">
        <v>0.0</v>
      </c>
      <c r="R275" s="58">
        <v>826.0</v>
      </c>
      <c r="S275" s="10">
        <f t="shared" si="2"/>
        <v>117174</v>
      </c>
      <c r="T275" s="9" t="s">
        <v>53</v>
      </c>
      <c r="U275" s="44">
        <v>46036.0</v>
      </c>
      <c r="V275" s="44">
        <v>46068.0</v>
      </c>
      <c r="W275" s="38">
        <v>1.0</v>
      </c>
      <c r="X275" s="38" t="s">
        <v>55</v>
      </c>
      <c r="Y275" s="78" t="s">
        <v>56</v>
      </c>
    </row>
    <row r="276">
      <c r="A276" s="35" t="s">
        <v>2722</v>
      </c>
      <c r="B276" s="36">
        <v>46037.0</v>
      </c>
      <c r="C276" s="38">
        <v>11194.0</v>
      </c>
      <c r="D276" s="40" t="s">
        <v>2723</v>
      </c>
      <c r="E276" s="42" t="s">
        <v>2068</v>
      </c>
      <c r="F276" s="52" t="s">
        <v>2069</v>
      </c>
      <c r="G276" s="40" t="s">
        <v>126</v>
      </c>
      <c r="H276" s="40" t="s">
        <v>69</v>
      </c>
      <c r="I276" s="9" t="s">
        <v>50</v>
      </c>
      <c r="J276" s="44">
        <v>45320.0</v>
      </c>
      <c r="K276" s="36">
        <v>46036.0</v>
      </c>
      <c r="L276" s="38" t="s">
        <v>51</v>
      </c>
      <c r="M276" s="48">
        <v>78000.0</v>
      </c>
      <c r="N276" s="38" t="s">
        <v>51</v>
      </c>
      <c r="O276" s="48">
        <v>100024.0</v>
      </c>
      <c r="P276" s="51">
        <v>100024.0</v>
      </c>
      <c r="Q276" s="46">
        <v>0.0</v>
      </c>
      <c r="R276" s="47">
        <v>0.0</v>
      </c>
      <c r="S276" s="10">
        <f t="shared" si="2"/>
        <v>100024</v>
      </c>
      <c r="T276" s="9" t="s">
        <v>52</v>
      </c>
      <c r="U276" s="44">
        <v>46036.0</v>
      </c>
      <c r="V276" s="44">
        <v>46066.0</v>
      </c>
      <c r="W276" s="38">
        <v>1.0</v>
      </c>
      <c r="X276" s="38" t="s">
        <v>86</v>
      </c>
      <c r="Y276" s="78" t="s">
        <v>56</v>
      </c>
    </row>
    <row r="277">
      <c r="A277" s="35" t="s">
        <v>2730</v>
      </c>
      <c r="B277" s="36">
        <v>46037.0</v>
      </c>
      <c r="C277" s="38">
        <v>15123.0</v>
      </c>
      <c r="D277" s="40" t="s">
        <v>2389</v>
      </c>
      <c r="E277" s="42" t="s">
        <v>1447</v>
      </c>
      <c r="F277" s="52" t="s">
        <v>1448</v>
      </c>
      <c r="G277" s="40" t="s">
        <v>45</v>
      </c>
      <c r="H277" s="40" t="s">
        <v>2734</v>
      </c>
      <c r="I277" s="9" t="s">
        <v>50</v>
      </c>
      <c r="J277" s="44">
        <v>45755.0</v>
      </c>
      <c r="K277" s="36">
        <v>46036.0</v>
      </c>
      <c r="L277" s="38" t="s">
        <v>51</v>
      </c>
      <c r="M277" s="48">
        <v>0.0</v>
      </c>
      <c r="N277" s="115" t="s">
        <v>51</v>
      </c>
      <c r="O277" s="48">
        <v>118003.0</v>
      </c>
      <c r="P277" s="51">
        <v>118003.0</v>
      </c>
      <c r="Q277" s="46">
        <v>0.0</v>
      </c>
      <c r="R277" s="47">
        <v>0.0</v>
      </c>
      <c r="S277" s="10">
        <f t="shared" si="2"/>
        <v>118003</v>
      </c>
      <c r="T277" s="9" t="s">
        <v>52</v>
      </c>
      <c r="U277" s="44">
        <v>46036.0</v>
      </c>
      <c r="V277" s="44">
        <v>46069.0</v>
      </c>
      <c r="W277" s="38">
        <v>1.0</v>
      </c>
      <c r="X277" s="38" t="s">
        <v>55</v>
      </c>
      <c r="Y277" s="78" t="s">
        <v>56</v>
      </c>
    </row>
    <row r="278">
      <c r="A278" s="35" t="s">
        <v>2737</v>
      </c>
      <c r="B278" s="36">
        <v>46037.0</v>
      </c>
      <c r="C278" s="38">
        <v>11052.0</v>
      </c>
      <c r="D278" s="40" t="s">
        <v>1688</v>
      </c>
      <c r="E278" s="42" t="s">
        <v>1689</v>
      </c>
      <c r="F278" s="52" t="s">
        <v>1690</v>
      </c>
      <c r="G278" s="40" t="s">
        <v>327</v>
      </c>
      <c r="H278" s="40" t="s">
        <v>158</v>
      </c>
      <c r="I278" s="9" t="s">
        <v>50</v>
      </c>
      <c r="J278" s="44">
        <v>45305.0</v>
      </c>
      <c r="K278" s="36">
        <v>46036.0</v>
      </c>
      <c r="L278" s="38" t="s">
        <v>51</v>
      </c>
      <c r="M278" s="48">
        <v>0.0</v>
      </c>
      <c r="N278" s="38" t="s">
        <v>51</v>
      </c>
      <c r="O278" s="46">
        <v>118000.0</v>
      </c>
      <c r="P278" s="55">
        <v>118000.0</v>
      </c>
      <c r="Q278" s="46">
        <v>0.0</v>
      </c>
      <c r="R278" s="58">
        <v>826.0</v>
      </c>
      <c r="S278" s="10">
        <f t="shared" si="2"/>
        <v>117174</v>
      </c>
      <c r="T278" s="9" t="s">
        <v>53</v>
      </c>
      <c r="U278" s="44">
        <v>46036.0</v>
      </c>
      <c r="V278" s="44">
        <v>46069.0</v>
      </c>
      <c r="W278" s="38">
        <v>1.0</v>
      </c>
      <c r="X278" s="38" t="s">
        <v>55</v>
      </c>
      <c r="Y278" s="78" t="s">
        <v>56</v>
      </c>
    </row>
    <row r="279">
      <c r="A279" s="35" t="s">
        <v>2746</v>
      </c>
      <c r="B279" s="36">
        <v>46037.0</v>
      </c>
      <c r="C279" s="38">
        <v>3202.0</v>
      </c>
      <c r="D279" s="40" t="s">
        <v>2278</v>
      </c>
      <c r="E279" s="42" t="s">
        <v>2279</v>
      </c>
      <c r="F279" s="52" t="s">
        <v>2280</v>
      </c>
      <c r="G279" s="40" t="s">
        <v>419</v>
      </c>
      <c r="H279" s="40" t="s">
        <v>118</v>
      </c>
      <c r="I279" s="9" t="s">
        <v>50</v>
      </c>
      <c r="J279" s="44">
        <v>44514.0</v>
      </c>
      <c r="K279" s="36">
        <v>46036.0</v>
      </c>
      <c r="L279" s="38" t="s">
        <v>51</v>
      </c>
      <c r="M279" s="48">
        <v>0.0</v>
      </c>
      <c r="N279" s="36">
        <v>46038.0</v>
      </c>
      <c r="O279" s="48">
        <v>78064.0</v>
      </c>
      <c r="P279" s="51">
        <v>78000.0</v>
      </c>
      <c r="Q279" s="46">
        <v>0.0</v>
      </c>
      <c r="R279" s="47">
        <v>0.0</v>
      </c>
      <c r="S279" s="10">
        <f t="shared" si="2"/>
        <v>78000</v>
      </c>
      <c r="T279" s="9" t="s">
        <v>52</v>
      </c>
      <c r="U279" s="44">
        <v>46038.0</v>
      </c>
      <c r="V279" s="44">
        <v>46068.0</v>
      </c>
      <c r="W279" s="38">
        <v>1.0</v>
      </c>
      <c r="X279" s="38" t="s">
        <v>86</v>
      </c>
      <c r="Y279" s="78" t="s">
        <v>56</v>
      </c>
    </row>
    <row r="280" ht="18.0" customHeight="1">
      <c r="A280" s="54" t="s">
        <v>2751</v>
      </c>
      <c r="B280" s="36">
        <v>46037.0</v>
      </c>
      <c r="C280" s="38">
        <v>16477.0</v>
      </c>
      <c r="D280" s="40" t="s">
        <v>2753</v>
      </c>
      <c r="E280" s="42" t="s">
        <v>2755</v>
      </c>
      <c r="F280" s="52" t="s">
        <v>2757</v>
      </c>
      <c r="G280" s="40" t="s">
        <v>2759</v>
      </c>
      <c r="H280" s="40" t="s">
        <v>855</v>
      </c>
      <c r="I280" s="38" t="s">
        <v>50</v>
      </c>
      <c r="J280" s="44">
        <v>45929.0</v>
      </c>
      <c r="K280" s="36">
        <v>46040.0</v>
      </c>
      <c r="L280" s="36">
        <v>46036.0</v>
      </c>
      <c r="M280" s="46">
        <v>0.0</v>
      </c>
      <c r="N280" s="38" t="s">
        <v>51</v>
      </c>
      <c r="O280" s="49">
        <v>1598000.0</v>
      </c>
      <c r="P280" s="51">
        <v>1298000.0</v>
      </c>
      <c r="Q280" s="46">
        <v>118000.0</v>
      </c>
      <c r="R280" s="47">
        <v>0.0</v>
      </c>
      <c r="S280" s="10">
        <f t="shared" si="2"/>
        <v>1298000</v>
      </c>
      <c r="T280" s="9" t="s">
        <v>52</v>
      </c>
      <c r="U280" s="44">
        <v>46041.0</v>
      </c>
      <c r="V280" s="44">
        <v>46431.0</v>
      </c>
      <c r="W280" s="38">
        <v>12.0</v>
      </c>
      <c r="X280" s="38" t="s">
        <v>55</v>
      </c>
      <c r="Y280" s="38" t="s">
        <v>93</v>
      </c>
    </row>
    <row r="281" ht="18.0" customHeight="1">
      <c r="A281" s="42" t="s">
        <v>2764</v>
      </c>
      <c r="B281" s="36">
        <v>46040.0</v>
      </c>
      <c r="C281" s="38">
        <v>16477.0</v>
      </c>
      <c r="D281" s="40" t="s">
        <v>2753</v>
      </c>
      <c r="E281" s="42" t="s">
        <v>2755</v>
      </c>
      <c r="F281" s="52" t="s">
        <v>2757</v>
      </c>
      <c r="G281" s="40" t="s">
        <v>2759</v>
      </c>
      <c r="H281" s="40" t="s">
        <v>855</v>
      </c>
      <c r="I281" s="38" t="s">
        <v>50</v>
      </c>
      <c r="J281" s="44">
        <v>45929.0</v>
      </c>
      <c r="K281" s="100"/>
      <c r="L281" s="37"/>
      <c r="M281" s="47">
        <v>118000.0</v>
      </c>
      <c r="N281" s="38" t="s">
        <v>51</v>
      </c>
      <c r="O281" s="47">
        <v>0.0</v>
      </c>
      <c r="P281" s="49">
        <v>0.0</v>
      </c>
      <c r="Q281" s="46">
        <v>0.0</v>
      </c>
      <c r="R281" s="47">
        <v>0.0</v>
      </c>
      <c r="S281" s="10">
        <f t="shared" si="2"/>
        <v>0</v>
      </c>
      <c r="T281" s="9" t="s">
        <v>281</v>
      </c>
      <c r="U281" s="44">
        <v>46041.0</v>
      </c>
      <c r="V281" s="44">
        <v>46431.0</v>
      </c>
      <c r="W281" s="38">
        <v>1.0</v>
      </c>
      <c r="X281" s="38" t="s">
        <v>55</v>
      </c>
      <c r="Y281" s="78" t="s">
        <v>56</v>
      </c>
    </row>
    <row r="282">
      <c r="A282" s="54" t="s">
        <v>2769</v>
      </c>
      <c r="B282" s="36">
        <v>46037.0</v>
      </c>
      <c r="C282" s="38">
        <v>17366.0</v>
      </c>
      <c r="D282" s="40" t="s">
        <v>2771</v>
      </c>
      <c r="E282" s="42" t="s">
        <v>2773</v>
      </c>
      <c r="F282" s="43" t="s">
        <v>2774</v>
      </c>
      <c r="G282" s="40" t="s">
        <v>2211</v>
      </c>
      <c r="H282" s="40" t="s">
        <v>47</v>
      </c>
      <c r="I282" s="38" t="s">
        <v>50</v>
      </c>
      <c r="J282" s="44">
        <v>46023.0</v>
      </c>
      <c r="K282" s="36">
        <v>46037.0</v>
      </c>
      <c r="L282" s="38" t="s">
        <v>51</v>
      </c>
      <c r="M282" s="48">
        <v>858000.0</v>
      </c>
      <c r="N282" s="38" t="s">
        <v>51</v>
      </c>
      <c r="O282" s="48">
        <v>860096.0</v>
      </c>
      <c r="P282" s="55">
        <v>860096.0</v>
      </c>
      <c r="Q282" s="47">
        <v>78000.0</v>
      </c>
      <c r="R282" s="47">
        <v>0.0</v>
      </c>
      <c r="S282" s="10">
        <f t="shared" si="2"/>
        <v>860096</v>
      </c>
      <c r="T282" s="9" t="s">
        <v>52</v>
      </c>
      <c r="U282" s="44">
        <v>46037.0</v>
      </c>
      <c r="V282" s="44">
        <v>46427.0</v>
      </c>
      <c r="W282" s="38">
        <v>12.0</v>
      </c>
      <c r="X282" s="38" t="s">
        <v>86</v>
      </c>
      <c r="Y282" s="38" t="s">
        <v>93</v>
      </c>
    </row>
    <row r="283">
      <c r="A283" s="41" t="s">
        <v>2779</v>
      </c>
      <c r="B283" s="36">
        <v>46037.0</v>
      </c>
      <c r="C283" s="38">
        <v>17366.0</v>
      </c>
      <c r="D283" s="40" t="s">
        <v>2771</v>
      </c>
      <c r="E283" s="42" t="s">
        <v>2773</v>
      </c>
      <c r="F283" s="52" t="s">
        <v>2774</v>
      </c>
      <c r="G283" s="40" t="s">
        <v>2211</v>
      </c>
      <c r="H283" s="40" t="s">
        <v>47</v>
      </c>
      <c r="I283" s="38" t="s">
        <v>50</v>
      </c>
      <c r="J283" s="44">
        <v>46023.0</v>
      </c>
      <c r="K283" s="36"/>
      <c r="L283" s="38"/>
      <c r="M283" s="46">
        <v>78000.0</v>
      </c>
      <c r="N283" s="38" t="s">
        <v>51</v>
      </c>
      <c r="O283" s="48">
        <v>0.0</v>
      </c>
      <c r="P283" s="48">
        <v>0.0</v>
      </c>
      <c r="Q283" s="47">
        <v>0.0</v>
      </c>
      <c r="R283" s="47">
        <v>0.0</v>
      </c>
      <c r="S283" s="10">
        <f t="shared" si="2"/>
        <v>0</v>
      </c>
      <c r="T283" s="9" t="s">
        <v>281</v>
      </c>
      <c r="U283" s="44">
        <v>46037.0</v>
      </c>
      <c r="V283" s="44">
        <v>46427.0</v>
      </c>
      <c r="W283" s="38">
        <v>1.0</v>
      </c>
      <c r="X283" s="38" t="s">
        <v>86</v>
      </c>
      <c r="Y283" s="78" t="s">
        <v>56</v>
      </c>
    </row>
    <row r="284">
      <c r="A284" s="35" t="s">
        <v>2789</v>
      </c>
      <c r="B284" s="36">
        <v>46037.0</v>
      </c>
      <c r="C284" s="38">
        <v>10609.0</v>
      </c>
      <c r="D284" s="40" t="s">
        <v>2159</v>
      </c>
      <c r="E284" s="42" t="s">
        <v>2160</v>
      </c>
      <c r="F284" s="52" t="s">
        <v>2161</v>
      </c>
      <c r="G284" s="40" t="s">
        <v>2162</v>
      </c>
      <c r="H284" s="40" t="s">
        <v>153</v>
      </c>
      <c r="I284" s="38" t="s">
        <v>50</v>
      </c>
      <c r="J284" s="44">
        <v>45240.0</v>
      </c>
      <c r="K284" s="36">
        <v>46037.0</v>
      </c>
      <c r="L284" s="38" t="s">
        <v>51</v>
      </c>
      <c r="M284" s="48">
        <v>0.0</v>
      </c>
      <c r="N284" s="38" t="s">
        <v>51</v>
      </c>
      <c r="O284" s="48">
        <v>118000.0</v>
      </c>
      <c r="P284" s="89">
        <v>118000.0</v>
      </c>
      <c r="Q284" s="47">
        <v>0.0</v>
      </c>
      <c r="R284" s="58">
        <v>826.0</v>
      </c>
      <c r="S284" s="10">
        <f t="shared" si="2"/>
        <v>117174</v>
      </c>
      <c r="T284" s="9" t="s">
        <v>53</v>
      </c>
      <c r="U284" s="44">
        <v>46037.0</v>
      </c>
      <c r="V284" s="44">
        <v>46067.0</v>
      </c>
      <c r="W284" s="38">
        <v>1.0</v>
      </c>
      <c r="X284" s="38" t="s">
        <v>55</v>
      </c>
      <c r="Y284" s="78" t="s">
        <v>56</v>
      </c>
    </row>
    <row r="285">
      <c r="A285" s="35" t="s">
        <v>2796</v>
      </c>
      <c r="B285" s="36">
        <v>46037.0</v>
      </c>
      <c r="C285" s="38">
        <v>9428.0</v>
      </c>
      <c r="D285" s="40" t="s">
        <v>2343</v>
      </c>
      <c r="E285" s="42" t="s">
        <v>2344</v>
      </c>
      <c r="F285" s="52" t="s">
        <v>2345</v>
      </c>
      <c r="G285" s="40" t="s">
        <v>419</v>
      </c>
      <c r="H285" s="40" t="s">
        <v>118</v>
      </c>
      <c r="I285" s="38" t="s">
        <v>50</v>
      </c>
      <c r="J285" s="44">
        <v>45104.0</v>
      </c>
      <c r="K285" s="36">
        <v>46037.0</v>
      </c>
      <c r="L285" s="38" t="s">
        <v>51</v>
      </c>
      <c r="M285" s="48">
        <v>0.0</v>
      </c>
      <c r="N285" s="38" t="s">
        <v>51</v>
      </c>
      <c r="O285" s="46">
        <v>78000.0</v>
      </c>
      <c r="P285" s="89">
        <v>78000.0</v>
      </c>
      <c r="Q285" s="47">
        <v>0.0</v>
      </c>
      <c r="R285" s="58">
        <v>4440.0</v>
      </c>
      <c r="S285" s="10">
        <f t="shared" si="2"/>
        <v>73560</v>
      </c>
      <c r="T285" s="9" t="s">
        <v>53</v>
      </c>
      <c r="U285" s="44">
        <v>46037.0</v>
      </c>
      <c r="V285" s="44">
        <v>46069.0</v>
      </c>
      <c r="W285" s="38">
        <v>1.0</v>
      </c>
      <c r="X285" s="38" t="s">
        <v>86</v>
      </c>
      <c r="Y285" s="78" t="s">
        <v>56</v>
      </c>
    </row>
    <row r="286">
      <c r="A286" s="35" t="s">
        <v>2803</v>
      </c>
      <c r="B286" s="36">
        <v>46037.0</v>
      </c>
      <c r="C286" s="38">
        <v>10831.0</v>
      </c>
      <c r="D286" s="40" t="s">
        <v>2043</v>
      </c>
      <c r="E286" s="42" t="s">
        <v>2044</v>
      </c>
      <c r="F286" s="52" t="s">
        <v>2414</v>
      </c>
      <c r="G286" s="40" t="s">
        <v>343</v>
      </c>
      <c r="H286" s="40" t="s">
        <v>158</v>
      </c>
      <c r="I286" s="38" t="s">
        <v>50</v>
      </c>
      <c r="J286" s="44">
        <v>45273.0</v>
      </c>
      <c r="K286" s="36">
        <v>46037.0</v>
      </c>
      <c r="L286" s="38" t="s">
        <v>51</v>
      </c>
      <c r="M286" s="48">
        <v>0.0</v>
      </c>
      <c r="N286" s="38" t="s">
        <v>51</v>
      </c>
      <c r="O286" s="46">
        <v>78000.0</v>
      </c>
      <c r="P286" s="89">
        <v>78000.0</v>
      </c>
      <c r="Q286" s="47">
        <v>0.0</v>
      </c>
      <c r="R286" s="58">
        <v>546.0</v>
      </c>
      <c r="S286" s="10">
        <f t="shared" si="2"/>
        <v>77454</v>
      </c>
      <c r="T286" s="9" t="s">
        <v>53</v>
      </c>
      <c r="U286" s="44">
        <v>46037.0</v>
      </c>
      <c r="V286" s="44">
        <v>46067.0</v>
      </c>
      <c r="W286" s="38">
        <v>1.0</v>
      </c>
      <c r="X286" s="38" t="s">
        <v>86</v>
      </c>
      <c r="Y286" s="78" t="s">
        <v>56</v>
      </c>
    </row>
    <row r="287" ht="13.5" customHeight="1">
      <c r="A287" s="35" t="s">
        <v>2808</v>
      </c>
      <c r="B287" s="36">
        <v>46037.0</v>
      </c>
      <c r="C287" s="9">
        <v>1039.0</v>
      </c>
      <c r="D287" s="40" t="s">
        <v>2810</v>
      </c>
      <c r="E287" s="42" t="s">
        <v>2811</v>
      </c>
      <c r="F287" s="52" t="s">
        <v>2813</v>
      </c>
      <c r="G287" s="40" t="s">
        <v>2814</v>
      </c>
      <c r="H287" s="40" t="s">
        <v>158</v>
      </c>
      <c r="I287" s="38" t="s">
        <v>50</v>
      </c>
      <c r="J287" s="44">
        <v>44344.0</v>
      </c>
      <c r="K287" s="36">
        <v>46037.0</v>
      </c>
      <c r="L287" s="38" t="s">
        <v>51</v>
      </c>
      <c r="M287" s="46">
        <v>0.0</v>
      </c>
      <c r="N287" s="38" t="s">
        <v>51</v>
      </c>
      <c r="O287" s="48">
        <v>78005.0</v>
      </c>
      <c r="P287" s="55">
        <v>78005.0</v>
      </c>
      <c r="Q287" s="47">
        <v>0.0</v>
      </c>
      <c r="R287" s="47">
        <v>0.0</v>
      </c>
      <c r="S287" s="10">
        <f t="shared" si="2"/>
        <v>78005</v>
      </c>
      <c r="T287" s="9" t="s">
        <v>52</v>
      </c>
      <c r="U287" s="44">
        <v>46037.0</v>
      </c>
      <c r="V287" s="44">
        <v>46067.0</v>
      </c>
      <c r="W287" s="38">
        <v>1.0</v>
      </c>
      <c r="X287" s="38" t="s">
        <v>86</v>
      </c>
      <c r="Y287" s="78" t="s">
        <v>56</v>
      </c>
    </row>
    <row r="288">
      <c r="A288" s="35" t="s">
        <v>2824</v>
      </c>
      <c r="B288" s="36">
        <v>46037.0</v>
      </c>
      <c r="C288" s="38">
        <v>10546.0</v>
      </c>
      <c r="D288" s="40" t="s">
        <v>2145</v>
      </c>
      <c r="E288" s="42" t="s">
        <v>2146</v>
      </c>
      <c r="F288" s="52" t="s">
        <v>2147</v>
      </c>
      <c r="G288" s="40" t="s">
        <v>2148</v>
      </c>
      <c r="H288" s="40" t="s">
        <v>2148</v>
      </c>
      <c r="I288" s="38" t="s">
        <v>50</v>
      </c>
      <c r="J288" s="44">
        <v>45233.0</v>
      </c>
      <c r="K288" s="36">
        <v>46037.0</v>
      </c>
      <c r="L288" s="38" t="s">
        <v>51</v>
      </c>
      <c r="M288" s="48">
        <v>0.0</v>
      </c>
      <c r="N288" s="38" t="s">
        <v>51</v>
      </c>
      <c r="O288" s="46">
        <v>78000.0</v>
      </c>
      <c r="P288" s="89">
        <v>78000.0</v>
      </c>
      <c r="Q288" s="47">
        <v>0.0</v>
      </c>
      <c r="R288" s="58">
        <v>4440.0</v>
      </c>
      <c r="S288" s="10">
        <f t="shared" si="2"/>
        <v>73560</v>
      </c>
      <c r="T288" s="9" t="s">
        <v>53</v>
      </c>
      <c r="U288" s="44">
        <v>46037.0</v>
      </c>
      <c r="V288" s="44">
        <v>46067.0</v>
      </c>
      <c r="W288" s="38">
        <v>1.0</v>
      </c>
      <c r="X288" s="38" t="s">
        <v>86</v>
      </c>
      <c r="Y288" s="78" t="s">
        <v>56</v>
      </c>
    </row>
    <row r="289">
      <c r="A289" s="35" t="s">
        <v>2839</v>
      </c>
      <c r="B289" s="36">
        <v>46037.0</v>
      </c>
      <c r="C289" s="38">
        <v>382.0</v>
      </c>
      <c r="D289" s="40" t="s">
        <v>2175</v>
      </c>
      <c r="E289" s="42" t="s">
        <v>2176</v>
      </c>
      <c r="F289" s="52" t="s">
        <v>2177</v>
      </c>
      <c r="G289" s="40" t="s">
        <v>44</v>
      </c>
      <c r="H289" s="40" t="s">
        <v>46</v>
      </c>
      <c r="I289" s="38" t="s">
        <v>50</v>
      </c>
      <c r="J289" s="44">
        <v>44308.0</v>
      </c>
      <c r="K289" s="36">
        <v>46037.0</v>
      </c>
      <c r="L289" s="38" t="s">
        <v>51</v>
      </c>
      <c r="M289" s="48">
        <v>0.0</v>
      </c>
      <c r="N289" s="38" t="s">
        <v>51</v>
      </c>
      <c r="O289" s="46">
        <v>78000.0</v>
      </c>
      <c r="P289" s="89">
        <v>78000.0</v>
      </c>
      <c r="Q289" s="47">
        <v>0.0</v>
      </c>
      <c r="R289" s="58">
        <v>4400.0</v>
      </c>
      <c r="S289" s="10">
        <f t="shared" si="2"/>
        <v>73600</v>
      </c>
      <c r="T289" s="9" t="s">
        <v>53</v>
      </c>
      <c r="U289" s="44">
        <v>46037.0</v>
      </c>
      <c r="V289" s="44">
        <v>46067.0</v>
      </c>
      <c r="W289" s="38">
        <v>1.0</v>
      </c>
      <c r="X289" s="38" t="s">
        <v>86</v>
      </c>
      <c r="Y289" s="78" t="s">
        <v>56</v>
      </c>
    </row>
    <row r="290">
      <c r="A290" s="35" t="s">
        <v>2850</v>
      </c>
      <c r="B290" s="36">
        <v>46037.0</v>
      </c>
      <c r="C290" s="38">
        <v>8762.0</v>
      </c>
      <c r="D290" s="40" t="s">
        <v>2852</v>
      </c>
      <c r="E290" s="42" t="s">
        <v>2853</v>
      </c>
      <c r="F290" s="52" t="s">
        <v>2854</v>
      </c>
      <c r="G290" s="40" t="s">
        <v>110</v>
      </c>
      <c r="H290" s="40" t="s">
        <v>46</v>
      </c>
      <c r="I290" s="38" t="s">
        <v>50</v>
      </c>
      <c r="J290" s="44">
        <v>45027.0</v>
      </c>
      <c r="K290" s="36">
        <v>46037.0</v>
      </c>
      <c r="L290" s="38" t="s">
        <v>51</v>
      </c>
      <c r="M290" s="48">
        <v>0.0</v>
      </c>
      <c r="N290" s="38" t="s">
        <v>51</v>
      </c>
      <c r="O290" s="48">
        <v>78029.0</v>
      </c>
      <c r="P290" s="55">
        <v>78000.0</v>
      </c>
      <c r="Q290" s="47">
        <v>0.0</v>
      </c>
      <c r="R290" s="47">
        <v>0.0</v>
      </c>
      <c r="S290" s="10">
        <f t="shared" si="2"/>
        <v>78000</v>
      </c>
      <c r="T290" s="9" t="s">
        <v>52</v>
      </c>
      <c r="U290" s="44">
        <v>46037.0</v>
      </c>
      <c r="V290" s="44">
        <v>46067.0</v>
      </c>
      <c r="W290" s="38">
        <v>1.0</v>
      </c>
      <c r="X290" s="38" t="s">
        <v>86</v>
      </c>
      <c r="Y290" s="78" t="s">
        <v>56</v>
      </c>
    </row>
    <row r="291">
      <c r="A291" s="35" t="s">
        <v>2858</v>
      </c>
      <c r="B291" s="36">
        <v>46037.0</v>
      </c>
      <c r="C291" s="38">
        <v>7835.0</v>
      </c>
      <c r="D291" s="40" t="s">
        <v>2859</v>
      </c>
      <c r="E291" s="42" t="s">
        <v>2860</v>
      </c>
      <c r="F291" s="43" t="s">
        <v>2861</v>
      </c>
      <c r="G291" s="40" t="s">
        <v>44</v>
      </c>
      <c r="H291" s="40" t="s">
        <v>46</v>
      </c>
      <c r="I291" s="38" t="s">
        <v>50</v>
      </c>
      <c r="J291" s="44">
        <v>44914.0</v>
      </c>
      <c r="K291" s="36">
        <v>46037.0</v>
      </c>
      <c r="L291" s="38" t="s">
        <v>51</v>
      </c>
      <c r="M291" s="48">
        <v>0.0</v>
      </c>
      <c r="N291" s="38" t="s">
        <v>51</v>
      </c>
      <c r="O291" s="46">
        <v>1298000.0</v>
      </c>
      <c r="P291" s="89">
        <v>1298000.0</v>
      </c>
      <c r="Q291" s="47">
        <v>0.0</v>
      </c>
      <c r="R291" s="58">
        <v>9086.0</v>
      </c>
      <c r="S291" s="10">
        <f t="shared" si="2"/>
        <v>1288914</v>
      </c>
      <c r="T291" s="9" t="s">
        <v>53</v>
      </c>
      <c r="U291" s="44">
        <v>46037.0</v>
      </c>
      <c r="V291" s="44">
        <v>46400.0</v>
      </c>
      <c r="W291" s="38">
        <v>12.0</v>
      </c>
      <c r="X291" s="38" t="s">
        <v>55</v>
      </c>
      <c r="Y291" s="78" t="s">
        <v>56</v>
      </c>
    </row>
    <row r="292">
      <c r="A292" s="35" t="s">
        <v>2864</v>
      </c>
      <c r="B292" s="36">
        <v>46037.0</v>
      </c>
      <c r="C292" s="38">
        <v>10620.0</v>
      </c>
      <c r="D292" s="40" t="s">
        <v>2013</v>
      </c>
      <c r="E292" s="42" t="s">
        <v>2014</v>
      </c>
      <c r="F292" s="52" t="s">
        <v>2015</v>
      </c>
      <c r="G292" s="40" t="s">
        <v>2016</v>
      </c>
      <c r="H292" s="40" t="s">
        <v>47</v>
      </c>
      <c r="I292" s="38" t="s">
        <v>50</v>
      </c>
      <c r="J292" s="44">
        <v>45243.0</v>
      </c>
      <c r="K292" s="36">
        <v>46037.0</v>
      </c>
      <c r="L292" s="38" t="s">
        <v>51</v>
      </c>
      <c r="M292" s="46">
        <v>118000.0</v>
      </c>
      <c r="N292" s="38" t="s">
        <v>51</v>
      </c>
      <c r="O292" s="46">
        <v>236000.0</v>
      </c>
      <c r="P292" s="89">
        <v>236000.0</v>
      </c>
      <c r="Q292" s="47">
        <v>0.0</v>
      </c>
      <c r="R292" s="58">
        <v>4400.0</v>
      </c>
      <c r="S292" s="10">
        <f t="shared" si="2"/>
        <v>231600</v>
      </c>
      <c r="T292" s="9" t="s">
        <v>53</v>
      </c>
      <c r="U292" s="44">
        <v>46037.0</v>
      </c>
      <c r="V292" s="44">
        <v>46068.0</v>
      </c>
      <c r="W292" s="38">
        <v>1.0</v>
      </c>
      <c r="X292" s="38" t="s">
        <v>55</v>
      </c>
      <c r="Y292" s="78" t="s">
        <v>56</v>
      </c>
    </row>
    <row r="293">
      <c r="A293" s="35" t="s">
        <v>2874</v>
      </c>
      <c r="B293" s="36">
        <v>46037.0</v>
      </c>
      <c r="C293" s="9">
        <v>10620.0</v>
      </c>
      <c r="D293" s="40" t="s">
        <v>2013</v>
      </c>
      <c r="E293" s="42" t="s">
        <v>2014</v>
      </c>
      <c r="F293" s="52" t="s">
        <v>2023</v>
      </c>
      <c r="G293" s="40" t="s">
        <v>2016</v>
      </c>
      <c r="H293" s="40" t="s">
        <v>47</v>
      </c>
      <c r="I293" s="38" t="s">
        <v>50</v>
      </c>
      <c r="J293" s="44">
        <v>45243.0</v>
      </c>
      <c r="K293" s="36"/>
      <c r="L293" s="38"/>
      <c r="M293" s="46">
        <v>118000.0</v>
      </c>
      <c r="N293" s="38" t="s">
        <v>51</v>
      </c>
      <c r="O293" s="46">
        <v>0.0</v>
      </c>
      <c r="P293" s="48">
        <v>0.0</v>
      </c>
      <c r="Q293" s="47">
        <v>0.0</v>
      </c>
      <c r="R293" s="47">
        <v>0.0</v>
      </c>
      <c r="S293" s="10">
        <f t="shared" si="2"/>
        <v>0</v>
      </c>
      <c r="T293" s="9" t="s">
        <v>54</v>
      </c>
      <c r="U293" s="44">
        <v>46037.0</v>
      </c>
      <c r="V293" s="44">
        <v>46073.0</v>
      </c>
      <c r="W293" s="38">
        <v>1.0</v>
      </c>
      <c r="X293" s="38" t="s">
        <v>55</v>
      </c>
      <c r="Y293" s="78" t="s">
        <v>56</v>
      </c>
    </row>
    <row r="294">
      <c r="A294" s="35" t="s">
        <v>2880</v>
      </c>
      <c r="B294" s="36">
        <v>46037.0</v>
      </c>
      <c r="C294" s="38">
        <v>7175.0</v>
      </c>
      <c r="D294" s="40" t="s">
        <v>2635</v>
      </c>
      <c r="E294" s="42" t="s">
        <v>2636</v>
      </c>
      <c r="F294" s="52" t="s">
        <v>2637</v>
      </c>
      <c r="G294" s="40" t="s">
        <v>116</v>
      </c>
      <c r="H294" s="40" t="s">
        <v>118</v>
      </c>
      <c r="I294" s="38" t="s">
        <v>50</v>
      </c>
      <c r="J294" s="44">
        <v>44841.0</v>
      </c>
      <c r="K294" s="36">
        <v>46037.0</v>
      </c>
      <c r="L294" s="38" t="s">
        <v>51</v>
      </c>
      <c r="M294" s="48">
        <v>0.0</v>
      </c>
      <c r="N294" s="36">
        <v>46039.0</v>
      </c>
      <c r="O294" s="48">
        <v>78000.0</v>
      </c>
      <c r="P294" s="89">
        <v>78000.0</v>
      </c>
      <c r="Q294" s="47">
        <v>0.0</v>
      </c>
      <c r="R294" s="58">
        <v>1560.0</v>
      </c>
      <c r="S294" s="10">
        <f t="shared" si="2"/>
        <v>76440</v>
      </c>
      <c r="T294" s="9" t="s">
        <v>53</v>
      </c>
      <c r="U294" s="44">
        <v>46039.0</v>
      </c>
      <c r="V294" s="44">
        <v>46069.0</v>
      </c>
      <c r="W294" s="38">
        <v>1.0</v>
      </c>
      <c r="X294" s="38" t="s">
        <v>86</v>
      </c>
      <c r="Y294" s="78" t="s">
        <v>56</v>
      </c>
    </row>
    <row r="295">
      <c r="A295" s="35" t="s">
        <v>2888</v>
      </c>
      <c r="B295" s="36">
        <v>46037.0</v>
      </c>
      <c r="C295" s="38">
        <v>3107.0</v>
      </c>
      <c r="D295" s="40" t="s">
        <v>1869</v>
      </c>
      <c r="E295" s="42" t="s">
        <v>1870</v>
      </c>
      <c r="F295" s="52" t="s">
        <v>2168</v>
      </c>
      <c r="G295" s="40" t="s">
        <v>739</v>
      </c>
      <c r="H295" s="40" t="s">
        <v>352</v>
      </c>
      <c r="I295" s="9" t="s">
        <v>50</v>
      </c>
      <c r="J295" s="44">
        <v>44504.0</v>
      </c>
      <c r="K295" s="36"/>
      <c r="L295" s="38"/>
      <c r="M295" s="46">
        <v>78000.0</v>
      </c>
      <c r="N295" s="38" t="s">
        <v>51</v>
      </c>
      <c r="O295" s="48">
        <v>0.0</v>
      </c>
      <c r="P295" s="48">
        <v>0.0</v>
      </c>
      <c r="Q295" s="46">
        <v>0.0</v>
      </c>
      <c r="R295" s="46">
        <v>0.0</v>
      </c>
      <c r="S295" s="10">
        <f t="shared" si="2"/>
        <v>0</v>
      </c>
      <c r="T295" s="38" t="s">
        <v>54</v>
      </c>
      <c r="U295" s="44">
        <v>46037.0</v>
      </c>
      <c r="V295" s="44">
        <v>46067.0</v>
      </c>
      <c r="W295" s="38">
        <v>1.0</v>
      </c>
      <c r="X295" s="38" t="s">
        <v>86</v>
      </c>
      <c r="Y295" s="78" t="s">
        <v>56</v>
      </c>
    </row>
    <row r="296">
      <c r="A296" s="35" t="s">
        <v>2899</v>
      </c>
      <c r="B296" s="36">
        <v>46037.0</v>
      </c>
      <c r="C296" s="9">
        <v>6161.0</v>
      </c>
      <c r="D296" s="40" t="s">
        <v>2090</v>
      </c>
      <c r="E296" s="42" t="s">
        <v>2091</v>
      </c>
      <c r="F296" s="52" t="s">
        <v>2093</v>
      </c>
      <c r="G296" s="40" t="s">
        <v>731</v>
      </c>
      <c r="H296" s="40" t="s">
        <v>732</v>
      </c>
      <c r="I296" s="38" t="s">
        <v>50</v>
      </c>
      <c r="J296" s="44">
        <v>44739.0</v>
      </c>
      <c r="K296" s="36">
        <v>46037.0</v>
      </c>
      <c r="L296" s="38" t="s">
        <v>51</v>
      </c>
      <c r="M296" s="46">
        <v>78000.0</v>
      </c>
      <c r="N296" s="38" t="s">
        <v>51</v>
      </c>
      <c r="O296" s="46">
        <v>100080.0</v>
      </c>
      <c r="P296" s="55">
        <v>100080.0</v>
      </c>
      <c r="Q296" s="46">
        <v>0.0</v>
      </c>
      <c r="R296" s="46">
        <v>0.0</v>
      </c>
      <c r="S296" s="10">
        <f t="shared" si="2"/>
        <v>100080</v>
      </c>
      <c r="T296" s="9" t="s">
        <v>52</v>
      </c>
      <c r="U296" s="44">
        <v>46037.0</v>
      </c>
      <c r="V296" s="44">
        <v>46073.0</v>
      </c>
      <c r="W296" s="38">
        <v>1.0</v>
      </c>
      <c r="X296" s="38" t="s">
        <v>86</v>
      </c>
      <c r="Y296" s="78" t="s">
        <v>56</v>
      </c>
    </row>
    <row r="297">
      <c r="A297" s="41" t="s">
        <v>2909</v>
      </c>
      <c r="B297" s="36">
        <v>46041.0</v>
      </c>
      <c r="C297" s="38">
        <v>6161.0</v>
      </c>
      <c r="D297" s="40" t="s">
        <v>2090</v>
      </c>
      <c r="E297" s="42" t="s">
        <v>2091</v>
      </c>
      <c r="F297" s="52" t="s">
        <v>2093</v>
      </c>
      <c r="G297" s="40" t="s">
        <v>731</v>
      </c>
      <c r="H297" s="40" t="s">
        <v>732</v>
      </c>
      <c r="I297" s="9" t="s">
        <v>49</v>
      </c>
      <c r="J297" s="44">
        <v>44739.0</v>
      </c>
      <c r="K297" s="209"/>
      <c r="L297" s="115"/>
      <c r="M297" s="46">
        <v>78000.0</v>
      </c>
      <c r="N297" s="38" t="s">
        <v>51</v>
      </c>
      <c r="O297" s="46">
        <v>0.0</v>
      </c>
      <c r="P297" s="48">
        <v>0.0</v>
      </c>
      <c r="Q297" s="46">
        <v>0.0</v>
      </c>
      <c r="R297" s="46">
        <v>0.0</v>
      </c>
      <c r="S297" s="10">
        <f t="shared" si="2"/>
        <v>0</v>
      </c>
      <c r="T297" s="9" t="s">
        <v>54</v>
      </c>
      <c r="U297" s="44">
        <v>46037.0</v>
      </c>
      <c r="V297" s="44">
        <v>46103.0</v>
      </c>
      <c r="W297" s="38">
        <v>1.0</v>
      </c>
      <c r="X297" s="38" t="s">
        <v>86</v>
      </c>
      <c r="Y297" s="78" t="s">
        <v>56</v>
      </c>
    </row>
    <row r="298">
      <c r="A298" s="35" t="s">
        <v>2914</v>
      </c>
      <c r="B298" s="36">
        <v>46041.0</v>
      </c>
      <c r="C298" s="38">
        <v>7409.0</v>
      </c>
      <c r="D298" s="40" t="s">
        <v>2916</v>
      </c>
      <c r="E298" s="42" t="s">
        <v>2917</v>
      </c>
      <c r="F298" s="52" t="s">
        <v>2919</v>
      </c>
      <c r="G298" s="40" t="s">
        <v>73</v>
      </c>
      <c r="H298" s="40" t="s">
        <v>74</v>
      </c>
      <c r="I298" s="38" t="s">
        <v>50</v>
      </c>
      <c r="J298" s="44">
        <v>44865.0</v>
      </c>
      <c r="K298" s="36">
        <v>46037.0</v>
      </c>
      <c r="L298" s="38" t="s">
        <v>51</v>
      </c>
      <c r="M298" s="46">
        <v>78000.0</v>
      </c>
      <c r="N298" s="36">
        <v>46038.0</v>
      </c>
      <c r="O298" s="46">
        <v>78007.0</v>
      </c>
      <c r="P298" s="55">
        <v>78000.0</v>
      </c>
      <c r="Q298" s="46">
        <v>0.0</v>
      </c>
      <c r="R298" s="46">
        <v>0.0</v>
      </c>
      <c r="S298" s="10">
        <f t="shared" si="2"/>
        <v>78000</v>
      </c>
      <c r="T298" s="9" t="s">
        <v>52</v>
      </c>
      <c r="U298" s="44">
        <v>46038.0</v>
      </c>
      <c r="V298" s="44">
        <v>46068.0</v>
      </c>
      <c r="W298" s="38">
        <v>1.0</v>
      </c>
      <c r="X298" s="38" t="s">
        <v>86</v>
      </c>
      <c r="Y298" s="78" t="s">
        <v>56</v>
      </c>
    </row>
    <row r="299" ht="14.25" customHeight="1">
      <c r="A299" s="35" t="s">
        <v>2923</v>
      </c>
      <c r="B299" s="36">
        <v>46041.0</v>
      </c>
      <c r="C299" s="38">
        <v>13940.0</v>
      </c>
      <c r="D299" s="40" t="s">
        <v>2925</v>
      </c>
      <c r="E299" s="42" t="s">
        <v>2926</v>
      </c>
      <c r="F299" s="52" t="s">
        <v>2928</v>
      </c>
      <c r="G299" s="40" t="s">
        <v>2929</v>
      </c>
      <c r="H299" s="40" t="s">
        <v>74</v>
      </c>
      <c r="I299" s="38" t="s">
        <v>50</v>
      </c>
      <c r="J299" s="44">
        <v>45622.0</v>
      </c>
      <c r="K299" s="36">
        <v>46037.0</v>
      </c>
      <c r="L299" s="38" t="s">
        <v>51</v>
      </c>
      <c r="M299" s="46">
        <v>0.0</v>
      </c>
      <c r="N299" s="36">
        <v>46043.0</v>
      </c>
      <c r="O299" s="48">
        <v>1598000.0</v>
      </c>
      <c r="P299" s="55">
        <v>1298079.0</v>
      </c>
      <c r="Q299" s="46">
        <v>0.0</v>
      </c>
      <c r="R299" s="46">
        <v>0.0</v>
      </c>
      <c r="S299" s="118">
        <f t="shared" si="2"/>
        <v>1298079</v>
      </c>
      <c r="T299" s="115" t="s">
        <v>52</v>
      </c>
      <c r="U299" s="44">
        <v>46043.0</v>
      </c>
      <c r="V299" s="44">
        <v>46446.0</v>
      </c>
      <c r="W299" s="91">
        <v>12.0</v>
      </c>
      <c r="X299" s="38" t="s">
        <v>55</v>
      </c>
      <c r="Y299" s="78" t="s">
        <v>56</v>
      </c>
    </row>
    <row r="300">
      <c r="A300" s="35" t="s">
        <v>2939</v>
      </c>
      <c r="B300" s="36">
        <v>46041.0</v>
      </c>
      <c r="C300" s="38">
        <v>8355.0</v>
      </c>
      <c r="D300" s="40" t="s">
        <v>2220</v>
      </c>
      <c r="E300" s="42" t="s">
        <v>2221</v>
      </c>
      <c r="F300" s="52" t="s">
        <v>2222</v>
      </c>
      <c r="G300" s="40" t="s">
        <v>364</v>
      </c>
      <c r="H300" s="40" t="s">
        <v>69</v>
      </c>
      <c r="I300" s="38" t="s">
        <v>50</v>
      </c>
      <c r="J300" s="44">
        <v>44974.0</v>
      </c>
      <c r="K300" s="36">
        <v>46037.0</v>
      </c>
      <c r="L300" s="38" t="s">
        <v>51</v>
      </c>
      <c r="M300" s="46">
        <v>78000.0</v>
      </c>
      <c r="N300" s="114" t="s">
        <v>51</v>
      </c>
      <c r="O300" s="48">
        <v>100000.0</v>
      </c>
      <c r="P300" s="89">
        <v>100000.0</v>
      </c>
      <c r="Q300" s="46">
        <v>0.0</v>
      </c>
      <c r="R300" s="58">
        <v>700.0</v>
      </c>
      <c r="S300" s="10">
        <f t="shared" si="2"/>
        <v>99300</v>
      </c>
      <c r="T300" s="9" t="s">
        <v>53</v>
      </c>
      <c r="U300" s="44">
        <v>46037.0</v>
      </c>
      <c r="V300" s="44">
        <v>46068.0</v>
      </c>
      <c r="W300" s="91">
        <v>1.0</v>
      </c>
      <c r="X300" s="38" t="s">
        <v>86</v>
      </c>
      <c r="Y300" s="78" t="s">
        <v>56</v>
      </c>
    </row>
    <row r="301">
      <c r="A301" s="35" t="s">
        <v>2947</v>
      </c>
      <c r="B301" s="36">
        <v>46041.0</v>
      </c>
      <c r="C301" s="38">
        <v>6838.0</v>
      </c>
      <c r="D301" s="40" t="s">
        <v>2949</v>
      </c>
      <c r="E301" s="42" t="s">
        <v>2950</v>
      </c>
      <c r="F301" s="43" t="s">
        <v>2954</v>
      </c>
      <c r="G301" s="40" t="s">
        <v>350</v>
      </c>
      <c r="H301" s="40" t="s">
        <v>352</v>
      </c>
      <c r="I301" s="38" t="s">
        <v>50</v>
      </c>
      <c r="J301" s="44">
        <v>44808.0</v>
      </c>
      <c r="K301" s="36">
        <v>46037.0</v>
      </c>
      <c r="L301" s="38" t="s">
        <v>51</v>
      </c>
      <c r="M301" s="46">
        <v>0.0</v>
      </c>
      <c r="N301" s="36">
        <v>46038.0</v>
      </c>
      <c r="O301" s="48">
        <v>858010.0</v>
      </c>
      <c r="P301" s="55">
        <v>858000.0</v>
      </c>
      <c r="Q301" s="46">
        <v>0.0</v>
      </c>
      <c r="R301" s="47">
        <v>0.0</v>
      </c>
      <c r="S301" s="10">
        <f t="shared" si="2"/>
        <v>858000</v>
      </c>
      <c r="T301" s="9" t="s">
        <v>52</v>
      </c>
      <c r="U301" s="44">
        <v>46038.0</v>
      </c>
      <c r="V301" s="44">
        <v>46399.0</v>
      </c>
      <c r="W301" s="91">
        <v>12.0</v>
      </c>
      <c r="X301" s="38" t="s">
        <v>86</v>
      </c>
      <c r="Y301" s="78" t="s">
        <v>56</v>
      </c>
    </row>
    <row r="302">
      <c r="A302" s="35" t="s">
        <v>2960</v>
      </c>
      <c r="B302" s="36">
        <v>46041.0</v>
      </c>
      <c r="C302" s="38">
        <v>2200.0</v>
      </c>
      <c r="D302" s="40" t="s">
        <v>2258</v>
      </c>
      <c r="E302" s="42" t="s">
        <v>2259</v>
      </c>
      <c r="F302" s="52" t="s">
        <v>2260</v>
      </c>
      <c r="G302" s="40" t="s">
        <v>45</v>
      </c>
      <c r="H302" s="40" t="s">
        <v>47</v>
      </c>
      <c r="I302" s="38" t="s">
        <v>50</v>
      </c>
      <c r="J302" s="44">
        <v>44432.0</v>
      </c>
      <c r="K302" s="36">
        <v>46037.0</v>
      </c>
      <c r="L302" s="38" t="s">
        <v>51</v>
      </c>
      <c r="M302" s="46">
        <v>78000.0</v>
      </c>
      <c r="N302" s="38" t="s">
        <v>51</v>
      </c>
      <c r="O302" s="46">
        <v>70000.0</v>
      </c>
      <c r="P302" s="89">
        <v>70000.0</v>
      </c>
      <c r="Q302" s="46">
        <v>0.0</v>
      </c>
      <c r="R302" s="58">
        <v>490.0</v>
      </c>
      <c r="S302" s="10">
        <f t="shared" si="2"/>
        <v>69510</v>
      </c>
      <c r="T302" s="9" t="s">
        <v>53</v>
      </c>
      <c r="U302" s="44">
        <v>46037.0</v>
      </c>
      <c r="V302" s="44">
        <v>46068.0</v>
      </c>
      <c r="W302" s="91">
        <v>1.0</v>
      </c>
      <c r="X302" s="38" t="s">
        <v>86</v>
      </c>
      <c r="Y302" s="78" t="s">
        <v>56</v>
      </c>
    </row>
    <row r="303">
      <c r="A303" s="35" t="s">
        <v>2968</v>
      </c>
      <c r="B303" s="36">
        <v>46041.0</v>
      </c>
      <c r="C303" s="38">
        <v>10201.0</v>
      </c>
      <c r="D303" s="40" t="s">
        <v>2594</v>
      </c>
      <c r="E303" s="42" t="s">
        <v>2201</v>
      </c>
      <c r="F303" s="52" t="s">
        <v>2202</v>
      </c>
      <c r="G303" s="40" t="s">
        <v>862</v>
      </c>
      <c r="H303" s="40" t="s">
        <v>864</v>
      </c>
      <c r="I303" s="38" t="s">
        <v>50</v>
      </c>
      <c r="J303" s="44">
        <v>45193.0</v>
      </c>
      <c r="K303" s="36">
        <v>46037.0</v>
      </c>
      <c r="L303" s="38" t="s">
        <v>51</v>
      </c>
      <c r="M303" s="46">
        <v>0.0</v>
      </c>
      <c r="N303" s="36">
        <v>46038.0</v>
      </c>
      <c r="O303" s="48">
        <v>118000.0</v>
      </c>
      <c r="P303" s="89">
        <v>118000.0</v>
      </c>
      <c r="Q303" s="46">
        <v>0.0</v>
      </c>
      <c r="R303" s="58">
        <v>2360.0</v>
      </c>
      <c r="S303" s="10">
        <f t="shared" si="2"/>
        <v>115640</v>
      </c>
      <c r="T303" s="9" t="s">
        <v>53</v>
      </c>
      <c r="U303" s="44">
        <v>46038.0</v>
      </c>
      <c r="V303" s="44">
        <v>46068.0</v>
      </c>
      <c r="W303" s="91">
        <v>1.0</v>
      </c>
      <c r="X303" s="38" t="s">
        <v>55</v>
      </c>
      <c r="Y303" s="78" t="s">
        <v>56</v>
      </c>
    </row>
    <row r="304">
      <c r="A304" s="35" t="s">
        <v>2976</v>
      </c>
      <c r="B304" s="36">
        <v>46041.0</v>
      </c>
      <c r="C304" s="38">
        <v>4808.0</v>
      </c>
      <c r="D304" s="40" t="s">
        <v>337</v>
      </c>
      <c r="E304" s="42" t="s">
        <v>339</v>
      </c>
      <c r="F304" s="52" t="s">
        <v>2165</v>
      </c>
      <c r="G304" s="40" t="s">
        <v>327</v>
      </c>
      <c r="H304" s="40" t="s">
        <v>158</v>
      </c>
      <c r="I304" s="38" t="s">
        <v>50</v>
      </c>
      <c r="J304" s="44">
        <v>44618.0</v>
      </c>
      <c r="K304" s="36">
        <v>46038.0</v>
      </c>
      <c r="L304" s="38" t="s">
        <v>51</v>
      </c>
      <c r="M304" s="46">
        <v>0.0</v>
      </c>
      <c r="N304" s="38" t="s">
        <v>51</v>
      </c>
      <c r="O304" s="46">
        <v>78015.0</v>
      </c>
      <c r="P304" s="89">
        <v>78000.0</v>
      </c>
      <c r="Q304" s="46">
        <v>0.0</v>
      </c>
      <c r="R304" s="46">
        <v>0.0</v>
      </c>
      <c r="S304" s="10">
        <f t="shared" si="2"/>
        <v>78000</v>
      </c>
      <c r="T304" s="9" t="s">
        <v>52</v>
      </c>
      <c r="U304" s="44">
        <v>46038.0</v>
      </c>
      <c r="V304" s="44">
        <v>46068.0</v>
      </c>
      <c r="W304" s="91">
        <v>1.0</v>
      </c>
      <c r="X304" s="38" t="s">
        <v>86</v>
      </c>
      <c r="Y304" s="78" t="s">
        <v>56</v>
      </c>
    </row>
    <row r="305">
      <c r="A305" s="35" t="s">
        <v>2980</v>
      </c>
      <c r="B305" s="36">
        <v>46041.0</v>
      </c>
      <c r="C305" s="38">
        <v>2719.0</v>
      </c>
      <c r="D305" s="40" t="s">
        <v>1067</v>
      </c>
      <c r="E305" s="42" t="s">
        <v>1068</v>
      </c>
      <c r="F305" s="52" t="s">
        <v>2503</v>
      </c>
      <c r="G305" s="40" t="s">
        <v>555</v>
      </c>
      <c r="H305" s="40" t="s">
        <v>69</v>
      </c>
      <c r="I305" s="38" t="s">
        <v>50</v>
      </c>
      <c r="J305" s="44">
        <v>44469.0</v>
      </c>
      <c r="K305" s="36">
        <v>46038.0</v>
      </c>
      <c r="L305" s="38" t="s">
        <v>51</v>
      </c>
      <c r="M305" s="46">
        <v>118000.0</v>
      </c>
      <c r="N305" s="38" t="s">
        <v>51</v>
      </c>
      <c r="O305" s="48">
        <v>708000.0</v>
      </c>
      <c r="P305" s="51">
        <v>708000.0</v>
      </c>
      <c r="Q305" s="46">
        <v>0.0</v>
      </c>
      <c r="R305" s="58">
        <v>14160.0</v>
      </c>
      <c r="S305" s="10">
        <f t="shared" si="2"/>
        <v>693840</v>
      </c>
      <c r="T305" s="9" t="s">
        <v>53</v>
      </c>
      <c r="U305" s="44">
        <v>46038.0</v>
      </c>
      <c r="V305" s="44">
        <v>46078.0</v>
      </c>
      <c r="W305" s="91">
        <v>1.0</v>
      </c>
      <c r="X305" s="38" t="s">
        <v>55</v>
      </c>
      <c r="Y305" s="78" t="s">
        <v>56</v>
      </c>
    </row>
    <row r="306">
      <c r="A306" s="35" t="s">
        <v>2988</v>
      </c>
      <c r="B306" s="36">
        <v>46041.0</v>
      </c>
      <c r="C306" s="38">
        <v>2719.0</v>
      </c>
      <c r="D306" s="40" t="s">
        <v>1067</v>
      </c>
      <c r="E306" s="42" t="s">
        <v>1068</v>
      </c>
      <c r="F306" s="52" t="s">
        <v>2509</v>
      </c>
      <c r="G306" s="40" t="s">
        <v>555</v>
      </c>
      <c r="H306" s="40" t="s">
        <v>69</v>
      </c>
      <c r="I306" s="38" t="s">
        <v>50</v>
      </c>
      <c r="J306" s="44">
        <v>44469.0</v>
      </c>
      <c r="K306" s="36"/>
      <c r="L306" s="38"/>
      <c r="M306" s="46">
        <v>118000.0</v>
      </c>
      <c r="N306" s="38" t="s">
        <v>51</v>
      </c>
      <c r="O306" s="48">
        <v>0.0</v>
      </c>
      <c r="P306" s="48">
        <v>0.0</v>
      </c>
      <c r="Q306" s="46">
        <v>0.0</v>
      </c>
      <c r="R306" s="47">
        <v>0.0</v>
      </c>
      <c r="S306" s="10">
        <f t="shared" si="2"/>
        <v>0</v>
      </c>
      <c r="T306" s="9" t="s">
        <v>54</v>
      </c>
      <c r="U306" s="44">
        <v>46038.0</v>
      </c>
      <c r="V306" s="44">
        <v>46072.0</v>
      </c>
      <c r="W306" s="91">
        <v>1.0</v>
      </c>
      <c r="X306" s="38" t="s">
        <v>55</v>
      </c>
      <c r="Y306" s="78" t="s">
        <v>56</v>
      </c>
    </row>
    <row r="307">
      <c r="A307" s="35" t="s">
        <v>2997</v>
      </c>
      <c r="B307" s="36">
        <v>46041.0</v>
      </c>
      <c r="C307" s="38">
        <v>2719.0</v>
      </c>
      <c r="D307" s="40" t="s">
        <v>1067</v>
      </c>
      <c r="E307" s="42" t="s">
        <v>1068</v>
      </c>
      <c r="F307" s="52" t="s">
        <v>2517</v>
      </c>
      <c r="G307" s="40" t="s">
        <v>555</v>
      </c>
      <c r="H307" s="40" t="s">
        <v>69</v>
      </c>
      <c r="I307" s="38" t="s">
        <v>50</v>
      </c>
      <c r="J307" s="44">
        <v>44469.0</v>
      </c>
      <c r="K307" s="36"/>
      <c r="L307" s="38"/>
      <c r="M307" s="46">
        <v>118000.0</v>
      </c>
      <c r="N307" s="38" t="s">
        <v>51</v>
      </c>
      <c r="O307" s="48">
        <v>0.0</v>
      </c>
      <c r="P307" s="48">
        <v>0.0</v>
      </c>
      <c r="Q307" s="46">
        <v>0.0</v>
      </c>
      <c r="R307" s="47">
        <v>0.0</v>
      </c>
      <c r="S307" s="10">
        <f t="shared" si="2"/>
        <v>0</v>
      </c>
      <c r="T307" s="9" t="s">
        <v>54</v>
      </c>
      <c r="U307" s="44">
        <v>46038.0</v>
      </c>
      <c r="V307" s="44">
        <v>46078.0</v>
      </c>
      <c r="W307" s="91">
        <v>1.0</v>
      </c>
      <c r="X307" s="38" t="s">
        <v>55</v>
      </c>
      <c r="Y307" s="78" t="s">
        <v>56</v>
      </c>
    </row>
    <row r="308">
      <c r="A308" s="35" t="s">
        <v>3001</v>
      </c>
      <c r="B308" s="36">
        <v>46041.0</v>
      </c>
      <c r="C308" s="38">
        <v>2719.0</v>
      </c>
      <c r="D308" s="40" t="s">
        <v>1067</v>
      </c>
      <c r="E308" s="42" t="s">
        <v>1068</v>
      </c>
      <c r="F308" s="52" t="s">
        <v>2523</v>
      </c>
      <c r="G308" s="40" t="s">
        <v>555</v>
      </c>
      <c r="H308" s="40" t="s">
        <v>69</v>
      </c>
      <c r="I308" s="38" t="s">
        <v>50</v>
      </c>
      <c r="J308" s="44">
        <v>44469.0</v>
      </c>
      <c r="K308" s="36"/>
      <c r="L308" s="38"/>
      <c r="M308" s="46">
        <v>118000.0</v>
      </c>
      <c r="N308" s="38" t="s">
        <v>51</v>
      </c>
      <c r="O308" s="48">
        <v>0.0</v>
      </c>
      <c r="P308" s="48">
        <v>0.0</v>
      </c>
      <c r="Q308" s="46">
        <v>0.0</v>
      </c>
      <c r="R308" s="47">
        <v>0.0</v>
      </c>
      <c r="S308" s="10">
        <f t="shared" si="2"/>
        <v>0</v>
      </c>
      <c r="T308" s="9" t="s">
        <v>54</v>
      </c>
      <c r="U308" s="44">
        <v>46038.0</v>
      </c>
      <c r="V308" s="44">
        <v>46078.0</v>
      </c>
      <c r="W308" s="91">
        <v>1.0</v>
      </c>
      <c r="X308" s="38" t="s">
        <v>55</v>
      </c>
      <c r="Y308" s="78" t="s">
        <v>56</v>
      </c>
    </row>
    <row r="309">
      <c r="A309" s="35" t="s">
        <v>3007</v>
      </c>
      <c r="B309" s="36">
        <v>46041.0</v>
      </c>
      <c r="C309" s="38">
        <v>2719.0</v>
      </c>
      <c r="D309" s="40" t="s">
        <v>1067</v>
      </c>
      <c r="E309" s="42" t="s">
        <v>1068</v>
      </c>
      <c r="F309" s="52" t="s">
        <v>2530</v>
      </c>
      <c r="G309" s="40" t="s">
        <v>555</v>
      </c>
      <c r="H309" s="40" t="s">
        <v>69</v>
      </c>
      <c r="I309" s="38" t="s">
        <v>50</v>
      </c>
      <c r="J309" s="44">
        <v>44469.0</v>
      </c>
      <c r="K309" s="36"/>
      <c r="L309" s="38"/>
      <c r="M309" s="46">
        <v>118000.0</v>
      </c>
      <c r="N309" s="38" t="s">
        <v>51</v>
      </c>
      <c r="O309" s="48">
        <v>0.0</v>
      </c>
      <c r="P309" s="48">
        <v>0.0</v>
      </c>
      <c r="Q309" s="46">
        <v>0.0</v>
      </c>
      <c r="R309" s="47">
        <v>0.0</v>
      </c>
      <c r="S309" s="10">
        <f t="shared" si="2"/>
        <v>0</v>
      </c>
      <c r="T309" s="9" t="s">
        <v>54</v>
      </c>
      <c r="U309" s="44">
        <v>46038.0</v>
      </c>
      <c r="V309" s="44">
        <v>46073.0</v>
      </c>
      <c r="W309" s="91">
        <v>1.0</v>
      </c>
      <c r="X309" s="38" t="s">
        <v>55</v>
      </c>
      <c r="Y309" s="78" t="s">
        <v>56</v>
      </c>
    </row>
    <row r="310">
      <c r="A310" s="35" t="s">
        <v>3014</v>
      </c>
      <c r="B310" s="36">
        <v>46041.0</v>
      </c>
      <c r="C310" s="38">
        <v>2719.0</v>
      </c>
      <c r="D310" s="40" t="s">
        <v>1067</v>
      </c>
      <c r="E310" s="42" t="s">
        <v>1068</v>
      </c>
      <c r="F310" s="52" t="s">
        <v>2535</v>
      </c>
      <c r="G310" s="40" t="s">
        <v>555</v>
      </c>
      <c r="H310" s="40" t="s">
        <v>69</v>
      </c>
      <c r="I310" s="38" t="s">
        <v>50</v>
      </c>
      <c r="J310" s="44">
        <v>44469.0</v>
      </c>
      <c r="K310" s="36"/>
      <c r="L310" s="38"/>
      <c r="M310" s="46">
        <v>118000.0</v>
      </c>
      <c r="N310" s="38" t="s">
        <v>51</v>
      </c>
      <c r="O310" s="48">
        <v>0.0</v>
      </c>
      <c r="P310" s="48">
        <v>0.0</v>
      </c>
      <c r="Q310" s="46">
        <v>0.0</v>
      </c>
      <c r="R310" s="47">
        <v>0.0</v>
      </c>
      <c r="S310" s="10">
        <f t="shared" si="2"/>
        <v>0</v>
      </c>
      <c r="T310" s="9" t="s">
        <v>54</v>
      </c>
      <c r="U310" s="44">
        <v>46038.0</v>
      </c>
      <c r="V310" s="44">
        <v>46068.0</v>
      </c>
      <c r="W310" s="91">
        <v>1.0</v>
      </c>
      <c r="X310" s="38" t="s">
        <v>55</v>
      </c>
      <c r="Y310" s="78" t="s">
        <v>56</v>
      </c>
    </row>
    <row r="311">
      <c r="A311" s="41" t="s">
        <v>3023</v>
      </c>
      <c r="B311" s="36">
        <v>46041.0</v>
      </c>
      <c r="C311" s="38">
        <v>6253.0</v>
      </c>
      <c r="D311" s="40" t="s">
        <v>2702</v>
      </c>
      <c r="E311" s="42" t="s">
        <v>2703</v>
      </c>
      <c r="F311" s="52" t="s">
        <v>3024</v>
      </c>
      <c r="G311" s="40" t="s">
        <v>68</v>
      </c>
      <c r="H311" s="40" t="s">
        <v>69</v>
      </c>
      <c r="I311" s="38" t="s">
        <v>50</v>
      </c>
      <c r="J311" s="44">
        <v>44750.0</v>
      </c>
      <c r="K311" s="36">
        <v>46038.0</v>
      </c>
      <c r="L311" s="38" t="s">
        <v>51</v>
      </c>
      <c r="M311" s="46"/>
      <c r="N311" s="38"/>
      <c r="O311" s="46">
        <v>75056.0</v>
      </c>
      <c r="P311" s="89">
        <v>75000.0</v>
      </c>
      <c r="Q311" s="46">
        <v>0.0</v>
      </c>
      <c r="R311" s="47">
        <v>0.0</v>
      </c>
      <c r="S311" s="10">
        <f t="shared" si="2"/>
        <v>75000</v>
      </c>
      <c r="T311" s="9" t="s">
        <v>52</v>
      </c>
      <c r="U311" s="44"/>
      <c r="V311" s="44"/>
      <c r="W311" s="91">
        <v>1.0</v>
      </c>
      <c r="X311" s="38" t="s">
        <v>86</v>
      </c>
      <c r="Y311" s="78" t="s">
        <v>56</v>
      </c>
    </row>
    <row r="312">
      <c r="A312" s="35" t="s">
        <v>3033</v>
      </c>
      <c r="B312" s="36">
        <v>46041.0</v>
      </c>
      <c r="C312" s="38">
        <v>6253.0</v>
      </c>
      <c r="D312" s="40" t="s">
        <v>2702</v>
      </c>
      <c r="E312" s="42" t="s">
        <v>2703</v>
      </c>
      <c r="F312" s="52" t="s">
        <v>2704</v>
      </c>
      <c r="G312" s="40" t="s">
        <v>68</v>
      </c>
      <c r="H312" s="40" t="s">
        <v>69</v>
      </c>
      <c r="I312" s="38" t="s">
        <v>50</v>
      </c>
      <c r="J312" s="44">
        <v>44750.0</v>
      </c>
      <c r="K312" s="36">
        <v>46038.0</v>
      </c>
      <c r="L312" s="38" t="s">
        <v>51</v>
      </c>
      <c r="M312" s="46">
        <v>78000.0</v>
      </c>
      <c r="N312" s="38" t="s">
        <v>51</v>
      </c>
      <c r="O312" s="46">
        <v>10018.0</v>
      </c>
      <c r="P312" s="89">
        <v>10000.0</v>
      </c>
      <c r="Q312" s="46">
        <v>0.0</v>
      </c>
      <c r="R312" s="47">
        <v>0.0</v>
      </c>
      <c r="S312" s="10">
        <f t="shared" si="2"/>
        <v>10000</v>
      </c>
      <c r="T312" s="9" t="s">
        <v>52</v>
      </c>
      <c r="U312" s="44">
        <v>46038.0</v>
      </c>
      <c r="V312" s="44">
        <v>46068.0</v>
      </c>
      <c r="W312" s="91">
        <v>1.0</v>
      </c>
      <c r="X312" s="38" t="s">
        <v>86</v>
      </c>
      <c r="Y312" s="78" t="s">
        <v>56</v>
      </c>
    </row>
    <row r="313">
      <c r="A313" s="35" t="s">
        <v>3040</v>
      </c>
      <c r="B313" s="36">
        <v>46041.0</v>
      </c>
      <c r="C313" s="38">
        <v>10558.0</v>
      </c>
      <c r="D313" s="40" t="s">
        <v>3041</v>
      </c>
      <c r="E313" s="42" t="s">
        <v>3042</v>
      </c>
      <c r="F313" s="52" t="s">
        <v>3043</v>
      </c>
      <c r="G313" s="40" t="s">
        <v>1465</v>
      </c>
      <c r="H313" s="40" t="s">
        <v>158</v>
      </c>
      <c r="I313" s="38" t="s">
        <v>50</v>
      </c>
      <c r="J313" s="44">
        <v>44750.0</v>
      </c>
      <c r="K313" s="36">
        <v>46038.0</v>
      </c>
      <c r="L313" s="38" t="s">
        <v>51</v>
      </c>
      <c r="M313" s="46">
        <v>1298000.0</v>
      </c>
      <c r="N313" s="38" t="s">
        <v>51</v>
      </c>
      <c r="O313" s="48">
        <v>2596034.0</v>
      </c>
      <c r="P313" s="89">
        <v>2596000.0</v>
      </c>
      <c r="Q313" s="46">
        <v>236000.0</v>
      </c>
      <c r="R313" s="47">
        <v>0.0</v>
      </c>
      <c r="S313" s="10">
        <f t="shared" si="2"/>
        <v>2596000</v>
      </c>
      <c r="T313" s="9" t="s">
        <v>52</v>
      </c>
      <c r="U313" s="44">
        <v>46038.0</v>
      </c>
      <c r="V313" s="44">
        <v>46459.0</v>
      </c>
      <c r="W313" s="91">
        <v>12.0</v>
      </c>
      <c r="X313" s="38" t="s">
        <v>55</v>
      </c>
      <c r="Y313" s="78" t="s">
        <v>56</v>
      </c>
    </row>
    <row r="314">
      <c r="A314" s="41" t="s">
        <v>3045</v>
      </c>
      <c r="B314" s="36">
        <v>46041.0</v>
      </c>
      <c r="C314" s="38">
        <v>10558.0</v>
      </c>
      <c r="D314" s="40" t="s">
        <v>3041</v>
      </c>
      <c r="E314" s="42" t="s">
        <v>3042</v>
      </c>
      <c r="F314" s="52" t="s">
        <v>3043</v>
      </c>
      <c r="G314" s="40" t="s">
        <v>1465</v>
      </c>
      <c r="H314" s="40" t="s">
        <v>158</v>
      </c>
      <c r="I314" s="38" t="s">
        <v>50</v>
      </c>
      <c r="J314" s="44">
        <v>44750.0</v>
      </c>
      <c r="K314" s="36"/>
      <c r="L314" s="38"/>
      <c r="M314" s="46">
        <v>118000.0</v>
      </c>
      <c r="N314" s="38" t="s">
        <v>51</v>
      </c>
      <c r="O314" s="48">
        <v>0.0</v>
      </c>
      <c r="P314" s="48">
        <v>0.0</v>
      </c>
      <c r="Q314" s="46">
        <v>0.0</v>
      </c>
      <c r="R314" s="46">
        <v>0.0</v>
      </c>
      <c r="S314" s="10">
        <f t="shared" si="2"/>
        <v>0</v>
      </c>
      <c r="T314" s="9" t="s">
        <v>281</v>
      </c>
      <c r="U314" s="44">
        <v>46038.0</v>
      </c>
      <c r="V314" s="44">
        <v>46459.0</v>
      </c>
      <c r="W314" s="91">
        <v>1.0</v>
      </c>
      <c r="X314" s="38" t="s">
        <v>55</v>
      </c>
      <c r="Y314" s="78" t="s">
        <v>56</v>
      </c>
    </row>
    <row r="315">
      <c r="A315" s="41" t="s">
        <v>3053</v>
      </c>
      <c r="B315" s="36">
        <v>46041.0</v>
      </c>
      <c r="C315" s="38">
        <v>10558.0</v>
      </c>
      <c r="D315" s="40" t="s">
        <v>3041</v>
      </c>
      <c r="E315" s="42" t="s">
        <v>3042</v>
      </c>
      <c r="F315" s="52" t="s">
        <v>3043</v>
      </c>
      <c r="G315" s="40" t="s">
        <v>1465</v>
      </c>
      <c r="H315" s="40" t="s">
        <v>158</v>
      </c>
      <c r="I315" s="38" t="s">
        <v>50</v>
      </c>
      <c r="J315" s="44">
        <v>44750.0</v>
      </c>
      <c r="K315" s="36"/>
      <c r="L315" s="38"/>
      <c r="M315" s="46">
        <v>118000.0</v>
      </c>
      <c r="N315" s="38" t="s">
        <v>51</v>
      </c>
      <c r="O315" s="48">
        <v>0.0</v>
      </c>
      <c r="P315" s="48">
        <v>0.0</v>
      </c>
      <c r="Q315" s="46">
        <v>0.0</v>
      </c>
      <c r="R315" s="46">
        <v>0.0</v>
      </c>
      <c r="S315" s="10">
        <f t="shared" si="2"/>
        <v>0</v>
      </c>
      <c r="T315" s="9" t="s">
        <v>281</v>
      </c>
      <c r="U315" s="44">
        <v>46038.0</v>
      </c>
      <c r="V315" s="44">
        <v>46459.0</v>
      </c>
      <c r="W315" s="91">
        <v>1.0</v>
      </c>
      <c r="X315" s="38" t="s">
        <v>55</v>
      </c>
      <c r="Y315" s="78" t="s">
        <v>56</v>
      </c>
    </row>
    <row r="316">
      <c r="A316" s="54" t="s">
        <v>3057</v>
      </c>
      <c r="B316" s="36">
        <v>46041.0</v>
      </c>
      <c r="C316" s="38">
        <v>10558.0</v>
      </c>
      <c r="D316" s="40" t="s">
        <v>3041</v>
      </c>
      <c r="E316" s="42" t="s">
        <v>3042</v>
      </c>
      <c r="F316" s="52" t="s">
        <v>3061</v>
      </c>
      <c r="G316" s="40" t="s">
        <v>1465</v>
      </c>
      <c r="H316" s="40" t="s">
        <v>158</v>
      </c>
      <c r="I316" s="38" t="s">
        <v>50</v>
      </c>
      <c r="J316" s="44">
        <v>44750.0</v>
      </c>
      <c r="K316" s="36"/>
      <c r="L316" s="38"/>
      <c r="M316" s="46">
        <v>1298000.0</v>
      </c>
      <c r="N316" s="38" t="s">
        <v>51</v>
      </c>
      <c r="O316" s="46">
        <v>0.0</v>
      </c>
      <c r="P316" s="48">
        <v>0.0</v>
      </c>
      <c r="Q316" s="46">
        <v>236000.0</v>
      </c>
      <c r="R316" s="47">
        <v>0.0</v>
      </c>
      <c r="S316" s="10">
        <f t="shared" si="2"/>
        <v>0</v>
      </c>
      <c r="T316" s="9" t="s">
        <v>54</v>
      </c>
      <c r="U316" s="44">
        <v>46038.0</v>
      </c>
      <c r="V316" s="44">
        <v>46458.0</v>
      </c>
      <c r="W316" s="91">
        <v>12.0</v>
      </c>
      <c r="X316" s="38" t="s">
        <v>55</v>
      </c>
      <c r="Y316" s="38" t="s">
        <v>93</v>
      </c>
    </row>
    <row r="317">
      <c r="A317" s="41" t="s">
        <v>3065</v>
      </c>
      <c r="B317" s="36">
        <v>46041.0</v>
      </c>
      <c r="C317" s="38">
        <v>10558.0</v>
      </c>
      <c r="D317" s="40" t="s">
        <v>3041</v>
      </c>
      <c r="E317" s="42" t="s">
        <v>3042</v>
      </c>
      <c r="F317" s="52" t="s">
        <v>3061</v>
      </c>
      <c r="G317" s="40" t="s">
        <v>1465</v>
      </c>
      <c r="H317" s="40" t="s">
        <v>158</v>
      </c>
      <c r="I317" s="38" t="s">
        <v>50</v>
      </c>
      <c r="J317" s="44">
        <v>44750.0</v>
      </c>
      <c r="K317" s="36"/>
      <c r="L317" s="38"/>
      <c r="M317" s="46">
        <v>118000.0</v>
      </c>
      <c r="N317" s="38" t="s">
        <v>51</v>
      </c>
      <c r="O317" s="46">
        <v>0.0</v>
      </c>
      <c r="P317" s="48">
        <v>0.0</v>
      </c>
      <c r="Q317" s="46">
        <v>0.0</v>
      </c>
      <c r="R317" s="47">
        <v>0.0</v>
      </c>
      <c r="S317" s="10">
        <f t="shared" si="2"/>
        <v>0</v>
      </c>
      <c r="T317" s="9" t="s">
        <v>281</v>
      </c>
      <c r="U317" s="44">
        <v>46038.0</v>
      </c>
      <c r="V317" s="44">
        <v>46458.0</v>
      </c>
      <c r="W317" s="91">
        <v>1.0</v>
      </c>
      <c r="X317" s="38" t="s">
        <v>55</v>
      </c>
      <c r="Y317" s="78" t="s">
        <v>56</v>
      </c>
    </row>
    <row r="318">
      <c r="A318" s="41" t="s">
        <v>3070</v>
      </c>
      <c r="B318" s="36">
        <v>46041.0</v>
      </c>
      <c r="C318" s="38">
        <v>10558.0</v>
      </c>
      <c r="D318" s="40" t="s">
        <v>3041</v>
      </c>
      <c r="E318" s="42" t="s">
        <v>3042</v>
      </c>
      <c r="F318" s="52" t="s">
        <v>3061</v>
      </c>
      <c r="G318" s="40" t="s">
        <v>1465</v>
      </c>
      <c r="H318" s="40" t="s">
        <v>158</v>
      </c>
      <c r="I318" s="38" t="s">
        <v>50</v>
      </c>
      <c r="J318" s="44">
        <v>44750.0</v>
      </c>
      <c r="K318" s="36"/>
      <c r="L318" s="38"/>
      <c r="M318" s="46">
        <v>118000.0</v>
      </c>
      <c r="N318" s="38" t="s">
        <v>51</v>
      </c>
      <c r="O318" s="46">
        <v>0.0</v>
      </c>
      <c r="P318" s="48">
        <v>0.0</v>
      </c>
      <c r="Q318" s="46">
        <v>0.0</v>
      </c>
      <c r="R318" s="47">
        <v>0.0</v>
      </c>
      <c r="S318" s="10">
        <f t="shared" si="2"/>
        <v>0</v>
      </c>
      <c r="T318" s="9" t="s">
        <v>281</v>
      </c>
      <c r="U318" s="44">
        <v>46038.0</v>
      </c>
      <c r="V318" s="44">
        <v>46458.0</v>
      </c>
      <c r="W318" s="91">
        <v>1.0</v>
      </c>
      <c r="X318" s="38" t="s">
        <v>55</v>
      </c>
      <c r="Y318" s="78" t="s">
        <v>56</v>
      </c>
    </row>
    <row r="319">
      <c r="A319" s="35" t="s">
        <v>3082</v>
      </c>
      <c r="B319" s="36">
        <v>46041.0</v>
      </c>
      <c r="C319" s="38">
        <v>3325.0</v>
      </c>
      <c r="D319" s="40" t="s">
        <v>2270</v>
      </c>
      <c r="E319" s="42" t="s">
        <v>2271</v>
      </c>
      <c r="F319" s="52" t="s">
        <v>2272</v>
      </c>
      <c r="G319" s="40" t="s">
        <v>731</v>
      </c>
      <c r="H319" s="40" t="s">
        <v>732</v>
      </c>
      <c r="I319" s="38" t="s">
        <v>50</v>
      </c>
      <c r="J319" s="44">
        <v>44750.0</v>
      </c>
      <c r="K319" s="36">
        <v>46038.0</v>
      </c>
      <c r="L319" s="38" t="s">
        <v>51</v>
      </c>
      <c r="M319" s="46">
        <v>118000.0</v>
      </c>
      <c r="N319" s="38" t="s">
        <v>51</v>
      </c>
      <c r="O319" s="48">
        <v>120000.0</v>
      </c>
      <c r="P319" s="51">
        <v>120000.0</v>
      </c>
      <c r="Q319" s="46">
        <v>0.0</v>
      </c>
      <c r="R319" s="58">
        <v>4400.0</v>
      </c>
      <c r="S319" s="10">
        <f t="shared" si="2"/>
        <v>115600</v>
      </c>
      <c r="T319" s="9" t="s">
        <v>53</v>
      </c>
      <c r="U319" s="44">
        <v>46038.0</v>
      </c>
      <c r="V319" s="44">
        <v>46068.0</v>
      </c>
      <c r="W319" s="91">
        <v>1.0</v>
      </c>
      <c r="X319" s="38" t="s">
        <v>55</v>
      </c>
      <c r="Y319" s="78" t="s">
        <v>56</v>
      </c>
    </row>
    <row r="320">
      <c r="A320" s="35" t="s">
        <v>3085</v>
      </c>
      <c r="B320" s="36">
        <v>46041.0</v>
      </c>
      <c r="C320" s="38">
        <v>3002.0</v>
      </c>
      <c r="D320" s="40" t="s">
        <v>3086</v>
      </c>
      <c r="E320" s="42" t="s">
        <v>2288</v>
      </c>
      <c r="F320" s="52" t="s">
        <v>2289</v>
      </c>
      <c r="G320" s="40" t="s">
        <v>237</v>
      </c>
      <c r="H320" s="40" t="s">
        <v>69</v>
      </c>
      <c r="I320" s="38" t="s">
        <v>50</v>
      </c>
      <c r="J320" s="44">
        <v>44750.0</v>
      </c>
      <c r="K320" s="36">
        <v>46038.0</v>
      </c>
      <c r="L320" s="38" t="s">
        <v>51</v>
      </c>
      <c r="M320" s="46">
        <v>78000.0</v>
      </c>
      <c r="N320" s="38" t="s">
        <v>51</v>
      </c>
      <c r="O320" s="48">
        <v>78000.0</v>
      </c>
      <c r="P320" s="51">
        <v>78000.0</v>
      </c>
      <c r="Q320" s="46">
        <v>0.0</v>
      </c>
      <c r="R320" s="58">
        <v>546.0</v>
      </c>
      <c r="S320" s="10">
        <f t="shared" si="2"/>
        <v>77454</v>
      </c>
      <c r="T320" s="9" t="s">
        <v>53</v>
      </c>
      <c r="U320" s="44">
        <v>46038.0</v>
      </c>
      <c r="V320" s="44">
        <v>46068.0</v>
      </c>
      <c r="W320" s="91">
        <v>1.0</v>
      </c>
      <c r="X320" s="38" t="s">
        <v>86</v>
      </c>
      <c r="Y320" s="78" t="s">
        <v>56</v>
      </c>
    </row>
    <row r="321">
      <c r="A321" s="35" t="s">
        <v>3090</v>
      </c>
      <c r="B321" s="36">
        <v>46041.0</v>
      </c>
      <c r="C321" s="38">
        <v>11657.0</v>
      </c>
      <c r="D321" s="40" t="s">
        <v>2537</v>
      </c>
      <c r="E321" s="42" t="s">
        <v>2538</v>
      </c>
      <c r="F321" s="52" t="s">
        <v>2539</v>
      </c>
      <c r="G321" s="40" t="s">
        <v>452</v>
      </c>
      <c r="H321" s="40" t="s">
        <v>118</v>
      </c>
      <c r="I321" s="38" t="s">
        <v>50</v>
      </c>
      <c r="J321" s="44">
        <v>45371.0</v>
      </c>
      <c r="K321" s="36">
        <v>46038.0</v>
      </c>
      <c r="L321" s="38" t="s">
        <v>51</v>
      </c>
      <c r="M321" s="46">
        <v>0.0</v>
      </c>
      <c r="N321" s="38" t="s">
        <v>51</v>
      </c>
      <c r="O321" s="48">
        <v>118000.0</v>
      </c>
      <c r="P321" s="51">
        <v>118000.0</v>
      </c>
      <c r="Q321" s="46">
        <v>0.0</v>
      </c>
      <c r="R321" s="58">
        <v>826.0</v>
      </c>
      <c r="S321" s="10">
        <f t="shared" si="2"/>
        <v>117174</v>
      </c>
      <c r="T321" s="9" t="s">
        <v>53</v>
      </c>
      <c r="U321" s="44">
        <v>46038.0</v>
      </c>
      <c r="V321" s="44">
        <v>46068.0</v>
      </c>
      <c r="W321" s="91">
        <v>1.0</v>
      </c>
      <c r="X321" s="38" t="s">
        <v>55</v>
      </c>
      <c r="Y321" s="78" t="s">
        <v>56</v>
      </c>
    </row>
    <row r="322">
      <c r="A322" s="35" t="s">
        <v>3098</v>
      </c>
      <c r="B322" s="36">
        <v>46041.0</v>
      </c>
      <c r="C322" s="38">
        <v>7820.0</v>
      </c>
      <c r="D322" s="40" t="s">
        <v>2333</v>
      </c>
      <c r="E322" s="42" t="s">
        <v>2334</v>
      </c>
      <c r="F322" s="52" t="s">
        <v>2580</v>
      </c>
      <c r="G322" s="40" t="s">
        <v>419</v>
      </c>
      <c r="H322" s="40" t="s">
        <v>118</v>
      </c>
      <c r="I322" s="38" t="s">
        <v>50</v>
      </c>
      <c r="J322" s="44">
        <v>44912.0</v>
      </c>
      <c r="K322" s="36">
        <v>46038.0</v>
      </c>
      <c r="L322" s="38" t="s">
        <v>51</v>
      </c>
      <c r="M322" s="46">
        <v>0.0</v>
      </c>
      <c r="N322" s="38" t="s">
        <v>51</v>
      </c>
      <c r="O322" s="48">
        <v>78000.0</v>
      </c>
      <c r="P322" s="51">
        <v>78000.0</v>
      </c>
      <c r="Q322" s="46">
        <v>0.0</v>
      </c>
      <c r="R322" s="58">
        <v>4440.0</v>
      </c>
      <c r="S322" s="10">
        <f t="shared" si="2"/>
        <v>73560</v>
      </c>
      <c r="T322" s="9" t="s">
        <v>53</v>
      </c>
      <c r="U322" s="44">
        <v>46038.0</v>
      </c>
      <c r="V322" s="44">
        <v>46068.0</v>
      </c>
      <c r="W322" s="91">
        <v>1.0</v>
      </c>
      <c r="X322" s="38" t="s">
        <v>86</v>
      </c>
      <c r="Y322" s="78" t="s">
        <v>56</v>
      </c>
    </row>
    <row r="323">
      <c r="A323" s="35" t="s">
        <v>3112</v>
      </c>
      <c r="B323" s="36">
        <v>46041.0</v>
      </c>
      <c r="C323" s="38">
        <v>5121.0</v>
      </c>
      <c r="D323" s="40" t="s">
        <v>2226</v>
      </c>
      <c r="E323" s="42" t="s">
        <v>2228</v>
      </c>
      <c r="F323" s="52" t="s">
        <v>2229</v>
      </c>
      <c r="G323" s="40" t="s">
        <v>2230</v>
      </c>
      <c r="H323" s="40" t="s">
        <v>153</v>
      </c>
      <c r="I323" s="38" t="s">
        <v>50</v>
      </c>
      <c r="J323" s="44">
        <v>44640.0</v>
      </c>
      <c r="K323" s="36">
        <v>46038.0</v>
      </c>
      <c r="L323" s="38" t="s">
        <v>51</v>
      </c>
      <c r="M323" s="46">
        <v>118000.0</v>
      </c>
      <c r="N323" s="38" t="s">
        <v>51</v>
      </c>
      <c r="O323" s="48">
        <v>120035.0</v>
      </c>
      <c r="P323" s="89">
        <v>120000.0</v>
      </c>
      <c r="Q323" s="46">
        <v>0.0</v>
      </c>
      <c r="R323" s="47">
        <v>0.0</v>
      </c>
      <c r="S323" s="10">
        <f t="shared" si="2"/>
        <v>120000</v>
      </c>
      <c r="T323" s="9" t="s">
        <v>52</v>
      </c>
      <c r="U323" s="44">
        <v>46038.0</v>
      </c>
      <c r="V323" s="44">
        <v>46068.0</v>
      </c>
      <c r="W323" s="91">
        <v>1.0</v>
      </c>
      <c r="X323" s="38" t="s">
        <v>55</v>
      </c>
      <c r="Y323" s="78" t="s">
        <v>56</v>
      </c>
    </row>
    <row r="324">
      <c r="A324" s="35" t="s">
        <v>3118</v>
      </c>
      <c r="B324" s="36">
        <v>46041.0</v>
      </c>
      <c r="C324" s="38">
        <v>14344.0</v>
      </c>
      <c r="D324" s="40" t="s">
        <v>3121</v>
      </c>
      <c r="E324" s="42" t="s">
        <v>3122</v>
      </c>
      <c r="F324" s="43" t="s">
        <v>3123</v>
      </c>
      <c r="G324" s="40" t="s">
        <v>192</v>
      </c>
      <c r="H324" s="40" t="s">
        <v>195</v>
      </c>
      <c r="I324" s="38" t="s">
        <v>50</v>
      </c>
      <c r="J324" s="44">
        <v>45665.0</v>
      </c>
      <c r="K324" s="36">
        <v>46038.0</v>
      </c>
      <c r="L324" s="38" t="s">
        <v>51</v>
      </c>
      <c r="M324" s="46">
        <v>1688000.0</v>
      </c>
      <c r="N324" s="38" t="s">
        <v>51</v>
      </c>
      <c r="O324" s="48">
        <v>1690080.0</v>
      </c>
      <c r="P324" s="89">
        <v>1690000.0</v>
      </c>
      <c r="Q324" s="46">
        <v>0.0</v>
      </c>
      <c r="R324" s="47">
        <v>0.0</v>
      </c>
      <c r="S324" s="10">
        <f t="shared" si="2"/>
        <v>1690000</v>
      </c>
      <c r="T324" s="9" t="s">
        <v>52</v>
      </c>
      <c r="U324" s="44">
        <v>46038.0</v>
      </c>
      <c r="V324" s="44">
        <v>46399.0</v>
      </c>
      <c r="W324" s="91">
        <v>12.0</v>
      </c>
      <c r="X324" s="38" t="s">
        <v>59</v>
      </c>
      <c r="Y324" s="78" t="s">
        <v>56</v>
      </c>
    </row>
    <row r="325">
      <c r="A325" s="54" t="s">
        <v>3128</v>
      </c>
      <c r="B325" s="36">
        <v>46041.0</v>
      </c>
      <c r="C325" s="38">
        <v>17403.0</v>
      </c>
      <c r="D325" s="40" t="s">
        <v>3130</v>
      </c>
      <c r="E325" s="42" t="s">
        <v>3131</v>
      </c>
      <c r="F325" s="52" t="s">
        <v>3132</v>
      </c>
      <c r="G325" s="40" t="s">
        <v>192</v>
      </c>
      <c r="H325" s="40" t="s">
        <v>195</v>
      </c>
      <c r="I325" s="38" t="s">
        <v>50</v>
      </c>
      <c r="J325" s="44">
        <v>46025.0</v>
      </c>
      <c r="K325" s="36">
        <v>46038.0</v>
      </c>
      <c r="L325" s="38" t="s">
        <v>51</v>
      </c>
      <c r="M325" s="46">
        <v>0.0</v>
      </c>
      <c r="N325" s="36">
        <v>46049.0</v>
      </c>
      <c r="O325" s="48">
        <v>858010.0</v>
      </c>
      <c r="P325" s="89">
        <v>858000.0</v>
      </c>
      <c r="Q325" s="46">
        <v>0.0</v>
      </c>
      <c r="R325" s="47">
        <v>0.0</v>
      </c>
      <c r="S325" s="10">
        <f t="shared" si="2"/>
        <v>858000</v>
      </c>
      <c r="T325" s="9" t="s">
        <v>52</v>
      </c>
      <c r="U325" s="44">
        <v>46049.0</v>
      </c>
      <c r="V325" s="44">
        <v>46439.0</v>
      </c>
      <c r="W325" s="91">
        <v>12.0</v>
      </c>
      <c r="X325" s="38" t="s">
        <v>86</v>
      </c>
      <c r="Y325" s="38" t="s">
        <v>93</v>
      </c>
    </row>
    <row r="326">
      <c r="A326" s="35" t="s">
        <v>3138</v>
      </c>
      <c r="B326" s="36">
        <v>46041.0</v>
      </c>
      <c r="C326" s="38">
        <v>4732.0</v>
      </c>
      <c r="D326" s="40" t="s">
        <v>2427</v>
      </c>
      <c r="E326" s="42" t="s">
        <v>2428</v>
      </c>
      <c r="F326" s="52" t="s">
        <v>2429</v>
      </c>
      <c r="G326" s="40" t="s">
        <v>147</v>
      </c>
      <c r="H326" s="40" t="s">
        <v>74</v>
      </c>
      <c r="I326" s="38" t="s">
        <v>50</v>
      </c>
      <c r="J326" s="44">
        <v>44612.0</v>
      </c>
      <c r="K326" s="36">
        <v>46038.0</v>
      </c>
      <c r="L326" s="38" t="s">
        <v>51</v>
      </c>
      <c r="M326" s="46">
        <v>118000.0</v>
      </c>
      <c r="N326" s="38" t="s">
        <v>51</v>
      </c>
      <c r="O326" s="48">
        <v>120021.0</v>
      </c>
      <c r="P326" s="89">
        <v>120021.0</v>
      </c>
      <c r="Q326" s="46">
        <v>0.0</v>
      </c>
      <c r="R326" s="47">
        <v>0.0</v>
      </c>
      <c r="S326" s="10">
        <f t="shared" si="2"/>
        <v>120021</v>
      </c>
      <c r="T326" s="9" t="s">
        <v>52</v>
      </c>
      <c r="U326" s="44">
        <v>46038.0</v>
      </c>
      <c r="V326" s="44">
        <v>46070.0</v>
      </c>
      <c r="W326" s="91">
        <v>1.0</v>
      </c>
      <c r="X326" s="38" t="s">
        <v>55</v>
      </c>
      <c r="Y326" s="78" t="s">
        <v>56</v>
      </c>
    </row>
    <row r="327">
      <c r="A327" s="35" t="s">
        <v>3145</v>
      </c>
      <c r="B327" s="36">
        <v>46041.0</v>
      </c>
      <c r="C327" s="38">
        <v>5554.0</v>
      </c>
      <c r="D327" s="40" t="s">
        <v>2418</v>
      </c>
      <c r="E327" s="42" t="s">
        <v>2419</v>
      </c>
      <c r="F327" s="52" t="s">
        <v>2420</v>
      </c>
      <c r="G327" s="40" t="s">
        <v>419</v>
      </c>
      <c r="H327" s="40" t="s">
        <v>118</v>
      </c>
      <c r="I327" s="38" t="s">
        <v>50</v>
      </c>
      <c r="J327" s="44">
        <v>44675.0</v>
      </c>
      <c r="K327" s="36">
        <v>46038.0</v>
      </c>
      <c r="L327" s="38" t="s">
        <v>51</v>
      </c>
      <c r="M327" s="46">
        <v>78000.0</v>
      </c>
      <c r="N327" s="38" t="s">
        <v>51</v>
      </c>
      <c r="O327" s="48">
        <v>80000.0</v>
      </c>
      <c r="P327" s="51">
        <v>80000.0</v>
      </c>
      <c r="Q327" s="46">
        <v>0.0</v>
      </c>
      <c r="R327" s="58">
        <v>4440.0</v>
      </c>
      <c r="S327" s="10">
        <f t="shared" si="2"/>
        <v>75560</v>
      </c>
      <c r="T327" s="9" t="s">
        <v>53</v>
      </c>
      <c r="U327" s="44">
        <v>46038.0</v>
      </c>
      <c r="V327" s="44">
        <v>46068.0</v>
      </c>
      <c r="W327" s="91">
        <v>1.0</v>
      </c>
      <c r="X327" s="38" t="s">
        <v>86</v>
      </c>
      <c r="Y327" s="78" t="s">
        <v>56</v>
      </c>
    </row>
    <row r="328">
      <c r="A328" s="35" t="s">
        <v>3153</v>
      </c>
      <c r="B328" s="36">
        <v>46041.0</v>
      </c>
      <c r="C328" s="38">
        <v>12472.0</v>
      </c>
      <c r="D328" s="40" t="s">
        <v>3154</v>
      </c>
      <c r="E328" s="42" t="s">
        <v>2138</v>
      </c>
      <c r="F328" s="52" t="s">
        <v>2139</v>
      </c>
      <c r="G328" s="40" t="s">
        <v>2140</v>
      </c>
      <c r="H328" s="40" t="s">
        <v>2141</v>
      </c>
      <c r="I328" s="38" t="s">
        <v>50</v>
      </c>
      <c r="J328" s="44">
        <v>45459.0</v>
      </c>
      <c r="K328" s="36">
        <v>46038.0</v>
      </c>
      <c r="L328" s="38" t="s">
        <v>51</v>
      </c>
      <c r="M328" s="46">
        <v>78000.0</v>
      </c>
      <c r="N328" s="38" t="s">
        <v>51</v>
      </c>
      <c r="O328" s="48">
        <v>80000.0</v>
      </c>
      <c r="P328" s="51">
        <v>80000.0</v>
      </c>
      <c r="Q328" s="46">
        <v>0.0</v>
      </c>
      <c r="R328" s="58">
        <v>560.0</v>
      </c>
      <c r="S328" s="10">
        <f t="shared" si="2"/>
        <v>79440</v>
      </c>
      <c r="T328" s="9" t="s">
        <v>53</v>
      </c>
      <c r="U328" s="44">
        <v>46038.0</v>
      </c>
      <c r="V328" s="44">
        <v>46073.0</v>
      </c>
      <c r="W328" s="91">
        <v>1.0</v>
      </c>
      <c r="X328" s="38" t="s">
        <v>86</v>
      </c>
      <c r="Y328" s="78" t="s">
        <v>56</v>
      </c>
    </row>
    <row r="329">
      <c r="A329" s="35" t="s">
        <v>3163</v>
      </c>
      <c r="B329" s="36">
        <v>46063.0</v>
      </c>
      <c r="C329" s="38">
        <v>8444.0</v>
      </c>
      <c r="D329" s="40" t="s">
        <v>3164</v>
      </c>
      <c r="E329" s="42" t="s">
        <v>686</v>
      </c>
      <c r="F329" s="52" t="s">
        <v>2545</v>
      </c>
      <c r="G329" s="40" t="s">
        <v>163</v>
      </c>
      <c r="H329" s="40" t="s">
        <v>69</v>
      </c>
      <c r="I329" s="38" t="s">
        <v>50</v>
      </c>
      <c r="J329" s="44">
        <v>44986.0</v>
      </c>
      <c r="K329" s="36"/>
      <c r="L329" s="38"/>
      <c r="M329" s="46">
        <v>78000.0</v>
      </c>
      <c r="N329" s="214">
        <v>46008.0</v>
      </c>
      <c r="O329" s="48">
        <v>0.0</v>
      </c>
      <c r="P329" s="49">
        <v>0.0</v>
      </c>
      <c r="Q329" s="46">
        <v>0.0</v>
      </c>
      <c r="R329" s="58">
        <v>0.0</v>
      </c>
      <c r="S329" s="49">
        <v>0.0</v>
      </c>
      <c r="T329" s="9" t="s">
        <v>54</v>
      </c>
      <c r="U329" s="44">
        <v>46038.0</v>
      </c>
      <c r="V329" s="44">
        <v>46068.0</v>
      </c>
      <c r="W329" s="91">
        <v>1.0</v>
      </c>
      <c r="X329" s="38" t="s">
        <v>86</v>
      </c>
      <c r="Y329" s="38" t="s">
        <v>56</v>
      </c>
    </row>
    <row r="330">
      <c r="A330" s="35" t="s">
        <v>3170</v>
      </c>
      <c r="B330" s="36">
        <v>46041.0</v>
      </c>
      <c r="C330" s="38">
        <v>6282.0</v>
      </c>
      <c r="D330" s="40" t="s">
        <v>3173</v>
      </c>
      <c r="E330" s="42" t="s">
        <v>2476</v>
      </c>
      <c r="F330" s="52" t="s">
        <v>2477</v>
      </c>
      <c r="G330" s="40" t="s">
        <v>2479</v>
      </c>
      <c r="H330" s="40" t="s">
        <v>864</v>
      </c>
      <c r="I330" s="38" t="s">
        <v>50</v>
      </c>
      <c r="J330" s="44">
        <v>44754.0</v>
      </c>
      <c r="K330" s="36">
        <v>46039.0</v>
      </c>
      <c r="L330" s="38" t="s">
        <v>51</v>
      </c>
      <c r="M330" s="46">
        <v>0.0</v>
      </c>
      <c r="N330" s="38" t="s">
        <v>51</v>
      </c>
      <c r="O330" s="48">
        <v>78000.0</v>
      </c>
      <c r="P330" s="79">
        <v>78000.0</v>
      </c>
      <c r="Q330" s="46">
        <v>0.0</v>
      </c>
      <c r="R330" s="58">
        <v>546.0</v>
      </c>
      <c r="S330" s="10">
        <f t="shared" ref="S330:S344" si="3">P330-R330</f>
        <v>77454</v>
      </c>
      <c r="T330" s="9" t="s">
        <v>53</v>
      </c>
      <c r="U330" s="44">
        <v>46039.0</v>
      </c>
      <c r="V330" s="44">
        <v>46069.0</v>
      </c>
      <c r="W330" s="91">
        <v>1.0</v>
      </c>
      <c r="X330" s="38" t="s">
        <v>86</v>
      </c>
      <c r="Y330" s="78" t="s">
        <v>56</v>
      </c>
    </row>
    <row r="331">
      <c r="A331" s="41" t="s">
        <v>3178</v>
      </c>
      <c r="B331" s="36">
        <v>46041.0</v>
      </c>
      <c r="C331" s="38">
        <v>4343.0</v>
      </c>
      <c r="D331" s="40" t="s">
        <v>243</v>
      </c>
      <c r="E331" s="42" t="s">
        <v>244</v>
      </c>
      <c r="F331" s="52" t="s">
        <v>2608</v>
      </c>
      <c r="G331" s="40" t="s">
        <v>246</v>
      </c>
      <c r="H331" s="40" t="s">
        <v>85</v>
      </c>
      <c r="I331" s="38" t="s">
        <v>50</v>
      </c>
      <c r="J331" s="44">
        <v>44585.0</v>
      </c>
      <c r="K331" s="36">
        <v>46039.0</v>
      </c>
      <c r="L331" s="38" t="s">
        <v>51</v>
      </c>
      <c r="M331" s="46">
        <v>0.0</v>
      </c>
      <c r="N331" s="38" t="s">
        <v>51</v>
      </c>
      <c r="O331" s="48">
        <v>78000.0</v>
      </c>
      <c r="P331" s="79">
        <v>78000.0</v>
      </c>
      <c r="Q331" s="46">
        <v>0.0</v>
      </c>
      <c r="R331" s="58">
        <v>1560.0</v>
      </c>
      <c r="S331" s="10">
        <f t="shared" si="3"/>
        <v>76440</v>
      </c>
      <c r="T331" s="9" t="s">
        <v>53</v>
      </c>
      <c r="U331" s="44">
        <v>46039.0</v>
      </c>
      <c r="V331" s="44">
        <v>46069.0</v>
      </c>
      <c r="W331" s="91">
        <v>1.0</v>
      </c>
      <c r="X331" s="38" t="s">
        <v>257</v>
      </c>
      <c r="Y331" s="78" t="s">
        <v>56</v>
      </c>
    </row>
    <row r="332">
      <c r="A332" s="35" t="s">
        <v>3182</v>
      </c>
      <c r="B332" s="36">
        <v>46041.0</v>
      </c>
      <c r="C332" s="38">
        <v>3316.0</v>
      </c>
      <c r="D332" s="40" t="s">
        <v>806</v>
      </c>
      <c r="E332" s="42" t="s">
        <v>807</v>
      </c>
      <c r="F332" s="52" t="s">
        <v>2380</v>
      </c>
      <c r="G332" s="40" t="s">
        <v>264</v>
      </c>
      <c r="H332" s="40" t="s">
        <v>74</v>
      </c>
      <c r="I332" s="38" t="s">
        <v>50</v>
      </c>
      <c r="J332" s="44">
        <v>44523.0</v>
      </c>
      <c r="K332" s="36">
        <v>46039.0</v>
      </c>
      <c r="L332" s="38" t="s">
        <v>51</v>
      </c>
      <c r="M332" s="46">
        <v>0.0</v>
      </c>
      <c r="N332" s="38" t="s">
        <v>51</v>
      </c>
      <c r="O332" s="48">
        <v>78000.0</v>
      </c>
      <c r="P332" s="79">
        <v>78000.0</v>
      </c>
      <c r="Q332" s="46">
        <v>0.0</v>
      </c>
      <c r="R332" s="58">
        <v>4440.0</v>
      </c>
      <c r="S332" s="10">
        <f t="shared" si="3"/>
        <v>73560</v>
      </c>
      <c r="T332" s="9" t="s">
        <v>53</v>
      </c>
      <c r="U332" s="44">
        <v>46039.0</v>
      </c>
      <c r="V332" s="44">
        <v>46069.0</v>
      </c>
      <c r="W332" s="91">
        <v>1.0</v>
      </c>
      <c r="X332" s="38" t="s">
        <v>86</v>
      </c>
      <c r="Y332" s="78" t="s">
        <v>56</v>
      </c>
    </row>
    <row r="333">
      <c r="A333" s="35" t="s">
        <v>3185</v>
      </c>
      <c r="B333" s="36">
        <v>46041.0</v>
      </c>
      <c r="C333" s="38">
        <v>2481.0</v>
      </c>
      <c r="D333" s="40" t="s">
        <v>2468</v>
      </c>
      <c r="E333" s="42" t="s">
        <v>3015</v>
      </c>
      <c r="F333" s="52" t="s">
        <v>3016</v>
      </c>
      <c r="G333" s="40" t="s">
        <v>3017</v>
      </c>
      <c r="H333" s="40" t="s">
        <v>85</v>
      </c>
      <c r="I333" s="38" t="s">
        <v>50</v>
      </c>
      <c r="J333" s="44">
        <v>44451.0</v>
      </c>
      <c r="K333" s="36">
        <v>46039.0</v>
      </c>
      <c r="L333" s="38" t="s">
        <v>51</v>
      </c>
      <c r="M333" s="46">
        <v>0.0</v>
      </c>
      <c r="N333" s="38" t="s">
        <v>51</v>
      </c>
      <c r="O333" s="46">
        <v>78016.0</v>
      </c>
      <c r="P333" s="51">
        <v>78000.0</v>
      </c>
      <c r="Q333" s="46">
        <v>0.0</v>
      </c>
      <c r="R333" s="47">
        <v>0.0</v>
      </c>
      <c r="S333" s="10">
        <f t="shared" si="3"/>
        <v>78000</v>
      </c>
      <c r="T333" s="9" t="s">
        <v>52</v>
      </c>
      <c r="U333" s="44">
        <v>46039.0</v>
      </c>
      <c r="V333" s="44">
        <v>46069.0</v>
      </c>
      <c r="W333" s="91">
        <v>1.0</v>
      </c>
      <c r="X333" s="38" t="s">
        <v>86</v>
      </c>
      <c r="Y333" s="78" t="s">
        <v>56</v>
      </c>
    </row>
    <row r="334">
      <c r="A334" s="35" t="s">
        <v>3191</v>
      </c>
      <c r="B334" s="36">
        <v>46041.0</v>
      </c>
      <c r="C334" s="38">
        <v>7061.0</v>
      </c>
      <c r="D334" s="40" t="s">
        <v>3036</v>
      </c>
      <c r="E334" s="42" t="s">
        <v>2765</v>
      </c>
      <c r="F334" s="52" t="s">
        <v>2766</v>
      </c>
      <c r="G334" s="40" t="s">
        <v>68</v>
      </c>
      <c r="H334" s="40" t="s">
        <v>69</v>
      </c>
      <c r="I334" s="38" t="s">
        <v>50</v>
      </c>
      <c r="J334" s="44">
        <v>44829.0</v>
      </c>
      <c r="K334" s="36">
        <v>46039.0</v>
      </c>
      <c r="L334" s="38" t="s">
        <v>51</v>
      </c>
      <c r="M334" s="46">
        <v>118000.0</v>
      </c>
      <c r="N334" s="38" t="s">
        <v>51</v>
      </c>
      <c r="O334" s="48">
        <v>120000.0</v>
      </c>
      <c r="P334" s="79">
        <v>120000.0</v>
      </c>
      <c r="Q334" s="46">
        <v>0.0</v>
      </c>
      <c r="R334" s="58">
        <v>840.0</v>
      </c>
      <c r="S334" s="10">
        <f t="shared" si="3"/>
        <v>119160</v>
      </c>
      <c r="T334" s="9" t="s">
        <v>53</v>
      </c>
      <c r="U334" s="44">
        <v>46039.0</v>
      </c>
      <c r="V334" s="44">
        <v>46069.0</v>
      </c>
      <c r="W334" s="91">
        <v>1.0</v>
      </c>
      <c r="X334" s="38" t="s">
        <v>55</v>
      </c>
      <c r="Y334" s="78" t="s">
        <v>56</v>
      </c>
    </row>
    <row r="335">
      <c r="A335" s="35" t="s">
        <v>3202</v>
      </c>
      <c r="B335" s="36">
        <v>46041.0</v>
      </c>
      <c r="C335" s="38">
        <v>5313.0</v>
      </c>
      <c r="D335" s="40" t="s">
        <v>170</v>
      </c>
      <c r="E335" s="42" t="s">
        <v>171</v>
      </c>
      <c r="F335" s="52" t="s">
        <v>173</v>
      </c>
      <c r="G335" s="40" t="s">
        <v>174</v>
      </c>
      <c r="H335" s="40" t="s">
        <v>176</v>
      </c>
      <c r="I335" s="38" t="s">
        <v>50</v>
      </c>
      <c r="J335" s="44">
        <v>44653.0</v>
      </c>
      <c r="K335" s="36">
        <v>46039.0</v>
      </c>
      <c r="L335" s="38" t="s">
        <v>51</v>
      </c>
      <c r="M335" s="46">
        <v>0.0</v>
      </c>
      <c r="N335" s="38" t="s">
        <v>51</v>
      </c>
      <c r="O335" s="46">
        <v>118000.0</v>
      </c>
      <c r="P335" s="79">
        <v>118000.0</v>
      </c>
      <c r="Q335" s="46">
        <v>0.0</v>
      </c>
      <c r="R335" s="58">
        <v>2360.0</v>
      </c>
      <c r="S335" s="10">
        <f t="shared" si="3"/>
        <v>115640</v>
      </c>
      <c r="T335" s="9" t="s">
        <v>53</v>
      </c>
      <c r="U335" s="44">
        <v>46039.0</v>
      </c>
      <c r="V335" s="44">
        <v>46069.0</v>
      </c>
      <c r="W335" s="91">
        <v>1.0</v>
      </c>
      <c r="X335" s="38" t="s">
        <v>55</v>
      </c>
      <c r="Y335" s="78" t="s">
        <v>56</v>
      </c>
    </row>
    <row r="336">
      <c r="A336" s="54" t="s">
        <v>3206</v>
      </c>
      <c r="B336" s="36">
        <v>46041.0</v>
      </c>
      <c r="C336" s="38">
        <v>8836.0</v>
      </c>
      <c r="D336" s="40" t="s">
        <v>3209</v>
      </c>
      <c r="E336" s="42" t="s">
        <v>3210</v>
      </c>
      <c r="F336" s="52" t="s">
        <v>3212</v>
      </c>
      <c r="G336" s="40" t="s">
        <v>1326</v>
      </c>
      <c r="H336" s="40" t="s">
        <v>118</v>
      </c>
      <c r="I336" s="38" t="s">
        <v>50</v>
      </c>
      <c r="J336" s="44">
        <v>45043.0</v>
      </c>
      <c r="K336" s="36">
        <v>46039.0</v>
      </c>
      <c r="L336" s="38" t="s">
        <v>51</v>
      </c>
      <c r="M336" s="46">
        <v>858000.0</v>
      </c>
      <c r="N336" s="38" t="s">
        <v>51</v>
      </c>
      <c r="O336" s="48">
        <v>860025.0</v>
      </c>
      <c r="P336" s="51">
        <v>860025.0</v>
      </c>
      <c r="Q336" s="46">
        <v>0.0</v>
      </c>
      <c r="R336" s="47">
        <v>0.0</v>
      </c>
      <c r="S336" s="10">
        <f t="shared" si="3"/>
        <v>860025</v>
      </c>
      <c r="T336" s="9" t="s">
        <v>52</v>
      </c>
      <c r="U336" s="44">
        <v>46039.0</v>
      </c>
      <c r="V336" s="44">
        <v>46429.0</v>
      </c>
      <c r="W336" s="91">
        <v>12.0</v>
      </c>
      <c r="X336" s="38" t="s">
        <v>86</v>
      </c>
      <c r="Y336" s="38" t="s">
        <v>93</v>
      </c>
    </row>
    <row r="337">
      <c r="A337" s="41" t="s">
        <v>3214</v>
      </c>
      <c r="B337" s="36">
        <v>46041.0</v>
      </c>
      <c r="C337" s="38">
        <v>8836.0</v>
      </c>
      <c r="D337" s="40" t="s">
        <v>3209</v>
      </c>
      <c r="E337" s="42" t="s">
        <v>3210</v>
      </c>
      <c r="F337" s="52" t="s">
        <v>3212</v>
      </c>
      <c r="G337" s="40" t="s">
        <v>1326</v>
      </c>
      <c r="H337" s="40" t="s">
        <v>118</v>
      </c>
      <c r="I337" s="38" t="s">
        <v>50</v>
      </c>
      <c r="J337" s="44">
        <v>45043.0</v>
      </c>
      <c r="K337" s="36"/>
      <c r="L337" s="38"/>
      <c r="M337" s="46">
        <v>78000.0</v>
      </c>
      <c r="N337" s="38" t="s">
        <v>51</v>
      </c>
      <c r="O337" s="48">
        <v>0.0</v>
      </c>
      <c r="P337" s="48">
        <v>0.0</v>
      </c>
      <c r="Q337" s="46">
        <v>0.0</v>
      </c>
      <c r="R337" s="47">
        <v>0.0</v>
      </c>
      <c r="S337" s="10">
        <f t="shared" si="3"/>
        <v>0</v>
      </c>
      <c r="T337" s="9" t="s">
        <v>281</v>
      </c>
      <c r="U337" s="44">
        <v>46039.0</v>
      </c>
      <c r="V337" s="44">
        <v>46429.0</v>
      </c>
      <c r="W337" s="91">
        <v>1.0</v>
      </c>
      <c r="X337" s="38" t="s">
        <v>86</v>
      </c>
      <c r="Y337" s="78" t="s">
        <v>56</v>
      </c>
    </row>
    <row r="338">
      <c r="A338" s="35" t="s">
        <v>3220</v>
      </c>
      <c r="B338" s="36">
        <v>46041.0</v>
      </c>
      <c r="C338" s="38">
        <v>9683.0</v>
      </c>
      <c r="D338" s="40" t="s">
        <v>3221</v>
      </c>
      <c r="E338" s="42" t="s">
        <v>3222</v>
      </c>
      <c r="F338" s="52" t="s">
        <v>3224</v>
      </c>
      <c r="G338" s="40" t="s">
        <v>3225</v>
      </c>
      <c r="H338" s="40" t="s">
        <v>1541</v>
      </c>
      <c r="I338" s="38" t="s">
        <v>50</v>
      </c>
      <c r="J338" s="44">
        <v>45132.0</v>
      </c>
      <c r="K338" s="36">
        <v>46039.0</v>
      </c>
      <c r="L338" s="38" t="s">
        <v>51</v>
      </c>
      <c r="M338" s="46">
        <v>78000.0</v>
      </c>
      <c r="N338" s="38" t="s">
        <v>51</v>
      </c>
      <c r="O338" s="48">
        <v>100045.0</v>
      </c>
      <c r="P338" s="51">
        <v>100000.0</v>
      </c>
      <c r="Q338" s="46">
        <v>0.0</v>
      </c>
      <c r="R338" s="47">
        <v>0.0</v>
      </c>
      <c r="S338" s="10">
        <f t="shared" si="3"/>
        <v>100000</v>
      </c>
      <c r="T338" s="9" t="s">
        <v>52</v>
      </c>
      <c r="U338" s="44">
        <v>46039.0</v>
      </c>
      <c r="V338" s="44">
        <v>46069.0</v>
      </c>
      <c r="W338" s="91">
        <v>1.0</v>
      </c>
      <c r="X338" s="38" t="s">
        <v>86</v>
      </c>
      <c r="Y338" s="78" t="s">
        <v>56</v>
      </c>
    </row>
    <row r="339">
      <c r="A339" s="35" t="s">
        <v>3227</v>
      </c>
      <c r="B339" s="36">
        <v>46041.0</v>
      </c>
      <c r="C339" s="38">
        <v>7160.0</v>
      </c>
      <c r="D339" s="40" t="s">
        <v>2872</v>
      </c>
      <c r="E339" s="42" t="s">
        <v>2564</v>
      </c>
      <c r="F339" s="52" t="s">
        <v>2565</v>
      </c>
      <c r="G339" s="40" t="s">
        <v>100</v>
      </c>
      <c r="H339" s="40" t="s">
        <v>158</v>
      </c>
      <c r="I339" s="38" t="s">
        <v>50</v>
      </c>
      <c r="J339" s="44">
        <v>44839.0</v>
      </c>
      <c r="K339" s="36">
        <v>46039.0</v>
      </c>
      <c r="L339" s="38" t="s">
        <v>51</v>
      </c>
      <c r="M339" s="46">
        <v>0.0</v>
      </c>
      <c r="N339" s="38" t="s">
        <v>51</v>
      </c>
      <c r="O339" s="46">
        <v>118000.0</v>
      </c>
      <c r="P339" s="79">
        <v>118000.0</v>
      </c>
      <c r="Q339" s="46">
        <v>0.0</v>
      </c>
      <c r="R339" s="58">
        <v>826.0</v>
      </c>
      <c r="S339" s="10">
        <f t="shared" si="3"/>
        <v>117174</v>
      </c>
      <c r="T339" s="9" t="s">
        <v>53</v>
      </c>
      <c r="U339" s="44">
        <v>46039.0</v>
      </c>
      <c r="V339" s="44">
        <v>46069.0</v>
      </c>
      <c r="W339" s="91">
        <v>1.0</v>
      </c>
      <c r="X339" s="38" t="s">
        <v>55</v>
      </c>
      <c r="Y339" s="78" t="s">
        <v>56</v>
      </c>
    </row>
    <row r="340">
      <c r="A340" s="35" t="s">
        <v>3234</v>
      </c>
      <c r="B340" s="36">
        <v>46041.0</v>
      </c>
      <c r="C340" s="38">
        <v>4363.0</v>
      </c>
      <c r="D340" s="40" t="s">
        <v>3235</v>
      </c>
      <c r="E340" s="42" t="s">
        <v>2452</v>
      </c>
      <c r="F340" s="52" t="s">
        <v>2465</v>
      </c>
      <c r="G340" s="40" t="s">
        <v>2455</v>
      </c>
      <c r="H340" s="40" t="s">
        <v>85</v>
      </c>
      <c r="I340" s="38" t="s">
        <v>50</v>
      </c>
      <c r="J340" s="44">
        <v>44586.0</v>
      </c>
      <c r="K340" s="36">
        <v>46039.0</v>
      </c>
      <c r="L340" s="38" t="s">
        <v>51</v>
      </c>
      <c r="M340" s="46">
        <v>118000.0</v>
      </c>
      <c r="N340" s="38" t="s">
        <v>51</v>
      </c>
      <c r="O340" s="48">
        <v>354000.0</v>
      </c>
      <c r="P340" s="79">
        <v>354000.0</v>
      </c>
      <c r="Q340" s="46">
        <v>0.0</v>
      </c>
      <c r="R340" s="58">
        <v>4440.0</v>
      </c>
      <c r="S340" s="10">
        <f t="shared" si="3"/>
        <v>349560</v>
      </c>
      <c r="T340" s="9" t="s">
        <v>53</v>
      </c>
      <c r="U340" s="44">
        <v>46039.0</v>
      </c>
      <c r="V340" s="44">
        <v>46070.0</v>
      </c>
      <c r="W340" s="91">
        <v>1.0</v>
      </c>
      <c r="X340" s="38" t="s">
        <v>55</v>
      </c>
      <c r="Y340" s="78" t="s">
        <v>56</v>
      </c>
    </row>
    <row r="341">
      <c r="A341" s="35" t="s">
        <v>3239</v>
      </c>
      <c r="B341" s="36">
        <v>46041.0</v>
      </c>
      <c r="C341" s="38">
        <v>4363.0</v>
      </c>
      <c r="D341" s="40" t="s">
        <v>3235</v>
      </c>
      <c r="E341" s="42" t="s">
        <v>2452</v>
      </c>
      <c r="F341" s="52" t="s">
        <v>2454</v>
      </c>
      <c r="G341" s="40" t="s">
        <v>2455</v>
      </c>
      <c r="H341" s="40" t="s">
        <v>85</v>
      </c>
      <c r="I341" s="38" t="s">
        <v>50</v>
      </c>
      <c r="J341" s="44">
        <v>44586.0</v>
      </c>
      <c r="K341" s="36"/>
      <c r="L341" s="38"/>
      <c r="M341" s="46">
        <v>118000.0</v>
      </c>
      <c r="N341" s="38" t="s">
        <v>51</v>
      </c>
      <c r="O341" s="48">
        <v>0.0</v>
      </c>
      <c r="P341" s="48">
        <v>0.0</v>
      </c>
      <c r="Q341" s="46">
        <v>0.0</v>
      </c>
      <c r="R341" s="47">
        <v>0.0</v>
      </c>
      <c r="S341" s="10">
        <f t="shared" si="3"/>
        <v>0</v>
      </c>
      <c r="T341" s="9" t="s">
        <v>54</v>
      </c>
      <c r="U341" s="44">
        <v>46039.0</v>
      </c>
      <c r="V341" s="44">
        <v>46070.0</v>
      </c>
      <c r="W341" s="91">
        <v>1.0</v>
      </c>
      <c r="X341" s="38" t="s">
        <v>55</v>
      </c>
      <c r="Y341" s="78" t="s">
        <v>56</v>
      </c>
    </row>
    <row r="342">
      <c r="A342" s="35" t="s">
        <v>3244</v>
      </c>
      <c r="B342" s="36">
        <v>46041.0</v>
      </c>
      <c r="C342" s="38">
        <v>4363.0</v>
      </c>
      <c r="D342" s="40" t="s">
        <v>3235</v>
      </c>
      <c r="E342" s="42" t="s">
        <v>2452</v>
      </c>
      <c r="F342" s="52" t="s">
        <v>2460</v>
      </c>
      <c r="G342" s="40" t="s">
        <v>2455</v>
      </c>
      <c r="H342" s="40" t="s">
        <v>85</v>
      </c>
      <c r="I342" s="38" t="s">
        <v>50</v>
      </c>
      <c r="J342" s="44">
        <v>44586.0</v>
      </c>
      <c r="K342" s="36"/>
      <c r="L342" s="38"/>
      <c r="M342" s="46">
        <v>118000.0</v>
      </c>
      <c r="N342" s="38" t="s">
        <v>51</v>
      </c>
      <c r="O342" s="48">
        <v>0.0</v>
      </c>
      <c r="P342" s="48">
        <v>0.0</v>
      </c>
      <c r="Q342" s="46">
        <v>0.0</v>
      </c>
      <c r="R342" s="47">
        <v>0.0</v>
      </c>
      <c r="S342" s="10">
        <f t="shared" si="3"/>
        <v>0</v>
      </c>
      <c r="T342" s="9" t="s">
        <v>54</v>
      </c>
      <c r="U342" s="44">
        <v>46039.0</v>
      </c>
      <c r="V342" s="44">
        <v>46070.0</v>
      </c>
      <c r="W342" s="91">
        <v>1.0</v>
      </c>
      <c r="X342" s="38" t="s">
        <v>55</v>
      </c>
      <c r="Y342" s="78" t="s">
        <v>56</v>
      </c>
    </row>
    <row r="343">
      <c r="A343" s="35" t="s">
        <v>3251</v>
      </c>
      <c r="B343" s="36">
        <v>46041.0</v>
      </c>
      <c r="C343" s="38">
        <v>10916.0</v>
      </c>
      <c r="D343" s="40" t="s">
        <v>2385</v>
      </c>
      <c r="E343" s="42" t="s">
        <v>2386</v>
      </c>
      <c r="F343" s="52" t="s">
        <v>2387</v>
      </c>
      <c r="G343" s="40" t="s">
        <v>555</v>
      </c>
      <c r="H343" s="40" t="s">
        <v>69</v>
      </c>
      <c r="I343" s="38" t="s">
        <v>50</v>
      </c>
      <c r="J343" s="44">
        <v>45289.0</v>
      </c>
      <c r="K343" s="36">
        <v>46039.0</v>
      </c>
      <c r="L343" s="38" t="s">
        <v>51</v>
      </c>
      <c r="M343" s="46">
        <v>0.0</v>
      </c>
      <c r="N343" s="38" t="s">
        <v>51</v>
      </c>
      <c r="O343" s="46">
        <v>78000.0</v>
      </c>
      <c r="P343" s="79">
        <v>78000.0</v>
      </c>
      <c r="Q343" s="46">
        <v>0.0</v>
      </c>
      <c r="R343" s="58">
        <v>4440.0</v>
      </c>
      <c r="S343" s="10">
        <f t="shared" si="3"/>
        <v>73560</v>
      </c>
      <c r="T343" s="9" t="s">
        <v>53</v>
      </c>
      <c r="U343" s="44">
        <v>46039.0</v>
      </c>
      <c r="V343" s="44">
        <v>46070.0</v>
      </c>
      <c r="W343" s="91">
        <v>1.0</v>
      </c>
      <c r="X343" s="38" t="s">
        <v>86</v>
      </c>
      <c r="Y343" s="78" t="s">
        <v>56</v>
      </c>
    </row>
    <row r="344">
      <c r="A344" s="54" t="s">
        <v>3256</v>
      </c>
      <c r="B344" s="36">
        <v>46041.0</v>
      </c>
      <c r="C344" s="38">
        <v>14131.0</v>
      </c>
      <c r="D344" s="40" t="s">
        <v>3260</v>
      </c>
      <c r="E344" s="42" t="s">
        <v>450</v>
      </c>
      <c r="F344" s="52" t="s">
        <v>3261</v>
      </c>
      <c r="G344" s="40" t="s">
        <v>452</v>
      </c>
      <c r="H344" s="40" t="s">
        <v>118</v>
      </c>
      <c r="I344" s="38" t="s">
        <v>50</v>
      </c>
      <c r="J344" s="44">
        <v>45642.0</v>
      </c>
      <c r="K344" s="36">
        <v>46039.0</v>
      </c>
      <c r="L344" s="38" t="s">
        <v>51</v>
      </c>
      <c r="M344" s="46">
        <v>0.0</v>
      </c>
      <c r="N344" s="36">
        <v>46049.0</v>
      </c>
      <c r="O344" s="47">
        <v>1107000.0</v>
      </c>
      <c r="P344" s="51">
        <v>708000.0</v>
      </c>
      <c r="Q344" s="46">
        <v>0.0</v>
      </c>
      <c r="R344" s="47">
        <v>0.0</v>
      </c>
      <c r="S344" s="10">
        <f t="shared" si="3"/>
        <v>708000</v>
      </c>
      <c r="T344" s="9" t="s">
        <v>52</v>
      </c>
      <c r="U344" s="36">
        <v>46049.0</v>
      </c>
      <c r="V344" s="44">
        <v>46229.0</v>
      </c>
      <c r="W344" s="91">
        <v>6.0</v>
      </c>
      <c r="X344" s="38" t="s">
        <v>55</v>
      </c>
      <c r="Y344" s="38" t="s">
        <v>93</v>
      </c>
    </row>
    <row r="345">
      <c r="A345" s="35" t="s">
        <v>3266</v>
      </c>
      <c r="B345" s="37">
        <v>46009.0</v>
      </c>
      <c r="C345" s="9">
        <v>11498.0</v>
      </c>
      <c r="D345" s="39" t="s">
        <v>3267</v>
      </c>
      <c r="E345" s="41" t="s">
        <v>3268</v>
      </c>
      <c r="F345" s="43" t="s">
        <v>3269</v>
      </c>
      <c r="G345" s="39" t="s">
        <v>3271</v>
      </c>
      <c r="H345" s="39" t="s">
        <v>153</v>
      </c>
      <c r="I345" s="38" t="s">
        <v>50</v>
      </c>
      <c r="J345" s="45">
        <v>45354.0</v>
      </c>
      <c r="K345" s="37"/>
      <c r="L345" s="9"/>
      <c r="M345" s="47">
        <v>78000.0</v>
      </c>
      <c r="N345" s="37">
        <v>46007.0</v>
      </c>
      <c r="O345" s="47">
        <v>0.0</v>
      </c>
      <c r="P345" s="49">
        <v>0.0</v>
      </c>
      <c r="Q345" s="47">
        <v>0.0</v>
      </c>
      <c r="R345" s="47">
        <v>0.0</v>
      </c>
      <c r="S345" s="49">
        <v>0.0</v>
      </c>
      <c r="T345" s="9" t="s">
        <v>54</v>
      </c>
      <c r="U345" s="37">
        <v>46039.0</v>
      </c>
      <c r="V345" s="44">
        <v>46069.0</v>
      </c>
      <c r="W345" s="91">
        <v>1.0</v>
      </c>
      <c r="X345" s="38" t="s">
        <v>59</v>
      </c>
      <c r="Y345" s="38" t="s">
        <v>56</v>
      </c>
    </row>
    <row r="346">
      <c r="A346" s="35" t="s">
        <v>3275</v>
      </c>
      <c r="B346" s="36">
        <v>46041.0</v>
      </c>
      <c r="C346" s="38">
        <v>6336.0</v>
      </c>
      <c r="D346" s="40" t="s">
        <v>2867</v>
      </c>
      <c r="E346" s="42" t="s">
        <v>2868</v>
      </c>
      <c r="F346" s="52" t="s">
        <v>2870</v>
      </c>
      <c r="G346" s="40" t="s">
        <v>2871</v>
      </c>
      <c r="H346" s="40" t="s">
        <v>153</v>
      </c>
      <c r="I346" s="38" t="s">
        <v>50</v>
      </c>
      <c r="J346" s="44">
        <v>44759.0</v>
      </c>
      <c r="K346" s="36">
        <v>46040.0</v>
      </c>
      <c r="L346" s="38" t="s">
        <v>51</v>
      </c>
      <c r="M346" s="46">
        <v>0.0</v>
      </c>
      <c r="N346" s="38" t="s">
        <v>51</v>
      </c>
      <c r="O346" s="48">
        <v>118000.0</v>
      </c>
      <c r="P346" s="57">
        <v>118000.0</v>
      </c>
      <c r="Q346" s="46">
        <v>0.0</v>
      </c>
      <c r="R346" s="58">
        <v>4400.0</v>
      </c>
      <c r="S346" s="10">
        <f t="shared" ref="S346:S426" si="4">P346-R346</f>
        <v>113600</v>
      </c>
      <c r="T346" s="9" t="s">
        <v>53</v>
      </c>
      <c r="U346" s="44">
        <v>46039.0</v>
      </c>
      <c r="V346" s="44">
        <v>46070.0</v>
      </c>
      <c r="W346" s="91">
        <v>1.0</v>
      </c>
      <c r="X346" s="38" t="s">
        <v>55</v>
      </c>
      <c r="Y346" s="78" t="s">
        <v>56</v>
      </c>
    </row>
    <row r="347">
      <c r="A347" s="35" t="s">
        <v>3285</v>
      </c>
      <c r="B347" s="36">
        <v>46041.0</v>
      </c>
      <c r="C347" s="38">
        <v>4343.0</v>
      </c>
      <c r="D347" s="40" t="s">
        <v>243</v>
      </c>
      <c r="E347" s="42" t="s">
        <v>244</v>
      </c>
      <c r="F347" s="52" t="s">
        <v>2849</v>
      </c>
      <c r="G347" s="40" t="s">
        <v>246</v>
      </c>
      <c r="H347" s="40" t="s">
        <v>85</v>
      </c>
      <c r="I347" s="38" t="s">
        <v>50</v>
      </c>
      <c r="J347" s="44">
        <v>44585.0</v>
      </c>
      <c r="K347" s="36">
        <v>46040.0</v>
      </c>
      <c r="L347" s="38" t="s">
        <v>51</v>
      </c>
      <c r="M347" s="46">
        <v>0.0</v>
      </c>
      <c r="N347" s="38" t="s">
        <v>51</v>
      </c>
      <c r="O347" s="48">
        <v>118000.0</v>
      </c>
      <c r="P347" s="57">
        <v>118000.0</v>
      </c>
      <c r="Q347" s="46">
        <v>0.0</v>
      </c>
      <c r="R347" s="58">
        <v>2360.0</v>
      </c>
      <c r="S347" s="10">
        <f t="shared" si="4"/>
        <v>115640</v>
      </c>
      <c r="T347" s="9" t="s">
        <v>53</v>
      </c>
      <c r="U347" s="44">
        <v>46040.0</v>
      </c>
      <c r="V347" s="44">
        <v>46070.0</v>
      </c>
      <c r="W347" s="91">
        <v>1.0</v>
      </c>
      <c r="X347" s="38" t="s">
        <v>55</v>
      </c>
      <c r="Y347" s="78" t="s">
        <v>56</v>
      </c>
    </row>
    <row r="348">
      <c r="A348" s="35" t="s">
        <v>3293</v>
      </c>
      <c r="B348" s="36">
        <v>46041.0</v>
      </c>
      <c r="C348" s="38">
        <v>4382.0</v>
      </c>
      <c r="D348" s="40" t="s">
        <v>2374</v>
      </c>
      <c r="E348" s="42" t="s">
        <v>2375</v>
      </c>
      <c r="F348" s="52" t="s">
        <v>2376</v>
      </c>
      <c r="G348" s="40" t="s">
        <v>279</v>
      </c>
      <c r="H348" s="40" t="s">
        <v>69</v>
      </c>
      <c r="I348" s="38" t="s">
        <v>50</v>
      </c>
      <c r="J348" s="44">
        <v>44587.0</v>
      </c>
      <c r="K348" s="36">
        <v>46040.0</v>
      </c>
      <c r="L348" s="38" t="s">
        <v>51</v>
      </c>
      <c r="M348" s="46">
        <v>0.0</v>
      </c>
      <c r="N348" s="38" t="s">
        <v>51</v>
      </c>
      <c r="O348" s="48">
        <v>118026.0</v>
      </c>
      <c r="P348" s="79">
        <v>118026.0</v>
      </c>
      <c r="Q348" s="46">
        <v>0.0</v>
      </c>
      <c r="R348" s="47">
        <v>0.0</v>
      </c>
      <c r="S348" s="10">
        <f t="shared" si="4"/>
        <v>118026</v>
      </c>
      <c r="T348" s="9" t="s">
        <v>52</v>
      </c>
      <c r="U348" s="44">
        <v>46040.0</v>
      </c>
      <c r="V348" s="44">
        <v>46070.0</v>
      </c>
      <c r="W348" s="91">
        <v>1.0</v>
      </c>
      <c r="X348" s="38" t="s">
        <v>55</v>
      </c>
      <c r="Y348" s="78" t="s">
        <v>56</v>
      </c>
    </row>
    <row r="349">
      <c r="A349" s="35" t="s">
        <v>3299</v>
      </c>
      <c r="B349" s="36">
        <v>46041.0</v>
      </c>
      <c r="C349" s="38">
        <v>11000.0</v>
      </c>
      <c r="D349" s="40" t="s">
        <v>1626</v>
      </c>
      <c r="E349" s="42" t="s">
        <v>1627</v>
      </c>
      <c r="F349" s="52" t="s">
        <v>1628</v>
      </c>
      <c r="G349" s="40" t="s">
        <v>1629</v>
      </c>
      <c r="H349" s="40" t="s">
        <v>118</v>
      </c>
      <c r="I349" s="38" t="s">
        <v>50</v>
      </c>
      <c r="J349" s="44">
        <v>45300.0</v>
      </c>
      <c r="K349" s="36">
        <v>46040.0</v>
      </c>
      <c r="L349" s="38" t="s">
        <v>51</v>
      </c>
      <c r="M349" s="46">
        <v>118000.0</v>
      </c>
      <c r="N349" s="38" t="s">
        <v>51</v>
      </c>
      <c r="O349" s="46">
        <v>40000.0</v>
      </c>
      <c r="P349" s="57">
        <v>40000.0</v>
      </c>
      <c r="Q349" s="46">
        <v>0.0</v>
      </c>
      <c r="R349" s="58">
        <v>280.0</v>
      </c>
      <c r="S349" s="10">
        <f t="shared" si="4"/>
        <v>39720</v>
      </c>
      <c r="T349" s="9" t="s">
        <v>53</v>
      </c>
      <c r="U349" s="44">
        <v>46040.0</v>
      </c>
      <c r="V349" s="44">
        <v>46070.0</v>
      </c>
      <c r="W349" s="91">
        <v>1.0</v>
      </c>
      <c r="X349" s="38" t="s">
        <v>55</v>
      </c>
      <c r="Y349" s="78" t="s">
        <v>56</v>
      </c>
    </row>
    <row r="350">
      <c r="A350" s="35" t="s">
        <v>3301</v>
      </c>
      <c r="B350" s="36">
        <v>46041.0</v>
      </c>
      <c r="C350" s="38">
        <v>6402.0</v>
      </c>
      <c r="D350" s="40" t="s">
        <v>2952</v>
      </c>
      <c r="E350" s="42" t="s">
        <v>2436</v>
      </c>
      <c r="F350" s="52" t="s">
        <v>2437</v>
      </c>
      <c r="G350" s="40" t="s">
        <v>2438</v>
      </c>
      <c r="H350" s="40" t="s">
        <v>118</v>
      </c>
      <c r="I350" s="38" t="s">
        <v>50</v>
      </c>
      <c r="J350" s="44">
        <v>44767.0</v>
      </c>
      <c r="K350" s="36">
        <v>46040.0</v>
      </c>
      <c r="L350" s="38" t="s">
        <v>51</v>
      </c>
      <c r="M350" s="46">
        <v>0.0</v>
      </c>
      <c r="N350" s="38" t="s">
        <v>51</v>
      </c>
      <c r="O350" s="48">
        <v>78042.0</v>
      </c>
      <c r="P350" s="79">
        <v>78042.0</v>
      </c>
      <c r="Q350" s="46">
        <v>0.0</v>
      </c>
      <c r="R350" s="47">
        <v>0.0</v>
      </c>
      <c r="S350" s="10">
        <f t="shared" si="4"/>
        <v>78042</v>
      </c>
      <c r="T350" s="9" t="s">
        <v>52</v>
      </c>
      <c r="U350" s="44">
        <v>46040.0</v>
      </c>
      <c r="V350" s="44">
        <v>46071.0</v>
      </c>
      <c r="W350" s="91">
        <v>1.0</v>
      </c>
      <c r="X350" s="38" t="s">
        <v>86</v>
      </c>
      <c r="Y350" s="78" t="s">
        <v>56</v>
      </c>
    </row>
    <row r="351">
      <c r="A351" s="35" t="s">
        <v>3308</v>
      </c>
      <c r="B351" s="36">
        <v>46041.0</v>
      </c>
      <c r="C351" s="38">
        <v>13032.0</v>
      </c>
      <c r="D351" s="40" t="s">
        <v>3309</v>
      </c>
      <c r="E351" s="42" t="s">
        <v>1954</v>
      </c>
      <c r="F351" s="52" t="s">
        <v>1955</v>
      </c>
      <c r="G351" s="40" t="s">
        <v>343</v>
      </c>
      <c r="H351" s="40" t="s">
        <v>158</v>
      </c>
      <c r="I351" s="38" t="s">
        <v>50</v>
      </c>
      <c r="J351" s="44">
        <v>45517.0</v>
      </c>
      <c r="K351" s="36">
        <v>46040.0</v>
      </c>
      <c r="L351" s="38" t="s">
        <v>51</v>
      </c>
      <c r="M351" s="46">
        <v>78000.0</v>
      </c>
      <c r="N351" s="38" t="s">
        <v>51</v>
      </c>
      <c r="O351" s="48">
        <v>80000.0</v>
      </c>
      <c r="P351" s="57">
        <v>80000.0</v>
      </c>
      <c r="Q351" s="46">
        <v>0.0</v>
      </c>
      <c r="R351" s="58">
        <v>560.0</v>
      </c>
      <c r="S351" s="10">
        <f t="shared" si="4"/>
        <v>79440</v>
      </c>
      <c r="T351" s="9" t="s">
        <v>53</v>
      </c>
      <c r="U351" s="44">
        <v>46040.0</v>
      </c>
      <c r="V351" s="44">
        <v>46070.0</v>
      </c>
      <c r="W351" s="91">
        <v>1.0</v>
      </c>
      <c r="X351" s="38" t="s">
        <v>86</v>
      </c>
      <c r="Y351" s="78" t="s">
        <v>56</v>
      </c>
    </row>
    <row r="352">
      <c r="A352" s="35" t="s">
        <v>3317</v>
      </c>
      <c r="B352" s="36">
        <v>46041.0</v>
      </c>
      <c r="C352" s="38">
        <v>5550.0</v>
      </c>
      <c r="D352" s="40" t="s">
        <v>582</v>
      </c>
      <c r="E352" s="42" t="s">
        <v>3318</v>
      </c>
      <c r="F352" s="43" t="s">
        <v>3319</v>
      </c>
      <c r="G352" s="40" t="s">
        <v>343</v>
      </c>
      <c r="H352" s="40" t="s">
        <v>158</v>
      </c>
      <c r="I352" s="38" t="s">
        <v>50</v>
      </c>
      <c r="J352" s="44">
        <v>44675.0</v>
      </c>
      <c r="K352" s="36">
        <v>46040.0</v>
      </c>
      <c r="L352" s="38" t="s">
        <v>51</v>
      </c>
      <c r="M352" s="46">
        <v>0.0</v>
      </c>
      <c r="N352" s="38" t="s">
        <v>51</v>
      </c>
      <c r="O352" s="48">
        <v>1298000.0</v>
      </c>
      <c r="P352" s="57">
        <v>1298000.0</v>
      </c>
      <c r="Q352" s="46">
        <v>0.0</v>
      </c>
      <c r="R352" s="58">
        <v>9086.0</v>
      </c>
      <c r="S352" s="10">
        <f t="shared" si="4"/>
        <v>1288914</v>
      </c>
      <c r="T352" s="9" t="s">
        <v>53</v>
      </c>
      <c r="U352" s="44">
        <v>46040.0</v>
      </c>
      <c r="V352" s="44">
        <v>46400.0</v>
      </c>
      <c r="W352" s="91">
        <v>12.0</v>
      </c>
      <c r="X352" s="38" t="s">
        <v>55</v>
      </c>
      <c r="Y352" s="78" t="s">
        <v>56</v>
      </c>
    </row>
    <row r="353">
      <c r="A353" s="35" t="s">
        <v>3325</v>
      </c>
      <c r="B353" s="36">
        <v>46041.0</v>
      </c>
      <c r="C353" s="38">
        <v>8159.0</v>
      </c>
      <c r="D353" s="40" t="s">
        <v>2972</v>
      </c>
      <c r="E353" s="42" t="s">
        <v>2973</v>
      </c>
      <c r="F353" s="52" t="s">
        <v>2974</v>
      </c>
      <c r="G353" s="40" t="s">
        <v>343</v>
      </c>
      <c r="H353" s="40" t="s">
        <v>158</v>
      </c>
      <c r="I353" s="38" t="s">
        <v>50</v>
      </c>
      <c r="J353" s="44">
        <v>44952.0</v>
      </c>
      <c r="K353" s="36">
        <v>46040.0</v>
      </c>
      <c r="L353" s="38" t="s">
        <v>51</v>
      </c>
      <c r="M353" s="46">
        <v>78000.0</v>
      </c>
      <c r="N353" s="38" t="s">
        <v>51</v>
      </c>
      <c r="O353" s="48">
        <v>80000.0</v>
      </c>
      <c r="P353" s="57">
        <v>80000.0</v>
      </c>
      <c r="Q353" s="46">
        <v>0.0</v>
      </c>
      <c r="R353" s="58">
        <v>4400.0</v>
      </c>
      <c r="S353" s="10">
        <f t="shared" si="4"/>
        <v>75600</v>
      </c>
      <c r="T353" s="9" t="s">
        <v>53</v>
      </c>
      <c r="U353" s="44">
        <v>46040.0</v>
      </c>
      <c r="V353" s="44">
        <v>46070.0</v>
      </c>
      <c r="W353" s="91">
        <v>1.0</v>
      </c>
      <c r="X353" s="38" t="s">
        <v>86</v>
      </c>
      <c r="Y353" s="78" t="s">
        <v>56</v>
      </c>
    </row>
    <row r="354">
      <c r="A354" s="35" t="s">
        <v>3336</v>
      </c>
      <c r="B354" s="36">
        <v>46041.0</v>
      </c>
      <c r="C354" s="38">
        <v>9303.0</v>
      </c>
      <c r="D354" s="40" t="s">
        <v>3337</v>
      </c>
      <c r="E354" s="42" t="s">
        <v>2403</v>
      </c>
      <c r="F354" s="52" t="s">
        <v>2404</v>
      </c>
      <c r="G354" s="40" t="s">
        <v>110</v>
      </c>
      <c r="H354" s="40" t="s">
        <v>46</v>
      </c>
      <c r="I354" s="38" t="s">
        <v>50</v>
      </c>
      <c r="J354" s="44">
        <v>45089.0</v>
      </c>
      <c r="K354" s="36">
        <v>46040.0</v>
      </c>
      <c r="L354" s="38" t="s">
        <v>51</v>
      </c>
      <c r="M354" s="46">
        <v>0.0</v>
      </c>
      <c r="N354" s="38" t="s">
        <v>51</v>
      </c>
      <c r="O354" s="46">
        <v>78000.0</v>
      </c>
      <c r="P354" s="57">
        <v>78000.0</v>
      </c>
      <c r="Q354" s="46">
        <v>0.0</v>
      </c>
      <c r="R354" s="58">
        <v>4440.0</v>
      </c>
      <c r="S354" s="10">
        <f t="shared" si="4"/>
        <v>73560</v>
      </c>
      <c r="T354" s="9" t="s">
        <v>53</v>
      </c>
      <c r="U354" s="44">
        <v>46040.0</v>
      </c>
      <c r="V354" s="44">
        <v>46070.0</v>
      </c>
      <c r="W354" s="91">
        <v>1.0</v>
      </c>
      <c r="X354" s="38" t="s">
        <v>86</v>
      </c>
      <c r="Y354" s="78" t="s">
        <v>56</v>
      </c>
    </row>
    <row r="355">
      <c r="A355" s="35" t="s">
        <v>3339</v>
      </c>
      <c r="B355" s="36">
        <v>46041.0</v>
      </c>
      <c r="C355" s="38">
        <v>2225.0</v>
      </c>
      <c r="D355" s="40" t="s">
        <v>2937</v>
      </c>
      <c r="E355" s="42" t="s">
        <v>2938</v>
      </c>
      <c r="F355" s="52" t="s">
        <v>2940</v>
      </c>
      <c r="G355" s="40" t="s">
        <v>343</v>
      </c>
      <c r="H355" s="40" t="s">
        <v>158</v>
      </c>
      <c r="I355" s="38" t="s">
        <v>50</v>
      </c>
      <c r="J355" s="44">
        <v>44434.0</v>
      </c>
      <c r="K355" s="36">
        <v>46040.0</v>
      </c>
      <c r="L355" s="38" t="s">
        <v>51</v>
      </c>
      <c r="M355" s="46">
        <v>0.0</v>
      </c>
      <c r="N355" s="38" t="s">
        <v>51</v>
      </c>
      <c r="O355" s="46">
        <v>78000.0</v>
      </c>
      <c r="P355" s="57">
        <v>78000.0</v>
      </c>
      <c r="Q355" s="46">
        <v>0.0</v>
      </c>
      <c r="R355" s="58">
        <v>4400.0</v>
      </c>
      <c r="S355" s="10">
        <f t="shared" si="4"/>
        <v>73600</v>
      </c>
      <c r="T355" s="9" t="s">
        <v>53</v>
      </c>
      <c r="U355" s="44">
        <v>46040.0</v>
      </c>
      <c r="V355" s="44">
        <v>46070.0</v>
      </c>
      <c r="W355" s="91">
        <v>1.0</v>
      </c>
      <c r="X355" s="38" t="s">
        <v>86</v>
      </c>
      <c r="Y355" s="78" t="s">
        <v>56</v>
      </c>
    </row>
    <row r="356">
      <c r="A356" s="35" t="s">
        <v>3347</v>
      </c>
      <c r="B356" s="36">
        <v>46041.0</v>
      </c>
      <c r="C356" s="38">
        <v>4918.0</v>
      </c>
      <c r="D356" s="40" t="s">
        <v>260</v>
      </c>
      <c r="E356" s="42" t="s">
        <v>166</v>
      </c>
      <c r="F356" s="52" t="s">
        <v>2678</v>
      </c>
      <c r="G356" s="40" t="s">
        <v>169</v>
      </c>
      <c r="H356" s="40" t="s">
        <v>85</v>
      </c>
      <c r="I356" s="38" t="s">
        <v>50</v>
      </c>
      <c r="J356" s="44">
        <v>44625.0</v>
      </c>
      <c r="K356" s="36">
        <v>46041.0</v>
      </c>
      <c r="L356" s="38" t="s">
        <v>51</v>
      </c>
      <c r="M356" s="46">
        <v>78000.0</v>
      </c>
      <c r="N356" s="38" t="s">
        <v>51</v>
      </c>
      <c r="O356" s="48">
        <v>156000.0</v>
      </c>
      <c r="P356" s="87">
        <v>156000.0</v>
      </c>
      <c r="Q356" s="47">
        <v>0.0</v>
      </c>
      <c r="R356" s="58">
        <v>1092.0</v>
      </c>
      <c r="S356" s="10">
        <f t="shared" si="4"/>
        <v>154908</v>
      </c>
      <c r="T356" s="9" t="s">
        <v>53</v>
      </c>
      <c r="U356" s="44">
        <v>46041.0</v>
      </c>
      <c r="V356" s="44">
        <v>46071.0</v>
      </c>
      <c r="W356" s="91">
        <v>1.0</v>
      </c>
      <c r="X356" s="38" t="s">
        <v>86</v>
      </c>
      <c r="Y356" s="78" t="s">
        <v>56</v>
      </c>
    </row>
    <row r="357">
      <c r="A357" s="54" t="s">
        <v>3355</v>
      </c>
      <c r="B357" s="36">
        <v>46041.0</v>
      </c>
      <c r="C357" s="38">
        <v>4918.0</v>
      </c>
      <c r="D357" s="40" t="s">
        <v>260</v>
      </c>
      <c r="E357" s="42" t="s">
        <v>166</v>
      </c>
      <c r="F357" s="52" t="s">
        <v>2498</v>
      </c>
      <c r="G357" s="40" t="s">
        <v>169</v>
      </c>
      <c r="H357" s="40" t="s">
        <v>85</v>
      </c>
      <c r="I357" s="38" t="s">
        <v>50</v>
      </c>
      <c r="J357" s="44">
        <v>44625.0</v>
      </c>
      <c r="K357" s="36"/>
      <c r="L357" s="38"/>
      <c r="M357" s="46">
        <v>78000.0</v>
      </c>
      <c r="N357" s="38" t="s">
        <v>51</v>
      </c>
      <c r="O357" s="48">
        <v>0.0</v>
      </c>
      <c r="P357" s="48">
        <v>0.0</v>
      </c>
      <c r="Q357" s="46">
        <v>0.0</v>
      </c>
      <c r="R357" s="47">
        <v>0.0</v>
      </c>
      <c r="S357" s="10">
        <f t="shared" si="4"/>
        <v>0</v>
      </c>
      <c r="T357" s="9" t="s">
        <v>54</v>
      </c>
      <c r="U357" s="44">
        <v>46041.0</v>
      </c>
      <c r="V357" s="44">
        <v>46071.0</v>
      </c>
      <c r="W357" s="91">
        <v>1.0</v>
      </c>
      <c r="X357" s="38" t="s">
        <v>86</v>
      </c>
      <c r="Y357" s="38" t="s">
        <v>93</v>
      </c>
    </row>
    <row r="358">
      <c r="A358" s="35" t="s">
        <v>3362</v>
      </c>
      <c r="B358" s="36">
        <v>46041.0</v>
      </c>
      <c r="C358" s="38">
        <v>3778.0</v>
      </c>
      <c r="D358" s="40" t="s">
        <v>336</v>
      </c>
      <c r="E358" s="42" t="s">
        <v>338</v>
      </c>
      <c r="F358" s="52" t="s">
        <v>2732</v>
      </c>
      <c r="G358" s="40" t="s">
        <v>341</v>
      </c>
      <c r="H358" s="40" t="s">
        <v>85</v>
      </c>
      <c r="I358" s="38" t="s">
        <v>50</v>
      </c>
      <c r="J358" s="44">
        <v>44549.0</v>
      </c>
      <c r="K358" s="36">
        <v>46041.0</v>
      </c>
      <c r="L358" s="38" t="s">
        <v>51</v>
      </c>
      <c r="M358" s="46">
        <v>0.0</v>
      </c>
      <c r="N358" s="38" t="s">
        <v>51</v>
      </c>
      <c r="O358" s="48">
        <v>118013.0</v>
      </c>
      <c r="P358" s="55">
        <v>118013.0</v>
      </c>
      <c r="Q358" s="46">
        <v>0.0</v>
      </c>
      <c r="R358" s="47">
        <v>0.0</v>
      </c>
      <c r="S358" s="10">
        <f t="shared" si="4"/>
        <v>118013</v>
      </c>
      <c r="T358" s="9" t="s">
        <v>52</v>
      </c>
      <c r="U358" s="44">
        <v>46041.0</v>
      </c>
      <c r="V358" s="44">
        <v>46071.0</v>
      </c>
      <c r="W358" s="91">
        <v>1.0</v>
      </c>
      <c r="X358" s="38" t="s">
        <v>55</v>
      </c>
      <c r="Y358" s="78" t="s">
        <v>56</v>
      </c>
    </row>
    <row r="359">
      <c r="A359" s="35" t="s">
        <v>3369</v>
      </c>
      <c r="B359" s="36">
        <v>46041.0</v>
      </c>
      <c r="C359" s="38">
        <v>11031.0</v>
      </c>
      <c r="D359" s="40" t="s">
        <v>2983</v>
      </c>
      <c r="E359" s="42" t="s">
        <v>2984</v>
      </c>
      <c r="F359" s="52" t="s">
        <v>2985</v>
      </c>
      <c r="G359" s="40" t="s">
        <v>343</v>
      </c>
      <c r="H359" s="40" t="s">
        <v>158</v>
      </c>
      <c r="I359" s="38" t="s">
        <v>50</v>
      </c>
      <c r="J359" s="44">
        <v>45302.0</v>
      </c>
      <c r="K359" s="36">
        <v>46041.0</v>
      </c>
      <c r="L359" s="38" t="s">
        <v>51</v>
      </c>
      <c r="M359" s="46">
        <v>78000.0</v>
      </c>
      <c r="N359" s="38" t="s">
        <v>51</v>
      </c>
      <c r="O359" s="48">
        <v>80000.0</v>
      </c>
      <c r="P359" s="87">
        <v>80000.0</v>
      </c>
      <c r="Q359" s="47">
        <v>0.0</v>
      </c>
      <c r="R359" s="58">
        <v>560.0</v>
      </c>
      <c r="S359" s="10">
        <f t="shared" si="4"/>
        <v>79440</v>
      </c>
      <c r="T359" s="9" t="s">
        <v>53</v>
      </c>
      <c r="U359" s="44">
        <v>46041.0</v>
      </c>
      <c r="V359" s="44">
        <v>46071.0</v>
      </c>
      <c r="W359" s="91">
        <v>1.0</v>
      </c>
      <c r="X359" s="38" t="s">
        <v>86</v>
      </c>
      <c r="Y359" s="78" t="s">
        <v>56</v>
      </c>
    </row>
    <row r="360">
      <c r="A360" s="35" t="s">
        <v>3379</v>
      </c>
      <c r="B360" s="36">
        <v>46041.0</v>
      </c>
      <c r="C360" s="38">
        <v>11091.0</v>
      </c>
      <c r="D360" s="40" t="s">
        <v>3381</v>
      </c>
      <c r="E360" s="42" t="s">
        <v>3382</v>
      </c>
      <c r="F360" s="43" t="s">
        <v>3383</v>
      </c>
      <c r="G360" s="40" t="s">
        <v>3384</v>
      </c>
      <c r="H360" s="40" t="s">
        <v>864</v>
      </c>
      <c r="I360" s="38" t="s">
        <v>50</v>
      </c>
      <c r="J360" s="44">
        <v>45309.0</v>
      </c>
      <c r="K360" s="36">
        <v>46041.0</v>
      </c>
      <c r="L360" s="38" t="s">
        <v>51</v>
      </c>
      <c r="M360" s="46">
        <v>1298000.0</v>
      </c>
      <c r="N360" s="38" t="s">
        <v>51</v>
      </c>
      <c r="O360" s="48">
        <v>1300049.0</v>
      </c>
      <c r="P360" s="55">
        <v>1300049.0</v>
      </c>
      <c r="Q360" s="46">
        <v>0.0</v>
      </c>
      <c r="R360" s="47">
        <v>0.0</v>
      </c>
      <c r="S360" s="10">
        <f t="shared" si="4"/>
        <v>1300049</v>
      </c>
      <c r="T360" s="9" t="s">
        <v>52</v>
      </c>
      <c r="U360" s="44">
        <v>46041.0</v>
      </c>
      <c r="V360" s="44">
        <v>46403.0</v>
      </c>
      <c r="W360" s="91">
        <v>12.0</v>
      </c>
      <c r="X360" s="38" t="s">
        <v>55</v>
      </c>
      <c r="Y360" s="78" t="s">
        <v>56</v>
      </c>
    </row>
    <row r="361">
      <c r="A361" s="35" t="s">
        <v>3379</v>
      </c>
      <c r="B361" s="36">
        <v>46041.0</v>
      </c>
      <c r="C361" s="38">
        <v>6926.0</v>
      </c>
      <c r="D361" s="40" t="s">
        <v>473</v>
      </c>
      <c r="E361" s="42" t="s">
        <v>474</v>
      </c>
      <c r="F361" s="52" t="s">
        <v>2741</v>
      </c>
      <c r="G361" s="40" t="s">
        <v>100</v>
      </c>
      <c r="H361" s="40" t="s">
        <v>158</v>
      </c>
      <c r="I361" s="38" t="s">
        <v>50</v>
      </c>
      <c r="J361" s="44">
        <v>44816.0</v>
      </c>
      <c r="K361" s="36">
        <v>46041.0</v>
      </c>
      <c r="L361" s="38" t="s">
        <v>51</v>
      </c>
      <c r="M361" s="38">
        <v>0.0</v>
      </c>
      <c r="N361" s="38" t="s">
        <v>51</v>
      </c>
      <c r="O361" s="38">
        <v>78038.0</v>
      </c>
      <c r="P361" s="55">
        <v>78038.0</v>
      </c>
      <c r="Q361" s="46">
        <v>0.0</v>
      </c>
      <c r="R361" s="47">
        <v>0.0</v>
      </c>
      <c r="S361" s="10">
        <f t="shared" si="4"/>
        <v>78038</v>
      </c>
      <c r="T361" s="9" t="s">
        <v>52</v>
      </c>
      <c r="U361" s="44">
        <v>46041.0</v>
      </c>
      <c r="V361" s="44">
        <v>46071.0</v>
      </c>
      <c r="W361" s="91">
        <v>1.0</v>
      </c>
      <c r="X361" s="38" t="s">
        <v>86</v>
      </c>
      <c r="Y361" s="78" t="s">
        <v>56</v>
      </c>
    </row>
    <row r="362">
      <c r="A362" s="35" t="s">
        <v>3393</v>
      </c>
      <c r="B362" s="36">
        <v>46041.0</v>
      </c>
      <c r="C362" s="38">
        <v>7313.0</v>
      </c>
      <c r="D362" s="40" t="s">
        <v>261</v>
      </c>
      <c r="E362" s="42" t="s">
        <v>262</v>
      </c>
      <c r="F362" s="52" t="s">
        <v>1350</v>
      </c>
      <c r="G362" s="40" t="s">
        <v>264</v>
      </c>
      <c r="H362" s="40" t="s">
        <v>74</v>
      </c>
      <c r="I362" s="38" t="s">
        <v>50</v>
      </c>
      <c r="J362" s="44">
        <v>44854.0</v>
      </c>
      <c r="K362" s="36">
        <v>46041.0</v>
      </c>
      <c r="L362" s="38" t="s">
        <v>51</v>
      </c>
      <c r="M362" s="38">
        <v>0.0</v>
      </c>
      <c r="N362" s="36">
        <v>46044.0</v>
      </c>
      <c r="O362" s="48">
        <v>118005.0</v>
      </c>
      <c r="P362" s="55">
        <v>118005.0</v>
      </c>
      <c r="Q362" s="46">
        <v>0.0</v>
      </c>
      <c r="R362" s="47">
        <v>0.0</v>
      </c>
      <c r="S362" s="10">
        <f t="shared" si="4"/>
        <v>118005</v>
      </c>
      <c r="T362" s="9" t="s">
        <v>52</v>
      </c>
      <c r="U362" s="44">
        <v>46044.0</v>
      </c>
      <c r="V362" s="44">
        <v>46074.0</v>
      </c>
      <c r="W362" s="91">
        <v>1.0</v>
      </c>
      <c r="X362" s="38" t="s">
        <v>55</v>
      </c>
      <c r="Y362" s="78" t="s">
        <v>56</v>
      </c>
    </row>
    <row r="363">
      <c r="A363" s="35" t="s">
        <v>3399</v>
      </c>
      <c r="B363" s="36">
        <v>46041.0</v>
      </c>
      <c r="C363" s="38">
        <v>7236.0</v>
      </c>
      <c r="D363" s="40" t="s">
        <v>2743</v>
      </c>
      <c r="E363" s="42" t="s">
        <v>2744</v>
      </c>
      <c r="F363" s="52" t="s">
        <v>2745</v>
      </c>
      <c r="G363" s="40" t="s">
        <v>786</v>
      </c>
      <c r="H363" s="40" t="s">
        <v>46</v>
      </c>
      <c r="I363" s="38" t="s">
        <v>50</v>
      </c>
      <c r="J363" s="44">
        <v>44847.0</v>
      </c>
      <c r="K363" s="36">
        <v>46041.0</v>
      </c>
      <c r="L363" s="38" t="s">
        <v>51</v>
      </c>
      <c r="M363" s="46">
        <v>0.0</v>
      </c>
      <c r="N363" s="38" t="s">
        <v>51</v>
      </c>
      <c r="O363" s="48">
        <v>78000.0</v>
      </c>
      <c r="P363" s="87">
        <v>78000.0</v>
      </c>
      <c r="Q363" s="47">
        <v>0.0</v>
      </c>
      <c r="R363" s="58">
        <v>546.0</v>
      </c>
      <c r="S363" s="10">
        <f t="shared" si="4"/>
        <v>77454</v>
      </c>
      <c r="T363" s="9" t="s">
        <v>53</v>
      </c>
      <c r="U363" s="44">
        <v>46041.0</v>
      </c>
      <c r="V363" s="44">
        <v>46071.0</v>
      </c>
      <c r="W363" s="91">
        <v>1.0</v>
      </c>
      <c r="X363" s="38" t="s">
        <v>86</v>
      </c>
      <c r="Y363" s="78" t="s">
        <v>56</v>
      </c>
    </row>
    <row r="364">
      <c r="A364" s="35" t="s">
        <v>3407</v>
      </c>
      <c r="B364" s="36">
        <v>46041.0</v>
      </c>
      <c r="C364" s="38">
        <v>4353.0</v>
      </c>
      <c r="D364" s="40" t="s">
        <v>3409</v>
      </c>
      <c r="E364" s="42" t="s">
        <v>3410</v>
      </c>
      <c r="F364" s="43" t="s">
        <v>3411</v>
      </c>
      <c r="G364" s="40" t="s">
        <v>862</v>
      </c>
      <c r="H364" s="40" t="s">
        <v>864</v>
      </c>
      <c r="I364" s="38" t="s">
        <v>50</v>
      </c>
      <c r="J364" s="44">
        <v>44585.0</v>
      </c>
      <c r="K364" s="36">
        <v>46041.0</v>
      </c>
      <c r="L364" s="38" t="s">
        <v>51</v>
      </c>
      <c r="M364" s="46">
        <v>0.0</v>
      </c>
      <c r="N364" s="38" t="s">
        <v>51</v>
      </c>
      <c r="O364" s="48">
        <v>858039.0</v>
      </c>
      <c r="P364" s="55">
        <v>858000.0</v>
      </c>
      <c r="Q364" s="46">
        <v>0.0</v>
      </c>
      <c r="R364" s="47">
        <v>0.0</v>
      </c>
      <c r="S364" s="10">
        <f t="shared" si="4"/>
        <v>858000</v>
      </c>
      <c r="T364" s="9" t="s">
        <v>52</v>
      </c>
      <c r="U364" s="44">
        <v>46041.0</v>
      </c>
      <c r="V364" s="44">
        <v>46402.0</v>
      </c>
      <c r="W364" s="91">
        <v>12.0</v>
      </c>
      <c r="X364" s="38" t="s">
        <v>86</v>
      </c>
      <c r="Y364" s="78" t="s">
        <v>56</v>
      </c>
    </row>
    <row r="365">
      <c r="A365" s="35" t="s">
        <v>3414</v>
      </c>
      <c r="B365" s="36">
        <v>46041.0</v>
      </c>
      <c r="C365" s="38">
        <v>10376.0</v>
      </c>
      <c r="D365" s="40" t="s">
        <v>671</v>
      </c>
      <c r="E365" s="42" t="s">
        <v>672</v>
      </c>
      <c r="F365" s="52" t="s">
        <v>3315</v>
      </c>
      <c r="G365" s="40" t="s">
        <v>174</v>
      </c>
      <c r="H365" s="40" t="s">
        <v>176</v>
      </c>
      <c r="I365" s="38" t="s">
        <v>50</v>
      </c>
      <c r="J365" s="44">
        <v>45210.0</v>
      </c>
      <c r="K365" s="36">
        <v>46041.0</v>
      </c>
      <c r="L365" s="38" t="s">
        <v>51</v>
      </c>
      <c r="M365" s="46">
        <v>0.0</v>
      </c>
      <c r="N365" s="38" t="s">
        <v>51</v>
      </c>
      <c r="O365" s="48">
        <v>78085.0</v>
      </c>
      <c r="P365" s="55">
        <v>78085.0</v>
      </c>
      <c r="Q365" s="46">
        <v>0.0</v>
      </c>
      <c r="R365" s="47">
        <v>0.0</v>
      </c>
      <c r="S365" s="10">
        <f t="shared" si="4"/>
        <v>78085</v>
      </c>
      <c r="T365" s="9" t="s">
        <v>52</v>
      </c>
      <c r="U365" s="44">
        <v>46041.0</v>
      </c>
      <c r="V365" s="44">
        <v>46071.0</v>
      </c>
      <c r="W365" s="91">
        <v>1.0</v>
      </c>
      <c r="X365" s="38" t="s">
        <v>86</v>
      </c>
      <c r="Y365" s="78" t="s">
        <v>56</v>
      </c>
    </row>
    <row r="366">
      <c r="A366" s="41" t="s">
        <v>3425</v>
      </c>
      <c r="B366" s="36">
        <v>46042.0</v>
      </c>
      <c r="C366" s="38">
        <v>15292.0</v>
      </c>
      <c r="D366" s="40" t="s">
        <v>3427</v>
      </c>
      <c r="E366" s="42" t="s">
        <v>3429</v>
      </c>
      <c r="F366" s="52" t="s">
        <v>3430</v>
      </c>
      <c r="G366" s="40" t="s">
        <v>163</v>
      </c>
      <c r="H366" s="40" t="s">
        <v>69</v>
      </c>
      <c r="I366" s="38" t="s">
        <v>50</v>
      </c>
      <c r="J366" s="44">
        <v>45771.0</v>
      </c>
      <c r="K366" s="36">
        <v>46041.0</v>
      </c>
      <c r="L366" s="38" t="s">
        <v>51</v>
      </c>
      <c r="M366" s="46">
        <v>0.0</v>
      </c>
      <c r="N366" s="38" t="s">
        <v>51</v>
      </c>
      <c r="O366" s="48">
        <v>569000.0</v>
      </c>
      <c r="P366" s="48">
        <v>0.0</v>
      </c>
      <c r="Q366" s="46">
        <v>0.0</v>
      </c>
      <c r="R366" s="47">
        <v>0.0</v>
      </c>
      <c r="S366" s="10">
        <f t="shared" si="4"/>
        <v>0</v>
      </c>
      <c r="T366" s="9" t="s">
        <v>399</v>
      </c>
      <c r="U366" s="44">
        <v>46041.0</v>
      </c>
      <c r="V366" s="44">
        <v>46205.0</v>
      </c>
      <c r="W366" s="91" t="s">
        <v>1024</v>
      </c>
      <c r="X366" s="38" t="s">
        <v>59</v>
      </c>
      <c r="Y366" s="78" t="s">
        <v>56</v>
      </c>
    </row>
    <row r="367">
      <c r="A367" s="35" t="s">
        <v>3435</v>
      </c>
      <c r="B367" s="36">
        <v>46042.0</v>
      </c>
      <c r="C367" s="38">
        <v>1288.0</v>
      </c>
      <c r="D367" s="40" t="s">
        <v>1927</v>
      </c>
      <c r="E367" s="42" t="s">
        <v>1928</v>
      </c>
      <c r="F367" s="52" t="s">
        <v>2065</v>
      </c>
      <c r="G367" s="40" t="s">
        <v>1930</v>
      </c>
      <c r="H367" s="40" t="s">
        <v>532</v>
      </c>
      <c r="I367" s="38" t="s">
        <v>50</v>
      </c>
      <c r="J367" s="44">
        <v>44356.0</v>
      </c>
      <c r="K367" s="36">
        <v>46041.0</v>
      </c>
      <c r="L367" s="38" t="s">
        <v>51</v>
      </c>
      <c r="M367" s="46">
        <v>0.0</v>
      </c>
      <c r="N367" s="38" t="s">
        <v>51</v>
      </c>
      <c r="O367" s="48">
        <v>38000.0</v>
      </c>
      <c r="P367" s="87">
        <v>38000.0</v>
      </c>
      <c r="Q367" s="47">
        <v>0.0</v>
      </c>
      <c r="R367" s="58">
        <v>4440.0</v>
      </c>
      <c r="S367" s="10">
        <f t="shared" si="4"/>
        <v>33560</v>
      </c>
      <c r="T367" s="9" t="s">
        <v>53</v>
      </c>
      <c r="U367" s="44">
        <v>46041.0</v>
      </c>
      <c r="V367" s="44">
        <v>46064.0</v>
      </c>
      <c r="W367" s="91">
        <v>1.0</v>
      </c>
      <c r="X367" s="38" t="s">
        <v>59</v>
      </c>
      <c r="Y367" s="78" t="s">
        <v>56</v>
      </c>
    </row>
    <row r="368">
      <c r="A368" s="35" t="s">
        <v>3440</v>
      </c>
      <c r="B368" s="36">
        <v>46042.0</v>
      </c>
      <c r="C368" s="38">
        <v>4402.0</v>
      </c>
      <c r="D368" s="40" t="s">
        <v>2786</v>
      </c>
      <c r="E368" s="42" t="s">
        <v>2787</v>
      </c>
      <c r="F368" s="52" t="s">
        <v>2788</v>
      </c>
      <c r="G368" s="40" t="s">
        <v>137</v>
      </c>
      <c r="H368" s="40" t="s">
        <v>118</v>
      </c>
      <c r="I368" s="38" t="s">
        <v>50</v>
      </c>
      <c r="J368" s="44">
        <v>44588.0</v>
      </c>
      <c r="K368" s="36">
        <v>46041.0</v>
      </c>
      <c r="L368" s="38" t="s">
        <v>51</v>
      </c>
      <c r="M368" s="46">
        <v>0.0</v>
      </c>
      <c r="N368" s="38" t="s">
        <v>51</v>
      </c>
      <c r="O368" s="48">
        <v>78000.0</v>
      </c>
      <c r="P368" s="87">
        <v>78000.0</v>
      </c>
      <c r="Q368" s="47">
        <v>0.0</v>
      </c>
      <c r="R368" s="58">
        <v>4440.0</v>
      </c>
      <c r="S368" s="10">
        <f t="shared" si="4"/>
        <v>73560</v>
      </c>
      <c r="T368" s="9" t="s">
        <v>53</v>
      </c>
      <c r="U368" s="44">
        <v>46041.0</v>
      </c>
      <c r="V368" s="44">
        <v>46072.0</v>
      </c>
      <c r="W368" s="91">
        <v>1.0</v>
      </c>
      <c r="X368" s="38" t="s">
        <v>86</v>
      </c>
      <c r="Y368" s="78" t="s">
        <v>56</v>
      </c>
    </row>
    <row r="369">
      <c r="A369" s="41" t="s">
        <v>3443</v>
      </c>
      <c r="B369" s="36">
        <v>46042.0</v>
      </c>
      <c r="C369" s="38">
        <v>4658.0</v>
      </c>
      <c r="D369" s="40" t="s">
        <v>3445</v>
      </c>
      <c r="E369" s="42" t="s">
        <v>3447</v>
      </c>
      <c r="F369" s="52" t="s">
        <v>3448</v>
      </c>
      <c r="G369" s="40" t="s">
        <v>68</v>
      </c>
      <c r="H369" s="40" t="s">
        <v>69</v>
      </c>
      <c r="I369" s="38" t="s">
        <v>50</v>
      </c>
      <c r="J369" s="44">
        <v>44606.0</v>
      </c>
      <c r="K369" s="36">
        <v>46041.0</v>
      </c>
      <c r="L369" s="38" t="s">
        <v>51</v>
      </c>
      <c r="M369" s="46">
        <v>0.0</v>
      </c>
      <c r="N369" s="38" t="s">
        <v>51</v>
      </c>
      <c r="O369" s="48">
        <v>168000.0</v>
      </c>
      <c r="P369" s="48">
        <v>0.0</v>
      </c>
      <c r="Q369" s="46">
        <v>0.0</v>
      </c>
      <c r="R369" s="47">
        <v>0.0</v>
      </c>
      <c r="S369" s="10">
        <f t="shared" si="4"/>
        <v>0</v>
      </c>
      <c r="T369" s="9" t="s">
        <v>3451</v>
      </c>
      <c r="U369" s="44">
        <v>46041.0</v>
      </c>
      <c r="V369" s="44">
        <v>46071.0</v>
      </c>
      <c r="W369" s="91">
        <v>1.0</v>
      </c>
      <c r="X369" s="38" t="s">
        <v>208</v>
      </c>
      <c r="Y369" s="78" t="s">
        <v>56</v>
      </c>
    </row>
    <row r="370">
      <c r="A370" s="35" t="s">
        <v>3452</v>
      </c>
      <c r="B370" s="36">
        <v>46042.0</v>
      </c>
      <c r="C370" s="38">
        <v>7865.0</v>
      </c>
      <c r="D370" s="40" t="s">
        <v>3454</v>
      </c>
      <c r="E370" s="42" t="s">
        <v>3455</v>
      </c>
      <c r="F370" s="43" t="s">
        <v>3456</v>
      </c>
      <c r="G370" s="40" t="s">
        <v>252</v>
      </c>
      <c r="H370" s="40" t="s">
        <v>46</v>
      </c>
      <c r="I370" s="38" t="s">
        <v>50</v>
      </c>
      <c r="J370" s="44">
        <v>44918.0</v>
      </c>
      <c r="K370" s="36">
        <v>46041.0</v>
      </c>
      <c r="L370" s="38" t="s">
        <v>51</v>
      </c>
      <c r="M370" s="46">
        <v>1998000.0</v>
      </c>
      <c r="N370" s="38" t="s">
        <v>51</v>
      </c>
      <c r="O370" s="48">
        <v>1999005.0</v>
      </c>
      <c r="P370" s="55">
        <v>1999000.0</v>
      </c>
      <c r="Q370" s="46">
        <v>472000.0</v>
      </c>
      <c r="R370" s="47">
        <v>0.0</v>
      </c>
      <c r="S370" s="10">
        <f t="shared" si="4"/>
        <v>1999000</v>
      </c>
      <c r="T370" s="9" t="s">
        <v>52</v>
      </c>
      <c r="U370" s="44">
        <v>46041.0</v>
      </c>
      <c r="V370" s="44">
        <v>46702.0</v>
      </c>
      <c r="W370" s="91">
        <v>18.0</v>
      </c>
      <c r="X370" s="38" t="s">
        <v>55</v>
      </c>
      <c r="Y370" s="78" t="s">
        <v>56</v>
      </c>
    </row>
    <row r="371">
      <c r="A371" s="41" t="s">
        <v>3460</v>
      </c>
      <c r="B371" s="36">
        <v>46042.0</v>
      </c>
      <c r="C371" s="38">
        <v>7865.0</v>
      </c>
      <c r="D371" s="40" t="s">
        <v>3454</v>
      </c>
      <c r="E371" s="42" t="s">
        <v>3455</v>
      </c>
      <c r="F371" s="52" t="s">
        <v>3456</v>
      </c>
      <c r="G371" s="40" t="s">
        <v>252</v>
      </c>
      <c r="H371" s="40" t="s">
        <v>46</v>
      </c>
      <c r="I371" s="38" t="s">
        <v>50</v>
      </c>
      <c r="J371" s="44">
        <v>44918.0</v>
      </c>
      <c r="K371" s="36"/>
      <c r="L371" s="38"/>
      <c r="M371" s="46">
        <v>472000.0</v>
      </c>
      <c r="N371" s="38" t="s">
        <v>51</v>
      </c>
      <c r="O371" s="48">
        <v>0.0</v>
      </c>
      <c r="P371" s="48">
        <v>0.0</v>
      </c>
      <c r="Q371" s="46">
        <v>0.0</v>
      </c>
      <c r="R371" s="47">
        <v>0.0</v>
      </c>
      <c r="S371" s="10">
        <f t="shared" si="4"/>
        <v>0</v>
      </c>
      <c r="T371" s="9" t="s">
        <v>281</v>
      </c>
      <c r="U371" s="44">
        <v>46041.0</v>
      </c>
      <c r="V371" s="44">
        <v>46702.0</v>
      </c>
      <c r="W371" s="91">
        <v>4.0</v>
      </c>
      <c r="X371" s="38" t="s">
        <v>55</v>
      </c>
      <c r="Y371" s="78" t="s">
        <v>56</v>
      </c>
    </row>
    <row r="372">
      <c r="A372" s="35" t="s">
        <v>3467</v>
      </c>
      <c r="B372" s="36">
        <v>46042.0</v>
      </c>
      <c r="C372" s="38">
        <v>10423.0</v>
      </c>
      <c r="D372" s="40" t="s">
        <v>3002</v>
      </c>
      <c r="E372" s="42" t="s">
        <v>3003</v>
      </c>
      <c r="F372" s="52" t="s">
        <v>3004</v>
      </c>
      <c r="G372" s="40" t="s">
        <v>163</v>
      </c>
      <c r="H372" s="40" t="s">
        <v>69</v>
      </c>
      <c r="I372" s="38" t="s">
        <v>50</v>
      </c>
      <c r="J372" s="44">
        <v>45216.0</v>
      </c>
      <c r="K372" s="36">
        <v>46041.0</v>
      </c>
      <c r="L372" s="38" t="s">
        <v>51</v>
      </c>
      <c r="M372" s="46">
        <v>0.0</v>
      </c>
      <c r="N372" s="38" t="s">
        <v>51</v>
      </c>
      <c r="O372" s="48">
        <v>78000.0</v>
      </c>
      <c r="P372" s="87">
        <v>78000.0</v>
      </c>
      <c r="Q372" s="47">
        <v>0.0</v>
      </c>
      <c r="R372" s="58">
        <v>546.0</v>
      </c>
      <c r="S372" s="10">
        <f t="shared" si="4"/>
        <v>77454</v>
      </c>
      <c r="T372" s="9" t="s">
        <v>53</v>
      </c>
      <c r="U372" s="44">
        <v>46041.0</v>
      </c>
      <c r="V372" s="44">
        <v>46071.0</v>
      </c>
      <c r="W372" s="91">
        <v>1.0</v>
      </c>
      <c r="X372" s="38" t="s">
        <v>86</v>
      </c>
      <c r="Y372" s="78" t="s">
        <v>56</v>
      </c>
    </row>
    <row r="373">
      <c r="A373" s="35" t="s">
        <v>3477</v>
      </c>
      <c r="B373" s="36">
        <v>46042.0</v>
      </c>
      <c r="C373" s="38">
        <v>7229.0</v>
      </c>
      <c r="D373" s="40" t="s">
        <v>3478</v>
      </c>
      <c r="E373" s="42" t="s">
        <v>3288</v>
      </c>
      <c r="F373" s="52" t="s">
        <v>3290</v>
      </c>
      <c r="G373" s="40" t="s">
        <v>279</v>
      </c>
      <c r="H373" s="40" t="s">
        <v>69</v>
      </c>
      <c r="I373" s="38" t="s">
        <v>50</v>
      </c>
      <c r="J373" s="44">
        <v>44846.0</v>
      </c>
      <c r="K373" s="36">
        <v>46041.0</v>
      </c>
      <c r="L373" s="38" t="s">
        <v>51</v>
      </c>
      <c r="M373" s="46">
        <v>0.0</v>
      </c>
      <c r="N373" s="38" t="s">
        <v>51</v>
      </c>
      <c r="O373" s="48">
        <v>118000.0</v>
      </c>
      <c r="P373" s="87">
        <v>118000.0</v>
      </c>
      <c r="Q373" s="47">
        <v>0.0</v>
      </c>
      <c r="R373" s="58">
        <v>826.0</v>
      </c>
      <c r="S373" s="10">
        <f t="shared" si="4"/>
        <v>117174</v>
      </c>
      <c r="T373" s="9" t="s">
        <v>53</v>
      </c>
      <c r="U373" s="44">
        <v>46041.0</v>
      </c>
      <c r="V373" s="44">
        <v>46078.0</v>
      </c>
      <c r="W373" s="91">
        <v>1.0</v>
      </c>
      <c r="X373" s="38" t="s">
        <v>55</v>
      </c>
      <c r="Y373" s="78" t="s">
        <v>56</v>
      </c>
    </row>
    <row r="374">
      <c r="A374" s="35" t="s">
        <v>3489</v>
      </c>
      <c r="B374" s="36">
        <v>46042.0</v>
      </c>
      <c r="C374" s="38">
        <v>5115.0</v>
      </c>
      <c r="D374" s="40" t="s">
        <v>3284</v>
      </c>
      <c r="E374" s="42" t="s">
        <v>3258</v>
      </c>
      <c r="F374" s="52" t="s">
        <v>3259</v>
      </c>
      <c r="G374" s="40" t="s">
        <v>218</v>
      </c>
      <c r="H374" s="40" t="s">
        <v>220</v>
      </c>
      <c r="I374" s="38" t="s">
        <v>50</v>
      </c>
      <c r="J374" s="44">
        <v>44639.0</v>
      </c>
      <c r="K374" s="36">
        <v>46041.0</v>
      </c>
      <c r="L374" s="38" t="s">
        <v>51</v>
      </c>
      <c r="M374" s="46">
        <v>118000.0</v>
      </c>
      <c r="N374" s="38" t="s">
        <v>51</v>
      </c>
      <c r="O374" s="48">
        <v>120000.0</v>
      </c>
      <c r="P374" s="87">
        <v>120000.0</v>
      </c>
      <c r="Q374" s="47">
        <v>0.0</v>
      </c>
      <c r="R374" s="58">
        <v>4440.0</v>
      </c>
      <c r="S374" s="10">
        <f t="shared" si="4"/>
        <v>115560</v>
      </c>
      <c r="T374" s="9" t="s">
        <v>53</v>
      </c>
      <c r="U374" s="44">
        <v>46041.0</v>
      </c>
      <c r="V374" s="44">
        <v>46071.0</v>
      </c>
      <c r="W374" s="91">
        <v>1.0</v>
      </c>
      <c r="X374" s="38" t="s">
        <v>55</v>
      </c>
      <c r="Y374" s="78" t="s">
        <v>56</v>
      </c>
    </row>
    <row r="375">
      <c r="A375" s="35" t="s">
        <v>3500</v>
      </c>
      <c r="B375" s="36">
        <v>46042.0</v>
      </c>
      <c r="C375" s="38">
        <v>2188.0</v>
      </c>
      <c r="D375" s="40" t="s">
        <v>2818</v>
      </c>
      <c r="E375" s="42" t="s">
        <v>2819</v>
      </c>
      <c r="F375" s="52" t="s">
        <v>2820</v>
      </c>
      <c r="G375" s="40" t="s">
        <v>2821</v>
      </c>
      <c r="H375" s="40" t="s">
        <v>2822</v>
      </c>
      <c r="I375" s="38" t="s">
        <v>50</v>
      </c>
      <c r="J375" s="44">
        <v>44431.0</v>
      </c>
      <c r="K375" s="36">
        <v>46041.0</v>
      </c>
      <c r="L375" s="38" t="s">
        <v>51</v>
      </c>
      <c r="M375" s="48">
        <v>0.0</v>
      </c>
      <c r="N375" s="38" t="s">
        <v>51</v>
      </c>
      <c r="O375" s="48">
        <v>78000.0</v>
      </c>
      <c r="P375" s="87">
        <v>78000.0</v>
      </c>
      <c r="Q375" s="47">
        <v>0.0</v>
      </c>
      <c r="R375" s="58">
        <v>4440.0</v>
      </c>
      <c r="S375" s="10">
        <f t="shared" si="4"/>
        <v>73560</v>
      </c>
      <c r="T375" s="9" t="s">
        <v>53</v>
      </c>
      <c r="U375" s="44">
        <v>46041.0</v>
      </c>
      <c r="V375" s="44">
        <v>46072.0</v>
      </c>
      <c r="W375" s="91">
        <v>1.0</v>
      </c>
      <c r="X375" s="38" t="s">
        <v>86</v>
      </c>
      <c r="Y375" s="78" t="s">
        <v>56</v>
      </c>
    </row>
    <row r="376">
      <c r="A376" s="35" t="s">
        <v>3507</v>
      </c>
      <c r="B376" s="36">
        <v>46042.0</v>
      </c>
      <c r="C376" s="38">
        <v>1389.0</v>
      </c>
      <c r="D376" s="40" t="s">
        <v>410</v>
      </c>
      <c r="E376" s="42" t="s">
        <v>239</v>
      </c>
      <c r="F376" s="52" t="s">
        <v>3226</v>
      </c>
      <c r="G376" s="40" t="s">
        <v>110</v>
      </c>
      <c r="H376" s="40" t="s">
        <v>46</v>
      </c>
      <c r="I376" s="38" t="s">
        <v>50</v>
      </c>
      <c r="J376" s="44">
        <v>44361.0</v>
      </c>
      <c r="K376" s="36">
        <v>46041.0</v>
      </c>
      <c r="L376" s="38" t="s">
        <v>51</v>
      </c>
      <c r="M376" s="48">
        <v>0.0</v>
      </c>
      <c r="N376" s="38" t="s">
        <v>51</v>
      </c>
      <c r="O376" s="48">
        <v>78000.0</v>
      </c>
      <c r="P376" s="87">
        <v>78000.0</v>
      </c>
      <c r="Q376" s="47">
        <v>0.0</v>
      </c>
      <c r="R376" s="58">
        <v>546.0</v>
      </c>
      <c r="S376" s="10">
        <f t="shared" si="4"/>
        <v>77454</v>
      </c>
      <c r="T376" s="9" t="s">
        <v>53</v>
      </c>
      <c r="U376" s="44">
        <v>46041.0</v>
      </c>
      <c r="V376" s="44">
        <v>46071.0</v>
      </c>
      <c r="W376" s="91">
        <v>1.0</v>
      </c>
      <c r="X376" s="38" t="s">
        <v>86</v>
      </c>
      <c r="Y376" s="78" t="s">
        <v>56</v>
      </c>
    </row>
    <row r="377">
      <c r="A377" s="35" t="s">
        <v>3513</v>
      </c>
      <c r="B377" s="36">
        <v>46042.0</v>
      </c>
      <c r="C377" s="38">
        <v>8115.0</v>
      </c>
      <c r="D377" s="40" t="s">
        <v>1645</v>
      </c>
      <c r="E377" s="42" t="s">
        <v>1639</v>
      </c>
      <c r="F377" s="52" t="s">
        <v>2707</v>
      </c>
      <c r="G377" s="40" t="s">
        <v>325</v>
      </c>
      <c r="H377" s="40" t="s">
        <v>74</v>
      </c>
      <c r="I377" s="38" t="s">
        <v>50</v>
      </c>
      <c r="J377" s="44">
        <v>44947.0</v>
      </c>
      <c r="K377" s="36">
        <v>46041.0</v>
      </c>
      <c r="L377" s="25"/>
      <c r="M377" s="46">
        <v>118000.0</v>
      </c>
      <c r="N377" s="38" t="s">
        <v>51</v>
      </c>
      <c r="O377" s="48">
        <v>354000.0</v>
      </c>
      <c r="P377" s="87">
        <v>354000.0</v>
      </c>
      <c r="Q377" s="47">
        <v>0.0</v>
      </c>
      <c r="R377" s="58">
        <v>2478.0</v>
      </c>
      <c r="S377" s="10">
        <f t="shared" si="4"/>
        <v>351522</v>
      </c>
      <c r="T377" s="9" t="s">
        <v>53</v>
      </c>
      <c r="U377" s="44">
        <v>46041.0</v>
      </c>
      <c r="V377" s="44">
        <v>46073.0</v>
      </c>
      <c r="W377" s="91">
        <v>1.0</v>
      </c>
      <c r="X377" s="38" t="s">
        <v>55</v>
      </c>
      <c r="Y377" s="78" t="s">
        <v>56</v>
      </c>
    </row>
    <row r="378">
      <c r="A378" s="35" t="s">
        <v>3521</v>
      </c>
      <c r="B378" s="36">
        <v>46042.0</v>
      </c>
      <c r="C378" s="38">
        <v>8115.0</v>
      </c>
      <c r="D378" s="40" t="s">
        <v>1645</v>
      </c>
      <c r="E378" s="42" t="s">
        <v>1639</v>
      </c>
      <c r="F378" s="52" t="s">
        <v>2698</v>
      </c>
      <c r="G378" s="40" t="s">
        <v>325</v>
      </c>
      <c r="H378" s="40" t="s">
        <v>74</v>
      </c>
      <c r="I378" s="38" t="s">
        <v>50</v>
      </c>
      <c r="J378" s="44">
        <v>44947.0</v>
      </c>
      <c r="K378" s="36"/>
      <c r="L378" s="38"/>
      <c r="M378" s="46">
        <v>118000.0</v>
      </c>
      <c r="N378" s="38" t="s">
        <v>51</v>
      </c>
      <c r="O378" s="48">
        <v>0.0</v>
      </c>
      <c r="P378" s="48">
        <v>0.0</v>
      </c>
      <c r="Q378" s="46">
        <v>0.0</v>
      </c>
      <c r="R378" s="47">
        <v>0.0</v>
      </c>
      <c r="S378" s="10">
        <f t="shared" si="4"/>
        <v>0</v>
      </c>
      <c r="T378" s="9" t="s">
        <v>54</v>
      </c>
      <c r="U378" s="44">
        <v>46041.0</v>
      </c>
      <c r="V378" s="44">
        <v>46076.0</v>
      </c>
      <c r="W378" s="91">
        <v>1.0</v>
      </c>
      <c r="X378" s="38" t="s">
        <v>55</v>
      </c>
      <c r="Y378" s="78" t="s">
        <v>56</v>
      </c>
    </row>
    <row r="379">
      <c r="A379" s="35" t="s">
        <v>3527</v>
      </c>
      <c r="B379" s="36">
        <v>46042.0</v>
      </c>
      <c r="C379" s="38">
        <v>8115.0</v>
      </c>
      <c r="D379" s="40" t="s">
        <v>1645</v>
      </c>
      <c r="E379" s="42" t="s">
        <v>1639</v>
      </c>
      <c r="F379" s="52" t="s">
        <v>2712</v>
      </c>
      <c r="G379" s="40" t="s">
        <v>325</v>
      </c>
      <c r="H379" s="40" t="s">
        <v>74</v>
      </c>
      <c r="I379" s="38" t="s">
        <v>50</v>
      </c>
      <c r="J379" s="44">
        <v>44947.0</v>
      </c>
      <c r="K379" s="36"/>
      <c r="L379" s="38"/>
      <c r="M379" s="46">
        <v>118000.0</v>
      </c>
      <c r="N379" s="38" t="s">
        <v>51</v>
      </c>
      <c r="O379" s="48">
        <v>0.0</v>
      </c>
      <c r="P379" s="48">
        <v>0.0</v>
      </c>
      <c r="Q379" s="46">
        <v>0.0</v>
      </c>
      <c r="R379" s="47">
        <v>0.0</v>
      </c>
      <c r="S379" s="10">
        <f t="shared" si="4"/>
        <v>0</v>
      </c>
      <c r="T379" s="9" t="s">
        <v>54</v>
      </c>
      <c r="U379" s="44">
        <v>46041.0</v>
      </c>
      <c r="V379" s="44">
        <v>46073.0</v>
      </c>
      <c r="W379" s="91">
        <v>1.0</v>
      </c>
      <c r="X379" s="38" t="s">
        <v>55</v>
      </c>
      <c r="Y379" s="78" t="s">
        <v>56</v>
      </c>
    </row>
    <row r="380">
      <c r="A380" s="35" t="s">
        <v>3533</v>
      </c>
      <c r="B380" s="36">
        <v>46042.0</v>
      </c>
      <c r="C380" s="9">
        <v>3338.0</v>
      </c>
      <c r="D380" s="40" t="s">
        <v>2642</v>
      </c>
      <c r="E380" s="42" t="s">
        <v>2644</v>
      </c>
      <c r="F380" s="52" t="s">
        <v>2645</v>
      </c>
      <c r="G380" s="40" t="s">
        <v>237</v>
      </c>
      <c r="H380" s="40" t="s">
        <v>69</v>
      </c>
      <c r="I380" s="38" t="s">
        <v>50</v>
      </c>
      <c r="J380" s="44">
        <v>44524.0</v>
      </c>
      <c r="K380" s="36">
        <v>46042.0</v>
      </c>
      <c r="L380" s="38" t="s">
        <v>51</v>
      </c>
      <c r="M380" s="48">
        <v>0.0</v>
      </c>
      <c r="N380" s="38" t="s">
        <v>51</v>
      </c>
      <c r="O380" s="48">
        <v>78000.0</v>
      </c>
      <c r="P380" s="130">
        <v>78000.0</v>
      </c>
      <c r="Q380" s="46">
        <v>0.0</v>
      </c>
      <c r="R380" s="58">
        <v>546.0</v>
      </c>
      <c r="S380" s="10">
        <f t="shared" si="4"/>
        <v>77454</v>
      </c>
      <c r="T380" s="9" t="s">
        <v>53</v>
      </c>
      <c r="U380" s="44">
        <v>46041.0</v>
      </c>
      <c r="V380" s="44">
        <v>46072.0</v>
      </c>
      <c r="W380" s="91">
        <v>1.0</v>
      </c>
      <c r="X380" s="38" t="s">
        <v>86</v>
      </c>
      <c r="Y380" s="78" t="s">
        <v>56</v>
      </c>
    </row>
    <row r="381">
      <c r="A381" s="35" t="s">
        <v>3539</v>
      </c>
      <c r="B381" s="36">
        <v>46042.0</v>
      </c>
      <c r="C381" s="38">
        <v>3541.0</v>
      </c>
      <c r="D381" s="40" t="s">
        <v>2482</v>
      </c>
      <c r="E381" s="42" t="s">
        <v>2483</v>
      </c>
      <c r="F381" s="52" t="s">
        <v>2484</v>
      </c>
      <c r="G381" s="40" t="s">
        <v>2485</v>
      </c>
      <c r="H381" s="40" t="s">
        <v>85</v>
      </c>
      <c r="I381" s="38" t="s">
        <v>50</v>
      </c>
      <c r="J381" s="44">
        <v>44530.0</v>
      </c>
      <c r="K381" s="36">
        <v>46042.0</v>
      </c>
      <c r="L381" s="38" t="s">
        <v>51</v>
      </c>
      <c r="M381" s="48">
        <v>0.0</v>
      </c>
      <c r="N381" s="38" t="s">
        <v>51</v>
      </c>
      <c r="O381" s="48">
        <v>78000.0</v>
      </c>
      <c r="P381" s="130">
        <v>78000.0</v>
      </c>
      <c r="Q381" s="46">
        <v>0.0</v>
      </c>
      <c r="R381" s="58">
        <v>546.0</v>
      </c>
      <c r="S381" s="10">
        <f t="shared" si="4"/>
        <v>77454</v>
      </c>
      <c r="T381" s="9" t="s">
        <v>53</v>
      </c>
      <c r="U381" s="44">
        <v>46042.0</v>
      </c>
      <c r="V381" s="44">
        <v>46075.0</v>
      </c>
      <c r="W381" s="91">
        <v>1.0</v>
      </c>
      <c r="X381" s="38" t="s">
        <v>86</v>
      </c>
      <c r="Y381" s="78" t="s">
        <v>56</v>
      </c>
    </row>
    <row r="382">
      <c r="A382" s="35" t="s">
        <v>3546</v>
      </c>
      <c r="B382" s="36">
        <v>46042.0</v>
      </c>
      <c r="C382" s="38">
        <v>4723.0</v>
      </c>
      <c r="D382" s="40" t="s">
        <v>1094</v>
      </c>
      <c r="E382" s="42" t="s">
        <v>646</v>
      </c>
      <c r="F382" s="52" t="s">
        <v>2665</v>
      </c>
      <c r="G382" s="40" t="s">
        <v>126</v>
      </c>
      <c r="H382" s="40" t="s">
        <v>69</v>
      </c>
      <c r="I382" s="38" t="s">
        <v>50</v>
      </c>
      <c r="J382" s="44">
        <v>44611.0</v>
      </c>
      <c r="K382" s="36">
        <v>46042.0</v>
      </c>
      <c r="L382" s="38" t="s">
        <v>51</v>
      </c>
      <c r="M382" s="48">
        <v>0.0</v>
      </c>
      <c r="N382" s="38" t="s">
        <v>51</v>
      </c>
      <c r="O382" s="48">
        <v>78060.0</v>
      </c>
      <c r="P382" s="51">
        <v>78000.0</v>
      </c>
      <c r="Q382" s="46">
        <v>0.0</v>
      </c>
      <c r="R382" s="47">
        <v>0.0</v>
      </c>
      <c r="S382" s="10">
        <f t="shared" si="4"/>
        <v>78000</v>
      </c>
      <c r="T382" s="9" t="s">
        <v>52</v>
      </c>
      <c r="U382" s="44">
        <v>46042.0</v>
      </c>
      <c r="V382" s="44">
        <v>46077.0</v>
      </c>
      <c r="W382" s="91">
        <v>1.0</v>
      </c>
      <c r="X382" s="38" t="s">
        <v>86</v>
      </c>
      <c r="Y382" s="78" t="s">
        <v>56</v>
      </c>
    </row>
    <row r="383">
      <c r="A383" s="35" t="s">
        <v>3553</v>
      </c>
      <c r="B383" s="36">
        <v>46042.0</v>
      </c>
      <c r="C383" s="38">
        <v>9598.0</v>
      </c>
      <c r="D383" s="40" t="s">
        <v>2816</v>
      </c>
      <c r="E383" s="42" t="s">
        <v>2605</v>
      </c>
      <c r="F383" s="52" t="s">
        <v>2606</v>
      </c>
      <c r="G383" s="40" t="s">
        <v>121</v>
      </c>
      <c r="H383" s="40" t="s">
        <v>124</v>
      </c>
      <c r="I383" s="38" t="s">
        <v>50</v>
      </c>
      <c r="J383" s="44">
        <v>45122.0</v>
      </c>
      <c r="K383" s="36">
        <v>46042.0</v>
      </c>
      <c r="L383" s="38" t="s">
        <v>51</v>
      </c>
      <c r="M383" s="46">
        <v>118000.0</v>
      </c>
      <c r="N383" s="38" t="s">
        <v>51</v>
      </c>
      <c r="O383" s="48">
        <v>120000.0</v>
      </c>
      <c r="P383" s="130">
        <v>120000.0</v>
      </c>
      <c r="Q383" s="46">
        <v>0.0</v>
      </c>
      <c r="R383" s="58">
        <v>840.0</v>
      </c>
      <c r="S383" s="10">
        <f t="shared" si="4"/>
        <v>119160</v>
      </c>
      <c r="T383" s="9" t="s">
        <v>53</v>
      </c>
      <c r="U383" s="44">
        <v>46042.0</v>
      </c>
      <c r="V383" s="44">
        <v>46072.0</v>
      </c>
      <c r="W383" s="91">
        <v>1.0</v>
      </c>
      <c r="X383" s="38" t="s">
        <v>55</v>
      </c>
      <c r="Y383" s="78" t="s">
        <v>56</v>
      </c>
    </row>
    <row r="384">
      <c r="A384" s="35" t="s">
        <v>3559</v>
      </c>
      <c r="B384" s="36">
        <v>46042.0</v>
      </c>
      <c r="C384" s="38">
        <v>9598.0</v>
      </c>
      <c r="D384" s="40" t="s">
        <v>2816</v>
      </c>
      <c r="E384" s="42" t="s">
        <v>2605</v>
      </c>
      <c r="F384" s="52" t="s">
        <v>2622</v>
      </c>
      <c r="G384" s="40" t="s">
        <v>121</v>
      </c>
      <c r="H384" s="40" t="s">
        <v>124</v>
      </c>
      <c r="I384" s="38" t="s">
        <v>50</v>
      </c>
      <c r="J384" s="44">
        <v>45122.0</v>
      </c>
      <c r="K384" s="36">
        <v>46042.0</v>
      </c>
      <c r="L384" s="38" t="s">
        <v>51</v>
      </c>
      <c r="M384" s="46">
        <v>78000.0</v>
      </c>
      <c r="N384" s="38" t="s">
        <v>51</v>
      </c>
      <c r="O384" s="48">
        <v>150000.0</v>
      </c>
      <c r="P384" s="130">
        <v>150000.0</v>
      </c>
      <c r="Q384" s="46">
        <v>0.0</v>
      </c>
      <c r="R384" s="58">
        <v>4400.0</v>
      </c>
      <c r="S384" s="10">
        <f t="shared" si="4"/>
        <v>145600</v>
      </c>
      <c r="T384" s="9" t="s">
        <v>53</v>
      </c>
      <c r="U384" s="44">
        <v>46042.0</v>
      </c>
      <c r="V384" s="44">
        <v>46072.0</v>
      </c>
      <c r="W384" s="91">
        <v>1.0</v>
      </c>
      <c r="X384" s="38" t="s">
        <v>86</v>
      </c>
      <c r="Y384" s="78" t="s">
        <v>56</v>
      </c>
    </row>
    <row r="385">
      <c r="A385" s="35" t="s">
        <v>3564</v>
      </c>
      <c r="B385" s="36">
        <v>46042.0</v>
      </c>
      <c r="C385" s="38">
        <v>9598.0</v>
      </c>
      <c r="D385" s="40" t="s">
        <v>2816</v>
      </c>
      <c r="E385" s="42" t="s">
        <v>2605</v>
      </c>
      <c r="F385" s="52" t="s">
        <v>2618</v>
      </c>
      <c r="G385" s="40" t="s">
        <v>121</v>
      </c>
      <c r="H385" s="40" t="s">
        <v>124</v>
      </c>
      <c r="I385" s="38" t="s">
        <v>50</v>
      </c>
      <c r="J385" s="44">
        <v>45122.0</v>
      </c>
      <c r="K385" s="36"/>
      <c r="L385" s="38"/>
      <c r="M385" s="46">
        <v>118000.0</v>
      </c>
      <c r="N385" s="38" t="s">
        <v>51</v>
      </c>
      <c r="O385" s="46">
        <v>0.0</v>
      </c>
      <c r="P385" s="48">
        <v>0.0</v>
      </c>
      <c r="Q385" s="46">
        <v>0.0</v>
      </c>
      <c r="R385" s="47">
        <v>0.0</v>
      </c>
      <c r="S385" s="10">
        <f t="shared" si="4"/>
        <v>0</v>
      </c>
      <c r="T385" s="9" t="s">
        <v>54</v>
      </c>
      <c r="U385" s="44">
        <v>46042.0</v>
      </c>
      <c r="V385" s="44">
        <v>46072.0</v>
      </c>
      <c r="W385" s="91">
        <v>1.0</v>
      </c>
      <c r="X385" s="38" t="s">
        <v>55</v>
      </c>
      <c r="Y385" s="78" t="s">
        <v>56</v>
      </c>
    </row>
    <row r="386">
      <c r="A386" s="41" t="s">
        <v>3571</v>
      </c>
      <c r="B386" s="36">
        <v>46042.0</v>
      </c>
      <c r="C386" s="38">
        <v>9598.0</v>
      </c>
      <c r="D386" s="40" t="s">
        <v>2816</v>
      </c>
      <c r="E386" s="42" t="s">
        <v>2605</v>
      </c>
      <c r="F386" s="52" t="s">
        <v>3572</v>
      </c>
      <c r="G386" s="40" t="s">
        <v>121</v>
      </c>
      <c r="H386" s="40" t="s">
        <v>124</v>
      </c>
      <c r="I386" s="38" t="s">
        <v>50</v>
      </c>
      <c r="J386" s="44">
        <v>45122.0</v>
      </c>
      <c r="K386" s="36">
        <v>46042.0</v>
      </c>
      <c r="L386" s="38" t="s">
        <v>51</v>
      </c>
      <c r="M386" s="46"/>
      <c r="N386" s="38"/>
      <c r="O386" s="48">
        <v>50000.0</v>
      </c>
      <c r="P386" s="130">
        <v>50000.0</v>
      </c>
      <c r="Q386" s="46">
        <v>0.0</v>
      </c>
      <c r="R386" s="58">
        <v>4400.0</v>
      </c>
      <c r="S386" s="10">
        <f t="shared" si="4"/>
        <v>45600</v>
      </c>
      <c r="T386" s="9" t="s">
        <v>53</v>
      </c>
      <c r="U386" s="44"/>
      <c r="V386" s="44"/>
      <c r="W386" s="91">
        <v>1.0</v>
      </c>
      <c r="X386" s="38" t="s">
        <v>86</v>
      </c>
      <c r="Y386" s="78" t="s">
        <v>56</v>
      </c>
    </row>
    <row r="387">
      <c r="A387" s="35" t="s">
        <v>3581</v>
      </c>
      <c r="B387" s="36">
        <v>46042.0</v>
      </c>
      <c r="C387" s="38">
        <v>9598.0</v>
      </c>
      <c r="D387" s="40" t="s">
        <v>2816</v>
      </c>
      <c r="E387" s="42" t="s">
        <v>2605</v>
      </c>
      <c r="F387" s="52" t="s">
        <v>2612</v>
      </c>
      <c r="G387" s="40" t="s">
        <v>121</v>
      </c>
      <c r="H387" s="40" t="s">
        <v>124</v>
      </c>
      <c r="I387" s="38" t="s">
        <v>50</v>
      </c>
      <c r="J387" s="44">
        <v>45122.0</v>
      </c>
      <c r="K387" s="36">
        <v>46042.0</v>
      </c>
      <c r="L387" s="38" t="s">
        <v>51</v>
      </c>
      <c r="M387" s="46">
        <v>78000.0</v>
      </c>
      <c r="N387" s="38" t="s">
        <v>51</v>
      </c>
      <c r="O387" s="48">
        <v>30000.0</v>
      </c>
      <c r="P387" s="130">
        <v>30000.0</v>
      </c>
      <c r="Q387" s="46">
        <v>0.0</v>
      </c>
      <c r="R387" s="58">
        <v>210.0</v>
      </c>
      <c r="S387" s="10">
        <f t="shared" si="4"/>
        <v>29790</v>
      </c>
      <c r="T387" s="9" t="s">
        <v>53</v>
      </c>
      <c r="U387" s="44">
        <v>46042.0</v>
      </c>
      <c r="V387" s="44">
        <v>46072.0</v>
      </c>
      <c r="W387" s="91">
        <v>1.0</v>
      </c>
      <c r="X387" s="38" t="s">
        <v>86</v>
      </c>
      <c r="Y387" s="78" t="s">
        <v>56</v>
      </c>
    </row>
    <row r="388">
      <c r="A388" s="35" t="s">
        <v>3588</v>
      </c>
      <c r="B388" s="36">
        <v>46042.0</v>
      </c>
      <c r="C388" s="38">
        <v>7617.0</v>
      </c>
      <c r="D388" s="40" t="s">
        <v>2647</v>
      </c>
      <c r="E388" s="42" t="s">
        <v>2649</v>
      </c>
      <c r="F388" s="52" t="s">
        <v>3589</v>
      </c>
      <c r="G388" s="40" t="s">
        <v>739</v>
      </c>
      <c r="H388" s="40" t="s">
        <v>352</v>
      </c>
      <c r="I388" s="38" t="s">
        <v>50</v>
      </c>
      <c r="J388" s="44">
        <v>44887.0</v>
      </c>
      <c r="K388" s="36">
        <v>46042.0</v>
      </c>
      <c r="L388" s="38" t="s">
        <v>51</v>
      </c>
      <c r="M388" s="46">
        <v>0.0</v>
      </c>
      <c r="N388" s="38" t="s">
        <v>51</v>
      </c>
      <c r="O388" s="48">
        <v>118000.0</v>
      </c>
      <c r="P388" s="130">
        <v>118000.0</v>
      </c>
      <c r="Q388" s="46">
        <v>0.0</v>
      </c>
      <c r="R388" s="58">
        <v>4400.0</v>
      </c>
      <c r="S388" s="10">
        <f t="shared" si="4"/>
        <v>113600</v>
      </c>
      <c r="T388" s="9" t="s">
        <v>53</v>
      </c>
      <c r="U388" s="44">
        <v>46042.0</v>
      </c>
      <c r="V388" s="44">
        <v>46072.0</v>
      </c>
      <c r="W388" s="91">
        <v>1.0</v>
      </c>
      <c r="X388" s="38" t="s">
        <v>55</v>
      </c>
      <c r="Y388" s="78" t="s">
        <v>56</v>
      </c>
    </row>
    <row r="389">
      <c r="A389" s="41" t="s">
        <v>3596</v>
      </c>
      <c r="B389" s="36">
        <v>46042.0</v>
      </c>
      <c r="C389" s="9">
        <v>7617.0</v>
      </c>
      <c r="D389" s="40" t="s">
        <v>2647</v>
      </c>
      <c r="E389" s="42" t="s">
        <v>2649</v>
      </c>
      <c r="F389" s="52" t="s">
        <v>3598</v>
      </c>
      <c r="G389" s="40" t="s">
        <v>739</v>
      </c>
      <c r="H389" s="40" t="s">
        <v>352</v>
      </c>
      <c r="I389" s="38" t="s">
        <v>50</v>
      </c>
      <c r="J389" s="44">
        <v>44887.0</v>
      </c>
      <c r="K389" s="36">
        <v>46042.0</v>
      </c>
      <c r="L389" s="38" t="s">
        <v>51</v>
      </c>
      <c r="M389" s="46"/>
      <c r="N389" s="38"/>
      <c r="O389" s="48">
        <v>50000.0</v>
      </c>
      <c r="P389" s="130">
        <v>50000.0</v>
      </c>
      <c r="Q389" s="46">
        <v>0.0</v>
      </c>
      <c r="R389" s="58">
        <v>4400.0</v>
      </c>
      <c r="S389" s="10">
        <f t="shared" si="4"/>
        <v>45600</v>
      </c>
      <c r="T389" s="9" t="s">
        <v>53</v>
      </c>
      <c r="U389" s="45"/>
      <c r="V389" s="44"/>
      <c r="W389" s="91">
        <v>1.0</v>
      </c>
      <c r="X389" s="38" t="s">
        <v>55</v>
      </c>
      <c r="Y389" s="78" t="s">
        <v>56</v>
      </c>
    </row>
    <row r="390">
      <c r="A390" s="35" t="s">
        <v>3605</v>
      </c>
      <c r="B390" s="36">
        <v>46042.0</v>
      </c>
      <c r="C390" s="38">
        <v>5653.0</v>
      </c>
      <c r="D390" s="40" t="s">
        <v>727</v>
      </c>
      <c r="E390" s="42" t="s">
        <v>728</v>
      </c>
      <c r="F390" s="52" t="s">
        <v>742</v>
      </c>
      <c r="G390" s="40" t="s">
        <v>731</v>
      </c>
      <c r="H390" s="40" t="s">
        <v>732</v>
      </c>
      <c r="I390" s="38" t="s">
        <v>50</v>
      </c>
      <c r="J390" s="44">
        <v>44688.0</v>
      </c>
      <c r="K390" s="36">
        <v>46042.0</v>
      </c>
      <c r="L390" s="38" t="s">
        <v>51</v>
      </c>
      <c r="M390" s="46">
        <v>118000.0</v>
      </c>
      <c r="N390" s="38" t="s">
        <v>51</v>
      </c>
      <c r="O390" s="48">
        <v>218000.0</v>
      </c>
      <c r="P390" s="130">
        <v>218000.0</v>
      </c>
      <c r="Q390" s="46">
        <v>0.0</v>
      </c>
      <c r="R390" s="58">
        <v>4400.0</v>
      </c>
      <c r="S390" s="10">
        <f t="shared" si="4"/>
        <v>213600</v>
      </c>
      <c r="T390" s="9" t="s">
        <v>53</v>
      </c>
      <c r="U390" s="44">
        <v>46042.0</v>
      </c>
      <c r="V390" s="44">
        <v>46072.0</v>
      </c>
      <c r="W390" s="91">
        <v>1.0</v>
      </c>
      <c r="X390" s="38" t="s">
        <v>55</v>
      </c>
      <c r="Y390" s="78" t="s">
        <v>56</v>
      </c>
    </row>
    <row r="391">
      <c r="A391" s="41" t="s">
        <v>3613</v>
      </c>
      <c r="B391" s="36">
        <v>46042.0</v>
      </c>
      <c r="C391" s="38">
        <v>5653.0</v>
      </c>
      <c r="D391" s="40" t="s">
        <v>727</v>
      </c>
      <c r="E391" s="42" t="s">
        <v>728</v>
      </c>
      <c r="F391" s="52" t="s">
        <v>729</v>
      </c>
      <c r="G391" s="40" t="s">
        <v>731</v>
      </c>
      <c r="H391" s="40" t="s">
        <v>732</v>
      </c>
      <c r="I391" s="9" t="s">
        <v>49</v>
      </c>
      <c r="J391" s="44">
        <v>44688.0</v>
      </c>
      <c r="K391" s="36">
        <v>46042.0</v>
      </c>
      <c r="L391" s="38" t="s">
        <v>51</v>
      </c>
      <c r="M391" s="46">
        <v>118000.0</v>
      </c>
      <c r="N391" s="38" t="s">
        <v>51</v>
      </c>
      <c r="O391" s="48">
        <v>18000.0</v>
      </c>
      <c r="P391" s="130">
        <v>18000.0</v>
      </c>
      <c r="Q391" s="46">
        <v>0.0</v>
      </c>
      <c r="R391" s="58">
        <v>4400.0</v>
      </c>
      <c r="S391" s="10">
        <f t="shared" si="4"/>
        <v>13600</v>
      </c>
      <c r="T391" s="9" t="s">
        <v>53</v>
      </c>
      <c r="U391" s="44">
        <v>46042.0</v>
      </c>
      <c r="V391" s="44">
        <v>46083.0</v>
      </c>
      <c r="W391" s="91">
        <v>1.0</v>
      </c>
      <c r="X391" s="38" t="s">
        <v>55</v>
      </c>
      <c r="Y391" s="78" t="s">
        <v>56</v>
      </c>
    </row>
    <row r="392">
      <c r="A392" s="35" t="s">
        <v>3618</v>
      </c>
      <c r="B392" s="36">
        <v>46042.0</v>
      </c>
      <c r="C392" s="38">
        <v>3088.0</v>
      </c>
      <c r="D392" s="40" t="s">
        <v>3620</v>
      </c>
      <c r="E392" s="42" t="s">
        <v>3622</v>
      </c>
      <c r="F392" s="52" t="s">
        <v>3624</v>
      </c>
      <c r="G392" s="40" t="s">
        <v>152</v>
      </c>
      <c r="H392" s="40" t="s">
        <v>153</v>
      </c>
      <c r="I392" s="38" t="s">
        <v>50</v>
      </c>
      <c r="J392" s="44">
        <v>44502.0</v>
      </c>
      <c r="K392" s="36">
        <v>46042.0</v>
      </c>
      <c r="L392" s="38" t="s">
        <v>51</v>
      </c>
      <c r="M392" s="46">
        <v>0.0</v>
      </c>
      <c r="N392" s="38" t="s">
        <v>51</v>
      </c>
      <c r="O392" s="48">
        <v>858068.0</v>
      </c>
      <c r="P392" s="51">
        <v>858073.0</v>
      </c>
      <c r="Q392" s="46">
        <v>0.0</v>
      </c>
      <c r="R392" s="47">
        <v>0.0</v>
      </c>
      <c r="S392" s="10">
        <f t="shared" si="4"/>
        <v>858073</v>
      </c>
      <c r="T392" s="9" t="s">
        <v>52</v>
      </c>
      <c r="U392" s="44">
        <v>46042.0</v>
      </c>
      <c r="V392" s="44">
        <v>46402.0</v>
      </c>
      <c r="W392" s="91">
        <v>12.0</v>
      </c>
      <c r="X392" s="38" t="s">
        <v>86</v>
      </c>
      <c r="Y392" s="78" t="s">
        <v>56</v>
      </c>
    </row>
    <row r="393">
      <c r="A393" s="35" t="s">
        <v>3627</v>
      </c>
      <c r="B393" s="36">
        <v>46042.0</v>
      </c>
      <c r="C393" s="38">
        <v>9654.0</v>
      </c>
      <c r="D393" s="40" t="s">
        <v>1280</v>
      </c>
      <c r="E393" s="42" t="s">
        <v>1281</v>
      </c>
      <c r="F393" s="52" t="s">
        <v>2688</v>
      </c>
      <c r="G393" s="40" t="s">
        <v>174</v>
      </c>
      <c r="H393" s="40" t="s">
        <v>176</v>
      </c>
      <c r="I393" s="38" t="s">
        <v>50</v>
      </c>
      <c r="J393" s="44">
        <v>45129.0</v>
      </c>
      <c r="K393" s="36">
        <v>46042.0</v>
      </c>
      <c r="L393" s="38" t="s">
        <v>51</v>
      </c>
      <c r="M393" s="46">
        <v>0.0</v>
      </c>
      <c r="N393" s="38" t="s">
        <v>51</v>
      </c>
      <c r="O393" s="46">
        <v>118000.0</v>
      </c>
      <c r="P393" s="130">
        <v>118000.0</v>
      </c>
      <c r="Q393" s="46">
        <v>0.0</v>
      </c>
      <c r="R393" s="58">
        <v>4440.0</v>
      </c>
      <c r="S393" s="10">
        <f t="shared" si="4"/>
        <v>113560</v>
      </c>
      <c r="T393" s="9" t="s">
        <v>53</v>
      </c>
      <c r="U393" s="44">
        <v>46042.0</v>
      </c>
      <c r="V393" s="44">
        <v>46073.0</v>
      </c>
      <c r="W393" s="91">
        <v>1.0</v>
      </c>
      <c r="X393" s="38" t="s">
        <v>55</v>
      </c>
      <c r="Y393" s="78" t="s">
        <v>56</v>
      </c>
    </row>
    <row r="394">
      <c r="A394" s="35" t="s">
        <v>3630</v>
      </c>
      <c r="B394" s="36">
        <v>46042.0</v>
      </c>
      <c r="C394" s="38">
        <v>5762.0</v>
      </c>
      <c r="D394" s="40" t="s">
        <v>3520</v>
      </c>
      <c r="E394" s="42" t="s">
        <v>2956</v>
      </c>
      <c r="F394" s="52" t="s">
        <v>2958</v>
      </c>
      <c r="G394" s="40" t="s">
        <v>2959</v>
      </c>
      <c r="H394" s="40" t="s">
        <v>85</v>
      </c>
      <c r="I394" s="38" t="s">
        <v>50</v>
      </c>
      <c r="J394" s="44">
        <v>44700.0</v>
      </c>
      <c r="K394" s="36">
        <v>46042.0</v>
      </c>
      <c r="L394" s="38" t="s">
        <v>51</v>
      </c>
      <c r="M394" s="46">
        <v>0.0</v>
      </c>
      <c r="N394" s="38" t="s">
        <v>51</v>
      </c>
      <c r="O394" s="46">
        <v>118000.0</v>
      </c>
      <c r="P394" s="130">
        <v>118000.0</v>
      </c>
      <c r="Q394" s="46">
        <v>0.0</v>
      </c>
      <c r="R394" s="58">
        <v>826.0</v>
      </c>
      <c r="S394" s="10">
        <f t="shared" si="4"/>
        <v>117174</v>
      </c>
      <c r="T394" s="9" t="s">
        <v>53</v>
      </c>
      <c r="U394" s="44">
        <v>46042.0</v>
      </c>
      <c r="V394" s="44">
        <v>46072.0</v>
      </c>
      <c r="W394" s="91">
        <v>1.0</v>
      </c>
      <c r="X394" s="38" t="s">
        <v>55</v>
      </c>
      <c r="Y394" s="78" t="s">
        <v>56</v>
      </c>
    </row>
    <row r="395">
      <c r="A395" s="35" t="s">
        <v>3634</v>
      </c>
      <c r="B395" s="36">
        <v>46042.0</v>
      </c>
      <c r="C395" s="38">
        <v>4749.0</v>
      </c>
      <c r="D395" s="40" t="s">
        <v>1964</v>
      </c>
      <c r="E395" s="42" t="s">
        <v>1965</v>
      </c>
      <c r="F395" s="52" t="s">
        <v>2000</v>
      </c>
      <c r="G395" s="40" t="s">
        <v>786</v>
      </c>
      <c r="H395" s="40" t="s">
        <v>46</v>
      </c>
      <c r="I395" s="9" t="s">
        <v>50</v>
      </c>
      <c r="J395" s="44">
        <v>44613.0</v>
      </c>
      <c r="K395" s="36"/>
      <c r="L395" s="38"/>
      <c r="M395" s="48">
        <v>78000.0</v>
      </c>
      <c r="N395" s="38" t="s">
        <v>51</v>
      </c>
      <c r="O395" s="48">
        <v>0.0</v>
      </c>
      <c r="P395" s="49">
        <v>0.0</v>
      </c>
      <c r="Q395" s="46">
        <v>0.0</v>
      </c>
      <c r="R395" s="46">
        <v>0.0</v>
      </c>
      <c r="S395" s="10">
        <f t="shared" si="4"/>
        <v>0</v>
      </c>
      <c r="T395" s="9" t="s">
        <v>54</v>
      </c>
      <c r="U395" s="44">
        <v>46042.0</v>
      </c>
      <c r="V395" s="44">
        <v>46072.0</v>
      </c>
      <c r="W395" s="38">
        <v>1.0</v>
      </c>
      <c r="X395" s="38" t="s">
        <v>86</v>
      </c>
      <c r="Y395" s="78" t="s">
        <v>56</v>
      </c>
    </row>
    <row r="396">
      <c r="A396" s="35" t="s">
        <v>3639</v>
      </c>
      <c r="B396" s="36">
        <v>46043.0</v>
      </c>
      <c r="C396" s="38">
        <v>14340.0</v>
      </c>
      <c r="D396" s="40" t="s">
        <v>3642</v>
      </c>
      <c r="E396" s="42" t="s">
        <v>3643</v>
      </c>
      <c r="F396" s="52" t="s">
        <v>3644</v>
      </c>
      <c r="G396" s="40" t="s">
        <v>838</v>
      </c>
      <c r="H396" s="40" t="s">
        <v>85</v>
      </c>
      <c r="I396" s="38" t="s">
        <v>50</v>
      </c>
      <c r="J396" s="44">
        <v>45664.0</v>
      </c>
      <c r="K396" s="36">
        <v>46042.0</v>
      </c>
      <c r="L396" s="38" t="s">
        <v>51</v>
      </c>
      <c r="M396" s="189">
        <v>0.0</v>
      </c>
      <c r="N396" s="36">
        <v>46043.0</v>
      </c>
      <c r="O396" s="48">
        <v>648061.0</v>
      </c>
      <c r="P396" s="51">
        <v>684061.0</v>
      </c>
      <c r="Q396" s="46">
        <v>0.0</v>
      </c>
      <c r="R396" s="46">
        <v>0.0</v>
      </c>
      <c r="S396" s="10">
        <f t="shared" si="4"/>
        <v>684061</v>
      </c>
      <c r="T396" s="9" t="s">
        <v>52</v>
      </c>
      <c r="U396" s="44">
        <v>46043.0</v>
      </c>
      <c r="V396" s="44">
        <v>46223.0</v>
      </c>
      <c r="W396" s="38">
        <v>6.0</v>
      </c>
      <c r="X396" s="38" t="s">
        <v>55</v>
      </c>
      <c r="Y396" s="78" t="s">
        <v>56</v>
      </c>
    </row>
    <row r="397">
      <c r="A397" s="35" t="s">
        <v>3647</v>
      </c>
      <c r="B397" s="36">
        <v>46043.0</v>
      </c>
      <c r="C397" s="9">
        <v>3929.0</v>
      </c>
      <c r="D397" s="40" t="s">
        <v>3648</v>
      </c>
      <c r="E397" s="42" t="s">
        <v>876</v>
      </c>
      <c r="F397" s="52" t="s">
        <v>3649</v>
      </c>
      <c r="G397" s="40" t="s">
        <v>878</v>
      </c>
      <c r="H397" s="40" t="s">
        <v>74</v>
      </c>
      <c r="I397" s="38" t="s">
        <v>50</v>
      </c>
      <c r="J397" s="44">
        <v>44562.0</v>
      </c>
      <c r="K397" s="36">
        <v>46042.0</v>
      </c>
      <c r="L397" s="38" t="s">
        <v>51</v>
      </c>
      <c r="M397" s="46"/>
      <c r="N397" s="38"/>
      <c r="O397" s="48">
        <v>858049.0</v>
      </c>
      <c r="P397" s="51">
        <v>858049.0</v>
      </c>
      <c r="Q397" s="46">
        <v>0.0</v>
      </c>
      <c r="R397" s="46">
        <v>0.0</v>
      </c>
      <c r="S397" s="10">
        <f t="shared" si="4"/>
        <v>858049</v>
      </c>
      <c r="T397" s="9" t="s">
        <v>52</v>
      </c>
      <c r="U397" s="44">
        <v>46042.0</v>
      </c>
      <c r="V397" s="44">
        <v>46406.0</v>
      </c>
      <c r="W397" s="38">
        <v>12.0</v>
      </c>
      <c r="X397" s="38" t="s">
        <v>86</v>
      </c>
      <c r="Y397" s="78" t="s">
        <v>56</v>
      </c>
    </row>
    <row r="398">
      <c r="A398" s="35" t="s">
        <v>3659</v>
      </c>
      <c r="B398" s="36">
        <v>46043.0</v>
      </c>
      <c r="C398" s="38">
        <v>6468.0</v>
      </c>
      <c r="D398" s="40" t="s">
        <v>2549</v>
      </c>
      <c r="E398" s="42" t="s">
        <v>2550</v>
      </c>
      <c r="F398" s="52" t="s">
        <v>2551</v>
      </c>
      <c r="G398" s="40" t="s">
        <v>1289</v>
      </c>
      <c r="H398" s="40" t="s">
        <v>103</v>
      </c>
      <c r="I398" s="38" t="s">
        <v>50</v>
      </c>
      <c r="J398" s="44">
        <v>44773.0</v>
      </c>
      <c r="K398" s="36">
        <v>46042.0</v>
      </c>
      <c r="L398" s="38" t="s">
        <v>51</v>
      </c>
      <c r="M398" s="189">
        <v>78000.0</v>
      </c>
      <c r="N398" s="36">
        <v>46043.0</v>
      </c>
      <c r="O398" s="48">
        <v>156051.0</v>
      </c>
      <c r="P398" s="51">
        <v>156051.0</v>
      </c>
      <c r="Q398" s="46">
        <v>0.0</v>
      </c>
      <c r="R398" s="46">
        <v>0.0</v>
      </c>
      <c r="S398" s="10">
        <f t="shared" si="4"/>
        <v>156051</v>
      </c>
      <c r="T398" s="9" t="s">
        <v>52</v>
      </c>
      <c r="U398" s="44">
        <v>46043.0</v>
      </c>
      <c r="V398" s="44">
        <v>46073.0</v>
      </c>
      <c r="W398" s="38">
        <v>1.0</v>
      </c>
      <c r="X398" s="38" t="s">
        <v>86</v>
      </c>
      <c r="Y398" s="78" t="s">
        <v>56</v>
      </c>
    </row>
    <row r="399">
      <c r="A399" s="35" t="s">
        <v>3665</v>
      </c>
      <c r="B399" s="36">
        <v>46043.0</v>
      </c>
      <c r="C399" s="38">
        <v>11266.0</v>
      </c>
      <c r="D399" s="40" t="s">
        <v>3107</v>
      </c>
      <c r="E399" s="42" t="s">
        <v>3108</v>
      </c>
      <c r="F399" s="52" t="s">
        <v>3110</v>
      </c>
      <c r="G399" s="40" t="s">
        <v>252</v>
      </c>
      <c r="H399" s="40" t="s">
        <v>46</v>
      </c>
      <c r="I399" s="38" t="s">
        <v>50</v>
      </c>
      <c r="J399" s="44">
        <v>45326.0</v>
      </c>
      <c r="K399" s="36">
        <v>46042.0</v>
      </c>
      <c r="L399" s="38" t="s">
        <v>51</v>
      </c>
      <c r="M399" s="46">
        <v>0.0</v>
      </c>
      <c r="N399" s="38" t="s">
        <v>51</v>
      </c>
      <c r="O399" s="48">
        <v>78062.0</v>
      </c>
      <c r="P399" s="51">
        <v>78062.0</v>
      </c>
      <c r="Q399" s="46">
        <v>0.0</v>
      </c>
      <c r="R399" s="46">
        <v>0.0</v>
      </c>
      <c r="S399" s="10">
        <f t="shared" si="4"/>
        <v>78062</v>
      </c>
      <c r="T399" s="9" t="s">
        <v>52</v>
      </c>
      <c r="U399" s="44">
        <v>46042.0</v>
      </c>
      <c r="V399" s="44">
        <v>46072.0</v>
      </c>
      <c r="W399" s="38">
        <v>1.0</v>
      </c>
      <c r="X399" s="38" t="s">
        <v>86</v>
      </c>
      <c r="Y399" s="78" t="s">
        <v>56</v>
      </c>
    </row>
    <row r="400">
      <c r="A400" s="41" t="s">
        <v>3671</v>
      </c>
      <c r="B400" s="36">
        <v>46043.0</v>
      </c>
      <c r="C400" s="38">
        <v>11691.0</v>
      </c>
      <c r="D400" s="40" t="s">
        <v>3672</v>
      </c>
      <c r="E400" s="42" t="s">
        <v>3673</v>
      </c>
      <c r="F400" s="52" t="s">
        <v>3450</v>
      </c>
      <c r="G400" s="40" t="s">
        <v>3094</v>
      </c>
      <c r="H400" s="40" t="s">
        <v>85</v>
      </c>
      <c r="I400" s="38" t="s">
        <v>49</v>
      </c>
      <c r="J400" s="44">
        <v>45376.0</v>
      </c>
      <c r="K400" s="36">
        <v>46042.0</v>
      </c>
      <c r="L400" s="38" t="s">
        <v>51</v>
      </c>
      <c r="M400" s="189">
        <v>78000.0</v>
      </c>
      <c r="N400" s="38" t="s">
        <v>51</v>
      </c>
      <c r="O400" s="48">
        <v>100000.0</v>
      </c>
      <c r="P400" s="130">
        <v>100000.0</v>
      </c>
      <c r="Q400" s="46">
        <v>0.0</v>
      </c>
      <c r="R400" s="58">
        <v>700.0</v>
      </c>
      <c r="S400" s="10">
        <f t="shared" si="4"/>
        <v>99300</v>
      </c>
      <c r="T400" s="9" t="s">
        <v>53</v>
      </c>
      <c r="U400" s="44">
        <v>46042.0</v>
      </c>
      <c r="V400" s="44">
        <v>46081.0</v>
      </c>
      <c r="W400" s="38">
        <v>1.0</v>
      </c>
      <c r="X400" s="38" t="s">
        <v>86</v>
      </c>
      <c r="Y400" s="78" t="s">
        <v>56</v>
      </c>
    </row>
    <row r="401">
      <c r="A401" s="41" t="s">
        <v>3680</v>
      </c>
      <c r="B401" s="36">
        <v>46043.0</v>
      </c>
      <c r="C401" s="38">
        <v>14664.0</v>
      </c>
      <c r="D401" s="40" t="s">
        <v>3386</v>
      </c>
      <c r="E401" s="42" t="s">
        <v>2659</v>
      </c>
      <c r="F401" s="52" t="s">
        <v>2662</v>
      </c>
      <c r="G401" s="40" t="s">
        <v>252</v>
      </c>
      <c r="H401" s="40" t="s">
        <v>46</v>
      </c>
      <c r="I401" s="38" t="s">
        <v>50</v>
      </c>
      <c r="J401" s="44">
        <v>45699.0</v>
      </c>
      <c r="K401" s="36">
        <v>46043.0</v>
      </c>
      <c r="L401" s="38" t="s">
        <v>51</v>
      </c>
      <c r="M401" s="46"/>
      <c r="N401" s="38"/>
      <c r="O401" s="48">
        <v>120000.0</v>
      </c>
      <c r="P401" s="55">
        <v>120000.0</v>
      </c>
      <c r="Q401" s="46">
        <v>0.0</v>
      </c>
      <c r="R401" s="58">
        <v>840.0</v>
      </c>
      <c r="S401" s="10">
        <f t="shared" si="4"/>
        <v>119160</v>
      </c>
      <c r="T401" s="9" t="s">
        <v>53</v>
      </c>
      <c r="U401" s="44"/>
      <c r="V401" s="44"/>
      <c r="W401" s="38">
        <v>1.0</v>
      </c>
      <c r="X401" s="38" t="s">
        <v>59</v>
      </c>
      <c r="Y401" s="78" t="s">
        <v>56</v>
      </c>
    </row>
    <row r="402">
      <c r="A402" s="35" t="s">
        <v>3684</v>
      </c>
      <c r="B402" s="36">
        <v>46043.0</v>
      </c>
      <c r="C402" s="38">
        <v>14664.0</v>
      </c>
      <c r="D402" s="40" t="s">
        <v>3386</v>
      </c>
      <c r="E402" s="42" t="s">
        <v>2659</v>
      </c>
      <c r="F402" s="52" t="s">
        <v>791</v>
      </c>
      <c r="G402" s="40" t="s">
        <v>252</v>
      </c>
      <c r="H402" s="40" t="s">
        <v>46</v>
      </c>
      <c r="I402" s="38" t="s">
        <v>50</v>
      </c>
      <c r="J402" s="44">
        <v>45699.0</v>
      </c>
      <c r="K402" s="36">
        <v>46043.0</v>
      </c>
      <c r="L402" s="38" t="s">
        <v>51</v>
      </c>
      <c r="M402" s="46">
        <v>168000.0</v>
      </c>
      <c r="N402" s="38" t="s">
        <v>51</v>
      </c>
      <c r="O402" s="48">
        <v>30000.0</v>
      </c>
      <c r="P402" s="55">
        <v>30000.0</v>
      </c>
      <c r="Q402" s="46">
        <v>0.0</v>
      </c>
      <c r="R402" s="58">
        <v>210.0</v>
      </c>
      <c r="S402" s="10">
        <f t="shared" si="4"/>
        <v>29790</v>
      </c>
      <c r="T402" s="9" t="s">
        <v>53</v>
      </c>
      <c r="U402" s="44">
        <v>46043.0</v>
      </c>
      <c r="V402" s="44">
        <v>46073.0</v>
      </c>
      <c r="W402" s="38">
        <v>1.0</v>
      </c>
      <c r="X402" s="38" t="s">
        <v>59</v>
      </c>
      <c r="Y402" s="78" t="s">
        <v>56</v>
      </c>
    </row>
    <row r="403">
      <c r="A403" s="35" t="s">
        <v>3689</v>
      </c>
      <c r="B403" s="36">
        <v>46043.0</v>
      </c>
      <c r="C403" s="38">
        <v>3316.0</v>
      </c>
      <c r="D403" s="40" t="s">
        <v>806</v>
      </c>
      <c r="E403" s="42" t="s">
        <v>807</v>
      </c>
      <c r="F403" s="52" t="s">
        <v>3242</v>
      </c>
      <c r="G403" s="40" t="s">
        <v>264</v>
      </c>
      <c r="H403" s="40" t="s">
        <v>74</v>
      </c>
      <c r="I403" s="38" t="s">
        <v>50</v>
      </c>
      <c r="J403" s="44">
        <v>44523.0</v>
      </c>
      <c r="K403" s="36">
        <v>46043.0</v>
      </c>
      <c r="L403" s="38" t="s">
        <v>51</v>
      </c>
      <c r="M403" s="46">
        <v>0.0</v>
      </c>
      <c r="N403" s="38" t="s">
        <v>51</v>
      </c>
      <c r="O403" s="48">
        <v>78000.0</v>
      </c>
      <c r="P403" s="55">
        <v>78000.0</v>
      </c>
      <c r="Q403" s="46">
        <v>0.0</v>
      </c>
      <c r="R403" s="58">
        <v>4440.0</v>
      </c>
      <c r="S403" s="10">
        <f t="shared" si="4"/>
        <v>73560</v>
      </c>
      <c r="T403" s="9" t="s">
        <v>53</v>
      </c>
      <c r="U403" s="44">
        <v>46043.0</v>
      </c>
      <c r="V403" s="44">
        <v>46073.0</v>
      </c>
      <c r="W403" s="38">
        <v>1.0</v>
      </c>
      <c r="X403" s="38" t="s">
        <v>86</v>
      </c>
      <c r="Y403" s="78" t="s">
        <v>56</v>
      </c>
    </row>
    <row r="404">
      <c r="A404" s="35" t="s">
        <v>3697</v>
      </c>
      <c r="B404" s="36">
        <v>46043.0</v>
      </c>
      <c r="C404" s="38">
        <v>8150.0</v>
      </c>
      <c r="D404" s="40" t="s">
        <v>2726</v>
      </c>
      <c r="E404" s="42" t="s">
        <v>2727</v>
      </c>
      <c r="F404" s="52" t="s">
        <v>3097</v>
      </c>
      <c r="G404" s="40" t="s">
        <v>126</v>
      </c>
      <c r="H404" s="40" t="s">
        <v>69</v>
      </c>
      <c r="I404" s="38" t="s">
        <v>50</v>
      </c>
      <c r="J404" s="44">
        <v>44951.0</v>
      </c>
      <c r="K404" s="36">
        <v>46043.0</v>
      </c>
      <c r="L404" s="38" t="s">
        <v>51</v>
      </c>
      <c r="M404" s="46">
        <v>0.0</v>
      </c>
      <c r="N404" s="36">
        <v>46045.0</v>
      </c>
      <c r="O404" s="48">
        <v>118034.0</v>
      </c>
      <c r="P404" s="79">
        <v>118000.0</v>
      </c>
      <c r="Q404" s="46">
        <v>0.0</v>
      </c>
      <c r="R404" s="47">
        <v>0.0</v>
      </c>
      <c r="S404" s="10">
        <f t="shared" si="4"/>
        <v>118000</v>
      </c>
      <c r="T404" s="9" t="s">
        <v>52</v>
      </c>
      <c r="U404" s="44">
        <v>46045.0</v>
      </c>
      <c r="V404" s="44">
        <v>46077.0</v>
      </c>
      <c r="W404" s="38">
        <v>1.0</v>
      </c>
      <c r="X404" s="38" t="s">
        <v>55</v>
      </c>
      <c r="Y404" s="78" t="s">
        <v>56</v>
      </c>
    </row>
    <row r="405">
      <c r="A405" s="35" t="s">
        <v>3704</v>
      </c>
      <c r="B405" s="36">
        <v>46043.0</v>
      </c>
      <c r="C405" s="38">
        <v>12977.0</v>
      </c>
      <c r="D405" s="40" t="s">
        <v>3706</v>
      </c>
      <c r="E405" s="42" t="s">
        <v>2794</v>
      </c>
      <c r="F405" s="52" t="s">
        <v>2795</v>
      </c>
      <c r="G405" s="40" t="s">
        <v>555</v>
      </c>
      <c r="H405" s="40" t="s">
        <v>69</v>
      </c>
      <c r="I405" s="38" t="s">
        <v>50</v>
      </c>
      <c r="J405" s="44">
        <v>45510.0</v>
      </c>
      <c r="K405" s="36">
        <v>46043.0</v>
      </c>
      <c r="L405" s="38" t="s">
        <v>51</v>
      </c>
      <c r="M405" s="46">
        <v>0.0</v>
      </c>
      <c r="N405" s="38" t="s">
        <v>51</v>
      </c>
      <c r="O405" s="48">
        <v>78000.0</v>
      </c>
      <c r="P405" s="55">
        <v>78000.0</v>
      </c>
      <c r="Q405" s="46">
        <v>0.0</v>
      </c>
      <c r="R405" s="58">
        <v>1560.0</v>
      </c>
      <c r="S405" s="10">
        <f t="shared" si="4"/>
        <v>76440</v>
      </c>
      <c r="T405" s="9" t="s">
        <v>53</v>
      </c>
      <c r="U405" s="44">
        <v>46043.0</v>
      </c>
      <c r="V405" s="44">
        <v>46073.0</v>
      </c>
      <c r="W405" s="38">
        <v>1.0</v>
      </c>
      <c r="X405" s="38" t="s">
        <v>86</v>
      </c>
      <c r="Y405" s="78" t="s">
        <v>56</v>
      </c>
    </row>
    <row r="406">
      <c r="A406" s="35" t="s">
        <v>3709</v>
      </c>
      <c r="B406" s="36">
        <v>46043.0</v>
      </c>
      <c r="C406" s="38">
        <v>1912.0</v>
      </c>
      <c r="D406" s="40" t="s">
        <v>2943</v>
      </c>
      <c r="E406" s="42" t="s">
        <v>3530</v>
      </c>
      <c r="F406" s="52" t="s">
        <v>2945</v>
      </c>
      <c r="G406" s="40" t="s">
        <v>2946</v>
      </c>
      <c r="H406" s="40" t="s">
        <v>805</v>
      </c>
      <c r="I406" s="38" t="s">
        <v>50</v>
      </c>
      <c r="J406" s="44">
        <v>44408.0</v>
      </c>
      <c r="K406" s="36">
        <v>46043.0</v>
      </c>
      <c r="L406" s="38" t="s">
        <v>51</v>
      </c>
      <c r="M406" s="46">
        <v>0.0</v>
      </c>
      <c r="N406" s="38" t="s">
        <v>51</v>
      </c>
      <c r="O406" s="48">
        <v>78068.0</v>
      </c>
      <c r="P406" s="79">
        <v>78000.0</v>
      </c>
      <c r="Q406" s="46">
        <v>0.0</v>
      </c>
      <c r="R406" s="47">
        <v>0.0</v>
      </c>
      <c r="S406" s="10">
        <f t="shared" si="4"/>
        <v>78000</v>
      </c>
      <c r="T406" s="9" t="s">
        <v>52</v>
      </c>
      <c r="U406" s="44">
        <v>46043.0</v>
      </c>
      <c r="V406" s="44">
        <v>46073.0</v>
      </c>
      <c r="W406" s="38">
        <v>1.0</v>
      </c>
      <c r="X406" s="38" t="s">
        <v>86</v>
      </c>
      <c r="Y406" s="78" t="s">
        <v>56</v>
      </c>
    </row>
    <row r="407">
      <c r="A407" s="35" t="s">
        <v>3715</v>
      </c>
      <c r="B407" s="36">
        <v>46044.0</v>
      </c>
      <c r="C407" s="38">
        <v>11351.0</v>
      </c>
      <c r="D407" s="40" t="s">
        <v>3716</v>
      </c>
      <c r="E407" s="42" t="s">
        <v>3530</v>
      </c>
      <c r="F407" s="52" t="s">
        <v>3028</v>
      </c>
      <c r="G407" s="40" t="s">
        <v>126</v>
      </c>
      <c r="H407" s="40" t="s">
        <v>69</v>
      </c>
      <c r="I407" s="38" t="s">
        <v>50</v>
      </c>
      <c r="J407" s="44">
        <v>45337.0</v>
      </c>
      <c r="K407" s="36">
        <v>46043.0</v>
      </c>
      <c r="L407" s="38" t="s">
        <v>51</v>
      </c>
      <c r="M407" s="46">
        <v>118000.0</v>
      </c>
      <c r="N407" s="38" t="s">
        <v>51</v>
      </c>
      <c r="O407" s="48">
        <v>120000.0</v>
      </c>
      <c r="P407" s="55">
        <v>120000.0</v>
      </c>
      <c r="Q407" s="46">
        <v>0.0</v>
      </c>
      <c r="R407" s="58">
        <v>840.0</v>
      </c>
      <c r="S407" s="10">
        <f t="shared" si="4"/>
        <v>119160</v>
      </c>
      <c r="T407" s="9" t="s">
        <v>53</v>
      </c>
      <c r="U407" s="44">
        <v>46043.0</v>
      </c>
      <c r="V407" s="44">
        <v>46074.0</v>
      </c>
      <c r="W407" s="38">
        <v>1.0</v>
      </c>
      <c r="X407" s="38" t="s">
        <v>55</v>
      </c>
      <c r="Y407" s="78" t="s">
        <v>56</v>
      </c>
    </row>
    <row r="408">
      <c r="A408" s="35" t="s">
        <v>3723</v>
      </c>
      <c r="B408" s="36">
        <v>46044.0</v>
      </c>
      <c r="C408" s="38">
        <v>4808.0</v>
      </c>
      <c r="D408" s="40" t="s">
        <v>337</v>
      </c>
      <c r="E408" s="42" t="s">
        <v>339</v>
      </c>
      <c r="F408" s="52" t="s">
        <v>342</v>
      </c>
      <c r="G408" s="40" t="s">
        <v>343</v>
      </c>
      <c r="H408" s="40" t="s">
        <v>158</v>
      </c>
      <c r="I408" s="38" t="s">
        <v>50</v>
      </c>
      <c r="J408" s="44">
        <v>44618.0</v>
      </c>
      <c r="K408" s="36">
        <v>46043.0</v>
      </c>
      <c r="L408" s="38" t="s">
        <v>51</v>
      </c>
      <c r="M408" s="46">
        <v>0.0</v>
      </c>
      <c r="N408" s="36">
        <v>46044.0</v>
      </c>
      <c r="O408" s="48">
        <v>78041.0</v>
      </c>
      <c r="P408" s="79">
        <v>78041.0</v>
      </c>
      <c r="Q408" s="46">
        <v>0.0</v>
      </c>
      <c r="R408" s="47">
        <v>0.0</v>
      </c>
      <c r="S408" s="10">
        <f t="shared" si="4"/>
        <v>78041</v>
      </c>
      <c r="T408" s="9" t="s">
        <v>52</v>
      </c>
      <c r="U408" s="44">
        <v>46044.0</v>
      </c>
      <c r="V408" s="44">
        <v>46074.0</v>
      </c>
      <c r="W408" s="38">
        <v>1.0</v>
      </c>
      <c r="X408" s="38" t="s">
        <v>86</v>
      </c>
      <c r="Y408" s="78" t="s">
        <v>56</v>
      </c>
    </row>
    <row r="409">
      <c r="A409" s="35" t="s">
        <v>3733</v>
      </c>
      <c r="B409" s="36">
        <v>46044.0</v>
      </c>
      <c r="C409" s="38">
        <v>3848.0</v>
      </c>
      <c r="D409" s="40" t="s">
        <v>297</v>
      </c>
      <c r="E409" s="42" t="s">
        <v>298</v>
      </c>
      <c r="F409" s="52" t="s">
        <v>2982</v>
      </c>
      <c r="G409" s="40" t="s">
        <v>293</v>
      </c>
      <c r="H409" s="40" t="s">
        <v>85</v>
      </c>
      <c r="I409" s="38" t="s">
        <v>50</v>
      </c>
      <c r="J409" s="44">
        <v>44554.0</v>
      </c>
      <c r="K409" s="36">
        <v>46044.0</v>
      </c>
      <c r="L409" s="38" t="s">
        <v>51</v>
      </c>
      <c r="M409" s="46">
        <v>118000.0</v>
      </c>
      <c r="N409" s="38" t="s">
        <v>51</v>
      </c>
      <c r="O409" s="48">
        <v>236000.0</v>
      </c>
      <c r="P409" s="79">
        <v>236000.0</v>
      </c>
      <c r="Q409" s="46">
        <v>0.0</v>
      </c>
      <c r="R409" s="58">
        <v>4400.0</v>
      </c>
      <c r="S409" s="10">
        <f t="shared" si="4"/>
        <v>231600</v>
      </c>
      <c r="T409" s="9" t="s">
        <v>53</v>
      </c>
      <c r="U409" s="44">
        <v>46044.0</v>
      </c>
      <c r="V409" s="44">
        <v>46074.0</v>
      </c>
      <c r="W409" s="38">
        <v>1.0</v>
      </c>
      <c r="X409" s="38" t="s">
        <v>55</v>
      </c>
      <c r="Y409" s="78" t="s">
        <v>56</v>
      </c>
    </row>
    <row r="410">
      <c r="A410" s="35" t="s">
        <v>3737</v>
      </c>
      <c r="B410" s="36">
        <v>46044.0</v>
      </c>
      <c r="C410" s="38">
        <v>3848.0</v>
      </c>
      <c r="D410" s="40" t="s">
        <v>297</v>
      </c>
      <c r="E410" s="42" t="s">
        <v>298</v>
      </c>
      <c r="F410" s="52" t="s">
        <v>2987</v>
      </c>
      <c r="G410" s="40" t="s">
        <v>293</v>
      </c>
      <c r="H410" s="40" t="s">
        <v>85</v>
      </c>
      <c r="I410" s="38" t="s">
        <v>50</v>
      </c>
      <c r="J410" s="44">
        <v>44554.0</v>
      </c>
      <c r="K410" s="36">
        <v>46044.0</v>
      </c>
      <c r="L410" s="38" t="s">
        <v>51</v>
      </c>
      <c r="M410" s="46">
        <v>118000.0</v>
      </c>
      <c r="N410" s="38" t="s">
        <v>51</v>
      </c>
      <c r="O410" s="48">
        <v>0.0</v>
      </c>
      <c r="P410" s="48">
        <v>0.0</v>
      </c>
      <c r="Q410" s="46">
        <v>0.0</v>
      </c>
      <c r="R410" s="47">
        <v>0.0</v>
      </c>
      <c r="S410" s="10">
        <f t="shared" si="4"/>
        <v>0</v>
      </c>
      <c r="T410" s="9" t="s">
        <v>54</v>
      </c>
      <c r="U410" s="44">
        <v>46044.0</v>
      </c>
      <c r="V410" s="44">
        <v>46074.0</v>
      </c>
      <c r="W410" s="38">
        <v>1.0</v>
      </c>
      <c r="X410" s="38" t="s">
        <v>55</v>
      </c>
      <c r="Y410" s="78" t="s">
        <v>56</v>
      </c>
    </row>
    <row r="411">
      <c r="A411" s="41" t="s">
        <v>3741</v>
      </c>
      <c r="B411" s="36">
        <v>46044.0</v>
      </c>
      <c r="C411" s="38">
        <v>4258.0</v>
      </c>
      <c r="D411" s="40" t="s">
        <v>3742</v>
      </c>
      <c r="E411" s="42" t="s">
        <v>3743</v>
      </c>
      <c r="F411" s="52" t="s">
        <v>3744</v>
      </c>
      <c r="G411" s="40" t="s">
        <v>1732</v>
      </c>
      <c r="H411" s="40" t="s">
        <v>85</v>
      </c>
      <c r="I411" s="38" t="s">
        <v>50</v>
      </c>
      <c r="J411" s="44">
        <v>44578.0</v>
      </c>
      <c r="K411" s="36">
        <v>46044.0</v>
      </c>
      <c r="L411" s="38" t="s">
        <v>51</v>
      </c>
      <c r="M411" s="46">
        <v>0.0</v>
      </c>
      <c r="N411" s="38" t="s">
        <v>51</v>
      </c>
      <c r="O411" s="48">
        <v>924000.0</v>
      </c>
      <c r="P411" s="48">
        <v>0.0</v>
      </c>
      <c r="Q411" s="46">
        <v>0.0</v>
      </c>
      <c r="R411" s="47">
        <v>0.0</v>
      </c>
      <c r="S411" s="10">
        <f t="shared" si="4"/>
        <v>0</v>
      </c>
      <c r="T411" s="9" t="s">
        <v>399</v>
      </c>
      <c r="U411" s="44">
        <v>46044.0</v>
      </c>
      <c r="V411" s="44">
        <v>46310.0</v>
      </c>
      <c r="W411" s="91">
        <v>9.0</v>
      </c>
      <c r="X411" s="38" t="s">
        <v>208</v>
      </c>
      <c r="Y411" s="78" t="s">
        <v>56</v>
      </c>
    </row>
    <row r="412">
      <c r="A412" s="35" t="s">
        <v>3751</v>
      </c>
      <c r="B412" s="36">
        <v>46044.0</v>
      </c>
      <c r="C412" s="38">
        <v>9321.0</v>
      </c>
      <c r="D412" s="40" t="s">
        <v>2597</v>
      </c>
      <c r="E412" s="42" t="s">
        <v>2598</v>
      </c>
      <c r="F412" s="52" t="s">
        <v>2599</v>
      </c>
      <c r="G412" s="40" t="s">
        <v>2211</v>
      </c>
      <c r="H412" s="40" t="s">
        <v>47</v>
      </c>
      <c r="I412" s="38" t="s">
        <v>50</v>
      </c>
      <c r="J412" s="44">
        <v>45090.0</v>
      </c>
      <c r="K412" s="36">
        <v>46044.0</v>
      </c>
      <c r="L412" s="38" t="s">
        <v>51</v>
      </c>
      <c r="M412" s="46">
        <v>118000.0</v>
      </c>
      <c r="N412" s="38" t="s">
        <v>51</v>
      </c>
      <c r="O412" s="48">
        <v>120000.0</v>
      </c>
      <c r="P412" s="79">
        <v>120000.0</v>
      </c>
      <c r="Q412" s="46">
        <v>0.0</v>
      </c>
      <c r="R412" s="58">
        <v>840.0</v>
      </c>
      <c r="S412" s="10">
        <f t="shared" si="4"/>
        <v>119160</v>
      </c>
      <c r="T412" s="9" t="s">
        <v>53</v>
      </c>
      <c r="U412" s="44">
        <v>46044.0</v>
      </c>
      <c r="V412" s="44">
        <v>46078.0</v>
      </c>
      <c r="W412" s="38">
        <v>1.0</v>
      </c>
      <c r="X412" s="38" t="s">
        <v>55</v>
      </c>
      <c r="Y412" s="78" t="s">
        <v>56</v>
      </c>
    </row>
    <row r="413">
      <c r="A413" s="35" t="s">
        <v>3757</v>
      </c>
      <c r="B413" s="36">
        <v>46044.0</v>
      </c>
      <c r="C413" s="38">
        <v>8139.0</v>
      </c>
      <c r="D413" s="40" t="s">
        <v>582</v>
      </c>
      <c r="E413" s="42" t="s">
        <v>2776</v>
      </c>
      <c r="F413" s="52" t="s">
        <v>2777</v>
      </c>
      <c r="G413" s="40" t="s">
        <v>2778</v>
      </c>
      <c r="H413" s="40" t="s">
        <v>805</v>
      </c>
      <c r="I413" s="38" t="s">
        <v>50</v>
      </c>
      <c r="J413" s="44">
        <v>44950.0</v>
      </c>
      <c r="K413" s="36">
        <v>46044.0</v>
      </c>
      <c r="L413" s="38" t="s">
        <v>51</v>
      </c>
      <c r="M413" s="46">
        <v>0.0</v>
      </c>
      <c r="N413" s="38" t="s">
        <v>51</v>
      </c>
      <c r="O413" s="48">
        <v>78000.0</v>
      </c>
      <c r="P413" s="79">
        <v>78000.0</v>
      </c>
      <c r="Q413" s="46">
        <v>0.0</v>
      </c>
      <c r="R413" s="58">
        <v>4440.0</v>
      </c>
      <c r="S413" s="10">
        <f t="shared" si="4"/>
        <v>73560</v>
      </c>
      <c r="T413" s="9" t="s">
        <v>53</v>
      </c>
      <c r="U413" s="44">
        <v>46044.0</v>
      </c>
      <c r="V413" s="44">
        <v>46074.0</v>
      </c>
      <c r="W413" s="38">
        <v>1.0</v>
      </c>
      <c r="X413" s="38" t="s">
        <v>86</v>
      </c>
      <c r="Y413" s="78" t="s">
        <v>56</v>
      </c>
    </row>
    <row r="414">
      <c r="A414" s="35" t="s">
        <v>3762</v>
      </c>
      <c r="B414" s="36">
        <v>46044.0</v>
      </c>
      <c r="C414" s="38">
        <v>11897.0</v>
      </c>
      <c r="D414" s="40" t="s">
        <v>2643</v>
      </c>
      <c r="E414" s="42" t="s">
        <v>2319</v>
      </c>
      <c r="F414" s="52" t="s">
        <v>2321</v>
      </c>
      <c r="G414" s="40" t="s">
        <v>218</v>
      </c>
      <c r="H414" s="40" t="s">
        <v>220</v>
      </c>
      <c r="I414" s="38" t="s">
        <v>50</v>
      </c>
      <c r="J414" s="44">
        <v>45401.0</v>
      </c>
      <c r="K414" s="36">
        <v>46044.0</v>
      </c>
      <c r="L414" s="38" t="s">
        <v>51</v>
      </c>
      <c r="M414" s="46">
        <v>0.0</v>
      </c>
      <c r="N414" s="38" t="s">
        <v>51</v>
      </c>
      <c r="O414" s="48">
        <v>118086.0</v>
      </c>
      <c r="P414" s="107">
        <v>118000.0</v>
      </c>
      <c r="Q414" s="46">
        <v>0.0</v>
      </c>
      <c r="R414" s="47">
        <v>0.0</v>
      </c>
      <c r="S414" s="10">
        <f t="shared" si="4"/>
        <v>118000</v>
      </c>
      <c r="T414" s="9" t="s">
        <v>52</v>
      </c>
      <c r="U414" s="44">
        <v>46044.0</v>
      </c>
      <c r="V414" s="44">
        <v>46076.0</v>
      </c>
      <c r="W414" s="38">
        <v>1.0</v>
      </c>
      <c r="X414" s="38" t="s">
        <v>55</v>
      </c>
      <c r="Y414" s="78" t="s">
        <v>56</v>
      </c>
    </row>
    <row r="415">
      <c r="A415" s="35" t="s">
        <v>3767</v>
      </c>
      <c r="B415" s="36">
        <v>46044.0</v>
      </c>
      <c r="C415" s="38">
        <v>2690.0</v>
      </c>
      <c r="D415" s="40" t="s">
        <v>3405</v>
      </c>
      <c r="E415" s="42" t="s">
        <v>3406</v>
      </c>
      <c r="F415" s="52" t="s">
        <v>2653</v>
      </c>
      <c r="G415" s="40" t="s">
        <v>44</v>
      </c>
      <c r="H415" s="40" t="s">
        <v>46</v>
      </c>
      <c r="I415" s="38" t="s">
        <v>50</v>
      </c>
      <c r="J415" s="44">
        <v>44466.0</v>
      </c>
      <c r="K415" s="36">
        <v>46044.0</v>
      </c>
      <c r="L415" s="38" t="s">
        <v>51</v>
      </c>
      <c r="M415" s="46">
        <v>0.0</v>
      </c>
      <c r="N415" s="38" t="s">
        <v>51</v>
      </c>
      <c r="O415" s="48">
        <v>78091.0</v>
      </c>
      <c r="P415" s="107">
        <v>78091.0</v>
      </c>
      <c r="Q415" s="46">
        <v>0.0</v>
      </c>
      <c r="R415" s="47">
        <v>0.0</v>
      </c>
      <c r="S415" s="10">
        <f t="shared" si="4"/>
        <v>78091</v>
      </c>
      <c r="T415" s="9" t="s">
        <v>52</v>
      </c>
      <c r="U415" s="44">
        <v>46044.0</v>
      </c>
      <c r="V415" s="44">
        <v>46075.0</v>
      </c>
      <c r="W415" s="38">
        <v>1.0</v>
      </c>
      <c r="X415" s="38" t="s">
        <v>86</v>
      </c>
      <c r="Y415" s="78" t="s">
        <v>56</v>
      </c>
    </row>
    <row r="416">
      <c r="A416" s="35" t="s">
        <v>3769</v>
      </c>
      <c r="B416" s="36">
        <v>46044.0</v>
      </c>
      <c r="C416" s="38">
        <v>13595.0</v>
      </c>
      <c r="D416" s="40" t="s">
        <v>2830</v>
      </c>
      <c r="E416" s="42" t="s">
        <v>2831</v>
      </c>
      <c r="F416" s="52" t="s">
        <v>2832</v>
      </c>
      <c r="G416" s="40" t="s">
        <v>343</v>
      </c>
      <c r="H416" s="40" t="s">
        <v>158</v>
      </c>
      <c r="I416" s="38" t="s">
        <v>50</v>
      </c>
      <c r="J416" s="44">
        <v>45580.0</v>
      </c>
      <c r="K416" s="36">
        <v>46044.0</v>
      </c>
      <c r="L416" s="38" t="s">
        <v>51</v>
      </c>
      <c r="M416" s="46">
        <v>0.0</v>
      </c>
      <c r="N416" s="38" t="s">
        <v>51</v>
      </c>
      <c r="O416" s="48">
        <v>168000.0</v>
      </c>
      <c r="P416" s="79">
        <v>168000.0</v>
      </c>
      <c r="Q416" s="46">
        <v>0.0</v>
      </c>
      <c r="R416" s="58">
        <v>1176.0</v>
      </c>
      <c r="S416" s="10">
        <f t="shared" si="4"/>
        <v>166824</v>
      </c>
      <c r="T416" s="9" t="s">
        <v>53</v>
      </c>
      <c r="U416" s="44">
        <v>46044.0</v>
      </c>
      <c r="V416" s="44">
        <v>46074.0</v>
      </c>
      <c r="W416" s="38">
        <v>1.0</v>
      </c>
      <c r="X416" s="38" t="s">
        <v>59</v>
      </c>
      <c r="Y416" s="78" t="s">
        <v>56</v>
      </c>
    </row>
    <row r="417">
      <c r="A417" s="35" t="s">
        <v>3773</v>
      </c>
      <c r="B417" s="36">
        <v>46044.0</v>
      </c>
      <c r="C417" s="38">
        <v>6683.0</v>
      </c>
      <c r="D417" s="40" t="s">
        <v>3664</v>
      </c>
      <c r="E417" s="42" t="s">
        <v>2897</v>
      </c>
      <c r="F417" s="52" t="s">
        <v>2898</v>
      </c>
      <c r="G417" s="40" t="s">
        <v>343</v>
      </c>
      <c r="H417" s="40" t="s">
        <v>158</v>
      </c>
      <c r="I417" s="38" t="s">
        <v>50</v>
      </c>
      <c r="J417" s="44">
        <v>44792.0</v>
      </c>
      <c r="K417" s="36">
        <v>46044.0</v>
      </c>
      <c r="L417" s="38" t="s">
        <v>51</v>
      </c>
      <c r="M417" s="46">
        <v>0.0</v>
      </c>
      <c r="N417" s="38" t="s">
        <v>51</v>
      </c>
      <c r="O417" s="48">
        <v>78083.0</v>
      </c>
      <c r="P417" s="107">
        <v>78000.0</v>
      </c>
      <c r="Q417" s="46">
        <v>0.0</v>
      </c>
      <c r="R417" s="47">
        <v>0.0</v>
      </c>
      <c r="S417" s="10">
        <f t="shared" si="4"/>
        <v>78000</v>
      </c>
      <c r="T417" s="9" t="s">
        <v>52</v>
      </c>
      <c r="U417" s="44">
        <v>46044.0</v>
      </c>
      <c r="V417" s="44">
        <v>46074.0</v>
      </c>
      <c r="W417" s="38">
        <v>1.0</v>
      </c>
      <c r="X417" s="38" t="s">
        <v>86</v>
      </c>
      <c r="Y417" s="78" t="s">
        <v>56</v>
      </c>
    </row>
    <row r="418">
      <c r="A418" s="35" t="s">
        <v>3777</v>
      </c>
      <c r="B418" s="36">
        <v>46044.0</v>
      </c>
      <c r="C418" s="38">
        <v>7934.0</v>
      </c>
      <c r="D418" s="40" t="s">
        <v>3050</v>
      </c>
      <c r="E418" s="42" t="s">
        <v>3051</v>
      </c>
      <c r="F418" s="52" t="s">
        <v>3052</v>
      </c>
      <c r="G418" s="40" t="s">
        <v>237</v>
      </c>
      <c r="H418" s="40" t="s">
        <v>69</v>
      </c>
      <c r="I418" s="38" t="s">
        <v>50</v>
      </c>
      <c r="J418" s="44">
        <v>44929.0</v>
      </c>
      <c r="K418" s="36">
        <v>46044.0</v>
      </c>
      <c r="L418" s="38" t="s">
        <v>51</v>
      </c>
      <c r="M418" s="46">
        <v>0.0</v>
      </c>
      <c r="N418" s="38" t="s">
        <v>51</v>
      </c>
      <c r="O418" s="48">
        <v>118000.0</v>
      </c>
      <c r="P418" s="79">
        <v>118000.0</v>
      </c>
      <c r="Q418" s="46">
        <v>0.0</v>
      </c>
      <c r="R418" s="58">
        <v>826.0</v>
      </c>
      <c r="S418" s="10">
        <f t="shared" si="4"/>
        <v>117174</v>
      </c>
      <c r="T418" s="9" t="s">
        <v>53</v>
      </c>
      <c r="U418" s="44">
        <v>46044.0</v>
      </c>
      <c r="V418" s="44">
        <v>46075.0</v>
      </c>
      <c r="W418" s="38">
        <v>1.0</v>
      </c>
      <c r="X418" s="38" t="s">
        <v>55</v>
      </c>
      <c r="Y418" s="78" t="s">
        <v>56</v>
      </c>
    </row>
    <row r="419">
      <c r="A419" s="35" t="s">
        <v>3784</v>
      </c>
      <c r="B419" s="36">
        <v>46044.0</v>
      </c>
      <c r="C419" s="38">
        <v>1389.0</v>
      </c>
      <c r="D419" s="40" t="s">
        <v>238</v>
      </c>
      <c r="E419" s="42" t="s">
        <v>239</v>
      </c>
      <c r="F419" s="52" t="s">
        <v>3246</v>
      </c>
      <c r="G419" s="40" t="s">
        <v>110</v>
      </c>
      <c r="H419" s="40" t="s">
        <v>46</v>
      </c>
      <c r="I419" s="38" t="s">
        <v>50</v>
      </c>
      <c r="J419" s="44">
        <v>44361.0</v>
      </c>
      <c r="K419" s="36">
        <v>46044.0</v>
      </c>
      <c r="L419" s="38" t="s">
        <v>51</v>
      </c>
      <c r="M419" s="46">
        <v>0.0</v>
      </c>
      <c r="N419" s="38" t="s">
        <v>51</v>
      </c>
      <c r="O419" s="48">
        <v>78000.0</v>
      </c>
      <c r="P419" s="79">
        <v>78000.0</v>
      </c>
      <c r="Q419" s="46">
        <v>0.0</v>
      </c>
      <c r="R419" s="58">
        <v>546.0</v>
      </c>
      <c r="S419" s="10">
        <f t="shared" si="4"/>
        <v>77454</v>
      </c>
      <c r="T419" s="9" t="s">
        <v>53</v>
      </c>
      <c r="U419" s="44">
        <v>46044.0</v>
      </c>
      <c r="V419" s="44">
        <v>46074.0</v>
      </c>
      <c r="W419" s="38">
        <v>1.0</v>
      </c>
      <c r="X419" s="38" t="s">
        <v>86</v>
      </c>
      <c r="Y419" s="78" t="s">
        <v>56</v>
      </c>
    </row>
    <row r="420">
      <c r="A420" s="35" t="s">
        <v>3788</v>
      </c>
      <c r="B420" s="36">
        <v>46044.0</v>
      </c>
      <c r="C420" s="38">
        <v>8355.0</v>
      </c>
      <c r="D420" s="40" t="s">
        <v>2220</v>
      </c>
      <c r="E420" s="42" t="s">
        <v>2221</v>
      </c>
      <c r="F420" s="52" t="s">
        <v>3789</v>
      </c>
      <c r="G420" s="40" t="s">
        <v>364</v>
      </c>
      <c r="H420" s="40" t="s">
        <v>69</v>
      </c>
      <c r="I420" s="38" t="s">
        <v>50</v>
      </c>
      <c r="J420" s="44">
        <v>44974.0</v>
      </c>
      <c r="K420" s="36">
        <v>46044.0</v>
      </c>
      <c r="L420" s="38" t="s">
        <v>51</v>
      </c>
      <c r="M420" s="46">
        <v>78000.0</v>
      </c>
      <c r="N420" s="38" t="s">
        <v>51</v>
      </c>
      <c r="O420" s="48">
        <v>50000.0</v>
      </c>
      <c r="P420" s="79">
        <v>50000.0</v>
      </c>
      <c r="Q420" s="46">
        <v>0.0</v>
      </c>
      <c r="R420" s="58">
        <v>350.0</v>
      </c>
      <c r="S420" s="10">
        <f t="shared" si="4"/>
        <v>49650</v>
      </c>
      <c r="T420" s="9" t="s">
        <v>53</v>
      </c>
      <c r="U420" s="44">
        <v>46044.0</v>
      </c>
      <c r="V420" s="44">
        <v>46074.0</v>
      </c>
      <c r="W420" s="38">
        <v>1.0</v>
      </c>
      <c r="X420" s="38" t="s">
        <v>86</v>
      </c>
      <c r="Y420" s="78" t="s">
        <v>56</v>
      </c>
    </row>
    <row r="421">
      <c r="A421" s="41" t="s">
        <v>3791</v>
      </c>
      <c r="B421" s="36">
        <v>46044.0</v>
      </c>
      <c r="C421" s="38">
        <v>7410.0</v>
      </c>
      <c r="D421" s="40" t="s">
        <v>3176</v>
      </c>
      <c r="E421" s="42" t="s">
        <v>1901</v>
      </c>
      <c r="F421" s="52" t="s">
        <v>1902</v>
      </c>
      <c r="G421" s="40" t="s">
        <v>44</v>
      </c>
      <c r="H421" s="40" t="s">
        <v>46</v>
      </c>
      <c r="I421" s="38" t="s">
        <v>49</v>
      </c>
      <c r="J421" s="44">
        <v>44865.0</v>
      </c>
      <c r="K421" s="36">
        <v>46044.0</v>
      </c>
      <c r="L421" s="38" t="s">
        <v>51</v>
      </c>
      <c r="M421" s="48">
        <v>118000.0</v>
      </c>
      <c r="N421" s="38" t="s">
        <v>51</v>
      </c>
      <c r="O421" s="48">
        <v>116000.0</v>
      </c>
      <c r="P421" s="79">
        <v>116000.0</v>
      </c>
      <c r="Q421" s="46">
        <v>0.0</v>
      </c>
      <c r="R421" s="58">
        <v>812.0</v>
      </c>
      <c r="S421" s="10">
        <f t="shared" si="4"/>
        <v>115188</v>
      </c>
      <c r="T421" s="9" t="s">
        <v>53</v>
      </c>
      <c r="U421" s="44">
        <v>46044.0</v>
      </c>
      <c r="V421" s="44">
        <v>46080.0</v>
      </c>
      <c r="W421" s="38">
        <v>1.0</v>
      </c>
      <c r="X421" s="38" t="s">
        <v>55</v>
      </c>
      <c r="Y421" s="78" t="s">
        <v>56</v>
      </c>
    </row>
    <row r="422">
      <c r="A422" s="41" t="s">
        <v>3794</v>
      </c>
      <c r="B422" s="36">
        <v>46044.0</v>
      </c>
      <c r="C422" s="38">
        <v>15676.0</v>
      </c>
      <c r="D422" s="40" t="s">
        <v>3795</v>
      </c>
      <c r="E422" s="42" t="s">
        <v>3797</v>
      </c>
      <c r="F422" s="52" t="s">
        <v>3798</v>
      </c>
      <c r="G422" s="40" t="s">
        <v>539</v>
      </c>
      <c r="H422" s="40" t="s">
        <v>541</v>
      </c>
      <c r="I422" s="38" t="s">
        <v>50</v>
      </c>
      <c r="J422" s="44">
        <v>45829.0</v>
      </c>
      <c r="K422" s="36">
        <v>46044.0</v>
      </c>
      <c r="L422" s="38" t="s">
        <v>51</v>
      </c>
      <c r="M422" s="46"/>
      <c r="N422" s="38"/>
      <c r="O422" s="48">
        <v>317050.0</v>
      </c>
      <c r="P422" s="107">
        <v>317000.0</v>
      </c>
      <c r="Q422" s="46">
        <v>0.0</v>
      </c>
      <c r="R422" s="47">
        <v>0.0</v>
      </c>
      <c r="S422" s="10">
        <f t="shared" si="4"/>
        <v>317000</v>
      </c>
      <c r="T422" s="9" t="s">
        <v>52</v>
      </c>
      <c r="U422" s="44">
        <v>46044.0</v>
      </c>
      <c r="V422" s="44">
        <v>46203.0</v>
      </c>
      <c r="W422" s="38">
        <v>12.0</v>
      </c>
      <c r="X422" s="38" t="s">
        <v>208</v>
      </c>
      <c r="Y422" s="78" t="s">
        <v>56</v>
      </c>
    </row>
    <row r="423">
      <c r="A423" s="41" t="s">
        <v>3801</v>
      </c>
      <c r="B423" s="36">
        <v>46044.0</v>
      </c>
      <c r="C423" s="38">
        <v>15676.0</v>
      </c>
      <c r="D423" s="40" t="s">
        <v>3795</v>
      </c>
      <c r="E423" s="42" t="s">
        <v>3797</v>
      </c>
      <c r="F423" s="52" t="s">
        <v>3802</v>
      </c>
      <c r="G423" s="40" t="s">
        <v>539</v>
      </c>
      <c r="H423" s="40" t="s">
        <v>541</v>
      </c>
      <c r="I423" s="38" t="s">
        <v>50</v>
      </c>
      <c r="J423" s="44">
        <v>45829.0</v>
      </c>
      <c r="K423" s="36">
        <v>46044.0</v>
      </c>
      <c r="L423" s="38" t="s">
        <v>51</v>
      </c>
      <c r="M423" s="46">
        <v>511000.0</v>
      </c>
      <c r="N423" s="38" t="s">
        <v>51</v>
      </c>
      <c r="O423" s="48">
        <v>194000.0</v>
      </c>
      <c r="P423" s="48">
        <v>0.0</v>
      </c>
      <c r="Q423" s="46">
        <v>0.0</v>
      </c>
      <c r="R423" s="47">
        <v>0.0</v>
      </c>
      <c r="S423" s="10">
        <f t="shared" si="4"/>
        <v>0</v>
      </c>
      <c r="T423" s="9" t="s">
        <v>399</v>
      </c>
      <c r="U423" s="44">
        <v>46044.0</v>
      </c>
      <c r="V423" s="44">
        <v>46203.0</v>
      </c>
      <c r="W423" s="38">
        <v>5.0</v>
      </c>
      <c r="X423" s="38" t="s">
        <v>208</v>
      </c>
      <c r="Y423" s="78" t="s">
        <v>56</v>
      </c>
    </row>
    <row r="424">
      <c r="A424" s="35" t="s">
        <v>3808</v>
      </c>
      <c r="B424" s="36">
        <v>46044.0</v>
      </c>
      <c r="C424" s="38">
        <v>5824.0</v>
      </c>
      <c r="D424" s="40" t="s">
        <v>3809</v>
      </c>
      <c r="E424" s="42" t="s">
        <v>1763</v>
      </c>
      <c r="F424" s="52" t="s">
        <v>1764</v>
      </c>
      <c r="G424" s="40" t="s">
        <v>252</v>
      </c>
      <c r="H424" s="40" t="s">
        <v>46</v>
      </c>
      <c r="I424" s="38" t="s">
        <v>50</v>
      </c>
      <c r="J424" s="44">
        <v>44705.0</v>
      </c>
      <c r="K424" s="36">
        <v>46044.0</v>
      </c>
      <c r="L424" s="38" t="s">
        <v>51</v>
      </c>
      <c r="M424" s="46">
        <v>0.0</v>
      </c>
      <c r="N424" s="36">
        <v>46045.0</v>
      </c>
      <c r="O424" s="48">
        <v>168057.0</v>
      </c>
      <c r="P424" s="107">
        <v>168057.0</v>
      </c>
      <c r="Q424" s="46">
        <v>0.0</v>
      </c>
      <c r="R424" s="47">
        <v>0.0</v>
      </c>
      <c r="S424" s="10">
        <f t="shared" si="4"/>
        <v>168057</v>
      </c>
      <c r="T424" s="9" t="s">
        <v>52</v>
      </c>
      <c r="U424" s="44">
        <v>46045.0</v>
      </c>
      <c r="V424" s="44">
        <v>46079.0</v>
      </c>
      <c r="W424" s="38">
        <v>1.0</v>
      </c>
      <c r="X424" s="38" t="s">
        <v>57</v>
      </c>
      <c r="Y424" s="78" t="s">
        <v>56</v>
      </c>
    </row>
    <row r="425">
      <c r="A425" s="35" t="s">
        <v>3815</v>
      </c>
      <c r="B425" s="36">
        <v>46044.0</v>
      </c>
      <c r="C425" s="38">
        <v>2816.0</v>
      </c>
      <c r="D425" s="40" t="s">
        <v>3816</v>
      </c>
      <c r="E425" s="42" t="s">
        <v>2801</v>
      </c>
      <c r="F425" s="52" t="s">
        <v>2802</v>
      </c>
      <c r="G425" s="40" t="s">
        <v>279</v>
      </c>
      <c r="H425" s="40" t="s">
        <v>69</v>
      </c>
      <c r="I425" s="38" t="s">
        <v>50</v>
      </c>
      <c r="J425" s="44">
        <v>44476.0</v>
      </c>
      <c r="K425" s="36">
        <v>46044.0</v>
      </c>
      <c r="L425" s="38" t="s">
        <v>51</v>
      </c>
      <c r="M425" s="46">
        <v>0.0</v>
      </c>
      <c r="N425" s="38" t="s">
        <v>51</v>
      </c>
      <c r="O425" s="48">
        <v>78000.0</v>
      </c>
      <c r="P425" s="79">
        <v>78000.0</v>
      </c>
      <c r="Q425" s="46">
        <v>0.0</v>
      </c>
      <c r="R425" s="58">
        <v>546.0</v>
      </c>
      <c r="S425" s="10">
        <f t="shared" si="4"/>
        <v>77454</v>
      </c>
      <c r="T425" s="9" t="s">
        <v>53</v>
      </c>
      <c r="U425" s="44">
        <v>46044.0</v>
      </c>
      <c r="V425" s="44">
        <v>46075.0</v>
      </c>
      <c r="W425" s="38">
        <v>1.0</v>
      </c>
      <c r="X425" s="38" t="s">
        <v>86</v>
      </c>
      <c r="Y425" s="78" t="s">
        <v>56</v>
      </c>
    </row>
    <row r="426">
      <c r="A426" s="35" t="s">
        <v>3818</v>
      </c>
      <c r="B426" s="36">
        <v>46044.0</v>
      </c>
      <c r="C426" s="38">
        <v>11109.0</v>
      </c>
      <c r="D426" s="40" t="s">
        <v>3820</v>
      </c>
      <c r="E426" s="42" t="s">
        <v>3822</v>
      </c>
      <c r="F426" s="52" t="s">
        <v>3823</v>
      </c>
      <c r="G426" s="40" t="s">
        <v>3824</v>
      </c>
      <c r="H426" s="40" t="s">
        <v>47</v>
      </c>
      <c r="I426" s="38" t="s">
        <v>50</v>
      </c>
      <c r="J426" s="44">
        <v>45311.0</v>
      </c>
      <c r="K426" s="36">
        <v>46044.0</v>
      </c>
      <c r="L426" s="38" t="s">
        <v>51</v>
      </c>
      <c r="M426" s="46">
        <v>0.0</v>
      </c>
      <c r="N426" s="38" t="s">
        <v>51</v>
      </c>
      <c r="O426" s="48">
        <v>858092.0</v>
      </c>
      <c r="P426" s="107">
        <v>858000.0</v>
      </c>
      <c r="Q426" s="46">
        <v>0.0</v>
      </c>
      <c r="R426" s="46">
        <v>0.0</v>
      </c>
      <c r="S426" s="10">
        <f t="shared" si="4"/>
        <v>858000</v>
      </c>
      <c r="T426" s="9" t="s">
        <v>52</v>
      </c>
      <c r="U426" s="44">
        <v>46044.0</v>
      </c>
      <c r="V426" s="44">
        <v>46405.0</v>
      </c>
      <c r="W426" s="38">
        <v>12.0</v>
      </c>
      <c r="X426" s="38" t="s">
        <v>86</v>
      </c>
      <c r="Y426" s="78" t="s">
        <v>56</v>
      </c>
    </row>
    <row r="427">
      <c r="A427" s="35" t="s">
        <v>3825</v>
      </c>
      <c r="B427" s="36">
        <v>46044.0</v>
      </c>
      <c r="C427" s="38">
        <v>6463.0</v>
      </c>
      <c r="D427" s="40" t="s">
        <v>2626</v>
      </c>
      <c r="E427" s="42" t="s">
        <v>2627</v>
      </c>
      <c r="F427" s="52" t="s">
        <v>2628</v>
      </c>
      <c r="G427" s="40" t="s">
        <v>152</v>
      </c>
      <c r="H427" s="40" t="s">
        <v>153</v>
      </c>
      <c r="I427" s="38" t="s">
        <v>50</v>
      </c>
      <c r="J427" s="44">
        <v>44773.0</v>
      </c>
      <c r="K427" s="36">
        <v>46045.0</v>
      </c>
      <c r="L427" s="36">
        <v>46044.0</v>
      </c>
      <c r="M427" s="48">
        <v>118000.0</v>
      </c>
      <c r="N427" s="36">
        <v>46045.0</v>
      </c>
      <c r="O427" s="48">
        <v>150032.0</v>
      </c>
      <c r="P427" s="107">
        <v>150032.0</v>
      </c>
      <c r="Q427" s="46">
        <v>0.0</v>
      </c>
      <c r="R427" s="46">
        <v>0.0</v>
      </c>
      <c r="S427" s="49">
        <v>0.0</v>
      </c>
      <c r="T427" s="9" t="s">
        <v>52</v>
      </c>
      <c r="U427" s="44">
        <v>46045.0</v>
      </c>
      <c r="V427" s="44">
        <v>46077.0</v>
      </c>
      <c r="W427" s="38">
        <v>1.0</v>
      </c>
      <c r="X427" s="38" t="s">
        <v>55</v>
      </c>
      <c r="Y427" s="78" t="s">
        <v>56</v>
      </c>
    </row>
    <row r="428">
      <c r="A428" s="41" t="s">
        <v>3828</v>
      </c>
      <c r="B428" s="37">
        <v>46092.0</v>
      </c>
      <c r="C428" s="9">
        <v>6463.0</v>
      </c>
      <c r="D428" s="39" t="s">
        <v>2626</v>
      </c>
      <c r="E428" s="41" t="s">
        <v>2627</v>
      </c>
      <c r="F428" s="43" t="s">
        <v>2628</v>
      </c>
      <c r="G428" s="39" t="s">
        <v>152</v>
      </c>
      <c r="H428" s="39" t="s">
        <v>153</v>
      </c>
      <c r="I428" s="38" t="s">
        <v>49</v>
      </c>
      <c r="J428" s="45">
        <v>44773.0</v>
      </c>
      <c r="K428" s="37">
        <v>46045.0</v>
      </c>
      <c r="L428" s="37">
        <v>46044.0</v>
      </c>
      <c r="M428" s="49">
        <v>118000.0</v>
      </c>
      <c r="N428" s="37">
        <v>46045.0</v>
      </c>
      <c r="O428" s="49">
        <v>150032.0</v>
      </c>
      <c r="P428" s="49">
        <v>0.0</v>
      </c>
      <c r="Q428" s="47">
        <v>0.0</v>
      </c>
      <c r="R428" s="47">
        <v>0.0</v>
      </c>
      <c r="S428" s="49">
        <v>0.0</v>
      </c>
      <c r="T428" s="9" t="s">
        <v>54</v>
      </c>
      <c r="U428" s="45">
        <v>46075.0</v>
      </c>
      <c r="V428" s="44">
        <v>46107.0</v>
      </c>
      <c r="W428" s="38">
        <v>1.0</v>
      </c>
      <c r="X428" s="38" t="s">
        <v>55</v>
      </c>
      <c r="Y428" s="78" t="s">
        <v>56</v>
      </c>
    </row>
    <row r="429">
      <c r="A429" s="41" t="s">
        <v>3831</v>
      </c>
      <c r="B429" s="36">
        <v>46044.0</v>
      </c>
      <c r="C429" s="38">
        <v>2370.0</v>
      </c>
      <c r="D429" s="40" t="s">
        <v>3832</v>
      </c>
      <c r="E429" s="42" t="s">
        <v>3833</v>
      </c>
      <c r="F429" s="52" t="s">
        <v>3834</v>
      </c>
      <c r="G429" s="40" t="s">
        <v>419</v>
      </c>
      <c r="H429" s="40" t="s">
        <v>118</v>
      </c>
      <c r="I429" s="38" t="s">
        <v>49</v>
      </c>
      <c r="J429" s="44">
        <v>44440.0</v>
      </c>
      <c r="K429" s="36">
        <v>46045.0</v>
      </c>
      <c r="L429" s="38" t="s">
        <v>51</v>
      </c>
      <c r="M429" s="46">
        <v>0.0</v>
      </c>
      <c r="N429" s="38" t="s">
        <v>51</v>
      </c>
      <c r="O429" s="48">
        <v>858000.0</v>
      </c>
      <c r="P429" s="77">
        <v>858000.0</v>
      </c>
      <c r="Q429" s="46">
        <v>0.0</v>
      </c>
      <c r="R429" s="47">
        <v>4400.0</v>
      </c>
      <c r="S429" s="10">
        <f t="shared" ref="S429:S559" si="5">P429-R429</f>
        <v>853600</v>
      </c>
      <c r="T429" s="9" t="s">
        <v>53</v>
      </c>
      <c r="U429" s="44">
        <v>46057.0</v>
      </c>
      <c r="V429" s="44">
        <v>46417.0</v>
      </c>
      <c r="W429" s="38">
        <v>12.0</v>
      </c>
      <c r="X429" s="38" t="s">
        <v>86</v>
      </c>
      <c r="Y429" s="78" t="s">
        <v>56</v>
      </c>
    </row>
    <row r="430" ht="19.5" customHeight="1">
      <c r="A430" s="35" t="s">
        <v>3841</v>
      </c>
      <c r="B430" s="36">
        <v>46044.0</v>
      </c>
      <c r="C430" s="38">
        <v>4343.0</v>
      </c>
      <c r="D430" s="40" t="s">
        <v>253</v>
      </c>
      <c r="E430" s="42" t="s">
        <v>244</v>
      </c>
      <c r="F430" s="52" t="s">
        <v>3254</v>
      </c>
      <c r="G430" s="40" t="s">
        <v>246</v>
      </c>
      <c r="H430" s="40" t="s">
        <v>85</v>
      </c>
      <c r="I430" s="38" t="s">
        <v>50</v>
      </c>
      <c r="J430" s="44">
        <v>44585.0</v>
      </c>
      <c r="K430" s="36">
        <v>46045.0</v>
      </c>
      <c r="L430" s="38" t="s">
        <v>51</v>
      </c>
      <c r="M430" s="46">
        <v>0.0</v>
      </c>
      <c r="N430" s="38" t="s">
        <v>51</v>
      </c>
      <c r="O430" s="48">
        <v>78000.0</v>
      </c>
      <c r="P430" s="77">
        <v>78000.0</v>
      </c>
      <c r="Q430" s="46">
        <v>0.0</v>
      </c>
      <c r="R430" s="47">
        <v>1560.0</v>
      </c>
      <c r="S430" s="10">
        <f t="shared" si="5"/>
        <v>76440</v>
      </c>
      <c r="T430" s="9" t="s">
        <v>53</v>
      </c>
      <c r="U430" s="44">
        <v>46045.0</v>
      </c>
      <c r="V430" s="44">
        <v>46075.0</v>
      </c>
      <c r="W430" s="38">
        <v>1.0</v>
      </c>
      <c r="X430" s="38" t="s">
        <v>86</v>
      </c>
      <c r="Y430" s="78" t="s">
        <v>56</v>
      </c>
    </row>
    <row r="431">
      <c r="A431" s="35" t="s">
        <v>3845</v>
      </c>
      <c r="B431" s="36">
        <v>46044.0</v>
      </c>
      <c r="C431" s="38">
        <v>8444.0</v>
      </c>
      <c r="D431" s="40" t="s">
        <v>685</v>
      </c>
      <c r="E431" s="42" t="s">
        <v>686</v>
      </c>
      <c r="F431" s="52" t="s">
        <v>2922</v>
      </c>
      <c r="G431" s="40" t="s">
        <v>163</v>
      </c>
      <c r="H431" s="40" t="s">
        <v>69</v>
      </c>
      <c r="I431" s="38" t="s">
        <v>50</v>
      </c>
      <c r="J431" s="44">
        <v>44986.0</v>
      </c>
      <c r="K431" s="36">
        <v>46045.0</v>
      </c>
      <c r="L431" s="38" t="s">
        <v>51</v>
      </c>
      <c r="M431" s="46">
        <v>78000.0</v>
      </c>
      <c r="N431" s="38" t="s">
        <v>51</v>
      </c>
      <c r="O431" s="48">
        <v>312000.0</v>
      </c>
      <c r="P431" s="77">
        <v>312000.0</v>
      </c>
      <c r="Q431" s="46">
        <v>0.0</v>
      </c>
      <c r="R431" s="47">
        <v>4440.0</v>
      </c>
      <c r="S431" s="10">
        <f t="shared" si="5"/>
        <v>307560</v>
      </c>
      <c r="T431" s="9" t="s">
        <v>53</v>
      </c>
      <c r="U431" s="44">
        <v>46045.0</v>
      </c>
      <c r="V431" s="44">
        <v>46075.0</v>
      </c>
      <c r="W431" s="38">
        <v>1.0</v>
      </c>
      <c r="X431" s="38" t="s">
        <v>86</v>
      </c>
      <c r="Y431" s="78" t="s">
        <v>56</v>
      </c>
    </row>
    <row r="432">
      <c r="A432" s="35" t="s">
        <v>3848</v>
      </c>
      <c r="B432" s="36">
        <v>46044.0</v>
      </c>
      <c r="C432" s="38">
        <v>13762.0</v>
      </c>
      <c r="D432" s="40" t="s">
        <v>3184</v>
      </c>
      <c r="E432" s="42" t="s">
        <v>3101</v>
      </c>
      <c r="F432" s="52" t="s">
        <v>3102</v>
      </c>
      <c r="G432" s="40" t="s">
        <v>2946</v>
      </c>
      <c r="H432" s="40" t="s">
        <v>805</v>
      </c>
      <c r="I432" s="38" t="s">
        <v>50</v>
      </c>
      <c r="J432" s="44">
        <v>45600.0</v>
      </c>
      <c r="K432" s="36">
        <v>46045.0</v>
      </c>
      <c r="L432" s="38" t="s">
        <v>51</v>
      </c>
      <c r="M432" s="46">
        <v>0.0</v>
      </c>
      <c r="N432" s="38" t="s">
        <v>51</v>
      </c>
      <c r="O432" s="48">
        <v>78060.0</v>
      </c>
      <c r="P432" s="89">
        <v>78000.0</v>
      </c>
      <c r="Q432" s="46">
        <v>0.0</v>
      </c>
      <c r="R432" s="46">
        <v>0.0</v>
      </c>
      <c r="S432" s="10">
        <f t="shared" si="5"/>
        <v>78000</v>
      </c>
      <c r="T432" s="9" t="s">
        <v>52</v>
      </c>
      <c r="U432" s="44">
        <v>46045.0</v>
      </c>
      <c r="V432" s="44">
        <v>46075.0</v>
      </c>
      <c r="W432" s="38">
        <v>1.0</v>
      </c>
      <c r="X432" s="38" t="s">
        <v>86</v>
      </c>
      <c r="Y432" s="78" t="s">
        <v>56</v>
      </c>
    </row>
    <row r="433">
      <c r="A433" s="35" t="s">
        <v>3849</v>
      </c>
      <c r="B433" s="36">
        <v>46044.0</v>
      </c>
      <c r="C433" s="38">
        <v>4430.0</v>
      </c>
      <c r="D433" s="40" t="s">
        <v>3148</v>
      </c>
      <c r="E433" s="42" t="s">
        <v>2876</v>
      </c>
      <c r="F433" s="52" t="s">
        <v>2877</v>
      </c>
      <c r="G433" s="40" t="s">
        <v>252</v>
      </c>
      <c r="H433" s="40" t="s">
        <v>46</v>
      </c>
      <c r="I433" s="38" t="s">
        <v>50</v>
      </c>
      <c r="J433" s="44">
        <v>44590.0</v>
      </c>
      <c r="K433" s="36">
        <v>46045.0</v>
      </c>
      <c r="L433" s="38" t="s">
        <v>51</v>
      </c>
      <c r="M433" s="46">
        <v>0.0</v>
      </c>
      <c r="N433" s="38" t="s">
        <v>51</v>
      </c>
      <c r="O433" s="48">
        <v>118058.0</v>
      </c>
      <c r="P433" s="89">
        <v>118000.0</v>
      </c>
      <c r="Q433" s="46">
        <v>0.0</v>
      </c>
      <c r="R433" s="46">
        <v>0.0</v>
      </c>
      <c r="S433" s="10">
        <f t="shared" si="5"/>
        <v>118000</v>
      </c>
      <c r="T433" s="9" t="s">
        <v>52</v>
      </c>
      <c r="U433" s="44">
        <v>46045.0</v>
      </c>
      <c r="V433" s="44">
        <v>46075.0</v>
      </c>
      <c r="W433" s="38">
        <v>1.0</v>
      </c>
      <c r="X433" s="38" t="s">
        <v>55</v>
      </c>
      <c r="Y433" s="78" t="s">
        <v>56</v>
      </c>
    </row>
    <row r="434">
      <c r="A434" s="35" t="s">
        <v>3854</v>
      </c>
      <c r="B434" s="36">
        <v>46045.0</v>
      </c>
      <c r="C434" s="38">
        <v>8912.0</v>
      </c>
      <c r="D434" s="40" t="s">
        <v>140</v>
      </c>
      <c r="E434" s="42" t="s">
        <v>142</v>
      </c>
      <c r="F434" s="52" t="s">
        <v>2913</v>
      </c>
      <c r="G434" s="40" t="s">
        <v>147</v>
      </c>
      <c r="H434" s="40" t="s">
        <v>74</v>
      </c>
      <c r="I434" s="38" t="s">
        <v>50</v>
      </c>
      <c r="J434" s="44">
        <v>45047.0</v>
      </c>
      <c r="K434" s="36">
        <v>46045.0</v>
      </c>
      <c r="L434" s="38" t="s">
        <v>51</v>
      </c>
      <c r="M434" s="46">
        <v>0.0</v>
      </c>
      <c r="N434" s="38" t="s">
        <v>51</v>
      </c>
      <c r="O434" s="48">
        <v>78000.0</v>
      </c>
      <c r="P434" s="77">
        <v>78000.0</v>
      </c>
      <c r="Q434" s="46">
        <v>0.0</v>
      </c>
      <c r="R434" s="47">
        <v>546.0</v>
      </c>
      <c r="S434" s="10">
        <f t="shared" si="5"/>
        <v>77454</v>
      </c>
      <c r="T434" s="9" t="s">
        <v>53</v>
      </c>
      <c r="U434" s="44">
        <v>46045.0</v>
      </c>
      <c r="V434" s="44">
        <v>46075.0</v>
      </c>
      <c r="W434" s="38">
        <v>1.0</v>
      </c>
      <c r="X434" s="38" t="s">
        <v>86</v>
      </c>
      <c r="Y434" s="78" t="s">
        <v>56</v>
      </c>
    </row>
    <row r="435">
      <c r="A435" s="35" t="s">
        <v>3857</v>
      </c>
      <c r="B435" s="36">
        <v>46048.0</v>
      </c>
      <c r="C435" s="38">
        <v>5009.0</v>
      </c>
      <c r="D435" s="40" t="s">
        <v>3586</v>
      </c>
      <c r="E435" s="42" t="s">
        <v>3587</v>
      </c>
      <c r="F435" s="52" t="s">
        <v>3075</v>
      </c>
      <c r="G435" s="40" t="s">
        <v>252</v>
      </c>
      <c r="H435" s="25"/>
      <c r="I435" s="38" t="s">
        <v>50</v>
      </c>
      <c r="J435" s="44">
        <v>44634.0</v>
      </c>
      <c r="K435" s="36">
        <v>46045.0</v>
      </c>
      <c r="L435" s="38" t="s">
        <v>51</v>
      </c>
      <c r="M435" s="46">
        <v>0.0</v>
      </c>
      <c r="N435" s="38" t="s">
        <v>51</v>
      </c>
      <c r="O435" s="48">
        <v>78086.0</v>
      </c>
      <c r="P435" s="89">
        <v>78086.0</v>
      </c>
      <c r="Q435" s="46">
        <v>0.0</v>
      </c>
      <c r="R435" s="47">
        <v>0.0</v>
      </c>
      <c r="S435" s="10">
        <f t="shared" si="5"/>
        <v>78086</v>
      </c>
      <c r="T435" s="9" t="s">
        <v>52</v>
      </c>
      <c r="U435" s="44">
        <v>46045.0</v>
      </c>
      <c r="V435" s="44">
        <v>46078.0</v>
      </c>
      <c r="W435" s="38">
        <v>1.0</v>
      </c>
      <c r="X435" s="38" t="s">
        <v>86</v>
      </c>
      <c r="Y435" s="78" t="s">
        <v>56</v>
      </c>
    </row>
    <row r="436">
      <c r="A436" s="41" t="s">
        <v>3862</v>
      </c>
      <c r="B436" s="36">
        <v>46048.0</v>
      </c>
      <c r="C436" s="38">
        <v>9096.0</v>
      </c>
      <c r="D436" s="40" t="s">
        <v>2905</v>
      </c>
      <c r="E436" s="42" t="s">
        <v>3167</v>
      </c>
      <c r="F436" s="52" t="s">
        <v>3863</v>
      </c>
      <c r="G436" s="40" t="s">
        <v>147</v>
      </c>
      <c r="H436" s="40" t="s">
        <v>74</v>
      </c>
      <c r="I436" s="38" t="s">
        <v>50</v>
      </c>
      <c r="J436" s="44">
        <v>45068.0</v>
      </c>
      <c r="K436" s="36">
        <v>46045.0</v>
      </c>
      <c r="L436" s="38" t="s">
        <v>51</v>
      </c>
      <c r="M436" s="48"/>
      <c r="N436" s="38"/>
      <c r="O436" s="48">
        <v>10000.0</v>
      </c>
      <c r="P436" s="77">
        <v>10000.0</v>
      </c>
      <c r="Q436" s="46">
        <v>0.0</v>
      </c>
      <c r="R436" s="47">
        <v>70.0</v>
      </c>
      <c r="S436" s="10">
        <f t="shared" si="5"/>
        <v>9930</v>
      </c>
      <c r="T436" s="9" t="s">
        <v>53</v>
      </c>
      <c r="U436" s="44"/>
      <c r="V436" s="44"/>
      <c r="W436" s="38">
        <v>1.0</v>
      </c>
      <c r="X436" s="38" t="s">
        <v>86</v>
      </c>
      <c r="Y436" s="78" t="s">
        <v>56</v>
      </c>
    </row>
    <row r="437">
      <c r="A437" s="35" t="s">
        <v>3866</v>
      </c>
      <c r="B437" s="36">
        <v>46048.0</v>
      </c>
      <c r="C437" s="38">
        <v>9096.0</v>
      </c>
      <c r="D437" s="40" t="s">
        <v>2905</v>
      </c>
      <c r="E437" s="42" t="s">
        <v>3167</v>
      </c>
      <c r="F437" s="52" t="s">
        <v>2907</v>
      </c>
      <c r="G437" s="40" t="s">
        <v>147</v>
      </c>
      <c r="H437" s="40" t="s">
        <v>74</v>
      </c>
      <c r="I437" s="38" t="s">
        <v>50</v>
      </c>
      <c r="J437" s="44">
        <v>45068.0</v>
      </c>
      <c r="K437" s="36">
        <v>46045.0</v>
      </c>
      <c r="L437" s="38" t="s">
        <v>51</v>
      </c>
      <c r="M437" s="48">
        <v>78000.0</v>
      </c>
      <c r="N437" s="38" t="s">
        <v>51</v>
      </c>
      <c r="O437" s="48">
        <v>70000.0</v>
      </c>
      <c r="P437" s="77">
        <v>70000.0</v>
      </c>
      <c r="Q437" s="46">
        <v>0.0</v>
      </c>
      <c r="R437" s="47">
        <v>490.0</v>
      </c>
      <c r="S437" s="10">
        <f t="shared" si="5"/>
        <v>69510</v>
      </c>
      <c r="T437" s="9" t="s">
        <v>53</v>
      </c>
      <c r="U437" s="44">
        <v>46045.0</v>
      </c>
      <c r="V437" s="44">
        <v>46075.0</v>
      </c>
      <c r="W437" s="38">
        <v>1.0</v>
      </c>
      <c r="X437" s="38" t="s">
        <v>86</v>
      </c>
      <c r="Y437" s="78" t="s">
        <v>56</v>
      </c>
    </row>
    <row r="438">
      <c r="A438" s="35" t="s">
        <v>3869</v>
      </c>
      <c r="B438" s="36">
        <v>46048.0</v>
      </c>
      <c r="C438" s="38">
        <v>10023.0</v>
      </c>
      <c r="D438" s="40" t="s">
        <v>3870</v>
      </c>
      <c r="E438" s="42" t="s">
        <v>3871</v>
      </c>
      <c r="F438" s="52" t="s">
        <v>2795</v>
      </c>
      <c r="G438" s="40" t="s">
        <v>555</v>
      </c>
      <c r="H438" s="40" t="s">
        <v>69</v>
      </c>
      <c r="I438" s="38" t="s">
        <v>50</v>
      </c>
      <c r="J438" s="44">
        <v>45174.0</v>
      </c>
      <c r="K438" s="36">
        <v>46045.0</v>
      </c>
      <c r="L438" s="38" t="s">
        <v>51</v>
      </c>
      <c r="M438" s="46">
        <v>0.0</v>
      </c>
      <c r="N438" s="38" t="s">
        <v>51</v>
      </c>
      <c r="O438" s="48">
        <v>78000.0</v>
      </c>
      <c r="P438" s="77">
        <v>78000.0</v>
      </c>
      <c r="Q438" s="46">
        <v>0.0</v>
      </c>
      <c r="R438" s="47">
        <v>1560.0</v>
      </c>
      <c r="S438" s="10">
        <f t="shared" si="5"/>
        <v>76440</v>
      </c>
      <c r="T438" s="9" t="s">
        <v>53</v>
      </c>
      <c r="U438" s="44">
        <v>46045.0</v>
      </c>
      <c r="V438" s="44">
        <v>46076.0</v>
      </c>
      <c r="W438" s="38">
        <v>1.0</v>
      </c>
      <c r="X438" s="38" t="s">
        <v>86</v>
      </c>
      <c r="Y438" s="78" t="s">
        <v>56</v>
      </c>
    </row>
    <row r="439">
      <c r="A439" s="54" t="s">
        <v>3872</v>
      </c>
      <c r="B439" s="36">
        <v>46048.0</v>
      </c>
      <c r="C439" s="38">
        <v>17405.0</v>
      </c>
      <c r="D439" s="40" t="s">
        <v>3874</v>
      </c>
      <c r="E439" s="42" t="s">
        <v>3876</v>
      </c>
      <c r="F439" s="52" t="s">
        <v>3877</v>
      </c>
      <c r="G439" s="40" t="s">
        <v>419</v>
      </c>
      <c r="H439" s="40" t="s">
        <v>118</v>
      </c>
      <c r="I439" s="38" t="s">
        <v>50</v>
      </c>
      <c r="J439" s="44">
        <v>46025.0</v>
      </c>
      <c r="K439" s="36">
        <v>46045.0</v>
      </c>
      <c r="L439" s="38" t="s">
        <v>51</v>
      </c>
      <c r="M439" s="46">
        <v>0.0</v>
      </c>
      <c r="N439" s="38" t="s">
        <v>51</v>
      </c>
      <c r="O439" s="48">
        <v>1298035.0</v>
      </c>
      <c r="P439" s="89">
        <v>1298000.0</v>
      </c>
      <c r="Q439" s="46">
        <v>236000.0</v>
      </c>
      <c r="R439" s="47">
        <v>0.0</v>
      </c>
      <c r="S439" s="10">
        <f t="shared" si="5"/>
        <v>1298000</v>
      </c>
      <c r="T439" s="9" t="s">
        <v>52</v>
      </c>
      <c r="U439" s="44">
        <v>46045.0</v>
      </c>
      <c r="V439" s="44">
        <v>46465.0</v>
      </c>
      <c r="W439" s="38">
        <v>12.0</v>
      </c>
      <c r="X439" s="38" t="s">
        <v>55</v>
      </c>
      <c r="Y439" s="38" t="s">
        <v>93</v>
      </c>
    </row>
    <row r="440">
      <c r="A440" s="41" t="s">
        <v>3879</v>
      </c>
      <c r="B440" s="36">
        <v>46048.0</v>
      </c>
      <c r="C440" s="38">
        <v>17405.0</v>
      </c>
      <c r="D440" s="40" t="s">
        <v>3874</v>
      </c>
      <c r="E440" s="42" t="s">
        <v>3876</v>
      </c>
      <c r="F440" s="52" t="s">
        <v>3877</v>
      </c>
      <c r="G440" s="40" t="s">
        <v>419</v>
      </c>
      <c r="H440" s="40" t="s">
        <v>118</v>
      </c>
      <c r="I440" s="38" t="s">
        <v>50</v>
      </c>
      <c r="J440" s="44">
        <v>46025.0</v>
      </c>
      <c r="K440" s="36"/>
      <c r="L440" s="38"/>
      <c r="M440" s="46">
        <v>118000.0</v>
      </c>
      <c r="N440" s="38" t="s">
        <v>51</v>
      </c>
      <c r="O440" s="48">
        <v>0.0</v>
      </c>
      <c r="P440" s="48">
        <v>0.0</v>
      </c>
      <c r="Q440" s="46">
        <v>0.0</v>
      </c>
      <c r="R440" s="47">
        <v>0.0</v>
      </c>
      <c r="S440" s="10">
        <f t="shared" si="5"/>
        <v>0</v>
      </c>
      <c r="T440" s="9" t="s">
        <v>281</v>
      </c>
      <c r="U440" s="44">
        <v>46045.0</v>
      </c>
      <c r="V440" s="44">
        <v>46465.0</v>
      </c>
      <c r="W440" s="38">
        <v>1.0</v>
      </c>
      <c r="X440" s="38" t="s">
        <v>55</v>
      </c>
      <c r="Y440" s="78" t="s">
        <v>56</v>
      </c>
    </row>
    <row r="441">
      <c r="A441" s="41" t="s">
        <v>3882</v>
      </c>
      <c r="B441" s="36">
        <v>46048.0</v>
      </c>
      <c r="C441" s="38">
        <v>17405.0</v>
      </c>
      <c r="D441" s="40" t="s">
        <v>3874</v>
      </c>
      <c r="E441" s="42" t="s">
        <v>3876</v>
      </c>
      <c r="F441" s="52" t="s">
        <v>3877</v>
      </c>
      <c r="G441" s="40" t="s">
        <v>419</v>
      </c>
      <c r="H441" s="40" t="s">
        <v>118</v>
      </c>
      <c r="I441" s="38" t="s">
        <v>50</v>
      </c>
      <c r="J441" s="44">
        <v>46025.0</v>
      </c>
      <c r="K441" s="36"/>
      <c r="L441" s="38"/>
      <c r="M441" s="46">
        <v>118000.0</v>
      </c>
      <c r="N441" s="38" t="s">
        <v>51</v>
      </c>
      <c r="O441" s="48">
        <v>0.0</v>
      </c>
      <c r="P441" s="48">
        <v>0.0</v>
      </c>
      <c r="Q441" s="46">
        <v>0.0</v>
      </c>
      <c r="R441" s="47">
        <v>0.0</v>
      </c>
      <c r="S441" s="10">
        <f t="shared" si="5"/>
        <v>0</v>
      </c>
      <c r="T441" s="9" t="s">
        <v>281</v>
      </c>
      <c r="U441" s="44">
        <v>46045.0</v>
      </c>
      <c r="V441" s="44">
        <v>46465.0</v>
      </c>
      <c r="W441" s="38">
        <v>1.0</v>
      </c>
      <c r="X441" s="38" t="s">
        <v>55</v>
      </c>
      <c r="Y441" s="78" t="s">
        <v>56</v>
      </c>
    </row>
    <row r="442">
      <c r="A442" s="35" t="s">
        <v>3886</v>
      </c>
      <c r="B442" s="36">
        <v>46048.0</v>
      </c>
      <c r="C442" s="38">
        <v>1969.0</v>
      </c>
      <c r="D442" s="40" t="s">
        <v>3888</v>
      </c>
      <c r="E442" s="42" t="s">
        <v>3889</v>
      </c>
      <c r="F442" s="52" t="s">
        <v>3890</v>
      </c>
      <c r="G442" s="40" t="s">
        <v>429</v>
      </c>
      <c r="H442" s="40" t="s">
        <v>430</v>
      </c>
      <c r="I442" s="38" t="s">
        <v>50</v>
      </c>
      <c r="J442" s="44">
        <v>44411.0</v>
      </c>
      <c r="K442" s="36">
        <v>46045.0</v>
      </c>
      <c r="L442" s="38" t="s">
        <v>51</v>
      </c>
      <c r="M442" s="46">
        <v>0.0</v>
      </c>
      <c r="N442" s="36">
        <v>46046.0</v>
      </c>
      <c r="O442" s="48">
        <v>1298080.0</v>
      </c>
      <c r="P442" s="89">
        <v>1298000.0</v>
      </c>
      <c r="Q442" s="46">
        <v>0.0</v>
      </c>
      <c r="R442" s="47">
        <v>0.0</v>
      </c>
      <c r="S442" s="10">
        <f t="shared" si="5"/>
        <v>1298000</v>
      </c>
      <c r="T442" s="9" t="s">
        <v>52</v>
      </c>
      <c r="U442" s="44">
        <v>46046.0</v>
      </c>
      <c r="V442" s="44">
        <v>46406.0</v>
      </c>
      <c r="W442" s="38">
        <v>12.0</v>
      </c>
      <c r="X442" s="38" t="s">
        <v>55</v>
      </c>
      <c r="Y442" s="78" t="s">
        <v>56</v>
      </c>
    </row>
    <row r="443">
      <c r="A443" s="35" t="s">
        <v>3891</v>
      </c>
      <c r="B443" s="36">
        <v>46048.0</v>
      </c>
      <c r="C443" s="38">
        <v>9934.0</v>
      </c>
      <c r="D443" s="40" t="s">
        <v>3303</v>
      </c>
      <c r="E443" s="42" t="s">
        <v>3305</v>
      </c>
      <c r="F443" s="52" t="s">
        <v>3307</v>
      </c>
      <c r="G443" s="40" t="s">
        <v>84</v>
      </c>
      <c r="H443" s="40" t="s">
        <v>85</v>
      </c>
      <c r="I443" s="38" t="s">
        <v>50</v>
      </c>
      <c r="J443" s="44">
        <v>45164.0</v>
      </c>
      <c r="K443" s="36">
        <v>46045.0</v>
      </c>
      <c r="L443" s="38" t="s">
        <v>51</v>
      </c>
      <c r="M443" s="46">
        <v>118000.0</v>
      </c>
      <c r="N443" s="38" t="s">
        <v>51</v>
      </c>
      <c r="O443" s="48">
        <v>120000.0</v>
      </c>
      <c r="P443" s="77">
        <v>120000.0</v>
      </c>
      <c r="Q443" s="46">
        <v>0.0</v>
      </c>
      <c r="R443" s="47">
        <v>4400.0</v>
      </c>
      <c r="S443" s="10">
        <f t="shared" si="5"/>
        <v>115600</v>
      </c>
      <c r="T443" s="9" t="s">
        <v>53</v>
      </c>
      <c r="U443" s="44">
        <v>46045.0</v>
      </c>
      <c r="V443" s="44">
        <v>46075.0</v>
      </c>
      <c r="W443" s="38">
        <v>1.0</v>
      </c>
      <c r="X443" s="38" t="s">
        <v>55</v>
      </c>
      <c r="Y443" s="78" t="s">
        <v>56</v>
      </c>
    </row>
    <row r="444">
      <c r="A444" s="110" t="s">
        <v>3894</v>
      </c>
      <c r="B444" s="36">
        <v>46048.0</v>
      </c>
      <c r="C444" s="9">
        <v>17622.0</v>
      </c>
      <c r="D444" s="40" t="s">
        <v>3895</v>
      </c>
      <c r="E444" s="42" t="s">
        <v>3896</v>
      </c>
      <c r="F444" s="52" t="s">
        <v>3897</v>
      </c>
      <c r="G444" s="40" t="s">
        <v>121</v>
      </c>
      <c r="H444" s="40" t="s">
        <v>121</v>
      </c>
      <c r="I444" s="38" t="s">
        <v>50</v>
      </c>
      <c r="J444" s="44">
        <v>46045.0</v>
      </c>
      <c r="K444" s="36"/>
      <c r="L444" s="38" t="s">
        <v>51</v>
      </c>
      <c r="M444" s="46">
        <v>0.0</v>
      </c>
      <c r="N444" s="38" t="s">
        <v>51</v>
      </c>
      <c r="O444" s="48"/>
      <c r="P444" s="89">
        <v>10017.0</v>
      </c>
      <c r="Q444" s="46"/>
      <c r="R444" s="47">
        <v>0.0</v>
      </c>
      <c r="S444" s="10">
        <f t="shared" si="5"/>
        <v>10017</v>
      </c>
      <c r="T444" s="9" t="s">
        <v>998</v>
      </c>
      <c r="U444" s="44"/>
      <c r="V444" s="44"/>
      <c r="W444" s="38">
        <v>1.0</v>
      </c>
      <c r="X444" s="38" t="s">
        <v>86</v>
      </c>
      <c r="Y444" s="38" t="s">
        <v>93</v>
      </c>
    </row>
    <row r="445">
      <c r="A445" s="35" t="s">
        <v>3900</v>
      </c>
      <c r="B445" s="36">
        <v>46048.0</v>
      </c>
      <c r="C445" s="38">
        <v>12017.0</v>
      </c>
      <c r="D445" s="40" t="s">
        <v>368</v>
      </c>
      <c r="E445" s="42" t="s">
        <v>369</v>
      </c>
      <c r="F445" s="52" t="s">
        <v>370</v>
      </c>
      <c r="G445" s="40" t="s">
        <v>110</v>
      </c>
      <c r="H445" s="40" t="s">
        <v>46</v>
      </c>
      <c r="I445" s="9" t="s">
        <v>50</v>
      </c>
      <c r="J445" s="44">
        <v>45414.0</v>
      </c>
      <c r="K445" s="37"/>
      <c r="L445" s="9"/>
      <c r="M445" s="46">
        <v>78000.0</v>
      </c>
      <c r="N445" s="9" t="s">
        <v>51</v>
      </c>
      <c r="O445" s="48">
        <v>0.0</v>
      </c>
      <c r="P445" s="49">
        <v>0.0</v>
      </c>
      <c r="Q445" s="46">
        <v>0.0</v>
      </c>
      <c r="R445" s="47">
        <v>0.0</v>
      </c>
      <c r="S445" s="10">
        <f t="shared" si="5"/>
        <v>0</v>
      </c>
      <c r="T445" s="9" t="s">
        <v>54</v>
      </c>
      <c r="U445" s="44">
        <v>46045.0</v>
      </c>
      <c r="V445" s="44">
        <v>46075.0</v>
      </c>
      <c r="W445" s="38">
        <v>1.0</v>
      </c>
      <c r="X445" s="38" t="s">
        <v>86</v>
      </c>
      <c r="Y445" s="38" t="s">
        <v>56</v>
      </c>
    </row>
    <row r="446">
      <c r="A446" s="35" t="s">
        <v>3902</v>
      </c>
      <c r="B446" s="37">
        <v>46056.0</v>
      </c>
      <c r="C446" s="9">
        <v>8444.0</v>
      </c>
      <c r="D446" s="39" t="s">
        <v>685</v>
      </c>
      <c r="E446" s="41" t="s">
        <v>686</v>
      </c>
      <c r="F446" s="43" t="s">
        <v>3535</v>
      </c>
      <c r="G446" s="39" t="s">
        <v>163</v>
      </c>
      <c r="H446" s="39" t="s">
        <v>69</v>
      </c>
      <c r="I446" s="9" t="s">
        <v>50</v>
      </c>
      <c r="J446" s="45">
        <v>44986.0</v>
      </c>
      <c r="K446" s="37"/>
      <c r="L446" s="9"/>
      <c r="M446" s="47">
        <v>78000.0</v>
      </c>
      <c r="N446" s="37">
        <v>46050.0</v>
      </c>
      <c r="O446" s="49">
        <v>0.0</v>
      </c>
      <c r="P446" s="49">
        <v>0.0</v>
      </c>
      <c r="Q446" s="47">
        <v>0.0</v>
      </c>
      <c r="R446" s="47">
        <v>0.0</v>
      </c>
      <c r="S446" s="10">
        <f t="shared" si="5"/>
        <v>0</v>
      </c>
      <c r="T446" s="9" t="s">
        <v>54</v>
      </c>
      <c r="U446" s="45">
        <v>46050.0</v>
      </c>
      <c r="V446" s="44">
        <v>46080.0</v>
      </c>
      <c r="W446" s="38">
        <v>1.0</v>
      </c>
      <c r="X446" s="38" t="s">
        <v>86</v>
      </c>
      <c r="Y446" s="78" t="s">
        <v>56</v>
      </c>
    </row>
    <row r="447">
      <c r="A447" s="41" t="s">
        <v>3904</v>
      </c>
      <c r="B447" s="37">
        <v>46056.0</v>
      </c>
      <c r="C447" s="9">
        <v>8444.0</v>
      </c>
      <c r="D447" s="39" t="s">
        <v>685</v>
      </c>
      <c r="E447" s="41" t="s">
        <v>686</v>
      </c>
      <c r="F447" s="43" t="s">
        <v>687</v>
      </c>
      <c r="G447" s="39" t="s">
        <v>163</v>
      </c>
      <c r="H447" s="39" t="s">
        <v>69</v>
      </c>
      <c r="I447" s="9" t="s">
        <v>49</v>
      </c>
      <c r="J447" s="45">
        <v>44986.0</v>
      </c>
      <c r="K447" s="37"/>
      <c r="L447" s="9"/>
      <c r="M447" s="47">
        <v>78000.0</v>
      </c>
      <c r="N447" s="37">
        <v>46050.0</v>
      </c>
      <c r="O447" s="49">
        <v>0.0</v>
      </c>
      <c r="P447" s="49">
        <v>0.0</v>
      </c>
      <c r="Q447" s="47">
        <v>0.0</v>
      </c>
      <c r="R447" s="47">
        <v>0.0</v>
      </c>
      <c r="S447" s="10">
        <f t="shared" si="5"/>
        <v>0</v>
      </c>
      <c r="T447" s="9" t="s">
        <v>54</v>
      </c>
      <c r="U447" s="45">
        <v>46056.0</v>
      </c>
      <c r="V447" s="109">
        <v>46086.0</v>
      </c>
      <c r="W447" s="115">
        <v>1.0</v>
      </c>
      <c r="X447" s="115" t="s">
        <v>86</v>
      </c>
      <c r="Y447" s="121" t="s">
        <v>56</v>
      </c>
    </row>
    <row r="448">
      <c r="A448" s="41" t="s">
        <v>3910</v>
      </c>
      <c r="B448" s="37">
        <v>46056.0</v>
      </c>
      <c r="C448" s="9">
        <v>8444.0</v>
      </c>
      <c r="D448" s="39" t="s">
        <v>685</v>
      </c>
      <c r="E448" s="41" t="s">
        <v>686</v>
      </c>
      <c r="F448" s="43" t="s">
        <v>2545</v>
      </c>
      <c r="G448" s="39" t="s">
        <v>163</v>
      </c>
      <c r="H448" s="39" t="s">
        <v>69</v>
      </c>
      <c r="I448" s="9" t="s">
        <v>49</v>
      </c>
      <c r="J448" s="45">
        <v>44986.0</v>
      </c>
      <c r="K448" s="37"/>
      <c r="L448" s="9"/>
      <c r="M448" s="47">
        <v>78000.0</v>
      </c>
      <c r="N448" s="37">
        <v>46050.0</v>
      </c>
      <c r="O448" s="49">
        <v>0.0</v>
      </c>
      <c r="P448" s="49">
        <v>0.0</v>
      </c>
      <c r="Q448" s="47">
        <v>0.0</v>
      </c>
      <c r="R448" s="47">
        <v>0.0</v>
      </c>
      <c r="S448" s="10">
        <f t="shared" si="5"/>
        <v>0</v>
      </c>
      <c r="T448" s="9" t="s">
        <v>54</v>
      </c>
      <c r="U448" s="45">
        <v>46068.0</v>
      </c>
      <c r="V448" s="44">
        <v>46098.0</v>
      </c>
      <c r="W448" s="38">
        <v>1.0</v>
      </c>
      <c r="X448" s="38" t="s">
        <v>86</v>
      </c>
      <c r="Y448" s="78" t="s">
        <v>56</v>
      </c>
    </row>
    <row r="449">
      <c r="A449" s="35" t="s">
        <v>3913</v>
      </c>
      <c r="B449" s="36">
        <v>46048.0</v>
      </c>
      <c r="C449" s="38">
        <v>7825.0</v>
      </c>
      <c r="D449" s="40" t="s">
        <v>3264</v>
      </c>
      <c r="E449" s="42" t="s">
        <v>351</v>
      </c>
      <c r="F449" s="52" t="s">
        <v>3265</v>
      </c>
      <c r="G449" s="40" t="s">
        <v>354</v>
      </c>
      <c r="H449" s="40" t="s">
        <v>355</v>
      </c>
      <c r="I449" s="38" t="s">
        <v>50</v>
      </c>
      <c r="J449" s="44">
        <v>44913.0</v>
      </c>
      <c r="K449" s="36">
        <v>46046.0</v>
      </c>
      <c r="L449" s="38" t="s">
        <v>51</v>
      </c>
      <c r="M449" s="46">
        <v>118000.0</v>
      </c>
      <c r="N449" s="38" t="s">
        <v>51</v>
      </c>
      <c r="O449" s="46">
        <v>236000.0</v>
      </c>
      <c r="P449" s="89">
        <v>236000.0</v>
      </c>
      <c r="Q449" s="46">
        <v>0.0</v>
      </c>
      <c r="R449" s="47">
        <v>4400.0</v>
      </c>
      <c r="S449" s="10">
        <f t="shared" si="5"/>
        <v>231600</v>
      </c>
      <c r="T449" s="9" t="s">
        <v>53</v>
      </c>
      <c r="U449" s="44">
        <v>46046.0</v>
      </c>
      <c r="V449" s="44">
        <v>46078.0</v>
      </c>
      <c r="W449" s="38">
        <v>1.0</v>
      </c>
      <c r="X449" s="38" t="s">
        <v>55</v>
      </c>
      <c r="Y449" s="78" t="s">
        <v>56</v>
      </c>
    </row>
    <row r="450">
      <c r="A450" s="35" t="s">
        <v>3915</v>
      </c>
      <c r="B450" s="36">
        <v>46048.0</v>
      </c>
      <c r="C450" s="38">
        <v>7825.0</v>
      </c>
      <c r="D450" s="40" t="s">
        <v>3264</v>
      </c>
      <c r="E450" s="42" t="s">
        <v>351</v>
      </c>
      <c r="F450" s="52" t="s">
        <v>3274</v>
      </c>
      <c r="G450" s="40" t="s">
        <v>354</v>
      </c>
      <c r="H450" s="40" t="s">
        <v>355</v>
      </c>
      <c r="I450" s="38" t="s">
        <v>50</v>
      </c>
      <c r="J450" s="44">
        <v>44913.0</v>
      </c>
      <c r="K450" s="36"/>
      <c r="L450" s="38"/>
      <c r="M450" s="46">
        <v>118000.0</v>
      </c>
      <c r="N450" s="38" t="s">
        <v>51</v>
      </c>
      <c r="O450" s="48">
        <v>0.0</v>
      </c>
      <c r="P450" s="48">
        <v>0.0</v>
      </c>
      <c r="Q450" s="46">
        <v>0.0</v>
      </c>
      <c r="R450" s="47">
        <v>0.0</v>
      </c>
      <c r="S450" s="10">
        <f t="shared" si="5"/>
        <v>0</v>
      </c>
      <c r="T450" s="9" t="s">
        <v>54</v>
      </c>
      <c r="U450" s="44">
        <v>46046.0</v>
      </c>
      <c r="V450" s="44">
        <v>46078.0</v>
      </c>
      <c r="W450" s="38">
        <v>1.0</v>
      </c>
      <c r="X450" s="38" t="s">
        <v>55</v>
      </c>
      <c r="Y450" s="78" t="s">
        <v>56</v>
      </c>
    </row>
    <row r="451">
      <c r="A451" s="35" t="s">
        <v>3917</v>
      </c>
      <c r="B451" s="36">
        <v>46048.0</v>
      </c>
      <c r="C451" s="38">
        <v>11654.0</v>
      </c>
      <c r="D451" s="40" t="s">
        <v>3066</v>
      </c>
      <c r="E451" s="42" t="s">
        <v>3067</v>
      </c>
      <c r="F451" s="52" t="s">
        <v>3068</v>
      </c>
      <c r="G451" s="40" t="s">
        <v>110</v>
      </c>
      <c r="H451" s="40" t="s">
        <v>46</v>
      </c>
      <c r="I451" s="38" t="s">
        <v>50</v>
      </c>
      <c r="J451" s="44">
        <v>45371.0</v>
      </c>
      <c r="K451" s="36">
        <v>46046.0</v>
      </c>
      <c r="L451" s="38" t="s">
        <v>51</v>
      </c>
      <c r="M451" s="46">
        <v>0.0</v>
      </c>
      <c r="N451" s="38" t="s">
        <v>51</v>
      </c>
      <c r="O451" s="46">
        <v>118000.0</v>
      </c>
      <c r="P451" s="89">
        <v>118000.0</v>
      </c>
      <c r="Q451" s="46">
        <v>0.0</v>
      </c>
      <c r="R451" s="47">
        <v>4400.0</v>
      </c>
      <c r="S451" s="10">
        <f t="shared" si="5"/>
        <v>113600</v>
      </c>
      <c r="T451" s="9" t="s">
        <v>53</v>
      </c>
      <c r="U451" s="44">
        <v>46046.0</v>
      </c>
      <c r="V451" s="44">
        <v>46076.0</v>
      </c>
      <c r="W451" s="38">
        <v>1.0</v>
      </c>
      <c r="X451" s="38" t="s">
        <v>55</v>
      </c>
      <c r="Y451" s="78" t="s">
        <v>56</v>
      </c>
    </row>
    <row r="452">
      <c r="A452" s="35" t="s">
        <v>3923</v>
      </c>
      <c r="B452" s="36">
        <v>46048.0</v>
      </c>
      <c r="C452" s="38">
        <v>5581.0</v>
      </c>
      <c r="D452" s="40" t="s">
        <v>3351</v>
      </c>
      <c r="E452" s="42" t="s">
        <v>3352</v>
      </c>
      <c r="F452" s="52" t="s">
        <v>3353</v>
      </c>
      <c r="G452" s="40" t="s">
        <v>343</v>
      </c>
      <c r="H452" s="40" t="s">
        <v>158</v>
      </c>
      <c r="I452" s="38" t="s">
        <v>50</v>
      </c>
      <c r="J452" s="44">
        <v>44679.0</v>
      </c>
      <c r="K452" s="36">
        <v>46046.0</v>
      </c>
      <c r="L452" s="38" t="s">
        <v>51</v>
      </c>
      <c r="M452" s="46">
        <v>118000.0</v>
      </c>
      <c r="N452" s="38" t="s">
        <v>51</v>
      </c>
      <c r="O452" s="46">
        <v>236000.0</v>
      </c>
      <c r="P452" s="89">
        <v>236000.0</v>
      </c>
      <c r="Q452" s="46">
        <v>0.0</v>
      </c>
      <c r="R452" s="47">
        <v>1652.0</v>
      </c>
      <c r="S452" s="10">
        <f t="shared" si="5"/>
        <v>234348</v>
      </c>
      <c r="T452" s="9" t="s">
        <v>53</v>
      </c>
      <c r="U452" s="44">
        <v>46046.0</v>
      </c>
      <c r="V452" s="44">
        <v>46076.0</v>
      </c>
      <c r="W452" s="38">
        <v>1.0</v>
      </c>
      <c r="X452" s="38" t="s">
        <v>55</v>
      </c>
      <c r="Y452" s="78" t="s">
        <v>56</v>
      </c>
    </row>
    <row r="453">
      <c r="A453" s="41" t="s">
        <v>3929</v>
      </c>
      <c r="B453" s="36">
        <v>46048.0</v>
      </c>
      <c r="C453" s="38">
        <v>11985.0</v>
      </c>
      <c r="D453" s="40" t="s">
        <v>3838</v>
      </c>
      <c r="E453" s="42" t="s">
        <v>3839</v>
      </c>
      <c r="F453" s="52" t="s">
        <v>3840</v>
      </c>
      <c r="G453" s="40" t="s">
        <v>364</v>
      </c>
      <c r="H453" s="40" t="s">
        <v>69</v>
      </c>
      <c r="I453" s="9" t="s">
        <v>49</v>
      </c>
      <c r="J453" s="44">
        <v>45411.0</v>
      </c>
      <c r="K453" s="36">
        <v>46046.0</v>
      </c>
      <c r="L453" s="38" t="s">
        <v>51</v>
      </c>
      <c r="M453" s="46">
        <v>0.0</v>
      </c>
      <c r="N453" s="38" t="s">
        <v>51</v>
      </c>
      <c r="O453" s="46">
        <v>118000.0</v>
      </c>
      <c r="P453" s="89">
        <v>118000.0</v>
      </c>
      <c r="Q453" s="46">
        <v>0.0</v>
      </c>
      <c r="R453" s="47">
        <v>4400.0</v>
      </c>
      <c r="S453" s="10">
        <f t="shared" si="5"/>
        <v>113600</v>
      </c>
      <c r="T453" s="9" t="s">
        <v>53</v>
      </c>
      <c r="U453" s="44">
        <v>46046.0</v>
      </c>
      <c r="V453" s="44">
        <v>46085.0</v>
      </c>
      <c r="W453" s="38">
        <v>1.0</v>
      </c>
      <c r="X453" s="38" t="s">
        <v>55</v>
      </c>
      <c r="Y453" s="78" t="s">
        <v>56</v>
      </c>
    </row>
    <row r="454">
      <c r="A454" s="35" t="s">
        <v>3934</v>
      </c>
      <c r="B454" s="36">
        <v>46048.0</v>
      </c>
      <c r="C454" s="38">
        <v>293.0</v>
      </c>
      <c r="D454" s="40" t="s">
        <v>2468</v>
      </c>
      <c r="E454" s="42" t="s">
        <v>2469</v>
      </c>
      <c r="F454" s="52" t="s">
        <v>2471</v>
      </c>
      <c r="G454" s="40" t="s">
        <v>2472</v>
      </c>
      <c r="H454" s="40" t="s">
        <v>2473</v>
      </c>
      <c r="I454" s="38" t="s">
        <v>50</v>
      </c>
      <c r="J454" s="44">
        <v>44287.0</v>
      </c>
      <c r="K454" s="36">
        <v>46046.0</v>
      </c>
      <c r="L454" s="38" t="s">
        <v>51</v>
      </c>
      <c r="M454" s="46">
        <v>0.0</v>
      </c>
      <c r="N454" s="38" t="s">
        <v>51</v>
      </c>
      <c r="O454" s="48">
        <v>78000.0</v>
      </c>
      <c r="P454" s="89">
        <v>78000.0</v>
      </c>
      <c r="Q454" s="46">
        <v>0.0</v>
      </c>
      <c r="R454" s="47">
        <v>4440.0</v>
      </c>
      <c r="S454" s="10">
        <f t="shared" si="5"/>
        <v>73560</v>
      </c>
      <c r="T454" s="9" t="s">
        <v>53</v>
      </c>
      <c r="U454" s="44">
        <v>46046.0</v>
      </c>
      <c r="V454" s="44">
        <v>46076.0</v>
      </c>
      <c r="W454" s="38">
        <v>1.0</v>
      </c>
      <c r="X454" s="38" t="s">
        <v>86</v>
      </c>
      <c r="Y454" s="78" t="s">
        <v>56</v>
      </c>
    </row>
    <row r="455">
      <c r="A455" s="35" t="s">
        <v>3937</v>
      </c>
      <c r="B455" s="36">
        <v>46048.0</v>
      </c>
      <c r="C455" s="38">
        <v>15097.0</v>
      </c>
      <c r="D455" s="40" t="s">
        <v>3058</v>
      </c>
      <c r="E455" s="42" t="s">
        <v>3821</v>
      </c>
      <c r="F455" s="52" t="s">
        <v>3060</v>
      </c>
      <c r="G455" s="40" t="s">
        <v>110</v>
      </c>
      <c r="H455" s="40" t="s">
        <v>46</v>
      </c>
      <c r="I455" s="38" t="s">
        <v>50</v>
      </c>
      <c r="J455" s="44">
        <v>45752.0</v>
      </c>
      <c r="K455" s="36">
        <v>46046.0</v>
      </c>
      <c r="L455" s="38" t="s">
        <v>51</v>
      </c>
      <c r="M455" s="46">
        <v>0.0</v>
      </c>
      <c r="N455" s="38" t="s">
        <v>51</v>
      </c>
      <c r="O455" s="48">
        <v>78000.0</v>
      </c>
      <c r="P455" s="89">
        <v>78000.0</v>
      </c>
      <c r="Q455" s="46">
        <v>0.0</v>
      </c>
      <c r="R455" s="47">
        <v>546.0</v>
      </c>
      <c r="S455" s="10">
        <f t="shared" si="5"/>
        <v>77454</v>
      </c>
      <c r="T455" s="9" t="s">
        <v>53</v>
      </c>
      <c r="U455" s="44">
        <v>46046.0</v>
      </c>
      <c r="V455" s="44">
        <v>46076.0</v>
      </c>
      <c r="W455" s="38">
        <v>1.0</v>
      </c>
      <c r="X455" s="38" t="s">
        <v>86</v>
      </c>
      <c r="Y455" s="78" t="s">
        <v>56</v>
      </c>
    </row>
    <row r="456">
      <c r="A456" s="41" t="s">
        <v>3942</v>
      </c>
      <c r="B456" s="36">
        <v>46048.0</v>
      </c>
      <c r="C456" s="38">
        <v>1879.0</v>
      </c>
      <c r="D456" s="40" t="s">
        <v>236</v>
      </c>
      <c r="E456" s="42" t="s">
        <v>71</v>
      </c>
      <c r="F456" s="52" t="s">
        <v>72</v>
      </c>
      <c r="G456" s="40" t="s">
        <v>73</v>
      </c>
      <c r="H456" s="40" t="s">
        <v>74</v>
      </c>
      <c r="I456" s="9" t="s">
        <v>49</v>
      </c>
      <c r="J456" s="44">
        <v>44406.0</v>
      </c>
      <c r="K456" s="36">
        <v>46046.0</v>
      </c>
      <c r="L456" s="38" t="s">
        <v>51</v>
      </c>
      <c r="M456" s="99"/>
      <c r="N456" s="78"/>
      <c r="O456" s="48">
        <v>24000.0</v>
      </c>
      <c r="P456" s="89">
        <v>24000.0</v>
      </c>
      <c r="Q456" s="46">
        <v>0.0</v>
      </c>
      <c r="R456" s="47">
        <v>168.0</v>
      </c>
      <c r="S456" s="10">
        <f t="shared" si="5"/>
        <v>23832</v>
      </c>
      <c r="T456" s="9" t="s">
        <v>53</v>
      </c>
      <c r="U456" s="44"/>
      <c r="V456" s="44"/>
      <c r="W456" s="38">
        <v>1.0</v>
      </c>
      <c r="X456" s="38" t="s">
        <v>86</v>
      </c>
      <c r="Y456" s="78" t="s">
        <v>56</v>
      </c>
    </row>
    <row r="457">
      <c r="A457" s="41" t="s">
        <v>3945</v>
      </c>
      <c r="B457" s="36">
        <v>46048.0</v>
      </c>
      <c r="C457" s="38">
        <v>14115.0</v>
      </c>
      <c r="D457" s="40" t="s">
        <v>3947</v>
      </c>
      <c r="E457" s="42" t="s">
        <v>3948</v>
      </c>
      <c r="F457" s="52" t="s">
        <v>3949</v>
      </c>
      <c r="G457" s="40" t="s">
        <v>315</v>
      </c>
      <c r="H457" s="40" t="s">
        <v>69</v>
      </c>
      <c r="I457" s="38" t="s">
        <v>50</v>
      </c>
      <c r="J457" s="44">
        <v>45640.0</v>
      </c>
      <c r="K457" s="36">
        <v>46046.0</v>
      </c>
      <c r="L457" s="38" t="s">
        <v>51</v>
      </c>
      <c r="M457" s="46">
        <v>0.0</v>
      </c>
      <c r="N457" s="38" t="s">
        <v>51</v>
      </c>
      <c r="O457" s="48">
        <v>984000.0</v>
      </c>
      <c r="P457" s="48">
        <v>0.0</v>
      </c>
      <c r="Q457" s="46">
        <v>0.0</v>
      </c>
      <c r="R457" s="47">
        <v>0.0</v>
      </c>
      <c r="S457" s="10">
        <f t="shared" si="5"/>
        <v>0</v>
      </c>
      <c r="T457" s="9" t="s">
        <v>399</v>
      </c>
      <c r="U457" s="44">
        <v>46046.0</v>
      </c>
      <c r="V457" s="44">
        <v>46374.0</v>
      </c>
      <c r="W457" s="38">
        <v>11.0</v>
      </c>
      <c r="X457" s="38" t="s">
        <v>208</v>
      </c>
      <c r="Y457" s="78" t="s">
        <v>56</v>
      </c>
    </row>
    <row r="458">
      <c r="A458" s="35" t="s">
        <v>3951</v>
      </c>
      <c r="B458" s="36">
        <v>46048.0</v>
      </c>
      <c r="C458" s="38">
        <v>6022.0</v>
      </c>
      <c r="D458" s="40" t="s">
        <v>3091</v>
      </c>
      <c r="E458" s="42" t="s">
        <v>3092</v>
      </c>
      <c r="F458" s="52" t="s">
        <v>3093</v>
      </c>
      <c r="G458" s="40" t="s">
        <v>3094</v>
      </c>
      <c r="H458" s="40" t="s">
        <v>85</v>
      </c>
      <c r="I458" s="38" t="s">
        <v>50</v>
      </c>
      <c r="J458" s="44">
        <v>44727.0</v>
      </c>
      <c r="K458" s="36">
        <v>46046.0</v>
      </c>
      <c r="L458" s="38" t="s">
        <v>51</v>
      </c>
      <c r="M458" s="46">
        <v>78000.0</v>
      </c>
      <c r="N458" s="38" t="s">
        <v>51</v>
      </c>
      <c r="O458" s="48">
        <v>100000.0</v>
      </c>
      <c r="P458" s="89">
        <v>100000.0</v>
      </c>
      <c r="Q458" s="46">
        <v>0.0</v>
      </c>
      <c r="R458" s="47">
        <v>700.0</v>
      </c>
      <c r="S458" s="10">
        <f t="shared" si="5"/>
        <v>99300</v>
      </c>
      <c r="T458" s="9" t="s">
        <v>53</v>
      </c>
      <c r="U458" s="44">
        <v>46046.0</v>
      </c>
      <c r="V458" s="44">
        <v>46076.0</v>
      </c>
      <c r="W458" s="38">
        <v>1.0</v>
      </c>
      <c r="X458" s="38" t="s">
        <v>86</v>
      </c>
      <c r="Y458" s="78" t="s">
        <v>56</v>
      </c>
    </row>
    <row r="459">
      <c r="A459" s="35" t="s">
        <v>3955</v>
      </c>
      <c r="B459" s="36">
        <v>46048.0</v>
      </c>
      <c r="C459" s="38">
        <v>12292.0</v>
      </c>
      <c r="D459" s="40" t="s">
        <v>2754</v>
      </c>
      <c r="E459" s="42" t="s">
        <v>2756</v>
      </c>
      <c r="F459" s="52" t="s">
        <v>2758</v>
      </c>
      <c r="G459" s="40" t="s">
        <v>44</v>
      </c>
      <c r="H459" s="40" t="s">
        <v>46</v>
      </c>
      <c r="I459" s="38" t="s">
        <v>50</v>
      </c>
      <c r="J459" s="44">
        <v>45443.0</v>
      </c>
      <c r="K459" s="36">
        <v>46046.0</v>
      </c>
      <c r="L459" s="38" t="s">
        <v>51</v>
      </c>
      <c r="M459" s="46">
        <v>0.0</v>
      </c>
      <c r="N459" s="38" t="s">
        <v>51</v>
      </c>
      <c r="O459" s="48">
        <v>118036.0</v>
      </c>
      <c r="P459" s="51">
        <v>118036.0</v>
      </c>
      <c r="Q459" s="46">
        <v>0.0</v>
      </c>
      <c r="R459" s="47">
        <v>0.0</v>
      </c>
      <c r="S459" s="10">
        <f t="shared" si="5"/>
        <v>118036</v>
      </c>
      <c r="T459" s="9" t="s">
        <v>52</v>
      </c>
      <c r="U459" s="44">
        <v>46046.0</v>
      </c>
      <c r="V459" s="44">
        <v>46076.0</v>
      </c>
      <c r="W459" s="38">
        <v>1.0</v>
      </c>
      <c r="X459" s="38" t="s">
        <v>55</v>
      </c>
      <c r="Y459" s="78" t="s">
        <v>56</v>
      </c>
    </row>
    <row r="460">
      <c r="A460" s="41" t="s">
        <v>3959</v>
      </c>
      <c r="B460" s="36">
        <v>46048.0</v>
      </c>
      <c r="C460" s="38">
        <v>11696.0</v>
      </c>
      <c r="D460" s="40" t="s">
        <v>827</v>
      </c>
      <c r="E460" s="42" t="s">
        <v>828</v>
      </c>
      <c r="F460" s="52" t="s">
        <v>830</v>
      </c>
      <c r="G460" s="40" t="s">
        <v>831</v>
      </c>
      <c r="H460" s="40" t="s">
        <v>103</v>
      </c>
      <c r="I460" s="9" t="s">
        <v>49</v>
      </c>
      <c r="J460" s="44">
        <v>45376.0</v>
      </c>
      <c r="K460" s="36">
        <v>46046.0</v>
      </c>
      <c r="L460" s="38" t="s">
        <v>51</v>
      </c>
      <c r="M460" s="46">
        <v>78000.0</v>
      </c>
      <c r="N460" s="36">
        <v>46054.0</v>
      </c>
      <c r="O460" s="46">
        <v>156062.0</v>
      </c>
      <c r="P460" s="51">
        <v>156062.0</v>
      </c>
      <c r="Q460" s="46">
        <v>0.0</v>
      </c>
      <c r="R460" s="47">
        <v>0.0</v>
      </c>
      <c r="S460" s="10">
        <f t="shared" si="5"/>
        <v>156062</v>
      </c>
      <c r="T460" s="9" t="s">
        <v>52</v>
      </c>
      <c r="U460" s="44">
        <v>46054.0</v>
      </c>
      <c r="V460" s="44">
        <v>46085.0</v>
      </c>
      <c r="W460" s="38">
        <v>1.0</v>
      </c>
      <c r="X460" s="38" t="s">
        <v>86</v>
      </c>
      <c r="Y460" s="78" t="s">
        <v>56</v>
      </c>
    </row>
    <row r="461">
      <c r="A461" s="35" t="s">
        <v>3962</v>
      </c>
      <c r="B461" s="36">
        <v>46048.0</v>
      </c>
      <c r="C461" s="38">
        <v>7479.0</v>
      </c>
      <c r="D461" s="40" t="s">
        <v>3114</v>
      </c>
      <c r="E461" s="42" t="s">
        <v>3115</v>
      </c>
      <c r="F461" s="52" t="s">
        <v>3116</v>
      </c>
      <c r="G461" s="40" t="s">
        <v>126</v>
      </c>
      <c r="H461" s="40" t="s">
        <v>69</v>
      </c>
      <c r="I461" s="38" t="s">
        <v>50</v>
      </c>
      <c r="J461" s="44">
        <v>44871.0</v>
      </c>
      <c r="K461" s="36">
        <v>46046.0</v>
      </c>
      <c r="L461" s="38" t="s">
        <v>51</v>
      </c>
      <c r="M461" s="46">
        <v>0.0</v>
      </c>
      <c r="N461" s="38" t="s">
        <v>51</v>
      </c>
      <c r="O461" s="48">
        <v>118000.0</v>
      </c>
      <c r="P461" s="89">
        <v>118000.0</v>
      </c>
      <c r="Q461" s="46">
        <v>0.0</v>
      </c>
      <c r="R461" s="47">
        <v>2360.0</v>
      </c>
      <c r="S461" s="10">
        <f t="shared" si="5"/>
        <v>115640</v>
      </c>
      <c r="T461" s="9" t="s">
        <v>53</v>
      </c>
      <c r="U461" s="44">
        <v>46046.0</v>
      </c>
      <c r="V461" s="44">
        <v>46076.0</v>
      </c>
      <c r="W461" s="38">
        <v>1.0</v>
      </c>
      <c r="X461" s="38" t="s">
        <v>55</v>
      </c>
      <c r="Y461" s="78" t="s">
        <v>56</v>
      </c>
    </row>
    <row r="462">
      <c r="A462" s="35" t="s">
        <v>3967</v>
      </c>
      <c r="B462" s="36">
        <v>46048.0</v>
      </c>
      <c r="C462" s="38">
        <v>3588.0</v>
      </c>
      <c r="D462" s="40" t="s">
        <v>3327</v>
      </c>
      <c r="E462" s="42" t="s">
        <v>3970</v>
      </c>
      <c r="F462" s="52" t="s">
        <v>3329</v>
      </c>
      <c r="G462" s="40" t="s">
        <v>192</v>
      </c>
      <c r="H462" s="40" t="s">
        <v>195</v>
      </c>
      <c r="I462" s="38" t="s">
        <v>50</v>
      </c>
      <c r="J462" s="44">
        <v>44533.0</v>
      </c>
      <c r="K462" s="36">
        <v>46046.0</v>
      </c>
      <c r="L462" s="38" t="s">
        <v>51</v>
      </c>
      <c r="M462" s="46">
        <v>0.0</v>
      </c>
      <c r="N462" s="38" t="s">
        <v>51</v>
      </c>
      <c r="O462" s="46">
        <v>78000.0</v>
      </c>
      <c r="P462" s="89">
        <v>78000.0</v>
      </c>
      <c r="Q462" s="46">
        <v>0.0</v>
      </c>
      <c r="R462" s="47">
        <v>546.0</v>
      </c>
      <c r="S462" s="10">
        <f t="shared" si="5"/>
        <v>77454</v>
      </c>
      <c r="T462" s="9" t="s">
        <v>53</v>
      </c>
      <c r="U462" s="44">
        <v>46046.0</v>
      </c>
      <c r="V462" s="44">
        <v>46077.0</v>
      </c>
      <c r="W462" s="38">
        <v>1.0</v>
      </c>
      <c r="X462" s="38" t="s">
        <v>86</v>
      </c>
      <c r="Y462" s="78" t="s">
        <v>56</v>
      </c>
    </row>
    <row r="463">
      <c r="A463" s="35" t="s">
        <v>3971</v>
      </c>
      <c r="B463" s="36">
        <v>46048.0</v>
      </c>
      <c r="C463" s="38">
        <v>7708.0</v>
      </c>
      <c r="D463" s="40" t="s">
        <v>3885</v>
      </c>
      <c r="E463" s="42" t="s">
        <v>3693</v>
      </c>
      <c r="F463" s="52" t="s">
        <v>3694</v>
      </c>
      <c r="G463" s="40" t="s">
        <v>343</v>
      </c>
      <c r="H463" s="40" t="s">
        <v>158</v>
      </c>
      <c r="I463" s="38" t="s">
        <v>50</v>
      </c>
      <c r="J463" s="44">
        <v>44895.0</v>
      </c>
      <c r="K463" s="36">
        <v>46046.0</v>
      </c>
      <c r="L463" s="38" t="s">
        <v>51</v>
      </c>
      <c r="M463" s="46">
        <v>0.0</v>
      </c>
      <c r="N463" s="38" t="s">
        <v>51</v>
      </c>
      <c r="O463" s="48">
        <v>118000.0</v>
      </c>
      <c r="P463" s="89">
        <v>118000.0</v>
      </c>
      <c r="Q463" s="46">
        <v>0.0</v>
      </c>
      <c r="R463" s="47">
        <v>826.0</v>
      </c>
      <c r="S463" s="10">
        <f t="shared" si="5"/>
        <v>117174</v>
      </c>
      <c r="T463" s="9" t="s">
        <v>53</v>
      </c>
      <c r="U463" s="44">
        <v>46046.0</v>
      </c>
      <c r="V463" s="44">
        <v>46077.0</v>
      </c>
      <c r="W463" s="38">
        <v>1.0</v>
      </c>
      <c r="X463" s="38" t="s">
        <v>55</v>
      </c>
      <c r="Y463" s="78" t="s">
        <v>56</v>
      </c>
    </row>
    <row r="464" ht="17.25" customHeight="1">
      <c r="A464" s="41" t="s">
        <v>3978</v>
      </c>
      <c r="B464" s="37">
        <v>46048.0</v>
      </c>
      <c r="C464" s="9">
        <v>5581.0</v>
      </c>
      <c r="D464" s="39" t="s">
        <v>3351</v>
      </c>
      <c r="E464" s="41" t="s">
        <v>3352</v>
      </c>
      <c r="F464" s="43" t="s">
        <v>3353</v>
      </c>
      <c r="G464" s="39" t="s">
        <v>343</v>
      </c>
      <c r="H464" s="39" t="s">
        <v>158</v>
      </c>
      <c r="I464" s="9" t="s">
        <v>49</v>
      </c>
      <c r="J464" s="45">
        <v>44679.0</v>
      </c>
      <c r="K464" s="37">
        <v>46046.0</v>
      </c>
      <c r="L464" s="9" t="s">
        <v>51</v>
      </c>
      <c r="M464" s="47">
        <v>118000.0</v>
      </c>
      <c r="N464" s="37">
        <v>46076.0</v>
      </c>
      <c r="O464" s="47">
        <v>236000.0</v>
      </c>
      <c r="P464" s="49">
        <v>0.0</v>
      </c>
      <c r="Q464" s="70">
        <v>0.0</v>
      </c>
      <c r="R464" s="70">
        <v>0.0</v>
      </c>
      <c r="S464" s="10">
        <f t="shared" si="5"/>
        <v>0</v>
      </c>
      <c r="T464" s="9" t="s">
        <v>54</v>
      </c>
      <c r="U464" s="45">
        <v>46076.0</v>
      </c>
      <c r="V464" s="44">
        <v>46106.0</v>
      </c>
      <c r="W464" s="38">
        <v>1.0</v>
      </c>
      <c r="X464" s="38" t="s">
        <v>55</v>
      </c>
      <c r="Y464" s="78" t="s">
        <v>56</v>
      </c>
    </row>
    <row r="465">
      <c r="A465" s="35" t="s">
        <v>3983</v>
      </c>
      <c r="B465" s="36">
        <v>46048.0</v>
      </c>
      <c r="C465" s="38">
        <v>12422.0</v>
      </c>
      <c r="D465" s="40" t="s">
        <v>3194</v>
      </c>
      <c r="E465" s="42" t="s">
        <v>3195</v>
      </c>
      <c r="F465" s="52" t="s">
        <v>3196</v>
      </c>
      <c r="G465" s="40" t="s">
        <v>180</v>
      </c>
      <c r="H465" s="40" t="s">
        <v>118</v>
      </c>
      <c r="I465" s="38" t="s">
        <v>50</v>
      </c>
      <c r="J465" s="44">
        <v>45453.0</v>
      </c>
      <c r="K465" s="36">
        <v>46047.0</v>
      </c>
      <c r="L465" s="38" t="s">
        <v>51</v>
      </c>
      <c r="M465" s="46">
        <v>0.0</v>
      </c>
      <c r="N465" s="38" t="s">
        <v>51</v>
      </c>
      <c r="O465" s="46">
        <v>78000.0</v>
      </c>
      <c r="P465" s="79">
        <v>78000.0</v>
      </c>
      <c r="Q465" s="46">
        <v>0.0</v>
      </c>
      <c r="R465" s="47">
        <v>4440.0</v>
      </c>
      <c r="S465" s="10">
        <f t="shared" si="5"/>
        <v>73560</v>
      </c>
      <c r="T465" s="9" t="s">
        <v>53</v>
      </c>
      <c r="U465" s="44">
        <v>46047.0</v>
      </c>
      <c r="V465" s="44">
        <v>46077.0</v>
      </c>
      <c r="W465" s="38">
        <v>1.0</v>
      </c>
      <c r="X465" s="38" t="s">
        <v>86</v>
      </c>
      <c r="Y465" s="78" t="s">
        <v>56</v>
      </c>
    </row>
    <row r="466">
      <c r="A466" s="41" t="s">
        <v>3988</v>
      </c>
      <c r="B466" s="36">
        <v>46048.0</v>
      </c>
      <c r="C466" s="38">
        <v>10254.0</v>
      </c>
      <c r="D466" s="40" t="s">
        <v>3989</v>
      </c>
      <c r="E466" s="42" t="s">
        <v>2934</v>
      </c>
      <c r="F466" s="52" t="s">
        <v>2935</v>
      </c>
      <c r="G466" s="40" t="s">
        <v>137</v>
      </c>
      <c r="H466" s="40" t="s">
        <v>118</v>
      </c>
      <c r="I466" s="38" t="s">
        <v>49</v>
      </c>
      <c r="J466" s="44">
        <v>45197.0</v>
      </c>
      <c r="K466" s="36">
        <v>46047.0</v>
      </c>
      <c r="L466" s="38" t="s">
        <v>51</v>
      </c>
      <c r="M466" s="46">
        <v>0.0</v>
      </c>
      <c r="N466" s="38" t="s">
        <v>51</v>
      </c>
      <c r="O466" s="48">
        <v>118000.0</v>
      </c>
      <c r="P466" s="79">
        <v>118000.0</v>
      </c>
      <c r="Q466" s="46">
        <v>0.0</v>
      </c>
      <c r="R466" s="47">
        <v>2360.0</v>
      </c>
      <c r="S466" s="10">
        <f t="shared" si="5"/>
        <v>115640</v>
      </c>
      <c r="T466" s="9" t="s">
        <v>53</v>
      </c>
      <c r="U466" s="44">
        <v>46047.0</v>
      </c>
      <c r="V466" s="44">
        <v>46081.0</v>
      </c>
      <c r="W466" s="38">
        <v>1.0</v>
      </c>
      <c r="X466" s="38" t="s">
        <v>55</v>
      </c>
      <c r="Y466" s="78" t="s">
        <v>56</v>
      </c>
    </row>
    <row r="467">
      <c r="A467" s="41" t="s">
        <v>3991</v>
      </c>
      <c r="B467" s="36">
        <v>46048.0</v>
      </c>
      <c r="C467" s="38">
        <v>7313.0</v>
      </c>
      <c r="D467" s="40" t="s">
        <v>261</v>
      </c>
      <c r="E467" s="42" t="s">
        <v>262</v>
      </c>
      <c r="F467" s="52" t="s">
        <v>3993</v>
      </c>
      <c r="G467" s="40" t="s">
        <v>264</v>
      </c>
      <c r="H467" s="40" t="s">
        <v>74</v>
      </c>
      <c r="I467" s="9" t="s">
        <v>49</v>
      </c>
      <c r="J467" s="44">
        <v>44854.0</v>
      </c>
      <c r="K467" s="36">
        <v>46047.0</v>
      </c>
      <c r="L467" s="38" t="s">
        <v>51</v>
      </c>
      <c r="M467" s="46">
        <v>0.0</v>
      </c>
      <c r="N467" s="38" t="s">
        <v>51</v>
      </c>
      <c r="O467" s="48">
        <v>118038.0</v>
      </c>
      <c r="P467" s="79">
        <v>118038.0</v>
      </c>
      <c r="Q467" s="46">
        <v>0.0</v>
      </c>
      <c r="R467" s="47">
        <v>0.0</v>
      </c>
      <c r="S467" s="10">
        <f t="shared" si="5"/>
        <v>118038</v>
      </c>
      <c r="T467" s="9" t="s">
        <v>52</v>
      </c>
      <c r="U467" s="44">
        <v>46047.0</v>
      </c>
      <c r="V467" s="44">
        <v>46083.0</v>
      </c>
      <c r="W467" s="38">
        <v>1.0</v>
      </c>
      <c r="X467" s="38" t="s">
        <v>55</v>
      </c>
      <c r="Y467" s="78" t="s">
        <v>56</v>
      </c>
    </row>
    <row r="468">
      <c r="A468" s="35" t="s">
        <v>3994</v>
      </c>
      <c r="B468" s="36">
        <v>46048.0</v>
      </c>
      <c r="C468" s="38">
        <v>4277.0</v>
      </c>
      <c r="D468" s="40" t="s">
        <v>3585</v>
      </c>
      <c r="E468" s="42" t="s">
        <v>3278</v>
      </c>
      <c r="F468" s="52" t="s">
        <v>3279</v>
      </c>
      <c r="G468" s="40" t="s">
        <v>84</v>
      </c>
      <c r="H468" s="40" t="s">
        <v>85</v>
      </c>
      <c r="I468" s="9" t="s">
        <v>50</v>
      </c>
      <c r="J468" s="44">
        <v>44579.0</v>
      </c>
      <c r="K468" s="36">
        <v>46047.0</v>
      </c>
      <c r="L468" s="38" t="s">
        <v>51</v>
      </c>
      <c r="M468" s="46">
        <v>0.0</v>
      </c>
      <c r="N468" s="38" t="s">
        <v>51</v>
      </c>
      <c r="O468" s="46">
        <v>78000.0</v>
      </c>
      <c r="P468" s="79">
        <v>78000.0</v>
      </c>
      <c r="Q468" s="46">
        <v>0.0</v>
      </c>
      <c r="R468" s="47">
        <v>546.0</v>
      </c>
      <c r="S468" s="10">
        <f t="shared" si="5"/>
        <v>77454</v>
      </c>
      <c r="T468" s="9" t="s">
        <v>53</v>
      </c>
      <c r="U468" s="44">
        <v>46047.0</v>
      </c>
      <c r="V468" s="44">
        <v>46083.0</v>
      </c>
      <c r="W468" s="38">
        <v>1.0</v>
      </c>
      <c r="X468" s="38" t="s">
        <v>86</v>
      </c>
      <c r="Y468" s="78" t="s">
        <v>56</v>
      </c>
    </row>
    <row r="469">
      <c r="A469" s="41" t="s">
        <v>3997</v>
      </c>
      <c r="B469" s="36">
        <v>46048.0</v>
      </c>
      <c r="C469" s="38">
        <v>8829.0</v>
      </c>
      <c r="D469" s="40" t="s">
        <v>3998</v>
      </c>
      <c r="E469" s="42" t="s">
        <v>3999</v>
      </c>
      <c r="F469" s="52" t="s">
        <v>4000</v>
      </c>
      <c r="G469" s="40" t="s">
        <v>1741</v>
      </c>
      <c r="H469" s="40" t="s">
        <v>74</v>
      </c>
      <c r="I469" s="38" t="s">
        <v>50</v>
      </c>
      <c r="J469" s="44">
        <v>45041.0</v>
      </c>
      <c r="K469" s="36">
        <v>46047.0</v>
      </c>
      <c r="L469" s="38" t="s">
        <v>51</v>
      </c>
      <c r="M469" s="46"/>
      <c r="N469" s="38"/>
      <c r="O469" s="48">
        <v>1180000.0</v>
      </c>
      <c r="P469" s="79">
        <v>1180000.0</v>
      </c>
      <c r="Q469" s="46">
        <v>0.0</v>
      </c>
      <c r="R469" s="47">
        <v>23600.0</v>
      </c>
      <c r="S469" s="10">
        <f t="shared" si="5"/>
        <v>1156400</v>
      </c>
      <c r="T469" s="9" t="s">
        <v>53</v>
      </c>
      <c r="U469" s="44"/>
      <c r="V469" s="44"/>
      <c r="W469" s="38">
        <v>12.0</v>
      </c>
      <c r="X469" s="38" t="s">
        <v>55</v>
      </c>
      <c r="Y469" s="78" t="s">
        <v>56</v>
      </c>
    </row>
    <row r="470">
      <c r="A470" s="35" t="s">
        <v>4003</v>
      </c>
      <c r="B470" s="36">
        <v>46048.0</v>
      </c>
      <c r="C470" s="38">
        <v>8829.0</v>
      </c>
      <c r="D470" s="40" t="s">
        <v>3998</v>
      </c>
      <c r="E470" s="42" t="s">
        <v>3999</v>
      </c>
      <c r="F470" s="52" t="s">
        <v>4004</v>
      </c>
      <c r="G470" s="40" t="s">
        <v>1741</v>
      </c>
      <c r="H470" s="40" t="s">
        <v>74</v>
      </c>
      <c r="I470" s="38" t="s">
        <v>50</v>
      </c>
      <c r="J470" s="44">
        <v>45041.0</v>
      </c>
      <c r="K470" s="36">
        <v>46047.0</v>
      </c>
      <c r="L470" s="38" t="s">
        <v>51</v>
      </c>
      <c r="M470" s="46">
        <v>1298000.0</v>
      </c>
      <c r="N470" s="38" t="s">
        <v>51</v>
      </c>
      <c r="O470" s="48">
        <v>118000.0</v>
      </c>
      <c r="P470" s="79">
        <v>118000.0</v>
      </c>
      <c r="Q470" s="46">
        <v>0.0</v>
      </c>
      <c r="R470" s="47">
        <v>2360.0</v>
      </c>
      <c r="S470" s="10">
        <f t="shared" si="5"/>
        <v>115640</v>
      </c>
      <c r="T470" s="9" t="s">
        <v>53</v>
      </c>
      <c r="U470" s="44">
        <v>46047.0</v>
      </c>
      <c r="V470" s="44">
        <v>46407.0</v>
      </c>
      <c r="W470" s="38">
        <v>12.0</v>
      </c>
      <c r="X470" s="38" t="s">
        <v>55</v>
      </c>
      <c r="Y470" s="78" t="s">
        <v>56</v>
      </c>
    </row>
    <row r="471">
      <c r="A471" s="41" t="s">
        <v>4008</v>
      </c>
      <c r="B471" s="36">
        <v>46048.0</v>
      </c>
      <c r="C471" s="38">
        <v>8191.0</v>
      </c>
      <c r="D471" s="40" t="s">
        <v>3295</v>
      </c>
      <c r="E471" s="42" t="s">
        <v>3296</v>
      </c>
      <c r="F471" s="52" t="s">
        <v>3297</v>
      </c>
      <c r="G471" s="40" t="s">
        <v>739</v>
      </c>
      <c r="H471" s="40" t="s">
        <v>352</v>
      </c>
      <c r="I471" s="38" t="s">
        <v>49</v>
      </c>
      <c r="J471" s="44">
        <v>44955.0</v>
      </c>
      <c r="K471" s="36">
        <v>46047.0</v>
      </c>
      <c r="L471" s="38" t="s">
        <v>51</v>
      </c>
      <c r="M471" s="46">
        <v>0.0</v>
      </c>
      <c r="N471" s="38" t="s">
        <v>51</v>
      </c>
      <c r="O471" s="48">
        <v>118000.0</v>
      </c>
      <c r="P471" s="79">
        <v>118000.0</v>
      </c>
      <c r="Q471" s="46">
        <v>0.0</v>
      </c>
      <c r="R471" s="47">
        <v>4400.0</v>
      </c>
      <c r="S471" s="10">
        <f t="shared" si="5"/>
        <v>113600</v>
      </c>
      <c r="T471" s="9" t="s">
        <v>53</v>
      </c>
      <c r="U471" s="44">
        <v>46047.0</v>
      </c>
      <c r="V471" s="44">
        <v>46079.0</v>
      </c>
      <c r="W471" s="38">
        <v>1.0</v>
      </c>
      <c r="X471" s="38" t="s">
        <v>55</v>
      </c>
      <c r="Y471" s="78" t="s">
        <v>56</v>
      </c>
    </row>
    <row r="472">
      <c r="A472" s="35" t="s">
        <v>4014</v>
      </c>
      <c r="B472" s="36">
        <v>46048.0</v>
      </c>
      <c r="C472" s="38">
        <v>376.0</v>
      </c>
      <c r="D472" s="40" t="s">
        <v>3148</v>
      </c>
      <c r="E472" s="42" t="s">
        <v>3498</v>
      </c>
      <c r="F472" s="52" t="s">
        <v>3499</v>
      </c>
      <c r="G472" s="40" t="s">
        <v>121</v>
      </c>
      <c r="H472" s="40" t="s">
        <v>124</v>
      </c>
      <c r="I472" s="38" t="s">
        <v>50</v>
      </c>
      <c r="J472" s="44">
        <v>44307.0</v>
      </c>
      <c r="K472" s="36">
        <v>46047.0</v>
      </c>
      <c r="L472" s="38" t="s">
        <v>51</v>
      </c>
      <c r="M472" s="46">
        <v>0.0</v>
      </c>
      <c r="N472" s="36">
        <v>46048.0</v>
      </c>
      <c r="O472" s="48">
        <v>78079.0</v>
      </c>
      <c r="P472" s="79">
        <v>78079.0</v>
      </c>
      <c r="Q472" s="46">
        <v>0.0</v>
      </c>
      <c r="R472" s="47">
        <v>0.0</v>
      </c>
      <c r="S472" s="10">
        <f t="shared" si="5"/>
        <v>78079</v>
      </c>
      <c r="T472" s="9" t="s">
        <v>52</v>
      </c>
      <c r="U472" s="44">
        <v>46048.0</v>
      </c>
      <c r="V472" s="44">
        <v>46078.0</v>
      </c>
      <c r="W472" s="38">
        <v>1.0</v>
      </c>
      <c r="X472" s="38" t="s">
        <v>86</v>
      </c>
      <c r="Y472" s="78" t="s">
        <v>56</v>
      </c>
    </row>
    <row r="473">
      <c r="A473" s="35" t="s">
        <v>4020</v>
      </c>
      <c r="B473" s="36">
        <v>46048.0</v>
      </c>
      <c r="C473" s="38">
        <v>3086.0</v>
      </c>
      <c r="D473" s="40" t="s">
        <v>3946</v>
      </c>
      <c r="E473" s="42" t="s">
        <v>3208</v>
      </c>
      <c r="F473" s="52" t="s">
        <v>3211</v>
      </c>
      <c r="G473" s="40" t="s">
        <v>44</v>
      </c>
      <c r="H473" s="40" t="s">
        <v>46</v>
      </c>
      <c r="I473" s="38" t="s">
        <v>50</v>
      </c>
      <c r="J473" s="44">
        <v>44501.0</v>
      </c>
      <c r="K473" s="36">
        <v>46047.0</v>
      </c>
      <c r="L473" s="38" t="s">
        <v>51</v>
      </c>
      <c r="M473" s="46">
        <v>0.0</v>
      </c>
      <c r="N473" s="38" t="s">
        <v>51</v>
      </c>
      <c r="O473" s="48">
        <v>118000.0</v>
      </c>
      <c r="P473" s="79">
        <v>118000.0</v>
      </c>
      <c r="Q473" s="46">
        <v>0.0</v>
      </c>
      <c r="R473" s="47">
        <v>826.0</v>
      </c>
      <c r="S473" s="10">
        <f t="shared" si="5"/>
        <v>117174</v>
      </c>
      <c r="T473" s="9" t="s">
        <v>53</v>
      </c>
      <c r="U473" s="44">
        <v>46047.0</v>
      </c>
      <c r="V473" s="44">
        <v>46077.0</v>
      </c>
      <c r="W473" s="38">
        <v>1.0</v>
      </c>
      <c r="X473" s="38" t="s">
        <v>55</v>
      </c>
      <c r="Y473" s="78" t="s">
        <v>56</v>
      </c>
    </row>
    <row r="474">
      <c r="A474" s="35" t="s">
        <v>4025</v>
      </c>
      <c r="B474" s="36">
        <v>46048.0</v>
      </c>
      <c r="C474" s="38">
        <v>11154.0</v>
      </c>
      <c r="D474" s="40" t="s">
        <v>3357</v>
      </c>
      <c r="E474" s="42" t="s">
        <v>3358</v>
      </c>
      <c r="F474" s="52" t="s">
        <v>3359</v>
      </c>
      <c r="G474" s="40" t="s">
        <v>555</v>
      </c>
      <c r="H474" s="40" t="s">
        <v>69</v>
      </c>
      <c r="I474" s="38" t="s">
        <v>50</v>
      </c>
      <c r="J474" s="44">
        <v>45315.0</v>
      </c>
      <c r="K474" s="36">
        <v>46047.0</v>
      </c>
      <c r="L474" s="38" t="s">
        <v>51</v>
      </c>
      <c r="M474" s="48">
        <v>118000.0</v>
      </c>
      <c r="N474" s="38" t="s">
        <v>51</v>
      </c>
      <c r="O474" s="48">
        <v>114000.0</v>
      </c>
      <c r="P474" s="79">
        <v>114000.0</v>
      </c>
      <c r="Q474" s="46">
        <v>0.0</v>
      </c>
      <c r="R474" s="47">
        <v>4440.0</v>
      </c>
      <c r="S474" s="10">
        <f t="shared" si="5"/>
        <v>109560</v>
      </c>
      <c r="T474" s="9" t="s">
        <v>53</v>
      </c>
      <c r="U474" s="44">
        <v>46047.0</v>
      </c>
      <c r="V474" s="44">
        <v>46079.0</v>
      </c>
      <c r="W474" s="38">
        <v>1.0</v>
      </c>
      <c r="X474" s="38" t="s">
        <v>55</v>
      </c>
      <c r="Y474" s="78" t="s">
        <v>56</v>
      </c>
    </row>
    <row r="475">
      <c r="A475" s="35" t="s">
        <v>4030</v>
      </c>
      <c r="B475" s="36">
        <v>46048.0</v>
      </c>
      <c r="C475" s="38">
        <v>5508.0</v>
      </c>
      <c r="D475" s="40" t="s">
        <v>3982</v>
      </c>
      <c r="E475" s="42" t="s">
        <v>2842</v>
      </c>
      <c r="F475" s="52" t="s">
        <v>2843</v>
      </c>
      <c r="G475" s="40" t="s">
        <v>786</v>
      </c>
      <c r="H475" s="40" t="s">
        <v>46</v>
      </c>
      <c r="I475" s="38" t="s">
        <v>50</v>
      </c>
      <c r="J475" s="44">
        <v>44669.0</v>
      </c>
      <c r="K475" s="36">
        <v>46047.0</v>
      </c>
      <c r="L475" s="38" t="s">
        <v>51</v>
      </c>
      <c r="M475" s="46">
        <v>78000.0</v>
      </c>
      <c r="N475" s="36">
        <v>46048.0</v>
      </c>
      <c r="O475" s="48">
        <v>77059.0</v>
      </c>
      <c r="P475" s="79">
        <v>77059.0</v>
      </c>
      <c r="Q475" s="46">
        <v>0.0</v>
      </c>
      <c r="R475" s="47">
        <v>0.0</v>
      </c>
      <c r="S475" s="10">
        <f t="shared" si="5"/>
        <v>77059</v>
      </c>
      <c r="T475" s="9" t="s">
        <v>52</v>
      </c>
      <c r="U475" s="44">
        <v>46048.0</v>
      </c>
      <c r="V475" s="44">
        <v>46078.0</v>
      </c>
      <c r="W475" s="38">
        <v>1.0</v>
      </c>
      <c r="X475" s="38" t="s">
        <v>86</v>
      </c>
      <c r="Y475" s="78" t="s">
        <v>56</v>
      </c>
    </row>
    <row r="476">
      <c r="A476" s="35" t="s">
        <v>4033</v>
      </c>
      <c r="B476" s="36">
        <v>46048.0</v>
      </c>
      <c r="C476" s="38">
        <v>8575.0</v>
      </c>
      <c r="D476" s="40" t="s">
        <v>3615</v>
      </c>
      <c r="E476" s="42" t="s">
        <v>3150</v>
      </c>
      <c r="F476" s="52" t="s">
        <v>3151</v>
      </c>
      <c r="G476" s="40" t="s">
        <v>68</v>
      </c>
      <c r="H476" s="40" t="s">
        <v>69</v>
      </c>
      <c r="I476" s="38" t="s">
        <v>50</v>
      </c>
      <c r="J476" s="44">
        <v>45003.0</v>
      </c>
      <c r="K476" s="36">
        <v>46047.0</v>
      </c>
      <c r="L476" s="38" t="s">
        <v>51</v>
      </c>
      <c r="M476" s="46">
        <v>0.0</v>
      </c>
      <c r="N476" s="38" t="s">
        <v>51</v>
      </c>
      <c r="O476" s="48">
        <v>78000.0</v>
      </c>
      <c r="P476" s="79">
        <v>78000.0</v>
      </c>
      <c r="Q476" s="46">
        <v>0.0</v>
      </c>
      <c r="R476" s="47">
        <v>546.0</v>
      </c>
      <c r="S476" s="10">
        <f t="shared" si="5"/>
        <v>77454</v>
      </c>
      <c r="T476" s="9" t="s">
        <v>53</v>
      </c>
      <c r="U476" s="44">
        <v>46047.0</v>
      </c>
      <c r="V476" s="44">
        <v>46077.0</v>
      </c>
      <c r="W476" s="38">
        <v>1.0</v>
      </c>
      <c r="X476" s="38" t="s">
        <v>86</v>
      </c>
      <c r="Y476" s="78" t="s">
        <v>56</v>
      </c>
    </row>
    <row r="477">
      <c r="A477" s="35" t="s">
        <v>4036</v>
      </c>
      <c r="B477" s="36">
        <v>46048.0</v>
      </c>
      <c r="C477" s="38">
        <v>8545.0</v>
      </c>
      <c r="D477" s="40" t="s">
        <v>1010</v>
      </c>
      <c r="E477" s="42" t="s">
        <v>3140</v>
      </c>
      <c r="F477" s="52" t="s">
        <v>3141</v>
      </c>
      <c r="G477" s="40" t="s">
        <v>3143</v>
      </c>
      <c r="H477" s="40" t="s">
        <v>47</v>
      </c>
      <c r="I477" s="38" t="s">
        <v>50</v>
      </c>
      <c r="J477" s="44">
        <v>44998.0</v>
      </c>
      <c r="K477" s="36">
        <v>46048.0</v>
      </c>
      <c r="L477" s="36">
        <v>46047.0</v>
      </c>
      <c r="M477" s="48">
        <v>78000.0</v>
      </c>
      <c r="N477" s="36">
        <v>46048.0</v>
      </c>
      <c r="O477" s="48">
        <v>80021.0</v>
      </c>
      <c r="P477" s="79">
        <v>80021.0</v>
      </c>
      <c r="Q477" s="46">
        <v>0.0</v>
      </c>
      <c r="R477" s="47">
        <v>0.0</v>
      </c>
      <c r="S477" s="10">
        <f t="shared" si="5"/>
        <v>80021</v>
      </c>
      <c r="T477" s="9" t="s">
        <v>52</v>
      </c>
      <c r="U477" s="44">
        <v>46048.0</v>
      </c>
      <c r="V477" s="44">
        <v>46078.0</v>
      </c>
      <c r="W477" s="38">
        <v>1.0</v>
      </c>
      <c r="X477" s="38" t="s">
        <v>86</v>
      </c>
      <c r="Y477" s="78" t="s">
        <v>56</v>
      </c>
    </row>
    <row r="478">
      <c r="A478" s="35" t="s">
        <v>4040</v>
      </c>
      <c r="B478" s="36">
        <v>46048.0</v>
      </c>
      <c r="C478" s="38">
        <v>6468.0</v>
      </c>
      <c r="D478" s="40" t="s">
        <v>2549</v>
      </c>
      <c r="E478" s="42" t="s">
        <v>2550</v>
      </c>
      <c r="F478" s="52" t="s">
        <v>2965</v>
      </c>
      <c r="G478" s="40" t="s">
        <v>1289</v>
      </c>
      <c r="H478" s="40" t="s">
        <v>103</v>
      </c>
      <c r="I478" s="38" t="s">
        <v>50</v>
      </c>
      <c r="J478" s="44">
        <v>44773.0</v>
      </c>
      <c r="K478" s="36"/>
      <c r="L478" s="38"/>
      <c r="M478" s="189">
        <v>78000.0</v>
      </c>
      <c r="N478" s="38" t="s">
        <v>51</v>
      </c>
      <c r="O478" s="48">
        <v>0.0</v>
      </c>
      <c r="P478" s="49">
        <v>0.0</v>
      </c>
      <c r="Q478" s="46">
        <v>0.0</v>
      </c>
      <c r="R478" s="46">
        <v>0.0</v>
      </c>
      <c r="S478" s="10">
        <f t="shared" si="5"/>
        <v>0</v>
      </c>
      <c r="T478" s="9" t="s">
        <v>54</v>
      </c>
      <c r="U478" s="44">
        <v>46047.0</v>
      </c>
      <c r="V478" s="44">
        <v>46077.0</v>
      </c>
      <c r="W478" s="38">
        <v>1.0</v>
      </c>
      <c r="X478" s="38" t="s">
        <v>86</v>
      </c>
      <c r="Y478" s="78" t="s">
        <v>56</v>
      </c>
    </row>
    <row r="479">
      <c r="A479" s="35" t="s">
        <v>4045</v>
      </c>
      <c r="B479" s="36">
        <v>46048.0</v>
      </c>
      <c r="C479" s="38">
        <v>16617.0</v>
      </c>
      <c r="D479" s="40" t="s">
        <v>3009</v>
      </c>
      <c r="E479" s="42" t="s">
        <v>3687</v>
      </c>
      <c r="F479" s="52" t="s">
        <v>3011</v>
      </c>
      <c r="G479" s="40" t="s">
        <v>137</v>
      </c>
      <c r="H479" s="40" t="s">
        <v>118</v>
      </c>
      <c r="I479" s="38" t="s">
        <v>50</v>
      </c>
      <c r="J479" s="44">
        <v>45947.0</v>
      </c>
      <c r="K479" s="36">
        <v>46048.0</v>
      </c>
      <c r="L479" s="38" t="s">
        <v>51</v>
      </c>
      <c r="M479" s="48">
        <v>78000.0</v>
      </c>
      <c r="N479" s="38" t="s">
        <v>51</v>
      </c>
      <c r="O479" s="48">
        <v>79025.0</v>
      </c>
      <c r="P479" s="130">
        <v>79000.0</v>
      </c>
      <c r="Q479" s="46">
        <v>0.0</v>
      </c>
      <c r="R479" s="47">
        <v>0.0</v>
      </c>
      <c r="S479" s="10">
        <f t="shared" si="5"/>
        <v>79000</v>
      </c>
      <c r="T479" s="9" t="s">
        <v>52</v>
      </c>
      <c r="U479" s="44">
        <v>46048.0</v>
      </c>
      <c r="V479" s="44">
        <v>46081.0</v>
      </c>
      <c r="W479" s="38">
        <v>1.0</v>
      </c>
      <c r="X479" s="38" t="s">
        <v>86</v>
      </c>
      <c r="Y479" s="78" t="s">
        <v>56</v>
      </c>
    </row>
    <row r="480">
      <c r="A480" s="35" t="s">
        <v>4048</v>
      </c>
      <c r="B480" s="36">
        <v>46048.0</v>
      </c>
      <c r="C480" s="38">
        <v>15894.0</v>
      </c>
      <c r="D480" s="40" t="s">
        <v>4050</v>
      </c>
      <c r="E480" s="42" t="s">
        <v>4051</v>
      </c>
      <c r="F480" s="52" t="s">
        <v>4053</v>
      </c>
      <c r="G480" s="40" t="s">
        <v>731</v>
      </c>
      <c r="H480" s="40" t="s">
        <v>732</v>
      </c>
      <c r="I480" s="38" t="s">
        <v>50</v>
      </c>
      <c r="J480" s="44">
        <v>45854.0</v>
      </c>
      <c r="K480" s="36">
        <v>46048.0</v>
      </c>
      <c r="L480" s="38" t="s">
        <v>51</v>
      </c>
      <c r="M480" s="46">
        <v>0.0</v>
      </c>
      <c r="N480" s="38" t="s">
        <v>51</v>
      </c>
      <c r="O480" s="48">
        <v>708038.0</v>
      </c>
      <c r="P480" s="130">
        <v>708038.0</v>
      </c>
      <c r="Q480" s="46">
        <v>0.0</v>
      </c>
      <c r="R480" s="47">
        <v>0.0</v>
      </c>
      <c r="S480" s="10">
        <f t="shared" si="5"/>
        <v>708038</v>
      </c>
      <c r="T480" s="9" t="s">
        <v>52</v>
      </c>
      <c r="U480" s="44">
        <v>46048.0</v>
      </c>
      <c r="V480" s="44">
        <v>46228.0</v>
      </c>
      <c r="W480" s="38">
        <v>6.0</v>
      </c>
      <c r="X480" s="38" t="s">
        <v>55</v>
      </c>
      <c r="Y480" s="78" t="s">
        <v>56</v>
      </c>
    </row>
    <row r="481">
      <c r="A481" s="35" t="s">
        <v>4058</v>
      </c>
      <c r="B481" s="36">
        <v>46048.0</v>
      </c>
      <c r="C481" s="38">
        <v>1541.0</v>
      </c>
      <c r="D481" s="40" t="s">
        <v>3417</v>
      </c>
      <c r="E481" s="42" t="s">
        <v>3418</v>
      </c>
      <c r="F481" s="52" t="s">
        <v>3861</v>
      </c>
      <c r="G481" s="40" t="s">
        <v>1289</v>
      </c>
      <c r="H481" s="40" t="s">
        <v>103</v>
      </c>
      <c r="I481" s="38" t="s">
        <v>50</v>
      </c>
      <c r="J481" s="44">
        <v>44370.0</v>
      </c>
      <c r="K481" s="36">
        <v>46048.0</v>
      </c>
      <c r="L481" s="38" t="s">
        <v>51</v>
      </c>
      <c r="M481" s="48">
        <v>78000.0</v>
      </c>
      <c r="N481" s="38" t="s">
        <v>51</v>
      </c>
      <c r="O481" s="48">
        <v>80000.0</v>
      </c>
      <c r="P481" s="55">
        <v>80000.0</v>
      </c>
      <c r="Q481" s="46">
        <v>0.0</v>
      </c>
      <c r="R481" s="47">
        <v>4400.0</v>
      </c>
      <c r="S481" s="10">
        <f t="shared" si="5"/>
        <v>75600</v>
      </c>
      <c r="T481" s="9" t="s">
        <v>53</v>
      </c>
      <c r="U481" s="44">
        <v>46048.0</v>
      </c>
      <c r="V481" s="44">
        <v>46078.0</v>
      </c>
      <c r="W481" s="38">
        <v>1.0</v>
      </c>
      <c r="X481" s="38" t="s">
        <v>86</v>
      </c>
      <c r="Y481" s="78" t="s">
        <v>56</v>
      </c>
    </row>
    <row r="482">
      <c r="A482" s="35" t="s">
        <v>4063</v>
      </c>
      <c r="B482" s="36">
        <v>46048.0</v>
      </c>
      <c r="C482" s="38">
        <v>4234.0</v>
      </c>
      <c r="D482" s="40" t="s">
        <v>3332</v>
      </c>
      <c r="E482" s="42" t="s">
        <v>3333</v>
      </c>
      <c r="F482" s="52" t="s">
        <v>3335</v>
      </c>
      <c r="G482" s="40" t="s">
        <v>147</v>
      </c>
      <c r="H482" s="40" t="s">
        <v>74</v>
      </c>
      <c r="I482" s="38" t="s">
        <v>50</v>
      </c>
      <c r="J482" s="44">
        <v>44576.0</v>
      </c>
      <c r="K482" s="36">
        <v>46048.0</v>
      </c>
      <c r="L482" s="38" t="s">
        <v>51</v>
      </c>
      <c r="M482" s="48">
        <v>0.0</v>
      </c>
      <c r="N482" s="38" t="s">
        <v>51</v>
      </c>
      <c r="O482" s="48">
        <v>78000.0</v>
      </c>
      <c r="P482" s="55">
        <v>78000.0</v>
      </c>
      <c r="Q482" s="46">
        <v>0.0</v>
      </c>
      <c r="R482" s="47">
        <v>546.0</v>
      </c>
      <c r="S482" s="10">
        <f t="shared" si="5"/>
        <v>77454</v>
      </c>
      <c r="T482" s="9" t="s">
        <v>53</v>
      </c>
      <c r="U482" s="44">
        <v>46048.0</v>
      </c>
      <c r="V482" s="44">
        <v>46078.0</v>
      </c>
      <c r="W482" s="38">
        <v>1.0</v>
      </c>
      <c r="X482" s="38" t="s">
        <v>86</v>
      </c>
      <c r="Y482" s="78" t="s">
        <v>56</v>
      </c>
    </row>
    <row r="483">
      <c r="A483" s="41" t="s">
        <v>4067</v>
      </c>
      <c r="B483" s="36">
        <v>46048.0</v>
      </c>
      <c r="C483" s="38">
        <v>1879.0</v>
      </c>
      <c r="D483" s="40" t="s">
        <v>236</v>
      </c>
      <c r="E483" s="42" t="s">
        <v>71</v>
      </c>
      <c r="F483" s="52" t="s">
        <v>72</v>
      </c>
      <c r="G483" s="40" t="s">
        <v>73</v>
      </c>
      <c r="H483" s="40" t="s">
        <v>74</v>
      </c>
      <c r="I483" s="9" t="s">
        <v>49</v>
      </c>
      <c r="J483" s="44">
        <v>44406.0</v>
      </c>
      <c r="K483" s="36">
        <v>46048.0</v>
      </c>
      <c r="L483" s="38" t="s">
        <v>51</v>
      </c>
      <c r="M483" s="46"/>
      <c r="N483" s="38"/>
      <c r="O483" s="48">
        <v>10000.0</v>
      </c>
      <c r="P483" s="55">
        <v>10000.0</v>
      </c>
      <c r="Q483" s="46">
        <v>0.0</v>
      </c>
      <c r="R483" s="47">
        <v>70.0</v>
      </c>
      <c r="S483" s="10">
        <f t="shared" si="5"/>
        <v>9930</v>
      </c>
      <c r="T483" s="9" t="s">
        <v>53</v>
      </c>
      <c r="U483" s="44"/>
      <c r="V483" s="44"/>
      <c r="W483" s="38">
        <v>1.0</v>
      </c>
      <c r="X483" s="38" t="s">
        <v>86</v>
      </c>
      <c r="Y483" s="78" t="s">
        <v>56</v>
      </c>
    </row>
    <row r="484">
      <c r="A484" s="35" t="s">
        <v>4073</v>
      </c>
      <c r="B484" s="36">
        <v>46048.0</v>
      </c>
      <c r="C484" s="38">
        <v>8572.0</v>
      </c>
      <c r="D484" s="40" t="s">
        <v>402</v>
      </c>
      <c r="E484" s="42" t="s">
        <v>404</v>
      </c>
      <c r="F484" s="52" t="s">
        <v>406</v>
      </c>
      <c r="G484" s="40" t="s">
        <v>407</v>
      </c>
      <c r="H484" s="40" t="s">
        <v>46</v>
      </c>
      <c r="I484" s="38" t="s">
        <v>50</v>
      </c>
      <c r="J484" s="44">
        <v>45003.0</v>
      </c>
      <c r="K484" s="36">
        <v>46048.0</v>
      </c>
      <c r="L484" s="38" t="s">
        <v>51</v>
      </c>
      <c r="M484" s="48">
        <v>0.0</v>
      </c>
      <c r="N484" s="38" t="s">
        <v>51</v>
      </c>
      <c r="O484" s="48">
        <v>168000.0</v>
      </c>
      <c r="P484" s="55">
        <v>168000.0</v>
      </c>
      <c r="Q484" s="46">
        <v>0.0</v>
      </c>
      <c r="R484" s="47">
        <v>1176.0</v>
      </c>
      <c r="S484" s="10">
        <f t="shared" si="5"/>
        <v>166824</v>
      </c>
      <c r="T484" s="9" t="s">
        <v>53</v>
      </c>
      <c r="U484" s="44">
        <v>46048.0</v>
      </c>
      <c r="V484" s="44">
        <v>46078.0</v>
      </c>
      <c r="W484" s="38">
        <v>1.0</v>
      </c>
      <c r="X484" s="38" t="s">
        <v>59</v>
      </c>
      <c r="Y484" s="78" t="s">
        <v>56</v>
      </c>
    </row>
    <row r="485">
      <c r="A485" s="41" t="s">
        <v>4081</v>
      </c>
      <c r="B485" s="36">
        <v>46048.0</v>
      </c>
      <c r="C485" s="38">
        <v>1376.0</v>
      </c>
      <c r="D485" s="40" t="s">
        <v>4083</v>
      </c>
      <c r="E485" s="42" t="s">
        <v>2846</v>
      </c>
      <c r="F485" s="52" t="s">
        <v>4084</v>
      </c>
      <c r="G485" s="40" t="s">
        <v>2355</v>
      </c>
      <c r="H485" s="40" t="s">
        <v>2141</v>
      </c>
      <c r="I485" s="9" t="s">
        <v>49</v>
      </c>
      <c r="J485" s="44">
        <v>44360.0</v>
      </c>
      <c r="K485" s="36">
        <v>46048.0</v>
      </c>
      <c r="L485" s="38" t="s">
        <v>51</v>
      </c>
      <c r="M485" s="48">
        <v>0.0</v>
      </c>
      <c r="N485" s="38" t="s">
        <v>51</v>
      </c>
      <c r="O485" s="48">
        <v>78000.0</v>
      </c>
      <c r="P485" s="55">
        <v>78000.0</v>
      </c>
      <c r="Q485" s="46">
        <v>0.0</v>
      </c>
      <c r="R485" s="47">
        <v>4400.0</v>
      </c>
      <c r="S485" s="10">
        <f t="shared" si="5"/>
        <v>73600</v>
      </c>
      <c r="T485" s="9" t="s">
        <v>53</v>
      </c>
      <c r="U485" s="44">
        <v>46048.0</v>
      </c>
      <c r="V485" s="44">
        <v>46082.0</v>
      </c>
      <c r="W485" s="38">
        <v>1.0</v>
      </c>
      <c r="X485" s="38" t="s">
        <v>86</v>
      </c>
      <c r="Y485" s="78" t="s">
        <v>56</v>
      </c>
    </row>
    <row r="486">
      <c r="A486" s="41" t="s">
        <v>4087</v>
      </c>
      <c r="B486" s="36">
        <v>46048.0</v>
      </c>
      <c r="C486" s="9">
        <v>1376.0</v>
      </c>
      <c r="D486" s="40" t="s">
        <v>4083</v>
      </c>
      <c r="E486" s="42" t="s">
        <v>2846</v>
      </c>
      <c r="F486" s="52" t="s">
        <v>2848</v>
      </c>
      <c r="G486" s="40" t="s">
        <v>2355</v>
      </c>
      <c r="H486" s="40" t="s">
        <v>2141</v>
      </c>
      <c r="I486" s="9" t="s">
        <v>49</v>
      </c>
      <c r="J486" s="44">
        <v>44360.0</v>
      </c>
      <c r="K486" s="36">
        <v>46048.0</v>
      </c>
      <c r="L486" s="38" t="s">
        <v>51</v>
      </c>
      <c r="M486" s="46">
        <v>0.0</v>
      </c>
      <c r="N486" s="38" t="s">
        <v>51</v>
      </c>
      <c r="O486" s="48">
        <v>78000.0</v>
      </c>
      <c r="P486" s="55">
        <v>78000.0</v>
      </c>
      <c r="Q486" s="46">
        <v>0.0</v>
      </c>
      <c r="R486" s="47">
        <v>4400.0</v>
      </c>
      <c r="S486" s="10">
        <f t="shared" si="5"/>
        <v>73600</v>
      </c>
      <c r="T486" s="9" t="s">
        <v>53</v>
      </c>
      <c r="U486" s="44">
        <v>46048.0</v>
      </c>
      <c r="V486" s="44">
        <v>46084.0</v>
      </c>
      <c r="W486" s="38">
        <v>1.0</v>
      </c>
      <c r="X486" s="38" t="s">
        <v>86</v>
      </c>
      <c r="Y486" s="78" t="s">
        <v>56</v>
      </c>
    </row>
    <row r="487">
      <c r="A487" s="35" t="s">
        <v>4092</v>
      </c>
      <c r="B487" s="36">
        <v>46048.0</v>
      </c>
      <c r="C487" s="9">
        <v>8170.0</v>
      </c>
      <c r="D487" s="40" t="s">
        <v>3344</v>
      </c>
      <c r="E487" s="42" t="s">
        <v>3345</v>
      </c>
      <c r="F487" s="52" t="s">
        <v>3346</v>
      </c>
      <c r="G487" s="40" t="s">
        <v>237</v>
      </c>
      <c r="H487" s="40" t="s">
        <v>69</v>
      </c>
      <c r="I487" s="38" t="s">
        <v>50</v>
      </c>
      <c r="J487" s="44">
        <v>44953.0</v>
      </c>
      <c r="K487" s="36">
        <v>46048.0</v>
      </c>
      <c r="L487" s="38" t="s">
        <v>51</v>
      </c>
      <c r="M487" s="46">
        <v>0.0</v>
      </c>
      <c r="N487" s="38" t="s">
        <v>51</v>
      </c>
      <c r="O487" s="48">
        <v>118000.0</v>
      </c>
      <c r="P487" s="55">
        <v>118000.0</v>
      </c>
      <c r="Q487" s="46">
        <v>0.0</v>
      </c>
      <c r="R487" s="47">
        <v>826.0</v>
      </c>
      <c r="S487" s="10">
        <f t="shared" si="5"/>
        <v>117174</v>
      </c>
      <c r="T487" s="9" t="s">
        <v>53</v>
      </c>
      <c r="U487" s="44">
        <v>46048.0</v>
      </c>
      <c r="V487" s="44">
        <v>46078.0</v>
      </c>
      <c r="W487" s="38">
        <v>1.0</v>
      </c>
      <c r="X487" s="38" t="s">
        <v>55</v>
      </c>
      <c r="Y487" s="78" t="s">
        <v>56</v>
      </c>
    </row>
    <row r="488">
      <c r="A488" s="41" t="s">
        <v>4105</v>
      </c>
      <c r="B488" s="36">
        <v>46049.0</v>
      </c>
      <c r="C488" s="38">
        <v>2955.0</v>
      </c>
      <c r="D488" s="40" t="s">
        <v>3126</v>
      </c>
      <c r="E488" s="42" t="s">
        <v>3127</v>
      </c>
      <c r="F488" s="52" t="s">
        <v>3129</v>
      </c>
      <c r="G488" s="40" t="s">
        <v>1289</v>
      </c>
      <c r="H488" s="40" t="s">
        <v>103</v>
      </c>
      <c r="I488" s="38" t="s">
        <v>49</v>
      </c>
      <c r="J488" s="44">
        <v>44488.0</v>
      </c>
      <c r="K488" s="36">
        <v>46048.0</v>
      </c>
      <c r="L488" s="38" t="s">
        <v>51</v>
      </c>
      <c r="M488" s="48">
        <v>0.0</v>
      </c>
      <c r="N488" s="38" t="s">
        <v>51</v>
      </c>
      <c r="O488" s="48">
        <v>78005.0</v>
      </c>
      <c r="P488" s="130">
        <v>78005.0</v>
      </c>
      <c r="Q488" s="46">
        <v>0.0</v>
      </c>
      <c r="R488" s="47">
        <v>0.0</v>
      </c>
      <c r="S488" s="10">
        <f t="shared" si="5"/>
        <v>78005</v>
      </c>
      <c r="T488" s="9" t="s">
        <v>52</v>
      </c>
      <c r="U488" s="44">
        <v>46048.0</v>
      </c>
      <c r="V488" s="44">
        <v>46080.0</v>
      </c>
      <c r="W488" s="38">
        <v>1.0</v>
      </c>
      <c r="X488" s="38" t="s">
        <v>86</v>
      </c>
      <c r="Y488" s="78" t="s">
        <v>56</v>
      </c>
    </row>
    <row r="489">
      <c r="A489" s="41" t="s">
        <v>4109</v>
      </c>
      <c r="B489" s="36">
        <v>46049.0</v>
      </c>
      <c r="C489" s="38">
        <v>9168.0</v>
      </c>
      <c r="D489" s="40" t="s">
        <v>817</v>
      </c>
      <c r="E489" s="42" t="s">
        <v>818</v>
      </c>
      <c r="F489" s="52" t="s">
        <v>819</v>
      </c>
      <c r="G489" s="40" t="s">
        <v>44</v>
      </c>
      <c r="H489" s="40" t="s">
        <v>46</v>
      </c>
      <c r="I489" s="9" t="s">
        <v>49</v>
      </c>
      <c r="J489" s="44">
        <v>45075.0</v>
      </c>
      <c r="K489" s="36">
        <v>46048.0</v>
      </c>
      <c r="L489" s="38" t="s">
        <v>51</v>
      </c>
      <c r="M489" s="48">
        <v>0.0</v>
      </c>
      <c r="N489" s="38" t="s">
        <v>51</v>
      </c>
      <c r="O489" s="48">
        <v>118015.0</v>
      </c>
      <c r="P489" s="130">
        <v>118015.0</v>
      </c>
      <c r="Q489" s="46">
        <v>0.0</v>
      </c>
      <c r="R489" s="47">
        <v>0.0</v>
      </c>
      <c r="S489" s="10">
        <f t="shared" si="5"/>
        <v>118015</v>
      </c>
      <c r="T489" s="9" t="s">
        <v>52</v>
      </c>
      <c r="U489" s="44">
        <v>46049.0</v>
      </c>
      <c r="V489" s="44">
        <v>46087.0</v>
      </c>
      <c r="W489" s="38">
        <v>1.0</v>
      </c>
      <c r="X489" s="38" t="s">
        <v>55</v>
      </c>
      <c r="Y489" s="78" t="s">
        <v>56</v>
      </c>
    </row>
    <row r="490">
      <c r="A490" s="35" t="s">
        <v>4115</v>
      </c>
      <c r="B490" s="36">
        <v>46049.0</v>
      </c>
      <c r="C490" s="38">
        <v>5771.0</v>
      </c>
      <c r="D490" s="40" t="s">
        <v>3844</v>
      </c>
      <c r="E490" s="42" t="s">
        <v>3490</v>
      </c>
      <c r="F490" s="52" t="s">
        <v>3491</v>
      </c>
      <c r="G490" s="40" t="s">
        <v>419</v>
      </c>
      <c r="H490" s="40" t="s">
        <v>118</v>
      </c>
      <c r="I490" s="38" t="s">
        <v>50</v>
      </c>
      <c r="J490" s="44">
        <v>44701.0</v>
      </c>
      <c r="K490" s="36">
        <v>46048.0</v>
      </c>
      <c r="L490" s="38" t="s">
        <v>51</v>
      </c>
      <c r="M490" s="48">
        <v>0.0</v>
      </c>
      <c r="N490" s="38" t="s">
        <v>51</v>
      </c>
      <c r="O490" s="25"/>
      <c r="P490" s="55">
        <v>118000.0</v>
      </c>
      <c r="Q490" s="46">
        <v>0.0</v>
      </c>
      <c r="R490" s="47">
        <v>2360.0</v>
      </c>
      <c r="S490" s="10">
        <f t="shared" si="5"/>
        <v>115640</v>
      </c>
      <c r="T490" s="9" t="s">
        <v>53</v>
      </c>
      <c r="U490" s="44">
        <v>46048.0</v>
      </c>
      <c r="V490" s="44">
        <v>46078.0</v>
      </c>
      <c r="W490" s="38">
        <v>1.0</v>
      </c>
      <c r="X490" s="38" t="s">
        <v>55</v>
      </c>
      <c r="Y490" s="78" t="s">
        <v>56</v>
      </c>
    </row>
    <row r="491">
      <c r="A491" s="41" t="s">
        <v>4118</v>
      </c>
      <c r="B491" s="36">
        <v>46049.0</v>
      </c>
      <c r="C491" s="38">
        <v>10205.0</v>
      </c>
      <c r="D491" s="40" t="s">
        <v>4091</v>
      </c>
      <c r="E491" s="42" t="s">
        <v>3377</v>
      </c>
      <c r="F491" s="52" t="s">
        <v>3878</v>
      </c>
      <c r="G491" s="40" t="s">
        <v>126</v>
      </c>
      <c r="H491" s="40" t="s">
        <v>69</v>
      </c>
      <c r="I491" s="38" t="s">
        <v>49</v>
      </c>
      <c r="J491" s="44">
        <v>45193.0</v>
      </c>
      <c r="K491" s="36">
        <v>46049.0</v>
      </c>
      <c r="L491" s="36">
        <v>46048.0</v>
      </c>
      <c r="M491" s="48">
        <v>78000.0</v>
      </c>
      <c r="N491" s="38" t="s">
        <v>51</v>
      </c>
      <c r="O491" s="48">
        <v>468006.0</v>
      </c>
      <c r="P491" s="130">
        <v>468000.0</v>
      </c>
      <c r="Q491" s="46">
        <v>0.0</v>
      </c>
      <c r="R491" s="46">
        <v>0.0</v>
      </c>
      <c r="S491" s="10">
        <f t="shared" si="5"/>
        <v>468000</v>
      </c>
      <c r="T491" s="9" t="s">
        <v>52</v>
      </c>
      <c r="U491" s="44">
        <v>46049.0</v>
      </c>
      <c r="V491" s="44">
        <v>46079.0</v>
      </c>
      <c r="W491" s="38">
        <v>1.0</v>
      </c>
      <c r="X491" s="38" t="s">
        <v>86</v>
      </c>
      <c r="Y491" s="78" t="s">
        <v>56</v>
      </c>
    </row>
    <row r="492">
      <c r="A492" s="41" t="s">
        <v>4124</v>
      </c>
      <c r="B492" s="36">
        <v>46049.0</v>
      </c>
      <c r="C492" s="38">
        <v>10205.0</v>
      </c>
      <c r="D492" s="40" t="s">
        <v>4091</v>
      </c>
      <c r="E492" s="42" t="s">
        <v>3377</v>
      </c>
      <c r="F492" s="52" t="s">
        <v>4098</v>
      </c>
      <c r="G492" s="40" t="s">
        <v>126</v>
      </c>
      <c r="H492" s="40" t="s">
        <v>69</v>
      </c>
      <c r="I492" s="38" t="s">
        <v>49</v>
      </c>
      <c r="J492" s="44">
        <v>45193.0</v>
      </c>
      <c r="K492" s="36"/>
      <c r="L492" s="38"/>
      <c r="M492" s="48">
        <v>78000.0</v>
      </c>
      <c r="N492" s="38" t="s">
        <v>51</v>
      </c>
      <c r="O492" s="48">
        <v>0.0</v>
      </c>
      <c r="P492" s="48">
        <v>0.0</v>
      </c>
      <c r="Q492" s="46">
        <v>0.0</v>
      </c>
      <c r="R492" s="46">
        <v>0.0</v>
      </c>
      <c r="S492" s="10">
        <f t="shared" si="5"/>
        <v>0</v>
      </c>
      <c r="T492" s="9" t="s">
        <v>54</v>
      </c>
      <c r="U492" s="44">
        <v>46049.0</v>
      </c>
      <c r="V492" s="44">
        <v>46079.0</v>
      </c>
      <c r="W492" s="38">
        <v>1.0</v>
      </c>
      <c r="X492" s="38" t="s">
        <v>86</v>
      </c>
      <c r="Y492" s="78" t="s">
        <v>56</v>
      </c>
    </row>
    <row r="493">
      <c r="A493" s="41" t="s">
        <v>4127</v>
      </c>
      <c r="B493" s="36">
        <v>46049.0</v>
      </c>
      <c r="C493" s="38">
        <v>10205.0</v>
      </c>
      <c r="D493" s="40" t="s">
        <v>4091</v>
      </c>
      <c r="E493" s="42" t="s">
        <v>3377</v>
      </c>
      <c r="F493" s="52" t="s">
        <v>3392</v>
      </c>
      <c r="G493" s="40" t="s">
        <v>126</v>
      </c>
      <c r="H493" s="40" t="s">
        <v>69</v>
      </c>
      <c r="I493" s="38" t="s">
        <v>49</v>
      </c>
      <c r="J493" s="44">
        <v>45193.0</v>
      </c>
      <c r="K493" s="36"/>
      <c r="L493" s="38"/>
      <c r="M493" s="48">
        <v>78000.0</v>
      </c>
      <c r="N493" s="38" t="s">
        <v>51</v>
      </c>
      <c r="O493" s="48">
        <v>0.0</v>
      </c>
      <c r="P493" s="48">
        <v>0.0</v>
      </c>
      <c r="Q493" s="46">
        <v>0.0</v>
      </c>
      <c r="R493" s="46">
        <v>0.0</v>
      </c>
      <c r="S493" s="10">
        <f t="shared" si="5"/>
        <v>0</v>
      </c>
      <c r="T493" s="9" t="s">
        <v>54</v>
      </c>
      <c r="U493" s="44">
        <v>46049.0</v>
      </c>
      <c r="V493" s="44">
        <v>46079.0</v>
      </c>
      <c r="W493" s="38">
        <v>1.0</v>
      </c>
      <c r="X493" s="38" t="s">
        <v>86</v>
      </c>
      <c r="Y493" s="78" t="s">
        <v>56</v>
      </c>
    </row>
    <row r="494">
      <c r="A494" s="41" t="s">
        <v>4129</v>
      </c>
      <c r="B494" s="36">
        <v>46049.0</v>
      </c>
      <c r="C494" s="38">
        <v>10205.0</v>
      </c>
      <c r="D494" s="40" t="s">
        <v>4091</v>
      </c>
      <c r="E494" s="42" t="s">
        <v>3377</v>
      </c>
      <c r="F494" s="52" t="s">
        <v>3397</v>
      </c>
      <c r="G494" s="40" t="s">
        <v>126</v>
      </c>
      <c r="H494" s="40" t="s">
        <v>69</v>
      </c>
      <c r="I494" s="38" t="s">
        <v>49</v>
      </c>
      <c r="J494" s="44">
        <v>45193.0</v>
      </c>
      <c r="K494" s="36"/>
      <c r="L494" s="38"/>
      <c r="M494" s="48">
        <v>78000.0</v>
      </c>
      <c r="N494" s="38" t="s">
        <v>51</v>
      </c>
      <c r="O494" s="48">
        <v>0.0</v>
      </c>
      <c r="P494" s="48">
        <v>0.0</v>
      </c>
      <c r="Q494" s="46">
        <v>0.0</v>
      </c>
      <c r="R494" s="46">
        <v>0.0</v>
      </c>
      <c r="S494" s="10">
        <f t="shared" si="5"/>
        <v>0</v>
      </c>
      <c r="T494" s="9" t="s">
        <v>54</v>
      </c>
      <c r="U494" s="44">
        <v>46049.0</v>
      </c>
      <c r="V494" s="44">
        <v>46079.0</v>
      </c>
      <c r="W494" s="38">
        <v>1.0</v>
      </c>
      <c r="X494" s="38" t="s">
        <v>86</v>
      </c>
      <c r="Y494" s="78" t="s">
        <v>56</v>
      </c>
    </row>
    <row r="495">
      <c r="A495" s="41" t="s">
        <v>4132</v>
      </c>
      <c r="B495" s="36">
        <v>46049.0</v>
      </c>
      <c r="C495" s="38">
        <v>10205.0</v>
      </c>
      <c r="D495" s="40" t="s">
        <v>4091</v>
      </c>
      <c r="E495" s="42" t="s">
        <v>3377</v>
      </c>
      <c r="F495" s="52" t="s">
        <v>3404</v>
      </c>
      <c r="G495" s="40" t="s">
        <v>126</v>
      </c>
      <c r="H495" s="40" t="s">
        <v>69</v>
      </c>
      <c r="I495" s="38" t="s">
        <v>49</v>
      </c>
      <c r="J495" s="44">
        <v>45193.0</v>
      </c>
      <c r="K495" s="36"/>
      <c r="L495" s="38"/>
      <c r="M495" s="48">
        <v>78000.0</v>
      </c>
      <c r="N495" s="38" t="s">
        <v>51</v>
      </c>
      <c r="O495" s="48">
        <v>0.0</v>
      </c>
      <c r="P495" s="48">
        <v>0.0</v>
      </c>
      <c r="Q495" s="46">
        <v>0.0</v>
      </c>
      <c r="R495" s="46">
        <v>0.0</v>
      </c>
      <c r="S495" s="10">
        <f t="shared" si="5"/>
        <v>0</v>
      </c>
      <c r="T495" s="9" t="s">
        <v>54</v>
      </c>
      <c r="U495" s="44">
        <v>46049.0</v>
      </c>
      <c r="V495" s="44">
        <v>46079.0</v>
      </c>
      <c r="W495" s="38">
        <v>1.0</v>
      </c>
      <c r="X495" s="38" t="s">
        <v>86</v>
      </c>
      <c r="Y495" s="78" t="s">
        <v>56</v>
      </c>
    </row>
    <row r="496">
      <c r="A496" s="41" t="s">
        <v>4136</v>
      </c>
      <c r="B496" s="36">
        <v>46049.0</v>
      </c>
      <c r="C496" s="38">
        <v>10205.0</v>
      </c>
      <c r="D496" s="40" t="s">
        <v>4091</v>
      </c>
      <c r="E496" s="42" t="s">
        <v>3377</v>
      </c>
      <c r="F496" s="52" t="s">
        <v>3413</v>
      </c>
      <c r="G496" s="40" t="s">
        <v>126</v>
      </c>
      <c r="H496" s="40" t="s">
        <v>69</v>
      </c>
      <c r="I496" s="38" t="s">
        <v>49</v>
      </c>
      <c r="J496" s="44">
        <v>45193.0</v>
      </c>
      <c r="K496" s="36"/>
      <c r="L496" s="38"/>
      <c r="M496" s="48">
        <v>78000.0</v>
      </c>
      <c r="N496" s="38" t="s">
        <v>51</v>
      </c>
      <c r="O496" s="48">
        <v>0.0</v>
      </c>
      <c r="P496" s="48">
        <v>0.0</v>
      </c>
      <c r="Q496" s="46">
        <v>0.0</v>
      </c>
      <c r="R496" s="46">
        <v>0.0</v>
      </c>
      <c r="S496" s="10">
        <f t="shared" si="5"/>
        <v>0</v>
      </c>
      <c r="T496" s="9" t="s">
        <v>54</v>
      </c>
      <c r="U496" s="44">
        <v>46049.0</v>
      </c>
      <c r="V496" s="44">
        <v>46079.0</v>
      </c>
      <c r="W496" s="38">
        <v>1.0</v>
      </c>
      <c r="X496" s="38" t="s">
        <v>86</v>
      </c>
      <c r="Y496" s="78" t="s">
        <v>56</v>
      </c>
    </row>
    <row r="497">
      <c r="A497" s="41" t="s">
        <v>4138</v>
      </c>
      <c r="B497" s="36">
        <v>46049.0</v>
      </c>
      <c r="C497" s="38">
        <v>2563.0</v>
      </c>
      <c r="D497" s="40" t="s">
        <v>4139</v>
      </c>
      <c r="E497" s="42" t="s">
        <v>3726</v>
      </c>
      <c r="F497" s="52" t="s">
        <v>3728</v>
      </c>
      <c r="G497" s="40" t="s">
        <v>739</v>
      </c>
      <c r="H497" s="40" t="s">
        <v>352</v>
      </c>
      <c r="I497" s="9" t="s">
        <v>49</v>
      </c>
      <c r="J497" s="44">
        <v>44458.0</v>
      </c>
      <c r="K497" s="36">
        <v>46049.0</v>
      </c>
      <c r="L497" s="38" t="s">
        <v>51</v>
      </c>
      <c r="M497" s="48">
        <v>118000.0</v>
      </c>
      <c r="N497" s="38" t="s">
        <v>51</v>
      </c>
      <c r="O497" s="48">
        <v>120000.0</v>
      </c>
      <c r="P497" s="130">
        <v>120000.0</v>
      </c>
      <c r="Q497" s="46">
        <v>0.0</v>
      </c>
      <c r="R497" s="47">
        <v>2400.0</v>
      </c>
      <c r="S497" s="10">
        <f t="shared" si="5"/>
        <v>117600</v>
      </c>
      <c r="T497" s="9" t="s">
        <v>53</v>
      </c>
      <c r="U497" s="44">
        <v>46049.0</v>
      </c>
      <c r="V497" s="44">
        <v>46088.0</v>
      </c>
      <c r="W497" s="38">
        <v>1.0</v>
      </c>
      <c r="X497" s="38" t="s">
        <v>55</v>
      </c>
      <c r="Y497" s="78" t="s">
        <v>56</v>
      </c>
    </row>
    <row r="498">
      <c r="A498" s="35" t="s">
        <v>4142</v>
      </c>
      <c r="B498" s="36">
        <v>46049.0</v>
      </c>
      <c r="C498" s="38">
        <v>6935.0</v>
      </c>
      <c r="D498" s="40" t="s">
        <v>3837</v>
      </c>
      <c r="E498" s="42" t="s">
        <v>3218</v>
      </c>
      <c r="F498" s="52" t="s">
        <v>3219</v>
      </c>
      <c r="G498" s="40" t="s">
        <v>3079</v>
      </c>
      <c r="H498" s="40" t="s">
        <v>103</v>
      </c>
      <c r="I498" s="38" t="s">
        <v>50</v>
      </c>
      <c r="J498" s="44">
        <v>44816.0</v>
      </c>
      <c r="K498" s="36">
        <v>46049.0</v>
      </c>
      <c r="L498" s="38" t="s">
        <v>51</v>
      </c>
      <c r="M498" s="46">
        <v>0.0</v>
      </c>
      <c r="N498" s="38" t="s">
        <v>51</v>
      </c>
      <c r="O498" s="48">
        <v>78096.0</v>
      </c>
      <c r="P498" s="51">
        <v>78096.0</v>
      </c>
      <c r="Q498" s="46">
        <v>0.0</v>
      </c>
      <c r="R498" s="47">
        <v>0.0</v>
      </c>
      <c r="S498" s="10">
        <f t="shared" si="5"/>
        <v>78096</v>
      </c>
      <c r="T498" s="9" t="s">
        <v>52</v>
      </c>
      <c r="U498" s="44">
        <v>46049.0</v>
      </c>
      <c r="V498" s="44">
        <v>46079.0</v>
      </c>
      <c r="W498" s="38">
        <v>1.0</v>
      </c>
      <c r="X498" s="38" t="s">
        <v>86</v>
      </c>
      <c r="Y498" s="78" t="s">
        <v>56</v>
      </c>
    </row>
    <row r="499">
      <c r="A499" s="35" t="s">
        <v>4144</v>
      </c>
      <c r="B499" s="36">
        <v>46049.0</v>
      </c>
      <c r="C499" s="38">
        <v>7649.0</v>
      </c>
      <c r="D499" s="40" t="s">
        <v>4145</v>
      </c>
      <c r="E499" s="42" t="s">
        <v>4054</v>
      </c>
      <c r="F499" s="52" t="s">
        <v>4055</v>
      </c>
      <c r="G499" s="40" t="s">
        <v>137</v>
      </c>
      <c r="H499" s="40" t="s">
        <v>118</v>
      </c>
      <c r="I499" s="38" t="s">
        <v>50</v>
      </c>
      <c r="J499" s="44">
        <v>44891.0</v>
      </c>
      <c r="K499" s="36">
        <v>46049.0</v>
      </c>
      <c r="L499" s="38" t="s">
        <v>51</v>
      </c>
      <c r="M499" s="46">
        <v>0.0</v>
      </c>
      <c r="N499" s="38" t="s">
        <v>51</v>
      </c>
      <c r="O499" s="48">
        <v>78046.0</v>
      </c>
      <c r="P499" s="51">
        <v>78046.0</v>
      </c>
      <c r="Q499" s="46">
        <v>0.0</v>
      </c>
      <c r="R499" s="47">
        <v>0.0</v>
      </c>
      <c r="S499" s="10">
        <f t="shared" si="5"/>
        <v>78046</v>
      </c>
      <c r="T499" s="9" t="s">
        <v>52</v>
      </c>
      <c r="U499" s="44">
        <v>46049.0</v>
      </c>
      <c r="V499" s="44">
        <v>46079.0</v>
      </c>
      <c r="W499" s="38">
        <v>1.0</v>
      </c>
      <c r="X499" s="38" t="s">
        <v>86</v>
      </c>
      <c r="Y499" s="78" t="s">
        <v>56</v>
      </c>
    </row>
    <row r="500">
      <c r="A500" s="35" t="s">
        <v>4147</v>
      </c>
      <c r="B500" s="36">
        <v>46049.0</v>
      </c>
      <c r="C500" s="38">
        <v>7708.0</v>
      </c>
      <c r="D500" s="40" t="s">
        <v>3885</v>
      </c>
      <c r="E500" s="42" t="s">
        <v>3693</v>
      </c>
      <c r="F500" s="52" t="s">
        <v>3887</v>
      </c>
      <c r="G500" s="40" t="s">
        <v>343</v>
      </c>
      <c r="H500" s="40" t="s">
        <v>158</v>
      </c>
      <c r="I500" s="38" t="s">
        <v>50</v>
      </c>
      <c r="J500" s="44">
        <v>44895.0</v>
      </c>
      <c r="K500" s="36">
        <v>46049.0</v>
      </c>
      <c r="L500" s="38" t="s">
        <v>51</v>
      </c>
      <c r="M500" s="46">
        <v>0.0</v>
      </c>
      <c r="N500" s="38" t="s">
        <v>51</v>
      </c>
      <c r="O500" s="48">
        <v>118000.0</v>
      </c>
      <c r="P500" s="130">
        <v>118000.0</v>
      </c>
      <c r="Q500" s="46">
        <v>0.0</v>
      </c>
      <c r="R500" s="47">
        <v>826.0</v>
      </c>
      <c r="S500" s="10">
        <f t="shared" si="5"/>
        <v>117174</v>
      </c>
      <c r="T500" s="9" t="s">
        <v>53</v>
      </c>
      <c r="U500" s="44">
        <v>46049.0</v>
      </c>
      <c r="V500" s="44">
        <v>46079.0</v>
      </c>
      <c r="W500" s="38">
        <v>1.0</v>
      </c>
      <c r="X500" s="38" t="s">
        <v>55</v>
      </c>
      <c r="Y500" s="78" t="s">
        <v>56</v>
      </c>
    </row>
    <row r="501">
      <c r="A501" s="41" t="s">
        <v>4149</v>
      </c>
      <c r="B501" s="36">
        <v>46049.0</v>
      </c>
      <c r="C501" s="38">
        <v>12796.0</v>
      </c>
      <c r="D501" s="40" t="s">
        <v>4150</v>
      </c>
      <c r="E501" s="42" t="s">
        <v>4151</v>
      </c>
      <c r="F501" s="52" t="s">
        <v>4152</v>
      </c>
      <c r="G501" s="40" t="s">
        <v>44</v>
      </c>
      <c r="H501" s="40" t="s">
        <v>46</v>
      </c>
      <c r="I501" s="38" t="s">
        <v>50</v>
      </c>
      <c r="J501" s="44">
        <v>45490.0</v>
      </c>
      <c r="K501" s="36">
        <v>46049.0</v>
      </c>
      <c r="L501" s="38" t="s">
        <v>51</v>
      </c>
      <c r="M501" s="46">
        <v>0.0</v>
      </c>
      <c r="N501" s="38" t="s">
        <v>51</v>
      </c>
      <c r="O501" s="48">
        <v>134000.0</v>
      </c>
      <c r="P501" s="48">
        <v>0.0</v>
      </c>
      <c r="Q501" s="46">
        <v>0.0</v>
      </c>
      <c r="R501" s="46">
        <v>0.0</v>
      </c>
      <c r="S501" s="10">
        <f t="shared" si="5"/>
        <v>0</v>
      </c>
      <c r="T501" s="9" t="s">
        <v>399</v>
      </c>
      <c r="U501" s="44">
        <v>46049.0</v>
      </c>
      <c r="V501" s="44">
        <v>46087.0</v>
      </c>
      <c r="W501" s="38">
        <v>2.0</v>
      </c>
      <c r="X501" s="38" t="s">
        <v>208</v>
      </c>
      <c r="Y501" s="78" t="s">
        <v>56</v>
      </c>
    </row>
    <row r="502">
      <c r="A502" s="41" t="s">
        <v>4155</v>
      </c>
      <c r="B502" s="36">
        <v>46049.0</v>
      </c>
      <c r="C502" s="38">
        <v>9111.0</v>
      </c>
      <c r="D502" s="40" t="s">
        <v>3364</v>
      </c>
      <c r="E502" s="42" t="s">
        <v>3365</v>
      </c>
      <c r="F502" s="52" t="s">
        <v>3366</v>
      </c>
      <c r="G502" s="40" t="s">
        <v>44</v>
      </c>
      <c r="H502" s="40" t="s">
        <v>46</v>
      </c>
      <c r="I502" s="38" t="s">
        <v>49</v>
      </c>
      <c r="J502" s="44">
        <v>45069.0</v>
      </c>
      <c r="K502" s="36">
        <v>46049.0</v>
      </c>
      <c r="L502" s="38" t="s">
        <v>51</v>
      </c>
      <c r="M502" s="46">
        <v>0.0</v>
      </c>
      <c r="N502" s="38" t="s">
        <v>51</v>
      </c>
      <c r="O502" s="48">
        <v>118000.0</v>
      </c>
      <c r="P502" s="130">
        <v>118000.0</v>
      </c>
      <c r="Q502" s="46">
        <v>0.0</v>
      </c>
      <c r="R502" s="47">
        <v>826.0</v>
      </c>
      <c r="S502" s="10">
        <f t="shared" si="5"/>
        <v>117174</v>
      </c>
      <c r="T502" s="9" t="s">
        <v>53</v>
      </c>
      <c r="U502" s="44">
        <v>46049.0</v>
      </c>
      <c r="V502" s="44">
        <v>46079.0</v>
      </c>
      <c r="W502" s="38">
        <v>1.0</v>
      </c>
      <c r="X502" s="38" t="s">
        <v>55</v>
      </c>
      <c r="Y502" s="78" t="s">
        <v>56</v>
      </c>
    </row>
    <row r="503">
      <c r="A503" s="35" t="s">
        <v>4157</v>
      </c>
      <c r="B503" s="36">
        <v>46049.0</v>
      </c>
      <c r="C503" s="38">
        <v>8535.0</v>
      </c>
      <c r="D503" s="40" t="s">
        <v>3463</v>
      </c>
      <c r="E503" s="42" t="s">
        <v>3464</v>
      </c>
      <c r="F503" s="52" t="s">
        <v>3465</v>
      </c>
      <c r="G503" s="40" t="s">
        <v>555</v>
      </c>
      <c r="H503" s="40" t="s">
        <v>69</v>
      </c>
      <c r="I503" s="38" t="s">
        <v>50</v>
      </c>
      <c r="J503" s="44">
        <v>44998.0</v>
      </c>
      <c r="K503" s="36">
        <v>46049.0</v>
      </c>
      <c r="L503" s="38" t="s">
        <v>51</v>
      </c>
      <c r="M503" s="46">
        <v>0.0</v>
      </c>
      <c r="N503" s="38" t="s">
        <v>51</v>
      </c>
      <c r="O503" s="46">
        <v>80001.0</v>
      </c>
      <c r="P503" s="51">
        <v>80000.0</v>
      </c>
      <c r="Q503" s="46">
        <v>0.0</v>
      </c>
      <c r="R503" s="47">
        <v>0.0</v>
      </c>
      <c r="S503" s="10">
        <f t="shared" si="5"/>
        <v>80000</v>
      </c>
      <c r="T503" s="9" t="s">
        <v>52</v>
      </c>
      <c r="U503" s="44">
        <v>46049.0</v>
      </c>
      <c r="V503" s="44">
        <v>46079.0</v>
      </c>
      <c r="W503" s="38">
        <v>1.0</v>
      </c>
      <c r="X503" s="38" t="s">
        <v>86</v>
      </c>
      <c r="Y503" s="78" t="s">
        <v>56</v>
      </c>
    </row>
    <row r="504">
      <c r="A504" s="35" t="s">
        <v>4163</v>
      </c>
      <c r="B504" s="36">
        <v>46049.0</v>
      </c>
      <c r="C504" s="38">
        <v>4181.0</v>
      </c>
      <c r="D504" s="40" t="s">
        <v>322</v>
      </c>
      <c r="E504" s="42" t="s">
        <v>324</v>
      </c>
      <c r="F504" s="52" t="s">
        <v>4164</v>
      </c>
      <c r="G504" s="40" t="s">
        <v>327</v>
      </c>
      <c r="H504" s="40" t="s">
        <v>158</v>
      </c>
      <c r="I504" s="38" t="s">
        <v>50</v>
      </c>
      <c r="J504" s="44">
        <v>44571.0</v>
      </c>
      <c r="K504" s="36">
        <v>46049.0</v>
      </c>
      <c r="L504" s="38" t="s">
        <v>51</v>
      </c>
      <c r="M504" s="46">
        <v>78000.0</v>
      </c>
      <c r="N504" s="38" t="s">
        <v>51</v>
      </c>
      <c r="O504" s="48">
        <v>250083.0</v>
      </c>
      <c r="P504" s="51">
        <v>250000.0</v>
      </c>
      <c r="Q504" s="46">
        <v>0.0</v>
      </c>
      <c r="R504" s="47">
        <v>0.0</v>
      </c>
      <c r="S504" s="10">
        <f t="shared" si="5"/>
        <v>250000</v>
      </c>
      <c r="T504" s="9" t="s">
        <v>52</v>
      </c>
      <c r="U504" s="44">
        <v>46049.0</v>
      </c>
      <c r="V504" s="44">
        <v>46079.0</v>
      </c>
      <c r="W504" s="38">
        <v>1.0</v>
      </c>
      <c r="X504" s="38" t="s">
        <v>86</v>
      </c>
      <c r="Y504" s="78" t="s">
        <v>56</v>
      </c>
    </row>
    <row r="505">
      <c r="A505" s="35" t="s">
        <v>4167</v>
      </c>
      <c r="B505" s="36">
        <v>46049.0</v>
      </c>
      <c r="C505" s="38">
        <v>17108.0</v>
      </c>
      <c r="D505" s="40" t="s">
        <v>3370</v>
      </c>
      <c r="E505" s="42" t="s">
        <v>3371</v>
      </c>
      <c r="F505" s="52" t="s">
        <v>3372</v>
      </c>
      <c r="G505" s="40" t="s">
        <v>3374</v>
      </c>
      <c r="H505" s="40" t="s">
        <v>85</v>
      </c>
      <c r="I505" s="38" t="s">
        <v>50</v>
      </c>
      <c r="J505" s="44">
        <v>46001.0</v>
      </c>
      <c r="K505" s="36">
        <v>46049.0</v>
      </c>
      <c r="L505" s="38" t="s">
        <v>51</v>
      </c>
      <c r="M505" s="46">
        <v>0.0</v>
      </c>
      <c r="N505" s="38" t="s">
        <v>51</v>
      </c>
      <c r="O505" s="48">
        <v>78000.0</v>
      </c>
      <c r="P505" s="130">
        <v>78000.0</v>
      </c>
      <c r="Q505" s="46">
        <v>0.0</v>
      </c>
      <c r="R505" s="47">
        <v>546.0</v>
      </c>
      <c r="S505" s="10">
        <f t="shared" si="5"/>
        <v>77454</v>
      </c>
      <c r="T505" s="9" t="s">
        <v>53</v>
      </c>
      <c r="U505" s="44">
        <v>46049.0</v>
      </c>
      <c r="V505" s="44">
        <v>46079.0</v>
      </c>
      <c r="W505" s="38">
        <v>1.0</v>
      </c>
      <c r="X505" s="38" t="s">
        <v>86</v>
      </c>
      <c r="Y505" s="78" t="s">
        <v>56</v>
      </c>
    </row>
    <row r="506">
      <c r="A506" s="35" t="s">
        <v>4170</v>
      </c>
      <c r="B506" s="36">
        <v>46049.0</v>
      </c>
      <c r="C506" s="38">
        <v>4343.0</v>
      </c>
      <c r="D506" s="40" t="s">
        <v>243</v>
      </c>
      <c r="E506" s="42" t="s">
        <v>244</v>
      </c>
      <c r="F506" s="52" t="s">
        <v>2608</v>
      </c>
      <c r="G506" s="40" t="s">
        <v>246</v>
      </c>
      <c r="H506" s="40" t="s">
        <v>85</v>
      </c>
      <c r="I506" s="38" t="s">
        <v>50</v>
      </c>
      <c r="J506" s="44">
        <v>44585.0</v>
      </c>
      <c r="K506" s="36">
        <v>46049.0</v>
      </c>
      <c r="L506" s="38" t="s">
        <v>51</v>
      </c>
      <c r="M506" s="46">
        <v>27000.0</v>
      </c>
      <c r="N506" s="38" t="s">
        <v>51</v>
      </c>
      <c r="O506" s="48">
        <v>30000.0</v>
      </c>
      <c r="P506" s="130">
        <v>30000.0</v>
      </c>
      <c r="Q506" s="46">
        <v>0.0</v>
      </c>
      <c r="R506" s="47">
        <v>600.0</v>
      </c>
      <c r="S506" s="10">
        <f t="shared" si="5"/>
        <v>29400</v>
      </c>
      <c r="T506" s="9" t="s">
        <v>53</v>
      </c>
      <c r="U506" s="44">
        <v>46049.0</v>
      </c>
      <c r="V506" s="44">
        <v>46069.0</v>
      </c>
      <c r="W506" s="38">
        <v>1.0</v>
      </c>
      <c r="X506" s="38" t="s">
        <v>55</v>
      </c>
      <c r="Y506" s="78" t="s">
        <v>56</v>
      </c>
    </row>
    <row r="507">
      <c r="A507" s="41" t="s">
        <v>4175</v>
      </c>
      <c r="B507" s="36">
        <v>46049.0</v>
      </c>
      <c r="C507" s="38">
        <v>5138.0</v>
      </c>
      <c r="D507" s="40" t="s">
        <v>3568</v>
      </c>
      <c r="E507" s="42" t="s">
        <v>3569</v>
      </c>
      <c r="F507" s="52" t="s">
        <v>3570</v>
      </c>
      <c r="G507" s="40" t="s">
        <v>831</v>
      </c>
      <c r="H507" s="40" t="s">
        <v>103</v>
      </c>
      <c r="I507" s="38" t="s">
        <v>49</v>
      </c>
      <c r="J507" s="44">
        <v>44642.0</v>
      </c>
      <c r="K507" s="36">
        <v>46049.0</v>
      </c>
      <c r="L507" s="38" t="s">
        <v>51</v>
      </c>
      <c r="M507" s="46">
        <v>78000.0</v>
      </c>
      <c r="N507" s="38" t="s">
        <v>51</v>
      </c>
      <c r="O507" s="48">
        <v>80000.0</v>
      </c>
      <c r="P507" s="130">
        <v>80000.0</v>
      </c>
      <c r="Q507" s="46">
        <v>0.0</v>
      </c>
      <c r="R507" s="47">
        <v>560.0</v>
      </c>
      <c r="S507" s="10">
        <f t="shared" si="5"/>
        <v>79440</v>
      </c>
      <c r="T507" s="9" t="s">
        <v>53</v>
      </c>
      <c r="U507" s="44">
        <v>46049.0</v>
      </c>
      <c r="V507" s="44">
        <v>46079.0</v>
      </c>
      <c r="W507" s="38">
        <v>1.0</v>
      </c>
      <c r="X507" s="38" t="s">
        <v>86</v>
      </c>
      <c r="Y507" s="78" t="s">
        <v>56</v>
      </c>
    </row>
    <row r="508">
      <c r="A508" s="35" t="s">
        <v>4180</v>
      </c>
      <c r="B508" s="36">
        <v>46049.0</v>
      </c>
      <c r="C508" s="38">
        <v>4181.0</v>
      </c>
      <c r="D508" s="40" t="s">
        <v>322</v>
      </c>
      <c r="E508" s="42" t="s">
        <v>324</v>
      </c>
      <c r="F508" s="52" t="s">
        <v>4181</v>
      </c>
      <c r="G508" s="40" t="s">
        <v>327</v>
      </c>
      <c r="H508" s="40" t="s">
        <v>158</v>
      </c>
      <c r="I508" s="38" t="s">
        <v>50</v>
      </c>
      <c r="J508" s="44">
        <v>44571.0</v>
      </c>
      <c r="K508" s="36"/>
      <c r="L508" s="38"/>
      <c r="M508" s="46">
        <v>78000.0</v>
      </c>
      <c r="N508" s="38" t="s">
        <v>51</v>
      </c>
      <c r="O508" s="48">
        <v>0.0</v>
      </c>
      <c r="P508" s="48">
        <v>0.0</v>
      </c>
      <c r="Q508" s="46">
        <v>0.0</v>
      </c>
      <c r="R508" s="47">
        <v>0.0</v>
      </c>
      <c r="S508" s="10">
        <f t="shared" si="5"/>
        <v>0</v>
      </c>
      <c r="T508" s="9" t="s">
        <v>54</v>
      </c>
      <c r="U508" s="44">
        <v>46049.0</v>
      </c>
      <c r="V508" s="44">
        <v>46081.0</v>
      </c>
      <c r="W508" s="38">
        <v>1.0</v>
      </c>
      <c r="X508" s="38" t="s">
        <v>86</v>
      </c>
      <c r="Y508" s="78" t="s">
        <v>56</v>
      </c>
    </row>
    <row r="509">
      <c r="A509" s="41" t="s">
        <v>4184</v>
      </c>
      <c r="B509" s="36">
        <v>46050.0</v>
      </c>
      <c r="C509" s="38">
        <v>6628.0</v>
      </c>
      <c r="D509" s="40" t="s">
        <v>4185</v>
      </c>
      <c r="E509" s="42" t="s">
        <v>3471</v>
      </c>
      <c r="F509" s="52" t="s">
        <v>3472</v>
      </c>
      <c r="G509" s="40" t="s">
        <v>831</v>
      </c>
      <c r="H509" s="40" t="s">
        <v>103</v>
      </c>
      <c r="I509" s="38" t="s">
        <v>49</v>
      </c>
      <c r="J509" s="44">
        <v>44787.0</v>
      </c>
      <c r="K509" s="36">
        <v>46049.0</v>
      </c>
      <c r="L509" s="38" t="s">
        <v>51</v>
      </c>
      <c r="M509" s="46">
        <v>0.0</v>
      </c>
      <c r="N509" s="38" t="s">
        <v>51</v>
      </c>
      <c r="O509" s="48">
        <v>78104.0</v>
      </c>
      <c r="P509" s="51">
        <v>78025.0</v>
      </c>
      <c r="Q509" s="46">
        <v>0.0</v>
      </c>
      <c r="R509" s="47">
        <v>0.0</v>
      </c>
      <c r="S509" s="10">
        <f t="shared" si="5"/>
        <v>78025</v>
      </c>
      <c r="T509" s="9" t="s">
        <v>52</v>
      </c>
      <c r="U509" s="44">
        <v>46049.0</v>
      </c>
      <c r="V509" s="44">
        <v>46080.0</v>
      </c>
      <c r="W509" s="38">
        <v>1.0</v>
      </c>
      <c r="X509" s="38" t="s">
        <v>86</v>
      </c>
      <c r="Y509" s="78" t="s">
        <v>56</v>
      </c>
    </row>
    <row r="510">
      <c r="A510" s="35" t="s">
        <v>4187</v>
      </c>
      <c r="B510" s="36">
        <v>46050.0</v>
      </c>
      <c r="C510" s="38">
        <v>11004.0</v>
      </c>
      <c r="D510" s="40" t="s">
        <v>3635</v>
      </c>
      <c r="E510" s="42" t="s">
        <v>3636</v>
      </c>
      <c r="F510" s="52" t="s">
        <v>3637</v>
      </c>
      <c r="G510" s="40" t="s">
        <v>364</v>
      </c>
      <c r="H510" s="40" t="s">
        <v>69</v>
      </c>
      <c r="I510" s="38" t="s">
        <v>50</v>
      </c>
      <c r="J510" s="44">
        <v>45300.0</v>
      </c>
      <c r="K510" s="36">
        <v>46049.0</v>
      </c>
      <c r="L510" s="38" t="s">
        <v>51</v>
      </c>
      <c r="M510" s="46">
        <v>168000.0</v>
      </c>
      <c r="N510" s="38" t="s">
        <v>51</v>
      </c>
      <c r="O510" s="48">
        <v>167000.0</v>
      </c>
      <c r="P510" s="130">
        <v>167000.0</v>
      </c>
      <c r="Q510" s="46">
        <v>0.0</v>
      </c>
      <c r="R510" s="47">
        <v>1169.0</v>
      </c>
      <c r="S510" s="10">
        <f t="shared" si="5"/>
        <v>165831</v>
      </c>
      <c r="T510" s="9" t="s">
        <v>53</v>
      </c>
      <c r="U510" s="44">
        <v>46049.0</v>
      </c>
      <c r="V510" s="44">
        <v>46079.0</v>
      </c>
      <c r="W510" s="38">
        <v>1.0</v>
      </c>
      <c r="X510" s="38" t="s">
        <v>59</v>
      </c>
      <c r="Y510" s="78" t="s">
        <v>56</v>
      </c>
    </row>
    <row r="511">
      <c r="A511" s="35" t="s">
        <v>4194</v>
      </c>
      <c r="B511" s="36">
        <v>46050.0</v>
      </c>
      <c r="C511" s="38">
        <v>15915.0</v>
      </c>
      <c r="D511" s="40" t="s">
        <v>4195</v>
      </c>
      <c r="E511" s="42" t="s">
        <v>4196</v>
      </c>
      <c r="F511" s="43" t="s">
        <v>4197</v>
      </c>
      <c r="G511" s="40" t="s">
        <v>192</v>
      </c>
      <c r="H511" s="40" t="s">
        <v>195</v>
      </c>
      <c r="I511" s="38" t="s">
        <v>50</v>
      </c>
      <c r="J511" s="44">
        <v>45857.0</v>
      </c>
      <c r="K511" s="36">
        <v>46049.0</v>
      </c>
      <c r="L511" s="38" t="s">
        <v>51</v>
      </c>
      <c r="M511" s="46">
        <v>0.0</v>
      </c>
      <c r="N511" s="36">
        <v>46051.0</v>
      </c>
      <c r="O511" s="48">
        <v>468000.0</v>
      </c>
      <c r="P511" s="51">
        <v>468000.0</v>
      </c>
      <c r="Q511" s="46">
        <v>0.0</v>
      </c>
      <c r="R511" s="47">
        <v>0.0</v>
      </c>
      <c r="S511" s="10">
        <f t="shared" si="5"/>
        <v>468000</v>
      </c>
      <c r="T511" s="9" t="s">
        <v>52</v>
      </c>
      <c r="U511" s="44">
        <v>46051.0</v>
      </c>
      <c r="V511" s="44">
        <v>46231.0</v>
      </c>
      <c r="W511" s="38">
        <v>6.0</v>
      </c>
      <c r="X511" s="38" t="s">
        <v>86</v>
      </c>
      <c r="Y511" s="78" t="s">
        <v>56</v>
      </c>
    </row>
    <row r="512">
      <c r="A512" s="41" t="s">
        <v>4199</v>
      </c>
      <c r="B512" s="36">
        <v>46050.0</v>
      </c>
      <c r="C512" s="38">
        <v>8421.0</v>
      </c>
      <c r="D512" s="40" t="s">
        <v>4019</v>
      </c>
      <c r="E512" s="42" t="s">
        <v>3428</v>
      </c>
      <c r="F512" s="52" t="s">
        <v>3431</v>
      </c>
      <c r="G512" s="40" t="s">
        <v>44</v>
      </c>
      <c r="H512" s="40" t="s">
        <v>46</v>
      </c>
      <c r="I512" s="38" t="s">
        <v>49</v>
      </c>
      <c r="J512" s="44">
        <v>45300.0</v>
      </c>
      <c r="K512" s="36">
        <v>46050.0</v>
      </c>
      <c r="L512" s="38" t="s">
        <v>51</v>
      </c>
      <c r="M512" s="46">
        <v>170000.0</v>
      </c>
      <c r="N512" s="38" t="s">
        <v>51</v>
      </c>
      <c r="O512" s="48">
        <v>160000.0</v>
      </c>
      <c r="P512" s="77">
        <v>160000.0</v>
      </c>
      <c r="Q512" s="46">
        <v>0.0</v>
      </c>
      <c r="R512" s="47">
        <v>4440.0</v>
      </c>
      <c r="S512" s="10">
        <f t="shared" si="5"/>
        <v>155560</v>
      </c>
      <c r="T512" s="9" t="s">
        <v>53</v>
      </c>
      <c r="U512" s="44">
        <v>46050.0</v>
      </c>
      <c r="V512" s="44">
        <v>46081.0</v>
      </c>
      <c r="W512" s="38">
        <v>1.0</v>
      </c>
      <c r="X512" s="38" t="s">
        <v>59</v>
      </c>
      <c r="Y512" s="78" t="s">
        <v>56</v>
      </c>
    </row>
    <row r="513">
      <c r="A513" s="41" t="s">
        <v>4202</v>
      </c>
      <c r="B513" s="36">
        <v>46050.0</v>
      </c>
      <c r="C513" s="38">
        <v>11703.0</v>
      </c>
      <c r="D513" s="40" t="s">
        <v>3480</v>
      </c>
      <c r="E513" s="42" t="s">
        <v>3481</v>
      </c>
      <c r="F513" s="52" t="s">
        <v>3482</v>
      </c>
      <c r="G513" s="40" t="s">
        <v>419</v>
      </c>
      <c r="H513" s="40" t="s">
        <v>118</v>
      </c>
      <c r="I513" s="38" t="s">
        <v>49</v>
      </c>
      <c r="J513" s="44">
        <v>45377.0</v>
      </c>
      <c r="K513" s="36">
        <v>46050.0</v>
      </c>
      <c r="L513" s="38" t="s">
        <v>51</v>
      </c>
      <c r="M513" s="46">
        <v>0.0</v>
      </c>
      <c r="N513" s="38" t="s">
        <v>51</v>
      </c>
      <c r="O513" s="48">
        <v>118000.0</v>
      </c>
      <c r="P513" s="77">
        <v>118000.0</v>
      </c>
      <c r="Q513" s="46">
        <v>0.0</v>
      </c>
      <c r="R513" s="47">
        <v>826.0</v>
      </c>
      <c r="S513" s="10">
        <f t="shared" si="5"/>
        <v>117174</v>
      </c>
      <c r="T513" s="9" t="s">
        <v>53</v>
      </c>
      <c r="U513" s="44">
        <v>46050.0</v>
      </c>
      <c r="V513" s="44">
        <v>46081.0</v>
      </c>
      <c r="W513" s="38">
        <v>1.0</v>
      </c>
      <c r="X513" s="38" t="s">
        <v>55</v>
      </c>
      <c r="Y513" s="78" t="s">
        <v>56</v>
      </c>
    </row>
    <row r="514">
      <c r="A514" s="41" t="s">
        <v>4205</v>
      </c>
      <c r="B514" s="36">
        <v>46050.0</v>
      </c>
      <c r="C514" s="38">
        <v>3440.0</v>
      </c>
      <c r="D514" s="40" t="s">
        <v>3503</v>
      </c>
      <c r="E514" s="42" t="s">
        <v>3481</v>
      </c>
      <c r="F514" s="52" t="s">
        <v>3505</v>
      </c>
      <c r="G514" s="40" t="s">
        <v>397</v>
      </c>
      <c r="H514" s="40" t="s">
        <v>74</v>
      </c>
      <c r="I514" s="38" t="s">
        <v>49</v>
      </c>
      <c r="J514" s="44">
        <v>44528.0</v>
      </c>
      <c r="K514" s="36">
        <v>46050.0</v>
      </c>
      <c r="L514" s="38" t="s">
        <v>51</v>
      </c>
      <c r="M514" s="46">
        <v>0.0</v>
      </c>
      <c r="N514" s="38" t="s">
        <v>51</v>
      </c>
      <c r="O514" s="48">
        <v>118000.0</v>
      </c>
      <c r="P514" s="77">
        <v>118000.0</v>
      </c>
      <c r="Q514" s="46">
        <v>0.0</v>
      </c>
      <c r="R514" s="47">
        <v>826.0</v>
      </c>
      <c r="S514" s="10">
        <f t="shared" si="5"/>
        <v>117174</v>
      </c>
      <c r="T514" s="9" t="s">
        <v>53</v>
      </c>
      <c r="U514" s="44">
        <v>46050.0</v>
      </c>
      <c r="V514" s="44">
        <v>46080.0</v>
      </c>
      <c r="W514" s="38">
        <v>1.0</v>
      </c>
      <c r="X514" s="38" t="s">
        <v>55</v>
      </c>
      <c r="Y514" s="78" t="s">
        <v>56</v>
      </c>
    </row>
    <row r="515" ht="18.0" customHeight="1">
      <c r="A515" s="35" t="s">
        <v>4207</v>
      </c>
      <c r="B515" s="36">
        <v>46050.0</v>
      </c>
      <c r="C515" s="38">
        <v>7627.0</v>
      </c>
      <c r="D515" s="40" t="s">
        <v>3523</v>
      </c>
      <c r="E515" s="42" t="s">
        <v>3524</v>
      </c>
      <c r="F515" s="52" t="s">
        <v>3525</v>
      </c>
      <c r="G515" s="40" t="s">
        <v>397</v>
      </c>
      <c r="H515" s="40" t="s">
        <v>74</v>
      </c>
      <c r="I515" s="38" t="s">
        <v>50</v>
      </c>
      <c r="J515" s="44">
        <v>44888.0</v>
      </c>
      <c r="K515" s="36">
        <v>46050.0</v>
      </c>
      <c r="L515" s="38" t="s">
        <v>51</v>
      </c>
      <c r="M515" s="46">
        <v>0.0</v>
      </c>
      <c r="N515" s="38" t="s">
        <v>51</v>
      </c>
      <c r="O515" s="48">
        <v>78000.0</v>
      </c>
      <c r="P515" s="77">
        <v>78000.0</v>
      </c>
      <c r="Q515" s="46">
        <v>0.0</v>
      </c>
      <c r="R515" s="47">
        <v>546.0</v>
      </c>
      <c r="S515" s="10">
        <f t="shared" si="5"/>
        <v>77454</v>
      </c>
      <c r="T515" s="9" t="s">
        <v>53</v>
      </c>
      <c r="U515" s="44">
        <v>46050.0</v>
      </c>
      <c r="V515" s="44">
        <v>46080.0</v>
      </c>
      <c r="W515" s="38">
        <v>1.0</v>
      </c>
      <c r="X515" s="38" t="s">
        <v>86</v>
      </c>
      <c r="Y515" s="78" t="s">
        <v>56</v>
      </c>
    </row>
    <row r="516">
      <c r="A516" s="41" t="s">
        <v>4209</v>
      </c>
      <c r="B516" s="36">
        <v>46050.0</v>
      </c>
      <c r="C516" s="38">
        <v>7825.0</v>
      </c>
      <c r="D516" s="40" t="s">
        <v>3264</v>
      </c>
      <c r="E516" s="42" t="s">
        <v>351</v>
      </c>
      <c r="F516" s="52" t="s">
        <v>353</v>
      </c>
      <c r="G516" s="40" t="s">
        <v>354</v>
      </c>
      <c r="H516" s="40" t="s">
        <v>355</v>
      </c>
      <c r="I516" s="9" t="s">
        <v>49</v>
      </c>
      <c r="J516" s="44">
        <v>44913.0</v>
      </c>
      <c r="K516" s="36">
        <v>46050.0</v>
      </c>
      <c r="L516" s="38" t="s">
        <v>51</v>
      </c>
      <c r="M516" s="46">
        <v>0.0</v>
      </c>
      <c r="N516" s="38" t="s">
        <v>51</v>
      </c>
      <c r="O516" s="48">
        <v>118000.0</v>
      </c>
      <c r="P516" s="77">
        <v>118000.0</v>
      </c>
      <c r="Q516" s="46">
        <v>0.0</v>
      </c>
      <c r="R516" s="47">
        <v>4400.0</v>
      </c>
      <c r="S516" s="10">
        <f t="shared" si="5"/>
        <v>113600</v>
      </c>
      <c r="T516" s="9" t="s">
        <v>53</v>
      </c>
      <c r="U516" s="276">
        <v>46050.0</v>
      </c>
      <c r="V516" s="276">
        <v>46082.0</v>
      </c>
      <c r="W516" s="38">
        <v>1.0</v>
      </c>
      <c r="X516" s="38" t="s">
        <v>55</v>
      </c>
      <c r="Y516" s="78" t="s">
        <v>56</v>
      </c>
    </row>
    <row r="517">
      <c r="A517" s="41" t="s">
        <v>4212</v>
      </c>
      <c r="B517" s="36">
        <v>46050.0</v>
      </c>
      <c r="C517" s="38">
        <v>4832.0</v>
      </c>
      <c r="D517" s="40" t="s">
        <v>4213</v>
      </c>
      <c r="E517" s="42" t="s">
        <v>3550</v>
      </c>
      <c r="F517" s="52" t="s">
        <v>3551</v>
      </c>
      <c r="G517" s="40" t="s">
        <v>237</v>
      </c>
      <c r="H517" s="40" t="s">
        <v>69</v>
      </c>
      <c r="I517" s="38" t="s">
        <v>49</v>
      </c>
      <c r="J517" s="44">
        <v>44620.0</v>
      </c>
      <c r="K517" s="36">
        <v>46050.0</v>
      </c>
      <c r="L517" s="38" t="s">
        <v>51</v>
      </c>
      <c r="M517" s="48">
        <v>118000.0</v>
      </c>
      <c r="N517" s="38" t="s">
        <v>51</v>
      </c>
      <c r="O517" s="48">
        <v>120005.0</v>
      </c>
      <c r="P517" s="55">
        <v>120005.0</v>
      </c>
      <c r="Q517" s="46">
        <v>0.0</v>
      </c>
      <c r="R517" s="47">
        <v>0.0</v>
      </c>
      <c r="S517" s="10">
        <f t="shared" si="5"/>
        <v>120005</v>
      </c>
      <c r="T517" s="9" t="s">
        <v>52</v>
      </c>
      <c r="U517" s="276">
        <v>46050.0</v>
      </c>
      <c r="V517" s="276">
        <v>46080.0</v>
      </c>
      <c r="W517" s="38">
        <v>1.0</v>
      </c>
      <c r="X517" s="38" t="s">
        <v>55</v>
      </c>
      <c r="Y517" s="78" t="s">
        <v>56</v>
      </c>
    </row>
    <row r="518">
      <c r="A518" s="41" t="s">
        <v>4215</v>
      </c>
      <c r="B518" s="36">
        <v>46050.0</v>
      </c>
      <c r="C518" s="38">
        <v>7425.0</v>
      </c>
      <c r="D518" s="40" t="s">
        <v>3612</v>
      </c>
      <c r="E518" s="42" t="s">
        <v>1244</v>
      </c>
      <c r="F518" s="52" t="s">
        <v>1245</v>
      </c>
      <c r="G518" s="40" t="s">
        <v>419</v>
      </c>
      <c r="H518" s="40" t="s">
        <v>118</v>
      </c>
      <c r="I518" s="38" t="s">
        <v>50</v>
      </c>
      <c r="J518" s="44">
        <v>44866.0</v>
      </c>
      <c r="K518" s="36">
        <v>46050.0</v>
      </c>
      <c r="L518" s="38" t="s">
        <v>51</v>
      </c>
      <c r="M518" s="46">
        <v>2000.0</v>
      </c>
      <c r="N518" s="38" t="s">
        <v>51</v>
      </c>
      <c r="O518" s="48">
        <v>120025.0</v>
      </c>
      <c r="P518" s="55">
        <v>120000.0</v>
      </c>
      <c r="Q518" s="46">
        <v>0.0</v>
      </c>
      <c r="R518" s="47">
        <v>0.0</v>
      </c>
      <c r="S518" s="10">
        <f t="shared" si="5"/>
        <v>120000</v>
      </c>
      <c r="T518" s="9" t="s">
        <v>52</v>
      </c>
      <c r="U518" s="276">
        <v>46050.0</v>
      </c>
      <c r="V518" s="276">
        <v>46051.0</v>
      </c>
      <c r="W518" s="38" t="s">
        <v>683</v>
      </c>
      <c r="X518" s="38" t="s">
        <v>208</v>
      </c>
      <c r="Y518" s="78" t="s">
        <v>56</v>
      </c>
    </row>
    <row r="519">
      <c r="A519" s="41" t="s">
        <v>4217</v>
      </c>
      <c r="B519" s="36">
        <v>46050.0</v>
      </c>
      <c r="C519" s="38">
        <v>2640.0</v>
      </c>
      <c r="D519" s="40" t="s">
        <v>3668</v>
      </c>
      <c r="E519" s="42" t="s">
        <v>3669</v>
      </c>
      <c r="F519" s="52" t="s">
        <v>3670</v>
      </c>
      <c r="G519" s="40" t="s">
        <v>555</v>
      </c>
      <c r="H519" s="40" t="s">
        <v>69</v>
      </c>
      <c r="I519" s="38" t="s">
        <v>49</v>
      </c>
      <c r="J519" s="44">
        <v>44461.0</v>
      </c>
      <c r="K519" s="36">
        <v>46050.0</v>
      </c>
      <c r="L519" s="38" t="s">
        <v>51</v>
      </c>
      <c r="M519" s="46">
        <v>0.0</v>
      </c>
      <c r="N519" s="38" t="s">
        <v>51</v>
      </c>
      <c r="O519" s="48">
        <v>78063.0</v>
      </c>
      <c r="P519" s="55">
        <v>78000.0</v>
      </c>
      <c r="Q519" s="46">
        <v>0.0</v>
      </c>
      <c r="R519" s="47">
        <v>0.0</v>
      </c>
      <c r="S519" s="10">
        <f t="shared" si="5"/>
        <v>78000</v>
      </c>
      <c r="T519" s="9" t="s">
        <v>52</v>
      </c>
      <c r="U519" s="276">
        <v>46050.0</v>
      </c>
      <c r="V519" s="276">
        <v>46080.0</v>
      </c>
      <c r="W519" s="38">
        <v>1.0</v>
      </c>
      <c r="X519" s="38" t="s">
        <v>86</v>
      </c>
      <c r="Y519" s="78" t="s">
        <v>56</v>
      </c>
    </row>
    <row r="520">
      <c r="A520" s="54" t="s">
        <v>4219</v>
      </c>
      <c r="B520" s="36">
        <v>46050.0</v>
      </c>
      <c r="C520" s="38">
        <v>17569.0</v>
      </c>
      <c r="D520" s="40" t="s">
        <v>4220</v>
      </c>
      <c r="E520" s="42" t="s">
        <v>4221</v>
      </c>
      <c r="F520" s="43" t="s">
        <v>4222</v>
      </c>
      <c r="G520" s="40" t="s">
        <v>4223</v>
      </c>
      <c r="H520" s="40" t="s">
        <v>74</v>
      </c>
      <c r="I520" s="38" t="s">
        <v>50</v>
      </c>
      <c r="J520" s="44">
        <v>46039.0</v>
      </c>
      <c r="K520" s="36">
        <v>46050.0</v>
      </c>
      <c r="L520" s="38" t="s">
        <v>51</v>
      </c>
      <c r="M520" s="46"/>
      <c r="N520" s="38"/>
      <c r="O520" s="48">
        <v>1298042.0</v>
      </c>
      <c r="P520" s="55">
        <v>1298000.0</v>
      </c>
      <c r="Q520" s="46">
        <v>0.0</v>
      </c>
      <c r="R520" s="47">
        <v>0.0</v>
      </c>
      <c r="S520" s="10">
        <f t="shared" si="5"/>
        <v>1298000</v>
      </c>
      <c r="T520" s="9" t="s">
        <v>52</v>
      </c>
      <c r="U520" s="276">
        <v>46050.0</v>
      </c>
      <c r="V520" s="276">
        <v>46473.0</v>
      </c>
      <c r="W520" s="38">
        <v>12.0</v>
      </c>
      <c r="X520" s="38" t="s">
        <v>55</v>
      </c>
      <c r="Y520" s="38" t="s">
        <v>93</v>
      </c>
    </row>
    <row r="521">
      <c r="A521" s="35" t="s">
        <v>4226</v>
      </c>
      <c r="B521" s="36">
        <v>46050.0</v>
      </c>
      <c r="C521" s="38">
        <v>7514.0</v>
      </c>
      <c r="D521" s="40" t="s">
        <v>4227</v>
      </c>
      <c r="E521" s="42" t="s">
        <v>135</v>
      </c>
      <c r="F521" s="52" t="s">
        <v>4113</v>
      </c>
      <c r="G521" s="40" t="s">
        <v>137</v>
      </c>
      <c r="H521" s="40" t="s">
        <v>118</v>
      </c>
      <c r="I521" s="38" t="s">
        <v>50</v>
      </c>
      <c r="J521" s="44">
        <v>44875.0</v>
      </c>
      <c r="K521" s="36">
        <v>46050.0</v>
      </c>
      <c r="L521" s="38" t="s">
        <v>51</v>
      </c>
      <c r="M521" s="46">
        <v>78000.0</v>
      </c>
      <c r="N521" s="38" t="s">
        <v>51</v>
      </c>
      <c r="O521" s="48">
        <v>80000.0</v>
      </c>
      <c r="P521" s="77">
        <v>80000.0</v>
      </c>
      <c r="Q521" s="46">
        <v>0.0</v>
      </c>
      <c r="R521" s="47">
        <v>560.0</v>
      </c>
      <c r="S521" s="10">
        <f t="shared" si="5"/>
        <v>79440</v>
      </c>
      <c r="T521" s="9" t="s">
        <v>53</v>
      </c>
      <c r="U521" s="276">
        <v>46050.0</v>
      </c>
      <c r="V521" s="276">
        <v>46080.0</v>
      </c>
      <c r="W521" s="38">
        <v>1.0</v>
      </c>
      <c r="X521" s="38" t="s">
        <v>86</v>
      </c>
      <c r="Y521" s="38" t="s">
        <v>56</v>
      </c>
    </row>
    <row r="522">
      <c r="A522" s="41" t="s">
        <v>4229</v>
      </c>
      <c r="B522" s="36">
        <v>46050.0</v>
      </c>
      <c r="C522" s="38">
        <v>9441.0</v>
      </c>
      <c r="D522" s="40" t="s">
        <v>3531</v>
      </c>
      <c r="E522" s="42" t="s">
        <v>1791</v>
      </c>
      <c r="F522" s="52" t="s">
        <v>1792</v>
      </c>
      <c r="G522" s="40" t="s">
        <v>312</v>
      </c>
      <c r="H522" s="40" t="s">
        <v>118</v>
      </c>
      <c r="I522" s="38" t="s">
        <v>49</v>
      </c>
      <c r="J522" s="44">
        <v>45106.0</v>
      </c>
      <c r="K522" s="36">
        <v>46050.0</v>
      </c>
      <c r="L522" s="38" t="s">
        <v>51</v>
      </c>
      <c r="M522" s="46">
        <v>0.0</v>
      </c>
      <c r="N522" s="38" t="s">
        <v>51</v>
      </c>
      <c r="O522" s="48">
        <v>118027.0</v>
      </c>
      <c r="P522" s="55">
        <v>118027.0</v>
      </c>
      <c r="Q522" s="46">
        <v>0.0</v>
      </c>
      <c r="R522" s="47">
        <v>0.0</v>
      </c>
      <c r="S522" s="10">
        <f t="shared" si="5"/>
        <v>118027</v>
      </c>
      <c r="T522" s="9" t="s">
        <v>52</v>
      </c>
      <c r="U522" s="276">
        <v>46050.0</v>
      </c>
      <c r="V522" s="276">
        <v>46081.0</v>
      </c>
      <c r="W522" s="38">
        <v>1.0</v>
      </c>
      <c r="X522" s="38" t="s">
        <v>55</v>
      </c>
      <c r="Y522" s="38" t="s">
        <v>56</v>
      </c>
    </row>
    <row r="523">
      <c r="A523" s="41" t="s">
        <v>4235</v>
      </c>
      <c r="B523" s="36">
        <v>46051.0</v>
      </c>
      <c r="C523" s="38">
        <v>9393.0</v>
      </c>
      <c r="D523" s="40" t="s">
        <v>3974</v>
      </c>
      <c r="E523" s="42" t="s">
        <v>3517</v>
      </c>
      <c r="F523" s="52" t="s">
        <v>3518</v>
      </c>
      <c r="G523" s="40" t="s">
        <v>110</v>
      </c>
      <c r="H523" s="40" t="s">
        <v>46</v>
      </c>
      <c r="I523" s="38" t="s">
        <v>49</v>
      </c>
      <c r="J523" s="44">
        <v>45100.0</v>
      </c>
      <c r="K523" s="36">
        <v>46050.0</v>
      </c>
      <c r="L523" s="38" t="s">
        <v>51</v>
      </c>
      <c r="M523" s="46">
        <v>0.0</v>
      </c>
      <c r="N523" s="38" t="s">
        <v>51</v>
      </c>
      <c r="O523" s="48">
        <v>78023.0</v>
      </c>
      <c r="P523" s="55">
        <v>78000.0</v>
      </c>
      <c r="Q523" s="46">
        <v>0.0</v>
      </c>
      <c r="R523" s="47">
        <v>0.0</v>
      </c>
      <c r="S523" s="10">
        <f t="shared" si="5"/>
        <v>78000</v>
      </c>
      <c r="T523" s="9" t="s">
        <v>52</v>
      </c>
      <c r="U523" s="44">
        <v>46050.0</v>
      </c>
      <c r="V523" s="44">
        <v>46081.0</v>
      </c>
      <c r="W523" s="38">
        <v>1.0</v>
      </c>
      <c r="X523" s="38" t="s">
        <v>86</v>
      </c>
      <c r="Y523" s="38" t="s">
        <v>56</v>
      </c>
    </row>
    <row r="524">
      <c r="A524" s="41" t="s">
        <v>4236</v>
      </c>
      <c r="B524" s="36">
        <v>46051.0</v>
      </c>
      <c r="C524" s="9">
        <v>4001.0</v>
      </c>
      <c r="D524" s="40" t="s">
        <v>2270</v>
      </c>
      <c r="E524" s="42" t="s">
        <v>4238</v>
      </c>
      <c r="F524" s="52" t="s">
        <v>4239</v>
      </c>
      <c r="G524" s="40" t="s">
        <v>838</v>
      </c>
      <c r="H524" s="40" t="s">
        <v>85</v>
      </c>
      <c r="I524" s="9" t="s">
        <v>49</v>
      </c>
      <c r="J524" s="44">
        <v>44565.0</v>
      </c>
      <c r="K524" s="36">
        <v>46050.0</v>
      </c>
      <c r="L524" s="38" t="s">
        <v>51</v>
      </c>
      <c r="M524" s="46">
        <v>78000.0</v>
      </c>
      <c r="N524" s="38" t="s">
        <v>51</v>
      </c>
      <c r="O524" s="48">
        <v>80043.0</v>
      </c>
      <c r="P524" s="55">
        <v>80000.0</v>
      </c>
      <c r="Q524" s="46">
        <v>0.0</v>
      </c>
      <c r="R524" s="47">
        <v>0.0</v>
      </c>
      <c r="S524" s="10">
        <f t="shared" si="5"/>
        <v>80000</v>
      </c>
      <c r="T524" s="9" t="s">
        <v>52</v>
      </c>
      <c r="U524" s="44">
        <v>46055.0</v>
      </c>
      <c r="V524" s="44">
        <v>46085.0</v>
      </c>
      <c r="W524" s="38">
        <v>1.0</v>
      </c>
      <c r="X524" s="38" t="s">
        <v>86</v>
      </c>
      <c r="Y524" s="38" t="s">
        <v>56</v>
      </c>
    </row>
    <row r="525">
      <c r="A525" s="54" t="s">
        <v>4240</v>
      </c>
      <c r="B525" s="36">
        <v>46051.0</v>
      </c>
      <c r="C525" s="38">
        <v>17409.0</v>
      </c>
      <c r="D525" s="40" t="s">
        <v>4242</v>
      </c>
      <c r="E525" s="42" t="s">
        <v>4243</v>
      </c>
      <c r="F525" s="43" t="s">
        <v>4245</v>
      </c>
      <c r="G525" s="40" t="s">
        <v>192</v>
      </c>
      <c r="H525" s="40" t="s">
        <v>195</v>
      </c>
      <c r="I525" s="38" t="s">
        <v>50</v>
      </c>
      <c r="J525" s="44">
        <v>46025.0</v>
      </c>
      <c r="K525" s="36">
        <v>46050.0</v>
      </c>
      <c r="L525" s="38" t="s">
        <v>51</v>
      </c>
      <c r="M525" s="46">
        <v>0.0</v>
      </c>
      <c r="N525" s="36">
        <v>46052.0</v>
      </c>
      <c r="O525" s="48">
        <v>1688013.0</v>
      </c>
      <c r="P525" s="55">
        <v>1688000.0</v>
      </c>
      <c r="Q525" s="46">
        <v>0.0</v>
      </c>
      <c r="R525" s="47">
        <v>0.0</v>
      </c>
      <c r="S525" s="10">
        <f t="shared" si="5"/>
        <v>1688000</v>
      </c>
      <c r="T525" s="9" t="s">
        <v>52</v>
      </c>
      <c r="U525" s="44">
        <v>46052.0</v>
      </c>
      <c r="V525" s="44">
        <v>46472.0</v>
      </c>
      <c r="W525" s="38">
        <v>12.0</v>
      </c>
      <c r="X525" s="38" t="s">
        <v>59</v>
      </c>
      <c r="Y525" s="38" t="s">
        <v>93</v>
      </c>
    </row>
    <row r="526">
      <c r="A526" s="41" t="s">
        <v>4246</v>
      </c>
      <c r="B526" s="36">
        <v>46051.0</v>
      </c>
      <c r="C526" s="38">
        <v>7081.0</v>
      </c>
      <c r="D526" s="40" t="s">
        <v>3542</v>
      </c>
      <c r="E526" s="42" t="s">
        <v>3543</v>
      </c>
      <c r="F526" s="52" t="s">
        <v>3545</v>
      </c>
      <c r="G526" s="40" t="s">
        <v>555</v>
      </c>
      <c r="H526" s="40" t="s">
        <v>69</v>
      </c>
      <c r="I526" s="38" t="s">
        <v>49</v>
      </c>
      <c r="J526" s="44">
        <v>44831.0</v>
      </c>
      <c r="K526" s="36">
        <v>46050.0</v>
      </c>
      <c r="L526" s="38" t="s">
        <v>51</v>
      </c>
      <c r="M526" s="46">
        <v>0.0</v>
      </c>
      <c r="N526" s="36">
        <v>46051.0</v>
      </c>
      <c r="O526" s="48">
        <v>78071.0</v>
      </c>
      <c r="P526" s="55">
        <v>78000.0</v>
      </c>
      <c r="Q526" s="46">
        <v>0.0</v>
      </c>
      <c r="R526" s="47">
        <v>0.0</v>
      </c>
      <c r="S526" s="10">
        <f t="shared" si="5"/>
        <v>78000</v>
      </c>
      <c r="T526" s="9" t="s">
        <v>52</v>
      </c>
      <c r="U526" s="44">
        <v>46051.0</v>
      </c>
      <c r="V526" s="44">
        <v>46081.0</v>
      </c>
      <c r="W526" s="38">
        <v>1.0</v>
      </c>
      <c r="X526" s="38" t="s">
        <v>86</v>
      </c>
      <c r="Y526" s="38" t="s">
        <v>56</v>
      </c>
    </row>
    <row r="527">
      <c r="A527" s="54" t="s">
        <v>4251</v>
      </c>
      <c r="B527" s="36">
        <v>46051.0</v>
      </c>
      <c r="C527" s="38">
        <v>17543.0</v>
      </c>
      <c r="D527" s="40" t="s">
        <v>4252</v>
      </c>
      <c r="E527" s="42" t="s">
        <v>4253</v>
      </c>
      <c r="F527" s="43" t="s">
        <v>4254</v>
      </c>
      <c r="G527" s="40" t="s">
        <v>786</v>
      </c>
      <c r="H527" s="40" t="s">
        <v>46</v>
      </c>
      <c r="I527" s="38" t="s">
        <v>50</v>
      </c>
      <c r="J527" s="44">
        <v>46037.0</v>
      </c>
      <c r="K527" s="36">
        <v>46050.0</v>
      </c>
      <c r="L527" s="38" t="s">
        <v>51</v>
      </c>
      <c r="M527" s="46">
        <v>0.0</v>
      </c>
      <c r="N527" s="36">
        <v>46051.0</v>
      </c>
      <c r="O527" s="46">
        <v>858047.0</v>
      </c>
      <c r="P527" s="55">
        <v>858047.0</v>
      </c>
      <c r="Q527" s="46">
        <v>0.0</v>
      </c>
      <c r="R527" s="47">
        <v>0.0</v>
      </c>
      <c r="S527" s="10">
        <f t="shared" si="5"/>
        <v>858047</v>
      </c>
      <c r="T527" s="9" t="s">
        <v>52</v>
      </c>
      <c r="U527" s="44">
        <v>46051.0</v>
      </c>
      <c r="V527" s="44">
        <v>46441.0</v>
      </c>
      <c r="W527" s="38">
        <v>12.0</v>
      </c>
      <c r="X527" s="38" t="s">
        <v>86</v>
      </c>
      <c r="Y527" s="38" t="s">
        <v>93</v>
      </c>
    </row>
    <row r="528">
      <c r="A528" s="35" t="s">
        <v>4257</v>
      </c>
      <c r="B528" s="295">
        <v>46058.0</v>
      </c>
      <c r="C528" s="141">
        <v>8421.0</v>
      </c>
      <c r="D528" s="142" t="s">
        <v>4019</v>
      </c>
      <c r="E528" s="143" t="s">
        <v>3428</v>
      </c>
      <c r="F528" s="296" t="s">
        <v>3431</v>
      </c>
      <c r="G528" s="142" t="s">
        <v>44</v>
      </c>
      <c r="H528" s="142" t="s">
        <v>46</v>
      </c>
      <c r="I528" s="38" t="s">
        <v>50</v>
      </c>
      <c r="J528" s="61">
        <v>45300.0</v>
      </c>
      <c r="K528" s="140">
        <v>46050.0</v>
      </c>
      <c r="L528" s="141" t="s">
        <v>51</v>
      </c>
      <c r="M528" s="148">
        <v>170000.0</v>
      </c>
      <c r="N528" s="140" t="s">
        <v>51</v>
      </c>
      <c r="O528" s="297">
        <v>0.0</v>
      </c>
      <c r="P528" s="298">
        <v>0.0</v>
      </c>
      <c r="Q528" s="148">
        <v>0.0</v>
      </c>
      <c r="R528" s="158">
        <v>4440.0</v>
      </c>
      <c r="S528" s="149">
        <f t="shared" si="5"/>
        <v>-4440</v>
      </c>
      <c r="T528" s="88" t="s">
        <v>54</v>
      </c>
      <c r="U528" s="61">
        <v>46050.0</v>
      </c>
      <c r="V528" s="61">
        <v>46081.0</v>
      </c>
      <c r="W528" s="141">
        <v>1.0</v>
      </c>
      <c r="X528" s="141" t="s">
        <v>59</v>
      </c>
      <c r="Y528" s="141" t="s">
        <v>56</v>
      </c>
    </row>
    <row r="529">
      <c r="A529" s="41" t="s">
        <v>4262</v>
      </c>
      <c r="B529" s="36">
        <v>46051.0</v>
      </c>
      <c r="C529" s="38">
        <v>9941.0</v>
      </c>
      <c r="D529" s="40" t="s">
        <v>2576</v>
      </c>
      <c r="E529" s="42" t="s">
        <v>2577</v>
      </c>
      <c r="F529" s="52" t="s">
        <v>2579</v>
      </c>
      <c r="G529" s="40" t="s">
        <v>926</v>
      </c>
      <c r="H529" s="40" t="s">
        <v>47</v>
      </c>
      <c r="I529" s="38" t="s">
        <v>49</v>
      </c>
      <c r="J529" s="44">
        <v>45165.0</v>
      </c>
      <c r="K529" s="36">
        <v>46051.0</v>
      </c>
      <c r="L529" s="38" t="s">
        <v>51</v>
      </c>
      <c r="M529" s="46">
        <v>118000.0</v>
      </c>
      <c r="N529" s="38" t="s">
        <v>51</v>
      </c>
      <c r="O529" s="48">
        <v>100035.0</v>
      </c>
      <c r="P529" s="130">
        <v>100035.0</v>
      </c>
      <c r="Q529" s="46">
        <v>0.0</v>
      </c>
      <c r="R529" s="47">
        <v>0.0</v>
      </c>
      <c r="S529" s="10">
        <f t="shared" si="5"/>
        <v>100035</v>
      </c>
      <c r="T529" s="9" t="s">
        <v>52</v>
      </c>
      <c r="U529" s="44">
        <v>46051.0</v>
      </c>
      <c r="V529" s="44">
        <v>46081.0</v>
      </c>
      <c r="W529" s="38">
        <v>1.0</v>
      </c>
      <c r="X529" s="38" t="s">
        <v>86</v>
      </c>
      <c r="Y529" s="38" t="s">
        <v>56</v>
      </c>
    </row>
    <row r="530">
      <c r="A530" s="41" t="s">
        <v>4264</v>
      </c>
      <c r="B530" s="36">
        <v>46051.0</v>
      </c>
      <c r="C530" s="9">
        <v>4858.0</v>
      </c>
      <c r="D530" s="40" t="s">
        <v>3619</v>
      </c>
      <c r="E530" s="42" t="s">
        <v>3621</v>
      </c>
      <c r="F530" s="52" t="s">
        <v>4266</v>
      </c>
      <c r="G530" s="40" t="s">
        <v>174</v>
      </c>
      <c r="H530" s="40" t="s">
        <v>4267</v>
      </c>
      <c r="I530" s="38" t="s">
        <v>49</v>
      </c>
      <c r="J530" s="44">
        <v>44622.0</v>
      </c>
      <c r="K530" s="36">
        <v>46051.0</v>
      </c>
      <c r="L530" s="38" t="s">
        <v>51</v>
      </c>
      <c r="M530" s="46">
        <v>0.0</v>
      </c>
      <c r="N530" s="38" t="s">
        <v>51</v>
      </c>
      <c r="O530" s="48">
        <v>78063.0</v>
      </c>
      <c r="P530" s="130">
        <v>78000.0</v>
      </c>
      <c r="Q530" s="46">
        <v>0.0</v>
      </c>
      <c r="R530" s="47">
        <v>0.0</v>
      </c>
      <c r="S530" s="10">
        <f t="shared" si="5"/>
        <v>78000</v>
      </c>
      <c r="T530" s="9" t="s">
        <v>52</v>
      </c>
      <c r="U530" s="44">
        <v>46051.0</v>
      </c>
      <c r="V530" s="44">
        <v>46081.0</v>
      </c>
      <c r="W530" s="38">
        <v>1.0</v>
      </c>
      <c r="X530" s="38" t="s">
        <v>86</v>
      </c>
      <c r="Y530" s="38" t="s">
        <v>56</v>
      </c>
    </row>
    <row r="531">
      <c r="A531" s="35" t="s">
        <v>4268</v>
      </c>
      <c r="B531" s="36">
        <v>46051.0</v>
      </c>
      <c r="C531" s="38">
        <v>14399.0</v>
      </c>
      <c r="D531" s="40" t="s">
        <v>4119</v>
      </c>
      <c r="E531" s="42" t="s">
        <v>4120</v>
      </c>
      <c r="F531" s="52" t="s">
        <v>4121</v>
      </c>
      <c r="G531" s="40" t="s">
        <v>1741</v>
      </c>
      <c r="H531" s="40" t="s">
        <v>74</v>
      </c>
      <c r="I531" s="38" t="s">
        <v>50</v>
      </c>
      <c r="J531" s="44">
        <v>45671.0</v>
      </c>
      <c r="K531" s="36">
        <v>46051.0</v>
      </c>
      <c r="L531" s="38" t="s">
        <v>51</v>
      </c>
      <c r="M531" s="46">
        <v>0.0</v>
      </c>
      <c r="N531" s="38" t="s">
        <v>51</v>
      </c>
      <c r="O531" s="48">
        <v>78000.0</v>
      </c>
      <c r="P531" s="79">
        <v>78000.0</v>
      </c>
      <c r="Q531" s="46">
        <v>0.0</v>
      </c>
      <c r="R531" s="47">
        <v>546.0</v>
      </c>
      <c r="S531" s="10">
        <f t="shared" si="5"/>
        <v>77454</v>
      </c>
      <c r="T531" s="9" t="s">
        <v>53</v>
      </c>
      <c r="U531" s="44">
        <v>46051.0</v>
      </c>
      <c r="V531" s="44">
        <v>46081.0</v>
      </c>
      <c r="W531" s="38">
        <v>1.0</v>
      </c>
      <c r="X531" s="38" t="s">
        <v>86</v>
      </c>
      <c r="Y531" s="38" t="s">
        <v>56</v>
      </c>
    </row>
    <row r="532">
      <c r="A532" s="41" t="s">
        <v>4273</v>
      </c>
      <c r="B532" s="36">
        <v>46051.0</v>
      </c>
      <c r="C532" s="38">
        <v>4768.0</v>
      </c>
      <c r="D532" s="40" t="s">
        <v>3729</v>
      </c>
      <c r="E532" s="42" t="s">
        <v>3730</v>
      </c>
      <c r="F532" s="52" t="s">
        <v>3732</v>
      </c>
      <c r="G532" s="40" t="s">
        <v>68</v>
      </c>
      <c r="H532" s="40" t="s">
        <v>69</v>
      </c>
      <c r="I532" s="9" t="s">
        <v>49</v>
      </c>
      <c r="J532" s="44">
        <v>44614.0</v>
      </c>
      <c r="K532" s="36">
        <v>46051.0</v>
      </c>
      <c r="L532" s="38" t="s">
        <v>51</v>
      </c>
      <c r="M532" s="46">
        <v>0.0</v>
      </c>
      <c r="N532" s="38" t="s">
        <v>51</v>
      </c>
      <c r="O532" s="48">
        <v>78000.0</v>
      </c>
      <c r="P532" s="79">
        <v>78000.0</v>
      </c>
      <c r="Q532" s="46">
        <v>0.0</v>
      </c>
      <c r="R532" s="47">
        <v>546.0</v>
      </c>
      <c r="S532" s="10">
        <f t="shared" si="5"/>
        <v>77454</v>
      </c>
      <c r="T532" s="9" t="s">
        <v>53</v>
      </c>
      <c r="U532" s="44">
        <v>46051.0</v>
      </c>
      <c r="V532" s="44">
        <v>46082.0</v>
      </c>
      <c r="W532" s="38">
        <v>1.0</v>
      </c>
      <c r="X532" s="38" t="s">
        <v>86</v>
      </c>
      <c r="Y532" s="38" t="s">
        <v>56</v>
      </c>
    </row>
    <row r="533">
      <c r="A533" s="35" t="s">
        <v>4276</v>
      </c>
      <c r="B533" s="36">
        <v>46051.0</v>
      </c>
      <c r="C533" s="38">
        <v>13654.0</v>
      </c>
      <c r="D533" s="40" t="s">
        <v>4277</v>
      </c>
      <c r="E533" s="42" t="s">
        <v>3511</v>
      </c>
      <c r="F533" s="52" t="s">
        <v>3512</v>
      </c>
      <c r="G533" s="40" t="s">
        <v>419</v>
      </c>
      <c r="H533" s="40" t="s">
        <v>118</v>
      </c>
      <c r="I533" s="38" t="s">
        <v>50</v>
      </c>
      <c r="J533" s="44">
        <v>45586.0</v>
      </c>
      <c r="K533" s="36">
        <v>46051.0</v>
      </c>
      <c r="L533" s="38" t="s">
        <v>51</v>
      </c>
      <c r="M533" s="46">
        <v>0.0</v>
      </c>
      <c r="N533" s="38" t="s">
        <v>51</v>
      </c>
      <c r="O533" s="48">
        <v>118000.0</v>
      </c>
      <c r="P533" s="79">
        <v>118000.0</v>
      </c>
      <c r="Q533" s="46">
        <v>0.0</v>
      </c>
      <c r="R533" s="47">
        <v>826.0</v>
      </c>
      <c r="S533" s="10">
        <f t="shared" si="5"/>
        <v>117174</v>
      </c>
      <c r="T533" s="9" t="s">
        <v>53</v>
      </c>
      <c r="U533" s="44">
        <v>46051.0</v>
      </c>
      <c r="V533" s="44">
        <v>46081.0</v>
      </c>
      <c r="W533" s="38">
        <v>1.0</v>
      </c>
      <c r="X533" s="38" t="s">
        <v>55</v>
      </c>
      <c r="Y533" s="38" t="s">
        <v>56</v>
      </c>
    </row>
    <row r="534">
      <c r="A534" s="41" t="s">
        <v>4279</v>
      </c>
      <c r="B534" s="36">
        <v>46051.0</v>
      </c>
      <c r="C534" s="38">
        <v>4768.0</v>
      </c>
      <c r="D534" s="40" t="s">
        <v>4280</v>
      </c>
      <c r="E534" s="42" t="s">
        <v>3730</v>
      </c>
      <c r="F534" s="52" t="s">
        <v>3736</v>
      </c>
      <c r="G534" s="40" t="s">
        <v>68</v>
      </c>
      <c r="H534" s="40" t="s">
        <v>69</v>
      </c>
      <c r="I534" s="9" t="s">
        <v>49</v>
      </c>
      <c r="J534" s="44">
        <v>44614.0</v>
      </c>
      <c r="K534" s="36">
        <v>46051.0</v>
      </c>
      <c r="L534" s="38" t="s">
        <v>51</v>
      </c>
      <c r="M534" s="46">
        <v>0.0</v>
      </c>
      <c r="N534" s="38" t="s">
        <v>51</v>
      </c>
      <c r="O534" s="48">
        <v>78000.0</v>
      </c>
      <c r="P534" s="79">
        <v>78000.0</v>
      </c>
      <c r="Q534" s="46">
        <v>0.0</v>
      </c>
      <c r="R534" s="47">
        <v>546.0</v>
      </c>
      <c r="S534" s="10">
        <f t="shared" si="5"/>
        <v>77454</v>
      </c>
      <c r="T534" s="9" t="s">
        <v>53</v>
      </c>
      <c r="U534" s="44">
        <v>46051.0</v>
      </c>
      <c r="V534" s="44">
        <v>46083.0</v>
      </c>
      <c r="W534" s="38">
        <v>1.0</v>
      </c>
      <c r="X534" s="38" t="s">
        <v>86</v>
      </c>
      <c r="Y534" s="38" t="s">
        <v>56</v>
      </c>
    </row>
    <row r="535">
      <c r="A535" s="35" t="s">
        <v>4282</v>
      </c>
      <c r="B535" s="36">
        <v>46051.0</v>
      </c>
      <c r="C535" s="9">
        <v>13971.0</v>
      </c>
      <c r="D535" s="40" t="s">
        <v>4283</v>
      </c>
      <c r="E535" s="42" t="s">
        <v>4284</v>
      </c>
      <c r="F535" s="52" t="s">
        <v>4285</v>
      </c>
      <c r="G535" s="40" t="s">
        <v>555</v>
      </c>
      <c r="H535" s="40" t="s">
        <v>69</v>
      </c>
      <c r="I535" s="38" t="s">
        <v>50</v>
      </c>
      <c r="J535" s="44">
        <v>45626.0</v>
      </c>
      <c r="K535" s="36">
        <v>46051.0</v>
      </c>
      <c r="L535" s="38" t="s">
        <v>51</v>
      </c>
      <c r="M535" s="46">
        <v>0.0</v>
      </c>
      <c r="N535" s="38" t="s">
        <v>51</v>
      </c>
      <c r="O535" s="48">
        <v>468006.0</v>
      </c>
      <c r="P535" s="130">
        <v>468000.0</v>
      </c>
      <c r="Q535" s="46">
        <v>0.0</v>
      </c>
      <c r="R535" s="47">
        <v>0.0</v>
      </c>
      <c r="S535" s="10">
        <f t="shared" si="5"/>
        <v>468000</v>
      </c>
      <c r="T535" s="9" t="s">
        <v>52</v>
      </c>
      <c r="U535" s="44">
        <v>46051.0</v>
      </c>
      <c r="V535" s="44">
        <v>46231.0</v>
      </c>
      <c r="W535" s="38">
        <v>6.0</v>
      </c>
      <c r="X535" s="38" t="s">
        <v>86</v>
      </c>
      <c r="Y535" s="38" t="s">
        <v>56</v>
      </c>
    </row>
    <row r="536">
      <c r="A536" s="35" t="s">
        <v>4286</v>
      </c>
      <c r="B536" s="36">
        <v>46051.0</v>
      </c>
      <c r="C536" s="38">
        <v>13592.0</v>
      </c>
      <c r="D536" s="40" t="s">
        <v>4287</v>
      </c>
      <c r="E536" s="42" t="s">
        <v>3656</v>
      </c>
      <c r="F536" s="52" t="s">
        <v>3657</v>
      </c>
      <c r="G536" s="40" t="s">
        <v>1845</v>
      </c>
      <c r="H536" s="40" t="s">
        <v>85</v>
      </c>
      <c r="I536" s="38" t="s">
        <v>50</v>
      </c>
      <c r="J536" s="44">
        <v>45579.0</v>
      </c>
      <c r="K536" s="36">
        <v>46051.0</v>
      </c>
      <c r="L536" s="38" t="s">
        <v>51</v>
      </c>
      <c r="M536" s="46">
        <v>0.0</v>
      </c>
      <c r="N536" s="38" t="s">
        <v>51</v>
      </c>
      <c r="O536" s="48">
        <v>78098.0</v>
      </c>
      <c r="P536" s="130">
        <v>78098.0</v>
      </c>
      <c r="Q536" s="46">
        <v>0.0</v>
      </c>
      <c r="R536" s="47">
        <v>0.0</v>
      </c>
      <c r="S536" s="10">
        <f t="shared" si="5"/>
        <v>78098</v>
      </c>
      <c r="T536" s="9" t="s">
        <v>52</v>
      </c>
      <c r="U536" s="44">
        <v>46051.0</v>
      </c>
      <c r="V536" s="44">
        <v>46081.0</v>
      </c>
      <c r="W536" s="38">
        <v>1.0</v>
      </c>
      <c r="X536" s="38" t="s">
        <v>86</v>
      </c>
      <c r="Y536" s="38" t="s">
        <v>56</v>
      </c>
    </row>
    <row r="537">
      <c r="A537" s="41" t="s">
        <v>4292</v>
      </c>
      <c r="B537" s="36">
        <v>46051.0</v>
      </c>
      <c r="C537" s="9">
        <v>6472.0</v>
      </c>
      <c r="D537" s="40" t="s">
        <v>3602</v>
      </c>
      <c r="E537" s="42" t="s">
        <v>3603</v>
      </c>
      <c r="F537" s="52" t="s">
        <v>3604</v>
      </c>
      <c r="G537" s="40" t="s">
        <v>45</v>
      </c>
      <c r="H537" s="40" t="s">
        <v>47</v>
      </c>
      <c r="I537" s="38" t="s">
        <v>49</v>
      </c>
      <c r="J537" s="44">
        <v>44773.0</v>
      </c>
      <c r="K537" s="36">
        <v>46051.0</v>
      </c>
      <c r="L537" s="38" t="s">
        <v>51</v>
      </c>
      <c r="M537" s="46">
        <v>0.0</v>
      </c>
      <c r="N537" s="38" t="s">
        <v>51</v>
      </c>
      <c r="O537" s="48">
        <v>118023.0</v>
      </c>
      <c r="P537" s="130">
        <v>118100.0</v>
      </c>
      <c r="Q537" s="46">
        <v>0.0</v>
      </c>
      <c r="R537" s="47">
        <v>0.0</v>
      </c>
      <c r="S537" s="10">
        <f t="shared" si="5"/>
        <v>118100</v>
      </c>
      <c r="T537" s="9" t="s">
        <v>52</v>
      </c>
      <c r="U537" s="44">
        <v>46051.0</v>
      </c>
      <c r="V537" s="44">
        <v>46081.0</v>
      </c>
      <c r="W537" s="38">
        <v>1.0</v>
      </c>
      <c r="X537" s="38" t="s">
        <v>55</v>
      </c>
      <c r="Y537" s="38" t="s">
        <v>56</v>
      </c>
    </row>
    <row r="538">
      <c r="A538" s="54" t="s">
        <v>4294</v>
      </c>
      <c r="B538" s="36">
        <v>46051.0</v>
      </c>
      <c r="C538" s="38">
        <v>17209.0</v>
      </c>
      <c r="D538" s="40" t="s">
        <v>4295</v>
      </c>
      <c r="E538" s="38">
        <v>8.1228189595E10</v>
      </c>
      <c r="F538" s="52" t="s">
        <v>4296</v>
      </c>
      <c r="G538" s="40" t="s">
        <v>4297</v>
      </c>
      <c r="H538" s="40" t="s">
        <v>532</v>
      </c>
      <c r="I538" s="38" t="s">
        <v>50</v>
      </c>
      <c r="J538" s="44">
        <v>46013.0</v>
      </c>
      <c r="K538" s="36">
        <v>46051.0</v>
      </c>
      <c r="L538" s="38" t="s">
        <v>51</v>
      </c>
      <c r="M538" s="46">
        <v>0.0</v>
      </c>
      <c r="N538" s="38" t="s">
        <v>51</v>
      </c>
      <c r="O538" s="48">
        <v>1688073.0</v>
      </c>
      <c r="P538" s="130">
        <v>1688000.0</v>
      </c>
      <c r="Q538" s="46">
        <v>0.0</v>
      </c>
      <c r="R538" s="47">
        <v>0.0</v>
      </c>
      <c r="S538" s="10">
        <f t="shared" si="5"/>
        <v>1688000</v>
      </c>
      <c r="T538" s="9" t="s">
        <v>52</v>
      </c>
      <c r="U538" s="44">
        <v>46051.0</v>
      </c>
      <c r="V538" s="44">
        <v>46471.0</v>
      </c>
      <c r="W538" s="38">
        <v>12.0</v>
      </c>
      <c r="X538" s="38" t="s">
        <v>59</v>
      </c>
      <c r="Y538" s="38" t="s">
        <v>93</v>
      </c>
    </row>
    <row r="539">
      <c r="A539" s="41" t="s">
        <v>4298</v>
      </c>
      <c r="B539" s="36">
        <v>46051.0</v>
      </c>
      <c r="C539" s="38">
        <v>15710.0</v>
      </c>
      <c r="D539" s="40" t="s">
        <v>4299</v>
      </c>
      <c r="E539" s="42" t="s">
        <v>1410</v>
      </c>
      <c r="F539" s="52" t="s">
        <v>4300</v>
      </c>
      <c r="G539" s="40" t="s">
        <v>786</v>
      </c>
      <c r="H539" s="40" t="s">
        <v>46</v>
      </c>
      <c r="I539" s="38" t="s">
        <v>50</v>
      </c>
      <c r="J539" s="44">
        <v>45832.0</v>
      </c>
      <c r="K539" s="36">
        <v>46051.0</v>
      </c>
      <c r="L539" s="38" t="s">
        <v>51</v>
      </c>
      <c r="M539" s="46">
        <v>0.0</v>
      </c>
      <c r="N539" s="38" t="s">
        <v>51</v>
      </c>
      <c r="O539" s="48">
        <v>746000.0</v>
      </c>
      <c r="P539" s="48">
        <v>0.0</v>
      </c>
      <c r="Q539" s="46">
        <v>0.0</v>
      </c>
      <c r="R539" s="47">
        <v>0.0</v>
      </c>
      <c r="S539" s="10">
        <f t="shared" si="5"/>
        <v>0</v>
      </c>
      <c r="T539" s="9" t="s">
        <v>399</v>
      </c>
      <c r="U539" s="44">
        <v>46051.0</v>
      </c>
      <c r="V539" s="44">
        <v>46266.0</v>
      </c>
      <c r="W539" s="38">
        <v>8.0</v>
      </c>
      <c r="X539" s="38" t="s">
        <v>208</v>
      </c>
      <c r="Y539" s="38" t="s">
        <v>56</v>
      </c>
    </row>
    <row r="540">
      <c r="A540" s="41" t="s">
        <v>4302</v>
      </c>
      <c r="B540" s="36">
        <v>46051.0</v>
      </c>
      <c r="C540" s="38">
        <v>17209.0</v>
      </c>
      <c r="D540" s="40" t="s">
        <v>4303</v>
      </c>
      <c r="E540" s="42" t="s">
        <v>4304</v>
      </c>
      <c r="F540" s="52" t="s">
        <v>4305</v>
      </c>
      <c r="G540" s="40" t="s">
        <v>4297</v>
      </c>
      <c r="H540" s="40" t="s">
        <v>532</v>
      </c>
      <c r="I540" s="38" t="s">
        <v>50</v>
      </c>
      <c r="J540" s="44">
        <v>46013.0</v>
      </c>
      <c r="K540" s="36">
        <v>46051.0</v>
      </c>
      <c r="L540" s="38" t="s">
        <v>51</v>
      </c>
      <c r="M540" s="46">
        <v>0.0</v>
      </c>
      <c r="N540" s="38" t="s">
        <v>51</v>
      </c>
      <c r="O540" s="48">
        <v>1394000.0</v>
      </c>
      <c r="P540" s="48">
        <v>0.0</v>
      </c>
      <c r="Q540" s="38">
        <v>0.0</v>
      </c>
      <c r="R540" s="47">
        <v>0.0</v>
      </c>
      <c r="S540" s="10">
        <f t="shared" si="5"/>
        <v>0</v>
      </c>
      <c r="T540" s="9" t="s">
        <v>399</v>
      </c>
      <c r="U540" s="44">
        <v>46051.0</v>
      </c>
      <c r="V540" s="44">
        <v>46447.0</v>
      </c>
      <c r="W540" s="38">
        <v>14.0</v>
      </c>
      <c r="X540" s="38" t="s">
        <v>208</v>
      </c>
      <c r="Y540" s="38" t="s">
        <v>56</v>
      </c>
    </row>
    <row r="541">
      <c r="A541" s="41" t="s">
        <v>4307</v>
      </c>
      <c r="B541" s="36">
        <v>46052.0</v>
      </c>
      <c r="C541" s="38">
        <v>11499.0</v>
      </c>
      <c r="D541" s="40" t="s">
        <v>870</v>
      </c>
      <c r="E541" s="42" t="s">
        <v>871</v>
      </c>
      <c r="F541" s="52" t="s">
        <v>872</v>
      </c>
      <c r="G541" s="40" t="s">
        <v>44</v>
      </c>
      <c r="H541" s="40" t="s">
        <v>46</v>
      </c>
      <c r="I541" s="9" t="s">
        <v>49</v>
      </c>
      <c r="J541" s="44">
        <v>45355.0</v>
      </c>
      <c r="K541" s="36">
        <v>46051.0</v>
      </c>
      <c r="L541" s="38" t="s">
        <v>51</v>
      </c>
      <c r="M541" s="46">
        <v>0.0</v>
      </c>
      <c r="N541" s="38" t="s">
        <v>51</v>
      </c>
      <c r="O541" s="48">
        <v>78000.0</v>
      </c>
      <c r="P541" s="79">
        <v>78000.0</v>
      </c>
      <c r="Q541" s="38">
        <v>0.0</v>
      </c>
      <c r="R541" s="47">
        <v>4440.0</v>
      </c>
      <c r="S541" s="10">
        <f t="shared" si="5"/>
        <v>73560</v>
      </c>
      <c r="T541" s="9" t="s">
        <v>53</v>
      </c>
      <c r="U541" s="44">
        <v>46051.0</v>
      </c>
      <c r="V541" s="44">
        <v>46089.0</v>
      </c>
      <c r="W541" s="38">
        <v>1.0</v>
      </c>
      <c r="X541" s="38" t="s">
        <v>86</v>
      </c>
      <c r="Y541" s="38" t="s">
        <v>56</v>
      </c>
    </row>
    <row r="542">
      <c r="A542" s="41" t="s">
        <v>4308</v>
      </c>
      <c r="B542" s="36">
        <v>46052.0</v>
      </c>
      <c r="C542" s="38">
        <v>1879.0</v>
      </c>
      <c r="D542" s="40" t="s">
        <v>236</v>
      </c>
      <c r="E542" s="42" t="s">
        <v>71</v>
      </c>
      <c r="F542" s="43" t="s">
        <v>241</v>
      </c>
      <c r="G542" s="40" t="s">
        <v>73</v>
      </c>
      <c r="H542" s="40" t="s">
        <v>74</v>
      </c>
      <c r="I542" s="9" t="s">
        <v>49</v>
      </c>
      <c r="J542" s="44">
        <v>44406.0</v>
      </c>
      <c r="K542" s="36">
        <v>46051.0</v>
      </c>
      <c r="L542" s="38" t="s">
        <v>51</v>
      </c>
      <c r="M542" s="46"/>
      <c r="N542" s="38"/>
      <c r="O542" s="48">
        <v>10035.0</v>
      </c>
      <c r="P542" s="130">
        <v>10035.0</v>
      </c>
      <c r="Q542" s="38">
        <v>0.0</v>
      </c>
      <c r="R542" s="47">
        <v>0.0</v>
      </c>
      <c r="S542" s="10">
        <f t="shared" si="5"/>
        <v>10035</v>
      </c>
      <c r="T542" s="9" t="s">
        <v>52</v>
      </c>
      <c r="U542" s="44">
        <v>46054.0</v>
      </c>
      <c r="V542" s="44">
        <v>46084.0</v>
      </c>
      <c r="W542" s="38">
        <v>1.0</v>
      </c>
      <c r="X542" s="38" t="s">
        <v>86</v>
      </c>
      <c r="Y542" s="38" t="s">
        <v>56</v>
      </c>
    </row>
    <row r="543">
      <c r="A543" s="41" t="s">
        <v>4310</v>
      </c>
      <c r="B543" s="36">
        <v>46052.0</v>
      </c>
      <c r="C543" s="38">
        <v>4072.0</v>
      </c>
      <c r="D543" s="40" t="s">
        <v>1837</v>
      </c>
      <c r="E543" s="42" t="s">
        <v>65</v>
      </c>
      <c r="F543" s="43" t="s">
        <v>67</v>
      </c>
      <c r="G543" s="40" t="s">
        <v>68</v>
      </c>
      <c r="H543" s="40" t="s">
        <v>69</v>
      </c>
      <c r="I543" s="9" t="s">
        <v>49</v>
      </c>
      <c r="J543" s="44">
        <v>44566.0</v>
      </c>
      <c r="K543" s="36">
        <v>46052.0</v>
      </c>
      <c r="L543" s="38" t="s">
        <v>51</v>
      </c>
      <c r="M543" s="46">
        <v>118000.0</v>
      </c>
      <c r="N543" s="38" t="s">
        <v>51</v>
      </c>
      <c r="O543" s="48">
        <v>150000.0</v>
      </c>
      <c r="P543" s="55">
        <v>150000.0</v>
      </c>
      <c r="Q543" s="38">
        <v>0.0</v>
      </c>
      <c r="R543" s="47">
        <v>1050.0</v>
      </c>
      <c r="S543" s="10">
        <f t="shared" si="5"/>
        <v>148950</v>
      </c>
      <c r="T543" s="9" t="s">
        <v>53</v>
      </c>
      <c r="U543" s="44">
        <v>46052.0</v>
      </c>
      <c r="V543" s="44">
        <v>46082.0</v>
      </c>
      <c r="W543" s="38">
        <v>1.0</v>
      </c>
      <c r="X543" s="38" t="s">
        <v>55</v>
      </c>
      <c r="Y543" s="38" t="s">
        <v>56</v>
      </c>
    </row>
    <row r="544">
      <c r="A544" s="41" t="s">
        <v>4312</v>
      </c>
      <c r="B544" s="36">
        <v>46052.0</v>
      </c>
      <c r="C544" s="38">
        <v>8177.0</v>
      </c>
      <c r="D544" s="40" t="s">
        <v>3591</v>
      </c>
      <c r="E544" s="42" t="s">
        <v>3592</v>
      </c>
      <c r="F544" s="43" t="s">
        <v>3593</v>
      </c>
      <c r="G544" s="40" t="s">
        <v>137</v>
      </c>
      <c r="H544" s="40" t="s">
        <v>118</v>
      </c>
      <c r="I544" s="9" t="s">
        <v>49</v>
      </c>
      <c r="J544" s="44">
        <v>44954.0</v>
      </c>
      <c r="K544" s="36">
        <v>46052.0</v>
      </c>
      <c r="L544" s="38" t="s">
        <v>51</v>
      </c>
      <c r="M544" s="46">
        <v>0.0</v>
      </c>
      <c r="N544" s="38" t="s">
        <v>51</v>
      </c>
      <c r="O544" s="48">
        <v>118058.0</v>
      </c>
      <c r="P544" s="79">
        <v>118000.0</v>
      </c>
      <c r="Q544" s="38">
        <v>0.0</v>
      </c>
      <c r="R544" s="38">
        <v>0.0</v>
      </c>
      <c r="S544" s="10">
        <f t="shared" si="5"/>
        <v>118000</v>
      </c>
      <c r="T544" s="9" t="s">
        <v>52</v>
      </c>
      <c r="U544" s="44">
        <v>46052.0</v>
      </c>
      <c r="V544" s="44">
        <v>46082.0</v>
      </c>
      <c r="W544" s="38">
        <v>1.0</v>
      </c>
      <c r="X544" s="38" t="s">
        <v>55</v>
      </c>
      <c r="Y544" s="38" t="s">
        <v>56</v>
      </c>
    </row>
    <row r="545">
      <c r="A545" s="41" t="s">
        <v>4313</v>
      </c>
      <c r="B545" s="36">
        <v>46052.0</v>
      </c>
      <c r="C545" s="38">
        <v>3230.0</v>
      </c>
      <c r="D545" s="40" t="s">
        <v>201</v>
      </c>
      <c r="E545" s="42" t="s">
        <v>202</v>
      </c>
      <c r="F545" s="43" t="s">
        <v>203</v>
      </c>
      <c r="G545" s="40" t="s">
        <v>204</v>
      </c>
      <c r="H545" s="40" t="s">
        <v>153</v>
      </c>
      <c r="I545" s="9" t="s">
        <v>49</v>
      </c>
      <c r="J545" s="44">
        <v>44516.0</v>
      </c>
      <c r="K545" s="36">
        <v>46052.0</v>
      </c>
      <c r="L545" s="38" t="s">
        <v>51</v>
      </c>
      <c r="M545" s="46">
        <v>0.0</v>
      </c>
      <c r="N545" s="38" t="s">
        <v>51</v>
      </c>
      <c r="O545" s="48">
        <v>78000.0</v>
      </c>
      <c r="P545" s="55">
        <v>78000.0</v>
      </c>
      <c r="Q545" s="38">
        <v>0.0</v>
      </c>
      <c r="R545" s="48">
        <v>4440.0</v>
      </c>
      <c r="S545" s="10">
        <f t="shared" si="5"/>
        <v>73560</v>
      </c>
      <c r="T545" s="9" t="s">
        <v>53</v>
      </c>
      <c r="U545" s="44">
        <v>46052.0</v>
      </c>
      <c r="V545" s="44">
        <v>46090.0</v>
      </c>
      <c r="W545" s="38">
        <v>1.0</v>
      </c>
      <c r="X545" s="38" t="s">
        <v>86</v>
      </c>
      <c r="Y545" s="38" t="s">
        <v>56</v>
      </c>
    </row>
    <row r="546">
      <c r="A546" s="41" t="s">
        <v>4315</v>
      </c>
      <c r="B546" s="36">
        <v>46052.0</v>
      </c>
      <c r="C546" s="38">
        <v>10569.0</v>
      </c>
      <c r="D546" s="40" t="s">
        <v>3760</v>
      </c>
      <c r="E546" s="42" t="s">
        <v>99</v>
      </c>
      <c r="F546" s="43" t="s">
        <v>101</v>
      </c>
      <c r="G546" s="40" t="s">
        <v>102</v>
      </c>
      <c r="H546" s="40" t="s">
        <v>103</v>
      </c>
      <c r="I546" s="9" t="s">
        <v>49</v>
      </c>
      <c r="J546" s="44">
        <v>45237.0</v>
      </c>
      <c r="K546" s="36">
        <v>46052.0</v>
      </c>
      <c r="L546" s="38" t="s">
        <v>51</v>
      </c>
      <c r="M546" s="46">
        <v>118000.0</v>
      </c>
      <c r="N546" s="38" t="s">
        <v>51</v>
      </c>
      <c r="O546" s="48">
        <v>120081.0</v>
      </c>
      <c r="P546" s="79">
        <v>120000.0</v>
      </c>
      <c r="Q546" s="38">
        <v>0.0</v>
      </c>
      <c r="R546" s="38">
        <v>0.0</v>
      </c>
      <c r="S546" s="10">
        <f t="shared" si="5"/>
        <v>120000</v>
      </c>
      <c r="T546" s="9" t="s">
        <v>52</v>
      </c>
      <c r="U546" s="44">
        <v>46052.0</v>
      </c>
      <c r="V546" s="44">
        <v>46082.0</v>
      </c>
      <c r="W546" s="38">
        <v>1.0</v>
      </c>
      <c r="X546" s="38" t="s">
        <v>55</v>
      </c>
      <c r="Y546" s="38" t="s">
        <v>56</v>
      </c>
    </row>
    <row r="547">
      <c r="A547" s="41" t="s">
        <v>4316</v>
      </c>
      <c r="B547" s="36">
        <v>46052.0</v>
      </c>
      <c r="C547" s="38">
        <v>4498.0</v>
      </c>
      <c r="D547" s="40" t="s">
        <v>4317</v>
      </c>
      <c r="E547" s="42" t="s">
        <v>219</v>
      </c>
      <c r="F547" s="43" t="s">
        <v>221</v>
      </c>
      <c r="G547" s="40" t="s">
        <v>222</v>
      </c>
      <c r="H547" s="40" t="s">
        <v>158</v>
      </c>
      <c r="I547" s="9" t="s">
        <v>49</v>
      </c>
      <c r="J547" s="44">
        <v>44594.0</v>
      </c>
      <c r="K547" s="36">
        <v>46052.0</v>
      </c>
      <c r="L547" s="38" t="s">
        <v>51</v>
      </c>
      <c r="M547" s="46">
        <v>0.0</v>
      </c>
      <c r="N547" s="38" t="s">
        <v>51</v>
      </c>
      <c r="O547" s="46">
        <v>118000.0</v>
      </c>
      <c r="P547" s="55">
        <v>118000.0</v>
      </c>
      <c r="Q547" s="38">
        <v>0.0</v>
      </c>
      <c r="R547" s="48">
        <v>4440.0</v>
      </c>
      <c r="S547" s="10">
        <f t="shared" si="5"/>
        <v>113560</v>
      </c>
      <c r="T547" s="9" t="s">
        <v>53</v>
      </c>
      <c r="U547" s="44">
        <v>46052.0</v>
      </c>
      <c r="V547" s="44">
        <v>46090.0</v>
      </c>
      <c r="W547" s="38">
        <v>1.0</v>
      </c>
      <c r="X547" s="38" t="s">
        <v>55</v>
      </c>
      <c r="Y547" s="38" t="s">
        <v>56</v>
      </c>
    </row>
    <row r="548">
      <c r="A548" s="35" t="s">
        <v>4318</v>
      </c>
      <c r="B548" s="36">
        <v>46052.0</v>
      </c>
      <c r="C548" s="9">
        <v>8381.0</v>
      </c>
      <c r="D548" s="40" t="s">
        <v>115</v>
      </c>
      <c r="E548" s="42" t="s">
        <v>117</v>
      </c>
      <c r="F548" s="43" t="s">
        <v>119</v>
      </c>
      <c r="G548" s="40" t="s">
        <v>121</v>
      </c>
      <c r="H548" s="40" t="s">
        <v>124</v>
      </c>
      <c r="I548" s="9" t="s">
        <v>50</v>
      </c>
      <c r="J548" s="44">
        <v>44978.0</v>
      </c>
      <c r="K548" s="36">
        <v>46052.0</v>
      </c>
      <c r="L548" s="38" t="s">
        <v>51</v>
      </c>
      <c r="M548" s="46">
        <v>0.0</v>
      </c>
      <c r="N548" s="38" t="s">
        <v>51</v>
      </c>
      <c r="O548" s="48">
        <v>78000.0</v>
      </c>
      <c r="P548" s="55">
        <v>78000.0</v>
      </c>
      <c r="Q548" s="38">
        <v>0.0</v>
      </c>
      <c r="R548" s="48">
        <v>4400.0</v>
      </c>
      <c r="S548" s="10">
        <f t="shared" si="5"/>
        <v>73600</v>
      </c>
      <c r="T548" s="9" t="s">
        <v>53</v>
      </c>
      <c r="U548" s="44">
        <v>46052.0</v>
      </c>
      <c r="V548" s="44">
        <v>46082.0</v>
      </c>
      <c r="W548" s="38">
        <v>1.0</v>
      </c>
      <c r="X548" s="38" t="s">
        <v>86</v>
      </c>
      <c r="Y548" s="38" t="s">
        <v>56</v>
      </c>
    </row>
    <row r="549">
      <c r="A549" s="41" t="s">
        <v>4319</v>
      </c>
      <c r="B549" s="36">
        <v>46052.0</v>
      </c>
      <c r="C549" s="38">
        <v>7406.0</v>
      </c>
      <c r="D549" s="40" t="s">
        <v>4320</v>
      </c>
      <c r="E549" s="42" t="s">
        <v>4321</v>
      </c>
      <c r="F549" s="43" t="s">
        <v>4322</v>
      </c>
      <c r="G549" s="40" t="s">
        <v>4323</v>
      </c>
      <c r="H549" s="40" t="s">
        <v>69</v>
      </c>
      <c r="I549" s="38" t="s">
        <v>50</v>
      </c>
      <c r="J549" s="44">
        <v>44865.0</v>
      </c>
      <c r="K549" s="36">
        <v>46052.0</v>
      </c>
      <c r="L549" s="38" t="s">
        <v>51</v>
      </c>
      <c r="M549" s="46"/>
      <c r="N549" s="38"/>
      <c r="O549" s="48">
        <v>80000.0</v>
      </c>
      <c r="P549" s="55">
        <v>80000.0</v>
      </c>
      <c r="Q549" s="38">
        <v>0.0</v>
      </c>
      <c r="R549" s="38">
        <v>560.0</v>
      </c>
      <c r="S549" s="10">
        <f t="shared" si="5"/>
        <v>79440</v>
      </c>
      <c r="T549" s="9" t="s">
        <v>53</v>
      </c>
      <c r="U549" s="44"/>
      <c r="V549" s="44"/>
      <c r="W549" s="38">
        <v>12.0</v>
      </c>
      <c r="X549" s="38" t="s">
        <v>86</v>
      </c>
      <c r="Y549" s="38" t="s">
        <v>56</v>
      </c>
    </row>
    <row r="550">
      <c r="A550" s="41" t="s">
        <v>4324</v>
      </c>
      <c r="B550" s="36">
        <v>46052.0</v>
      </c>
      <c r="C550" s="38">
        <v>8922.0</v>
      </c>
      <c r="D550" s="40" t="s">
        <v>37</v>
      </c>
      <c r="E550" s="42" t="s">
        <v>40</v>
      </c>
      <c r="F550" s="43" t="s">
        <v>42</v>
      </c>
      <c r="G550" s="40" t="s">
        <v>44</v>
      </c>
      <c r="H550" s="40" t="s">
        <v>46</v>
      </c>
      <c r="I550" s="9" t="s">
        <v>49</v>
      </c>
      <c r="J550" s="44">
        <v>45048.0</v>
      </c>
      <c r="K550" s="36">
        <v>46052.0</v>
      </c>
      <c r="L550" s="38" t="s">
        <v>51</v>
      </c>
      <c r="M550" s="46">
        <v>0.0</v>
      </c>
      <c r="N550" s="38" t="s">
        <v>51</v>
      </c>
      <c r="O550" s="48">
        <v>168000.0</v>
      </c>
      <c r="P550" s="55">
        <v>168000.0</v>
      </c>
      <c r="Q550" s="38">
        <v>0.0</v>
      </c>
      <c r="R550" s="48">
        <v>3360.0</v>
      </c>
      <c r="S550" s="10">
        <f t="shared" si="5"/>
        <v>164640</v>
      </c>
      <c r="T550" s="9" t="s">
        <v>53</v>
      </c>
      <c r="U550" s="44">
        <v>46052.0</v>
      </c>
      <c r="V550" s="44">
        <v>46082.0</v>
      </c>
      <c r="W550" s="38">
        <v>1.0</v>
      </c>
      <c r="X550" s="38" t="s">
        <v>59</v>
      </c>
      <c r="Y550" s="38" t="s">
        <v>56</v>
      </c>
    </row>
    <row r="551">
      <c r="A551" s="35" t="s">
        <v>4325</v>
      </c>
      <c r="B551" s="36">
        <v>46052.0</v>
      </c>
      <c r="C551" s="38">
        <v>7406.0</v>
      </c>
      <c r="D551" s="40" t="s">
        <v>4320</v>
      </c>
      <c r="E551" s="42" t="s">
        <v>4321</v>
      </c>
      <c r="F551" s="43" t="s">
        <v>4326</v>
      </c>
      <c r="G551" s="40" t="s">
        <v>4323</v>
      </c>
      <c r="H551" s="40" t="s">
        <v>69</v>
      </c>
      <c r="I551" s="38" t="s">
        <v>50</v>
      </c>
      <c r="J551" s="44">
        <v>44865.0</v>
      </c>
      <c r="K551" s="36">
        <v>46052.0</v>
      </c>
      <c r="L551" s="38" t="s">
        <v>51</v>
      </c>
      <c r="M551" s="46">
        <v>858000.0</v>
      </c>
      <c r="N551" s="38" t="s">
        <v>51</v>
      </c>
      <c r="O551" s="48">
        <v>780000.0</v>
      </c>
      <c r="P551" s="55">
        <v>780000.0</v>
      </c>
      <c r="Q551" s="38">
        <v>0.0</v>
      </c>
      <c r="R551" s="48">
        <v>5460.0</v>
      </c>
      <c r="S551" s="10">
        <f t="shared" si="5"/>
        <v>774540</v>
      </c>
      <c r="T551" s="9" t="s">
        <v>53</v>
      </c>
      <c r="U551" s="44">
        <v>46052.0</v>
      </c>
      <c r="V551" s="44">
        <v>46412.0</v>
      </c>
      <c r="W551" s="38">
        <v>12.0</v>
      </c>
      <c r="X551" s="38" t="s">
        <v>86</v>
      </c>
      <c r="Y551" s="38" t="s">
        <v>56</v>
      </c>
    </row>
    <row r="552">
      <c r="A552" s="41" t="s">
        <v>4327</v>
      </c>
      <c r="B552" s="36">
        <v>46052.0</v>
      </c>
      <c r="C552" s="38">
        <v>5319.0</v>
      </c>
      <c r="D552" s="40" t="s">
        <v>131</v>
      </c>
      <c r="E552" s="42" t="s">
        <v>132</v>
      </c>
      <c r="F552" s="43" t="s">
        <v>133</v>
      </c>
      <c r="G552" s="40" t="s">
        <v>44</v>
      </c>
      <c r="H552" s="40" t="s">
        <v>46</v>
      </c>
      <c r="I552" s="9" t="s">
        <v>49</v>
      </c>
      <c r="J552" s="44">
        <v>44653.0</v>
      </c>
      <c r="K552" s="36">
        <v>46052.0</v>
      </c>
      <c r="L552" s="38" t="s">
        <v>51</v>
      </c>
      <c r="M552" s="46">
        <v>118000.0</v>
      </c>
      <c r="N552" s="38" t="s">
        <v>51</v>
      </c>
      <c r="O552" s="48">
        <v>110000.0</v>
      </c>
      <c r="P552" s="55">
        <v>110000.0</v>
      </c>
      <c r="Q552" s="38">
        <v>0.0</v>
      </c>
      <c r="R552" s="38">
        <v>770.0</v>
      </c>
      <c r="S552" s="10">
        <f t="shared" si="5"/>
        <v>109230</v>
      </c>
      <c r="T552" s="9" t="s">
        <v>53</v>
      </c>
      <c r="U552" s="44">
        <v>46052.0</v>
      </c>
      <c r="V552" s="44">
        <v>46082.0</v>
      </c>
      <c r="W552" s="38">
        <v>1.0</v>
      </c>
      <c r="X552" s="38" t="s">
        <v>55</v>
      </c>
      <c r="Y552" s="38" t="s">
        <v>56</v>
      </c>
    </row>
    <row r="553">
      <c r="A553" s="41" t="s">
        <v>4328</v>
      </c>
      <c r="B553" s="36">
        <v>46052.0</v>
      </c>
      <c r="C553" s="9">
        <v>4970.0</v>
      </c>
      <c r="D553" s="40" t="s">
        <v>4329</v>
      </c>
      <c r="E553" s="42" t="s">
        <v>4330</v>
      </c>
      <c r="F553" s="43" t="s">
        <v>490</v>
      </c>
      <c r="G553" s="40" t="s">
        <v>237</v>
      </c>
      <c r="H553" s="40" t="s">
        <v>69</v>
      </c>
      <c r="I553" s="9" t="s">
        <v>49</v>
      </c>
      <c r="J553" s="44">
        <v>44630.0</v>
      </c>
      <c r="K553" s="36">
        <v>46052.0</v>
      </c>
      <c r="L553" s="38" t="s">
        <v>51</v>
      </c>
      <c r="M553" s="46">
        <v>0.0</v>
      </c>
      <c r="N553" s="38" t="s">
        <v>51</v>
      </c>
      <c r="O553" s="48">
        <v>78000.0</v>
      </c>
      <c r="P553" s="55">
        <v>78000.0</v>
      </c>
      <c r="Q553" s="38">
        <v>0.0</v>
      </c>
      <c r="R553" s="48">
        <v>4400.0</v>
      </c>
      <c r="S553" s="10">
        <f t="shared" si="5"/>
        <v>73600</v>
      </c>
      <c r="T553" s="9" t="s">
        <v>53</v>
      </c>
      <c r="U553" s="44">
        <v>46052.0</v>
      </c>
      <c r="V553" s="44">
        <v>46084.0</v>
      </c>
      <c r="W553" s="38">
        <v>1.0</v>
      </c>
      <c r="X553" s="38" t="s">
        <v>86</v>
      </c>
      <c r="Y553" s="38" t="s">
        <v>56</v>
      </c>
    </row>
    <row r="554">
      <c r="A554" s="41" t="s">
        <v>4331</v>
      </c>
      <c r="B554" s="36">
        <v>46052.0</v>
      </c>
      <c r="C554" s="38">
        <v>631.0</v>
      </c>
      <c r="D554" s="40" t="s">
        <v>378</v>
      </c>
      <c r="E554" s="42" t="s">
        <v>379</v>
      </c>
      <c r="F554" s="43" t="s">
        <v>382</v>
      </c>
      <c r="G554" s="40" t="s">
        <v>126</v>
      </c>
      <c r="H554" s="40" t="s">
        <v>69</v>
      </c>
      <c r="I554" s="9" t="s">
        <v>49</v>
      </c>
      <c r="J554" s="44">
        <v>44329.0</v>
      </c>
      <c r="K554" s="36">
        <v>46052.0</v>
      </c>
      <c r="L554" s="38" t="s">
        <v>51</v>
      </c>
      <c r="M554" s="46">
        <v>78000.0</v>
      </c>
      <c r="N554" s="36">
        <v>46054.0</v>
      </c>
      <c r="O554" s="48">
        <v>80064.0</v>
      </c>
      <c r="P554" s="79">
        <v>80064.0</v>
      </c>
      <c r="Q554" s="38">
        <v>0.0</v>
      </c>
      <c r="R554" s="38">
        <v>0.0</v>
      </c>
      <c r="S554" s="10">
        <f t="shared" si="5"/>
        <v>80064</v>
      </c>
      <c r="T554" s="9" t="s">
        <v>52</v>
      </c>
      <c r="U554" s="44">
        <v>46054.0</v>
      </c>
      <c r="V554" s="44">
        <v>46084.0</v>
      </c>
      <c r="W554" s="38">
        <v>1.0</v>
      </c>
      <c r="X554" s="38" t="s">
        <v>86</v>
      </c>
      <c r="Y554" s="38" t="s">
        <v>56</v>
      </c>
    </row>
    <row r="555">
      <c r="A555" s="41" t="s">
        <v>4332</v>
      </c>
      <c r="B555" s="36">
        <v>46052.0</v>
      </c>
      <c r="C555" s="38">
        <v>8912.0</v>
      </c>
      <c r="D555" s="40" t="s">
        <v>140</v>
      </c>
      <c r="E555" s="42" t="s">
        <v>142</v>
      </c>
      <c r="F555" s="43" t="s">
        <v>145</v>
      </c>
      <c r="G555" s="40" t="s">
        <v>147</v>
      </c>
      <c r="H555" s="40" t="s">
        <v>147</v>
      </c>
      <c r="I555" s="9" t="s">
        <v>49</v>
      </c>
      <c r="J555" s="44">
        <v>45047.0</v>
      </c>
      <c r="K555" s="36">
        <v>46052.0</v>
      </c>
      <c r="L555" s="38" t="s">
        <v>51</v>
      </c>
      <c r="M555" s="46">
        <v>0.0</v>
      </c>
      <c r="N555" s="38" t="s">
        <v>51</v>
      </c>
      <c r="O555" s="48">
        <v>78000.0</v>
      </c>
      <c r="P555" s="55">
        <v>78000.0</v>
      </c>
      <c r="Q555" s="38">
        <v>0.0</v>
      </c>
      <c r="R555" s="38">
        <v>546.0</v>
      </c>
      <c r="S555" s="10">
        <f t="shared" si="5"/>
        <v>77454</v>
      </c>
      <c r="T555" s="9" t="s">
        <v>53</v>
      </c>
      <c r="U555" s="44">
        <v>46052.0</v>
      </c>
      <c r="V555" s="44">
        <v>46083.0</v>
      </c>
      <c r="W555" s="38">
        <v>1.0</v>
      </c>
      <c r="X555" s="38" t="s">
        <v>86</v>
      </c>
      <c r="Y555" s="38" t="s">
        <v>56</v>
      </c>
    </row>
    <row r="556">
      <c r="A556" s="41" t="s">
        <v>4333</v>
      </c>
      <c r="B556" s="36">
        <v>46055.0</v>
      </c>
      <c r="C556" s="38">
        <v>6835.0</v>
      </c>
      <c r="D556" s="40" t="s">
        <v>4334</v>
      </c>
      <c r="E556" s="42" t="s">
        <v>347</v>
      </c>
      <c r="F556" s="43" t="s">
        <v>348</v>
      </c>
      <c r="G556" s="40" t="s">
        <v>350</v>
      </c>
      <c r="H556" s="40" t="s">
        <v>352</v>
      </c>
      <c r="I556" s="9" t="s">
        <v>49</v>
      </c>
      <c r="J556" s="44">
        <v>44808.0</v>
      </c>
      <c r="K556" s="36">
        <v>46052.0</v>
      </c>
      <c r="L556" s="38" t="s">
        <v>51</v>
      </c>
      <c r="M556" s="46">
        <v>0.0</v>
      </c>
      <c r="N556" s="38" t="s">
        <v>51</v>
      </c>
      <c r="O556" s="48">
        <v>118075.0</v>
      </c>
      <c r="P556" s="79">
        <v>118000.0</v>
      </c>
      <c r="Q556" s="38">
        <v>0.0</v>
      </c>
      <c r="R556" s="38">
        <v>0.0</v>
      </c>
      <c r="S556" s="10">
        <f t="shared" si="5"/>
        <v>118000</v>
      </c>
      <c r="T556" s="9" t="s">
        <v>52</v>
      </c>
      <c r="U556" s="44">
        <v>46052.0</v>
      </c>
      <c r="V556" s="44">
        <v>46085.0</v>
      </c>
      <c r="W556" s="38">
        <v>1.0</v>
      </c>
      <c r="X556" s="38" t="s">
        <v>55</v>
      </c>
      <c r="Y556" s="38" t="s">
        <v>56</v>
      </c>
    </row>
    <row r="557">
      <c r="A557" s="41" t="s">
        <v>4335</v>
      </c>
      <c r="B557" s="36">
        <v>46055.0</v>
      </c>
      <c r="C557" s="38">
        <v>12245.0</v>
      </c>
      <c r="D557" s="40" t="s">
        <v>311</v>
      </c>
      <c r="E557" s="42" t="s">
        <v>313</v>
      </c>
      <c r="F557" s="43" t="s">
        <v>314</v>
      </c>
      <c r="G557" s="40" t="s">
        <v>315</v>
      </c>
      <c r="H557" s="40" t="s">
        <v>69</v>
      </c>
      <c r="I557" s="9" t="s">
        <v>49</v>
      </c>
      <c r="J557" s="44">
        <v>45436.0</v>
      </c>
      <c r="K557" s="36">
        <v>46052.0</v>
      </c>
      <c r="L557" s="38" t="s">
        <v>51</v>
      </c>
      <c r="M557" s="46">
        <v>0.0</v>
      </c>
      <c r="N557" s="38" t="s">
        <v>51</v>
      </c>
      <c r="O557" s="48">
        <v>78005.0</v>
      </c>
      <c r="P557" s="79">
        <v>78005.0</v>
      </c>
      <c r="Q557" s="38">
        <v>0.0</v>
      </c>
      <c r="R557" s="38">
        <v>0.0</v>
      </c>
      <c r="S557" s="10">
        <f t="shared" si="5"/>
        <v>78005</v>
      </c>
      <c r="T557" s="9" t="s">
        <v>52</v>
      </c>
      <c r="U557" s="44">
        <v>46052.0</v>
      </c>
      <c r="V557" s="44">
        <v>46086.0</v>
      </c>
      <c r="W557" s="38">
        <v>1.0</v>
      </c>
      <c r="X557" s="38" t="s">
        <v>86</v>
      </c>
      <c r="Y557" s="38" t="s">
        <v>56</v>
      </c>
    </row>
    <row r="558">
      <c r="A558" s="41" t="s">
        <v>4336</v>
      </c>
      <c r="B558" s="36">
        <v>46055.0</v>
      </c>
      <c r="C558" s="38">
        <v>14512.0</v>
      </c>
      <c r="D558" s="40" t="s">
        <v>4337</v>
      </c>
      <c r="E558" s="42" t="s">
        <v>4338</v>
      </c>
      <c r="F558" s="43" t="s">
        <v>4339</v>
      </c>
      <c r="G558" s="40" t="s">
        <v>3225</v>
      </c>
      <c r="H558" s="40" t="s">
        <v>1541</v>
      </c>
      <c r="I558" s="38" t="s">
        <v>49</v>
      </c>
      <c r="J558" s="44">
        <v>45682.0</v>
      </c>
      <c r="K558" s="36">
        <v>46052.0</v>
      </c>
      <c r="L558" s="38" t="s">
        <v>51</v>
      </c>
      <c r="M558" s="46">
        <v>0.0</v>
      </c>
      <c r="N558" s="38" t="s">
        <v>51</v>
      </c>
      <c r="O558" s="48">
        <v>240012.0</v>
      </c>
      <c r="P558" s="79">
        <v>240012.0</v>
      </c>
      <c r="Q558" s="38">
        <v>0.0</v>
      </c>
      <c r="R558" s="38">
        <v>0.0</v>
      </c>
      <c r="S558" s="10">
        <f t="shared" si="5"/>
        <v>240012</v>
      </c>
      <c r="T558" s="9" t="s">
        <v>52</v>
      </c>
      <c r="U558" s="44">
        <v>46056.0</v>
      </c>
      <c r="V558" s="44">
        <v>46146.0</v>
      </c>
      <c r="W558" s="38">
        <v>3.0</v>
      </c>
      <c r="X558" s="38" t="s">
        <v>86</v>
      </c>
      <c r="Y558" s="38" t="s">
        <v>56</v>
      </c>
    </row>
    <row r="559">
      <c r="A559" s="41" t="s">
        <v>4340</v>
      </c>
      <c r="B559" s="36">
        <v>46055.0</v>
      </c>
      <c r="C559" s="38">
        <v>14529.0</v>
      </c>
      <c r="D559" s="40" t="s">
        <v>4341</v>
      </c>
      <c r="E559" s="42" t="s">
        <v>4342</v>
      </c>
      <c r="F559" s="52" t="s">
        <v>4343</v>
      </c>
      <c r="G559" s="40" t="s">
        <v>838</v>
      </c>
      <c r="H559" s="40" t="s">
        <v>85</v>
      </c>
      <c r="I559" s="38" t="s">
        <v>49</v>
      </c>
      <c r="J559" s="44">
        <v>45685.0</v>
      </c>
      <c r="K559" s="36">
        <v>46053.0</v>
      </c>
      <c r="L559" s="36">
        <v>46052.0</v>
      </c>
      <c r="M559" s="46">
        <v>0.0</v>
      </c>
      <c r="N559" s="36">
        <v>46053.0</v>
      </c>
      <c r="O559" s="48">
        <v>708038.0</v>
      </c>
      <c r="P559" s="79">
        <v>708000.0</v>
      </c>
      <c r="Q559" s="38">
        <v>0.0</v>
      </c>
      <c r="R559" s="38">
        <v>0.0</v>
      </c>
      <c r="S559" s="10">
        <f t="shared" si="5"/>
        <v>708000</v>
      </c>
      <c r="T559" s="9" t="s">
        <v>52</v>
      </c>
      <c r="U559" s="44">
        <v>46054.0</v>
      </c>
      <c r="V559" s="44">
        <v>46239.0</v>
      </c>
      <c r="W559" s="38">
        <v>6.0</v>
      </c>
      <c r="X559" s="38" t="s">
        <v>55</v>
      </c>
      <c r="Y559" s="38" t="s">
        <v>56</v>
      </c>
    </row>
    <row r="560">
      <c r="A560" s="41" t="s">
        <v>4344</v>
      </c>
      <c r="B560" s="295">
        <v>46062.0</v>
      </c>
      <c r="C560" s="128">
        <v>8381.0</v>
      </c>
      <c r="D560" s="142" t="s">
        <v>115</v>
      </c>
      <c r="E560" s="143" t="s">
        <v>117</v>
      </c>
      <c r="F560" s="306" t="s">
        <v>119</v>
      </c>
      <c r="G560" s="142" t="s">
        <v>121</v>
      </c>
      <c r="H560" s="142" t="s">
        <v>124</v>
      </c>
      <c r="I560" s="88" t="s">
        <v>49</v>
      </c>
      <c r="J560" s="61">
        <v>44978.0</v>
      </c>
      <c r="K560" s="140">
        <v>46052.0</v>
      </c>
      <c r="L560" s="140" t="s">
        <v>51</v>
      </c>
      <c r="M560" s="148">
        <v>0.0</v>
      </c>
      <c r="N560" s="140" t="s">
        <v>51</v>
      </c>
      <c r="O560" s="297">
        <v>0.0</v>
      </c>
      <c r="P560" s="175">
        <v>0.0</v>
      </c>
      <c r="Q560" s="141"/>
      <c r="R560" s="147"/>
      <c r="S560" s="149"/>
      <c r="T560" s="88" t="s">
        <v>54</v>
      </c>
      <c r="U560" s="61">
        <v>46052.0</v>
      </c>
      <c r="V560" s="61">
        <v>46082.0</v>
      </c>
      <c r="W560" s="141">
        <v>1.0</v>
      </c>
      <c r="X560" s="141" t="s">
        <v>86</v>
      </c>
      <c r="Y560" s="141" t="s">
        <v>56</v>
      </c>
    </row>
    <row r="561">
      <c r="A561" s="41" t="s">
        <v>4345</v>
      </c>
      <c r="B561" s="295">
        <v>46092.0</v>
      </c>
      <c r="C561" s="141">
        <v>4072.0</v>
      </c>
      <c r="D561" s="142" t="s">
        <v>1837</v>
      </c>
      <c r="E561" s="143" t="s">
        <v>65</v>
      </c>
      <c r="F561" s="306" t="s">
        <v>67</v>
      </c>
      <c r="G561" s="142" t="s">
        <v>68</v>
      </c>
      <c r="H561" s="142" t="s">
        <v>69</v>
      </c>
      <c r="I561" s="128" t="s">
        <v>49</v>
      </c>
      <c r="J561" s="61">
        <v>44566.0</v>
      </c>
      <c r="K561" s="140">
        <v>46052.0</v>
      </c>
      <c r="L561" s="140" t="s">
        <v>51</v>
      </c>
      <c r="M561" s="148">
        <v>118000.0</v>
      </c>
      <c r="N561" s="140" t="s">
        <v>51</v>
      </c>
      <c r="O561" s="147">
        <v>150000.0</v>
      </c>
      <c r="P561" s="175">
        <v>0.0</v>
      </c>
      <c r="Q561" s="141"/>
      <c r="R561" s="147"/>
      <c r="S561" s="149"/>
      <c r="T561" s="88" t="s">
        <v>54</v>
      </c>
      <c r="U561" s="150">
        <v>46060.0</v>
      </c>
      <c r="V561" s="308">
        <v>46090.0</v>
      </c>
      <c r="W561" s="151">
        <v>1.0</v>
      </c>
      <c r="X561" s="151" t="s">
        <v>55</v>
      </c>
      <c r="Y561" s="151" t="s">
        <v>56</v>
      </c>
    </row>
    <row r="562">
      <c r="A562" s="41" t="s">
        <v>4346</v>
      </c>
      <c r="B562" s="36">
        <v>46055.0</v>
      </c>
      <c r="C562" s="38">
        <v>15680.0</v>
      </c>
      <c r="D562" s="40" t="s">
        <v>548</v>
      </c>
      <c r="E562" s="42" t="s">
        <v>549</v>
      </c>
      <c r="F562" s="52" t="s">
        <v>550</v>
      </c>
      <c r="G562" s="40" t="s">
        <v>237</v>
      </c>
      <c r="H562" s="40" t="s">
        <v>69</v>
      </c>
      <c r="I562" s="9" t="s">
        <v>49</v>
      </c>
      <c r="J562" s="44">
        <v>45830.0</v>
      </c>
      <c r="K562" s="36">
        <v>46053.0</v>
      </c>
      <c r="L562" s="38" t="s">
        <v>51</v>
      </c>
      <c r="M562" s="46">
        <v>0.0</v>
      </c>
      <c r="N562" s="38" t="s">
        <v>51</v>
      </c>
      <c r="O562" s="48">
        <v>78000.0</v>
      </c>
      <c r="P562" s="186">
        <v>78000.0</v>
      </c>
      <c r="Q562" s="38">
        <v>0.0</v>
      </c>
      <c r="R562" s="38">
        <v>546.0</v>
      </c>
      <c r="S562" s="10">
        <f t="shared" ref="S562:S574" si="6">P562-R562</f>
        <v>77454</v>
      </c>
      <c r="T562" s="9" t="s">
        <v>53</v>
      </c>
      <c r="U562" s="44">
        <v>46053.0</v>
      </c>
      <c r="V562" s="44">
        <v>46084.0</v>
      </c>
      <c r="W562" s="38">
        <v>1.0</v>
      </c>
      <c r="X562" s="38" t="s">
        <v>86</v>
      </c>
      <c r="Y562" s="38" t="s">
        <v>56</v>
      </c>
    </row>
    <row r="563">
      <c r="A563" s="41" t="s">
        <v>4347</v>
      </c>
      <c r="B563" s="36">
        <v>46055.0</v>
      </c>
      <c r="C563" s="38">
        <v>1355.0</v>
      </c>
      <c r="D563" s="40" t="s">
        <v>4348</v>
      </c>
      <c r="E563" s="42" t="s">
        <v>2902</v>
      </c>
      <c r="F563" s="52" t="s">
        <v>4349</v>
      </c>
      <c r="G563" s="40" t="s">
        <v>192</v>
      </c>
      <c r="H563" s="40" t="s">
        <v>195</v>
      </c>
      <c r="I563" s="9" t="s">
        <v>49</v>
      </c>
      <c r="J563" s="44">
        <v>44360.0</v>
      </c>
      <c r="K563" s="36">
        <v>46053.0</v>
      </c>
      <c r="L563" s="38" t="s">
        <v>51</v>
      </c>
      <c r="M563" s="46">
        <v>119000.0</v>
      </c>
      <c r="N563" s="38" t="s">
        <v>51</v>
      </c>
      <c r="O563" s="48">
        <v>115000.0</v>
      </c>
      <c r="P563" s="186">
        <v>115000.0</v>
      </c>
      <c r="Q563" s="38">
        <v>0.0</v>
      </c>
      <c r="R563" s="48">
        <v>2300.0</v>
      </c>
      <c r="S563" s="10">
        <f t="shared" si="6"/>
        <v>112700</v>
      </c>
      <c r="T563" s="9" t="s">
        <v>53</v>
      </c>
      <c r="U563" s="44">
        <v>46053.0</v>
      </c>
      <c r="V563" s="44">
        <v>46084.0</v>
      </c>
      <c r="W563" s="38">
        <v>1.0</v>
      </c>
      <c r="X563" s="38" t="s">
        <v>55</v>
      </c>
      <c r="Y563" s="38" t="s">
        <v>56</v>
      </c>
    </row>
    <row r="564">
      <c r="A564" s="41" t="s">
        <v>4350</v>
      </c>
      <c r="B564" s="36">
        <v>46055.0</v>
      </c>
      <c r="C564" s="38">
        <v>4918.0</v>
      </c>
      <c r="D564" s="40" t="s">
        <v>447</v>
      </c>
      <c r="E564" s="42" t="s">
        <v>166</v>
      </c>
      <c r="F564" s="52" t="s">
        <v>167</v>
      </c>
      <c r="G564" s="40" t="s">
        <v>169</v>
      </c>
      <c r="H564" s="40" t="s">
        <v>85</v>
      </c>
      <c r="I564" s="9" t="s">
        <v>49</v>
      </c>
      <c r="J564" s="44">
        <v>44625.0</v>
      </c>
      <c r="K564" s="36">
        <v>46053.0</v>
      </c>
      <c r="L564" s="38" t="s">
        <v>51</v>
      </c>
      <c r="M564" s="46">
        <v>0.0</v>
      </c>
      <c r="N564" s="38" t="s">
        <v>51</v>
      </c>
      <c r="O564" s="48">
        <v>78000.0</v>
      </c>
      <c r="P564" s="186">
        <v>78000.0</v>
      </c>
      <c r="Q564" s="38">
        <v>0.0</v>
      </c>
      <c r="R564" s="38">
        <v>546.0</v>
      </c>
      <c r="S564" s="10">
        <f t="shared" si="6"/>
        <v>77454</v>
      </c>
      <c r="T564" s="9" t="s">
        <v>53</v>
      </c>
      <c r="U564" s="44">
        <v>46053.0</v>
      </c>
      <c r="V564" s="44">
        <v>46084.0</v>
      </c>
      <c r="W564" s="38">
        <v>1.0</v>
      </c>
      <c r="X564" s="38" t="s">
        <v>86</v>
      </c>
      <c r="Y564" s="38" t="s">
        <v>56</v>
      </c>
    </row>
    <row r="565">
      <c r="A565" s="35" t="s">
        <v>4351</v>
      </c>
      <c r="B565" s="36">
        <v>46055.0</v>
      </c>
      <c r="C565" s="38">
        <v>11823.0</v>
      </c>
      <c r="D565" s="40" t="s">
        <v>414</v>
      </c>
      <c r="E565" s="42" t="s">
        <v>415</v>
      </c>
      <c r="F565" s="52" t="s">
        <v>417</v>
      </c>
      <c r="G565" s="40" t="s">
        <v>419</v>
      </c>
      <c r="H565" s="40" t="s">
        <v>118</v>
      </c>
      <c r="I565" s="9" t="s">
        <v>50</v>
      </c>
      <c r="J565" s="44">
        <v>45390.0</v>
      </c>
      <c r="K565" s="36">
        <v>46053.0</v>
      </c>
      <c r="L565" s="38" t="s">
        <v>51</v>
      </c>
      <c r="M565" s="46">
        <v>0.0</v>
      </c>
      <c r="N565" s="38" t="s">
        <v>51</v>
      </c>
      <c r="O565" s="48">
        <v>78064.0</v>
      </c>
      <c r="P565" s="51">
        <v>78000.0</v>
      </c>
      <c r="Q565" s="38">
        <v>0.0</v>
      </c>
      <c r="R565" s="38">
        <v>0.0</v>
      </c>
      <c r="S565" s="10">
        <f t="shared" si="6"/>
        <v>78000</v>
      </c>
      <c r="T565" s="9" t="s">
        <v>52</v>
      </c>
      <c r="U565" s="44">
        <v>46053.0</v>
      </c>
      <c r="V565" s="44">
        <v>46083.0</v>
      </c>
      <c r="W565" s="38">
        <v>1.0</v>
      </c>
      <c r="X565" s="38" t="s">
        <v>86</v>
      </c>
      <c r="Y565" s="38" t="s">
        <v>56</v>
      </c>
    </row>
    <row r="566">
      <c r="A566" s="41" t="s">
        <v>4352</v>
      </c>
      <c r="B566" s="36">
        <v>46055.0</v>
      </c>
      <c r="C566" s="38">
        <v>4863.0</v>
      </c>
      <c r="D566" s="40" t="s">
        <v>148</v>
      </c>
      <c r="E566" s="42" t="s">
        <v>149</v>
      </c>
      <c r="F566" s="52" t="s">
        <v>150</v>
      </c>
      <c r="G566" s="40" t="s">
        <v>152</v>
      </c>
      <c r="H566" s="40" t="s">
        <v>153</v>
      </c>
      <c r="I566" s="9" t="s">
        <v>48</v>
      </c>
      <c r="J566" s="44">
        <v>44623.0</v>
      </c>
      <c r="K566" s="36">
        <v>46053.0</v>
      </c>
      <c r="L566" s="38" t="s">
        <v>51</v>
      </c>
      <c r="M566" s="46">
        <v>0.0</v>
      </c>
      <c r="N566" s="38" t="s">
        <v>51</v>
      </c>
      <c r="O566" s="48">
        <v>78000.0</v>
      </c>
      <c r="P566" s="186">
        <v>78000.0</v>
      </c>
      <c r="Q566" s="38">
        <v>0.0</v>
      </c>
      <c r="R566" s="38">
        <v>546.0</v>
      </c>
      <c r="S566" s="10">
        <f t="shared" si="6"/>
        <v>77454</v>
      </c>
      <c r="T566" s="9" t="s">
        <v>53</v>
      </c>
      <c r="U566" s="44">
        <v>46053.0</v>
      </c>
      <c r="V566" s="44">
        <v>46113.0</v>
      </c>
      <c r="W566" s="38">
        <v>1.0</v>
      </c>
      <c r="X566" s="38" t="s">
        <v>86</v>
      </c>
      <c r="Y566" s="38" t="s">
        <v>56</v>
      </c>
    </row>
    <row r="567">
      <c r="A567" s="41" t="s">
        <v>4353</v>
      </c>
      <c r="B567" s="36">
        <v>46055.0</v>
      </c>
      <c r="C567" s="38">
        <v>7272.0</v>
      </c>
      <c r="D567" s="40" t="s">
        <v>2330</v>
      </c>
      <c r="E567" s="42" t="s">
        <v>4354</v>
      </c>
      <c r="F567" s="52" t="s">
        <v>4355</v>
      </c>
      <c r="G567" s="40" t="s">
        <v>397</v>
      </c>
      <c r="H567" s="40" t="s">
        <v>74</v>
      </c>
      <c r="I567" s="38" t="s">
        <v>50</v>
      </c>
      <c r="J567" s="44">
        <v>44851.0</v>
      </c>
      <c r="K567" s="36">
        <v>46053.0</v>
      </c>
      <c r="L567" s="38" t="s">
        <v>51</v>
      </c>
      <c r="M567" s="46">
        <v>708000.0</v>
      </c>
      <c r="N567" s="38" t="s">
        <v>51</v>
      </c>
      <c r="O567" s="48">
        <v>118013.0</v>
      </c>
      <c r="P567" s="51">
        <v>118013.0</v>
      </c>
      <c r="Q567" s="38">
        <v>0.0</v>
      </c>
      <c r="R567" s="38">
        <v>0.0</v>
      </c>
      <c r="S567" s="10">
        <f t="shared" si="6"/>
        <v>118013</v>
      </c>
      <c r="T567" s="9" t="s">
        <v>52</v>
      </c>
      <c r="U567" s="44"/>
      <c r="V567" s="44"/>
      <c r="W567" s="38">
        <v>1.0</v>
      </c>
      <c r="X567" s="38" t="s">
        <v>55</v>
      </c>
      <c r="Y567" s="38" t="s">
        <v>56</v>
      </c>
    </row>
    <row r="568">
      <c r="A568" s="41" t="s">
        <v>4356</v>
      </c>
      <c r="B568" s="36">
        <v>46055.0</v>
      </c>
      <c r="C568" s="38">
        <v>9972.0</v>
      </c>
      <c r="D568" s="40" t="s">
        <v>380</v>
      </c>
      <c r="E568" s="42" t="s">
        <v>234</v>
      </c>
      <c r="F568" s="52" t="s">
        <v>235</v>
      </c>
      <c r="G568" s="40" t="s">
        <v>237</v>
      </c>
      <c r="H568" s="40" t="s">
        <v>69</v>
      </c>
      <c r="I568" s="9" t="s">
        <v>49</v>
      </c>
      <c r="J568" s="44">
        <v>45169.0</v>
      </c>
      <c r="K568" s="36">
        <v>46053.0</v>
      </c>
      <c r="L568" s="38" t="s">
        <v>51</v>
      </c>
      <c r="M568" s="48">
        <v>118000.0</v>
      </c>
      <c r="N568" s="38" t="s">
        <v>51</v>
      </c>
      <c r="O568" s="48">
        <v>116000.0</v>
      </c>
      <c r="P568" s="186">
        <v>116000.0</v>
      </c>
      <c r="Q568" s="38">
        <v>0.0</v>
      </c>
      <c r="R568" s="38">
        <v>812.0</v>
      </c>
      <c r="S568" s="10">
        <f t="shared" si="6"/>
        <v>115188</v>
      </c>
      <c r="T568" s="9" t="s">
        <v>53</v>
      </c>
      <c r="U568" s="44">
        <v>46053.0</v>
      </c>
      <c r="V568" s="44">
        <v>46083.0</v>
      </c>
      <c r="W568" s="38">
        <v>1.0</v>
      </c>
      <c r="X568" s="38" t="s">
        <v>55</v>
      </c>
      <c r="Y568" s="38" t="s">
        <v>56</v>
      </c>
    </row>
    <row r="569">
      <c r="A569" s="41" t="s">
        <v>4357</v>
      </c>
      <c r="B569" s="36">
        <v>46055.0</v>
      </c>
      <c r="C569" s="38">
        <v>12575.0</v>
      </c>
      <c r="D569" s="40" t="s">
        <v>3574</v>
      </c>
      <c r="E569" s="42" t="s">
        <v>63</v>
      </c>
      <c r="F569" s="52" t="s">
        <v>66</v>
      </c>
      <c r="G569" s="40" t="s">
        <v>45</v>
      </c>
      <c r="H569" s="40" t="s">
        <v>47</v>
      </c>
      <c r="I569" s="9" t="s">
        <v>49</v>
      </c>
      <c r="J569" s="44">
        <v>45470.0</v>
      </c>
      <c r="K569" s="36">
        <v>46053.0</v>
      </c>
      <c r="L569" s="38" t="s">
        <v>51</v>
      </c>
      <c r="M569" s="46"/>
      <c r="N569" s="38"/>
      <c r="O569" s="48">
        <v>108075.0</v>
      </c>
      <c r="P569" s="51">
        <v>108075.0</v>
      </c>
      <c r="Q569" s="38">
        <v>0.0</v>
      </c>
      <c r="R569" s="38">
        <v>0.0</v>
      </c>
      <c r="S569" s="10">
        <f t="shared" si="6"/>
        <v>108075</v>
      </c>
      <c r="T569" s="9" t="s">
        <v>52</v>
      </c>
      <c r="U569" s="44"/>
      <c r="V569" s="44"/>
      <c r="W569" s="38">
        <v>1.0</v>
      </c>
      <c r="X569" s="38" t="s">
        <v>59</v>
      </c>
      <c r="Y569" s="38" t="s">
        <v>56</v>
      </c>
    </row>
    <row r="570">
      <c r="A570" s="41" t="s">
        <v>4358</v>
      </c>
      <c r="B570" s="36">
        <v>46055.0</v>
      </c>
      <c r="C570" s="38">
        <v>13922.0</v>
      </c>
      <c r="D570" s="40" t="s">
        <v>38</v>
      </c>
      <c r="E570" s="42" t="s">
        <v>39</v>
      </c>
      <c r="F570" s="52" t="s">
        <v>43</v>
      </c>
      <c r="G570" s="40" t="s">
        <v>45</v>
      </c>
      <c r="H570" s="40" t="s">
        <v>47</v>
      </c>
      <c r="I570" s="9" t="s">
        <v>49</v>
      </c>
      <c r="J570" s="44">
        <v>45620.0</v>
      </c>
      <c r="K570" s="36">
        <v>46053.0</v>
      </c>
      <c r="L570" s="38" t="s">
        <v>51</v>
      </c>
      <c r="M570" s="46">
        <v>0.0</v>
      </c>
      <c r="N570" s="38" t="s">
        <v>51</v>
      </c>
      <c r="O570" s="48">
        <v>118094.0</v>
      </c>
      <c r="P570" s="51">
        <v>118094.0</v>
      </c>
      <c r="Q570" s="38">
        <v>0.0</v>
      </c>
      <c r="R570" s="38">
        <v>0.0</v>
      </c>
      <c r="S570" s="10">
        <f t="shared" si="6"/>
        <v>118094</v>
      </c>
      <c r="T570" s="9" t="s">
        <v>52</v>
      </c>
      <c r="U570" s="44">
        <v>46053.0</v>
      </c>
      <c r="V570" s="44">
        <v>46084.0</v>
      </c>
      <c r="W570" s="38">
        <v>1.0</v>
      </c>
      <c r="X570" s="38" t="s">
        <v>55</v>
      </c>
      <c r="Y570" s="38" t="s">
        <v>56</v>
      </c>
    </row>
    <row r="571">
      <c r="A571" s="41" t="s">
        <v>4359</v>
      </c>
      <c r="B571" s="36">
        <v>46055.0</v>
      </c>
      <c r="C571" s="38">
        <v>11183.0</v>
      </c>
      <c r="D571" s="40" t="s">
        <v>267</v>
      </c>
      <c r="E571" s="42" t="s">
        <v>268</v>
      </c>
      <c r="F571" s="52" t="s">
        <v>269</v>
      </c>
      <c r="G571" s="40" t="s">
        <v>44</v>
      </c>
      <c r="H571" s="40" t="s">
        <v>46</v>
      </c>
      <c r="I571" s="9" t="s">
        <v>49</v>
      </c>
      <c r="J571" s="44">
        <v>45319.0</v>
      </c>
      <c r="K571" s="36">
        <v>46053.0</v>
      </c>
      <c r="L571" s="38" t="s">
        <v>51</v>
      </c>
      <c r="M571" s="46">
        <v>0.0</v>
      </c>
      <c r="N571" s="38" t="s">
        <v>51</v>
      </c>
      <c r="O571" s="48">
        <v>168000.0</v>
      </c>
      <c r="P571" s="186">
        <v>168000.0</v>
      </c>
      <c r="Q571" s="38">
        <v>0.0</v>
      </c>
      <c r="R571" s="48">
        <v>4440.0</v>
      </c>
      <c r="S571" s="10">
        <f t="shared" si="6"/>
        <v>163560</v>
      </c>
      <c r="T571" s="9" t="s">
        <v>53</v>
      </c>
      <c r="U571" s="44">
        <v>46053.0</v>
      </c>
      <c r="V571" s="44">
        <v>46083.0</v>
      </c>
      <c r="W571" s="38">
        <v>1.0</v>
      </c>
      <c r="X571" s="38" t="s">
        <v>59</v>
      </c>
      <c r="Y571" s="38" t="s">
        <v>56</v>
      </c>
    </row>
    <row r="572">
      <c r="A572" s="41" t="s">
        <v>4360</v>
      </c>
      <c r="B572" s="36">
        <v>46055.0</v>
      </c>
      <c r="C572" s="38">
        <v>12575.0</v>
      </c>
      <c r="D572" s="40" t="s">
        <v>3574</v>
      </c>
      <c r="E572" s="42" t="s">
        <v>63</v>
      </c>
      <c r="F572" s="52" t="s">
        <v>66</v>
      </c>
      <c r="G572" s="40" t="s">
        <v>45</v>
      </c>
      <c r="H572" s="40" t="s">
        <v>47</v>
      </c>
      <c r="I572" s="9" t="s">
        <v>49</v>
      </c>
      <c r="J572" s="44">
        <v>45470.0</v>
      </c>
      <c r="K572" s="36">
        <v>46053.0</v>
      </c>
      <c r="L572" s="38" t="s">
        <v>51</v>
      </c>
      <c r="M572" s="46">
        <v>168000.0</v>
      </c>
      <c r="N572" s="38" t="s">
        <v>51</v>
      </c>
      <c r="O572" s="48">
        <v>40004.0</v>
      </c>
      <c r="P572" s="51">
        <v>40004.0</v>
      </c>
      <c r="Q572" s="38">
        <v>0.0</v>
      </c>
      <c r="R572" s="38">
        <v>0.0</v>
      </c>
      <c r="S572" s="10">
        <f t="shared" si="6"/>
        <v>40004</v>
      </c>
      <c r="T572" s="9" t="s">
        <v>52</v>
      </c>
      <c r="U572" s="44">
        <v>46053.0</v>
      </c>
      <c r="V572" s="44">
        <v>46084.0</v>
      </c>
      <c r="W572" s="38">
        <v>1.0</v>
      </c>
      <c r="X572" s="38" t="s">
        <v>59</v>
      </c>
      <c r="Y572" s="38" t="s">
        <v>56</v>
      </c>
    </row>
    <row r="573">
      <c r="A573" s="41" t="s">
        <v>4361</v>
      </c>
      <c r="B573" s="36">
        <v>46055.0</v>
      </c>
      <c r="C573" s="38">
        <v>4723.0</v>
      </c>
      <c r="D573" s="40" t="s">
        <v>1094</v>
      </c>
      <c r="E573" s="42" t="s">
        <v>646</v>
      </c>
      <c r="F573" s="52" t="s">
        <v>4362</v>
      </c>
      <c r="G573" s="40" t="s">
        <v>126</v>
      </c>
      <c r="H573" s="40" t="s">
        <v>69</v>
      </c>
      <c r="I573" s="9" t="s">
        <v>49</v>
      </c>
      <c r="J573" s="44">
        <v>44611.0</v>
      </c>
      <c r="K573" s="36">
        <v>46053.0</v>
      </c>
      <c r="L573" s="38" t="s">
        <v>51</v>
      </c>
      <c r="M573" s="46">
        <v>0.0</v>
      </c>
      <c r="N573" s="38" t="s">
        <v>51</v>
      </c>
      <c r="O573" s="48">
        <v>78069.0</v>
      </c>
      <c r="P573" s="51">
        <v>78000.0</v>
      </c>
      <c r="Q573" s="38">
        <v>0.0</v>
      </c>
      <c r="R573" s="38">
        <v>0.0</v>
      </c>
      <c r="S573" s="10">
        <f t="shared" si="6"/>
        <v>78000</v>
      </c>
      <c r="T573" s="9" t="s">
        <v>52</v>
      </c>
      <c r="U573" s="44">
        <v>46053.0</v>
      </c>
      <c r="V573" s="44">
        <v>46084.0</v>
      </c>
      <c r="W573" s="38">
        <v>1.0</v>
      </c>
      <c r="X573" s="38" t="s">
        <v>86</v>
      </c>
      <c r="Y573" s="38" t="s">
        <v>56</v>
      </c>
    </row>
    <row r="574">
      <c r="A574" s="35" t="s">
        <v>4363</v>
      </c>
      <c r="B574" s="36">
        <v>46055.0</v>
      </c>
      <c r="C574" s="38">
        <v>7272.0</v>
      </c>
      <c r="D574" s="40" t="s">
        <v>2330</v>
      </c>
      <c r="E574" s="42" t="s">
        <v>4354</v>
      </c>
      <c r="F574" s="52" t="s">
        <v>4364</v>
      </c>
      <c r="G574" s="40" t="s">
        <v>397</v>
      </c>
      <c r="H574" s="40" t="s">
        <v>74</v>
      </c>
      <c r="I574" s="38" t="s">
        <v>50</v>
      </c>
      <c r="J574" s="44">
        <v>44851.0</v>
      </c>
      <c r="K574" s="36">
        <v>46053.0</v>
      </c>
      <c r="L574" s="38" t="s">
        <v>51</v>
      </c>
      <c r="M574" s="46"/>
      <c r="N574" s="38"/>
      <c r="O574" s="48">
        <v>590000.0</v>
      </c>
      <c r="P574" s="51">
        <v>590000.0</v>
      </c>
      <c r="Q574" s="38">
        <v>0.0</v>
      </c>
      <c r="R574" s="38">
        <v>0.0</v>
      </c>
      <c r="S574" s="10">
        <f t="shared" si="6"/>
        <v>590000</v>
      </c>
      <c r="T574" s="9" t="s">
        <v>52</v>
      </c>
      <c r="U574" s="44">
        <v>46053.0</v>
      </c>
      <c r="V574" s="44">
        <v>46290.0</v>
      </c>
      <c r="W574" s="38">
        <v>6.0</v>
      </c>
      <c r="X574" s="38" t="s">
        <v>55</v>
      </c>
      <c r="Y574" s="38" t="s">
        <v>56</v>
      </c>
    </row>
    <row r="575">
      <c r="A575" s="41" t="s">
        <v>4365</v>
      </c>
      <c r="B575" s="37">
        <v>46063.0</v>
      </c>
      <c r="C575" s="70">
        <v>11823.0</v>
      </c>
      <c r="D575" s="71" t="s">
        <v>414</v>
      </c>
      <c r="E575" s="72" t="s">
        <v>415</v>
      </c>
      <c r="F575" s="95" t="s">
        <v>417</v>
      </c>
      <c r="G575" s="71" t="s">
        <v>419</v>
      </c>
      <c r="H575" s="71" t="s">
        <v>118</v>
      </c>
      <c r="I575" s="9" t="s">
        <v>49</v>
      </c>
      <c r="J575" s="73">
        <v>45390.0</v>
      </c>
      <c r="K575" s="100">
        <v>46053.0</v>
      </c>
      <c r="L575" s="70" t="s">
        <v>51</v>
      </c>
      <c r="M575" s="76">
        <v>0.0</v>
      </c>
      <c r="N575" s="70" t="s">
        <v>51</v>
      </c>
      <c r="O575" s="49">
        <v>0.0</v>
      </c>
      <c r="P575" s="49">
        <v>0.0</v>
      </c>
      <c r="Q575" s="70">
        <v>0.0</v>
      </c>
      <c r="R575" s="70">
        <v>0.0</v>
      </c>
      <c r="S575" s="10">
        <v>78000.0</v>
      </c>
      <c r="T575" s="9" t="s">
        <v>54</v>
      </c>
      <c r="U575" s="73">
        <v>46053.0</v>
      </c>
      <c r="V575" s="98">
        <v>46083.0</v>
      </c>
      <c r="W575" s="78">
        <v>1.0</v>
      </c>
      <c r="X575" s="78" t="s">
        <v>86</v>
      </c>
      <c r="Y575" s="78" t="s">
        <v>56</v>
      </c>
    </row>
    <row r="576">
      <c r="A576" s="35" t="s">
        <v>4366</v>
      </c>
      <c r="B576" s="36">
        <v>45986.0</v>
      </c>
      <c r="C576" s="38">
        <v>7410.0</v>
      </c>
      <c r="D576" s="40" t="s">
        <v>3176</v>
      </c>
      <c r="E576" s="42" t="s">
        <v>1901</v>
      </c>
      <c r="F576" s="52" t="s">
        <v>1902</v>
      </c>
      <c r="G576" s="40" t="s">
        <v>237</v>
      </c>
      <c r="H576" s="40" t="s">
        <v>69</v>
      </c>
      <c r="I576" s="38" t="s">
        <v>50</v>
      </c>
      <c r="J576" s="44">
        <v>44865.0</v>
      </c>
      <c r="K576" s="36">
        <v>45986.0</v>
      </c>
      <c r="L576" s="38" t="s">
        <v>51</v>
      </c>
      <c r="M576" s="46">
        <v>118000.0</v>
      </c>
      <c r="N576" s="38" t="s">
        <v>51</v>
      </c>
      <c r="O576" s="48">
        <v>20000.0</v>
      </c>
      <c r="P576" s="49">
        <v>0.0</v>
      </c>
      <c r="Q576" s="38">
        <v>0.0</v>
      </c>
      <c r="R576" s="9">
        <v>0.0</v>
      </c>
      <c r="S576" s="9">
        <v>0.0</v>
      </c>
      <c r="T576" s="9" t="s">
        <v>54</v>
      </c>
      <c r="U576" s="44">
        <v>45986.0</v>
      </c>
      <c r="V576" s="44">
        <v>46050.0</v>
      </c>
      <c r="W576" s="38">
        <v>1.0</v>
      </c>
      <c r="X576" s="38" t="s">
        <v>55</v>
      </c>
      <c r="Y576" s="38" t="s">
        <v>56</v>
      </c>
    </row>
    <row r="577">
      <c r="A577" s="35" t="s">
        <v>4367</v>
      </c>
      <c r="B577" s="36">
        <v>46031.0</v>
      </c>
      <c r="C577" s="38">
        <v>6125.0</v>
      </c>
      <c r="D577" s="40" t="s">
        <v>1183</v>
      </c>
      <c r="E577" s="42" t="s">
        <v>1146</v>
      </c>
      <c r="F577" s="52" t="s">
        <v>1147</v>
      </c>
      <c r="G577" s="40" t="s">
        <v>419</v>
      </c>
      <c r="H577" s="40" t="s">
        <v>118</v>
      </c>
      <c r="I577" s="38" t="s">
        <v>50</v>
      </c>
      <c r="J577" s="44">
        <v>44736.0</v>
      </c>
      <c r="K577" s="38" t="s">
        <v>51</v>
      </c>
      <c r="L577" s="38" t="s">
        <v>51</v>
      </c>
      <c r="M577" s="46">
        <v>78000.0</v>
      </c>
      <c r="N577" s="36">
        <v>46027.0</v>
      </c>
      <c r="O577" s="48">
        <v>0.0</v>
      </c>
      <c r="P577" s="49">
        <v>0.0</v>
      </c>
      <c r="Q577" s="38">
        <v>0.0</v>
      </c>
      <c r="R577" s="9">
        <v>0.0</v>
      </c>
      <c r="S577" s="9">
        <v>0.0</v>
      </c>
      <c r="T577" s="9" t="s">
        <v>54</v>
      </c>
      <c r="U577" s="44">
        <v>46027.0</v>
      </c>
      <c r="V577" s="44">
        <v>46057.0</v>
      </c>
      <c r="W577" s="38">
        <v>1.0</v>
      </c>
      <c r="X577" s="38" t="s">
        <v>86</v>
      </c>
      <c r="Y577" s="38" t="s">
        <v>56</v>
      </c>
    </row>
    <row r="578">
      <c r="A578" s="35" t="s">
        <v>4368</v>
      </c>
      <c r="B578" s="36">
        <v>46006.0</v>
      </c>
      <c r="C578" s="38">
        <v>1552.0</v>
      </c>
      <c r="D578" s="40" t="s">
        <v>4369</v>
      </c>
      <c r="E578" s="42" t="s">
        <v>823</v>
      </c>
      <c r="F578" s="52" t="s">
        <v>2962</v>
      </c>
      <c r="G578" s="40" t="s">
        <v>555</v>
      </c>
      <c r="H578" s="40" t="s">
        <v>69</v>
      </c>
      <c r="I578" s="38" t="s">
        <v>50</v>
      </c>
      <c r="J578" s="44">
        <v>44371.0</v>
      </c>
      <c r="K578" s="36">
        <v>46004.0</v>
      </c>
      <c r="L578" s="38" t="s">
        <v>51</v>
      </c>
      <c r="M578" s="46">
        <v>78000.0</v>
      </c>
      <c r="N578" s="38" t="s">
        <v>51</v>
      </c>
      <c r="O578" s="48">
        <v>250000.0</v>
      </c>
      <c r="P578" s="49">
        <v>0.0</v>
      </c>
      <c r="Q578" s="38">
        <v>0.0</v>
      </c>
      <c r="R578" s="9">
        <v>0.0</v>
      </c>
      <c r="S578" s="9">
        <v>0.0</v>
      </c>
      <c r="T578" s="9" t="s">
        <v>54</v>
      </c>
      <c r="U578" s="44">
        <v>46004.0</v>
      </c>
      <c r="V578" s="44">
        <v>46052.0</v>
      </c>
      <c r="W578" s="38">
        <v>1.0</v>
      </c>
      <c r="X578" s="38" t="s">
        <v>86</v>
      </c>
      <c r="Y578" s="38" t="s">
        <v>56</v>
      </c>
    </row>
    <row r="579">
      <c r="A579" s="35" t="s">
        <v>4370</v>
      </c>
      <c r="B579" s="36">
        <v>46006.0</v>
      </c>
      <c r="C579" s="38">
        <v>1552.0</v>
      </c>
      <c r="D579" s="40" t="s">
        <v>4369</v>
      </c>
      <c r="E579" s="42" t="s">
        <v>823</v>
      </c>
      <c r="F579" s="52" t="s">
        <v>824</v>
      </c>
      <c r="G579" s="40" t="s">
        <v>555</v>
      </c>
      <c r="H579" s="40"/>
      <c r="I579" s="38" t="s">
        <v>50</v>
      </c>
      <c r="J579" s="44">
        <v>44371.0</v>
      </c>
      <c r="K579" s="36">
        <v>46004.0</v>
      </c>
      <c r="L579" s="38" t="s">
        <v>51</v>
      </c>
      <c r="M579" s="46">
        <v>118000.0</v>
      </c>
      <c r="N579" s="38" t="s">
        <v>51</v>
      </c>
      <c r="O579" s="48">
        <v>235000.0</v>
      </c>
      <c r="P579" s="49">
        <v>0.0</v>
      </c>
      <c r="Q579" s="38">
        <v>0.0</v>
      </c>
      <c r="R579" s="9">
        <v>0.0</v>
      </c>
      <c r="S579" s="9">
        <v>0.0</v>
      </c>
      <c r="T579" s="9" t="s">
        <v>54</v>
      </c>
      <c r="U579" s="44">
        <v>46004.0</v>
      </c>
      <c r="V579" s="44">
        <v>46070.0</v>
      </c>
      <c r="W579" s="38">
        <v>1.0</v>
      </c>
      <c r="X579" s="38" t="s">
        <v>55</v>
      </c>
      <c r="Y579" s="38" t="s">
        <v>56</v>
      </c>
    </row>
    <row r="580">
      <c r="A580" s="35" t="s">
        <v>4371</v>
      </c>
      <c r="B580" s="36">
        <v>46031.0</v>
      </c>
      <c r="C580" s="38">
        <v>4749.0</v>
      </c>
      <c r="D580" s="40" t="s">
        <v>1964</v>
      </c>
      <c r="E580" s="42" t="s">
        <v>1965</v>
      </c>
      <c r="F580" s="52" t="s">
        <v>2007</v>
      </c>
      <c r="G580" s="40" t="s">
        <v>786</v>
      </c>
      <c r="H580" s="40" t="s">
        <v>46</v>
      </c>
      <c r="I580" s="38" t="s">
        <v>50</v>
      </c>
      <c r="J580" s="44">
        <v>44613.0</v>
      </c>
      <c r="K580" s="36"/>
      <c r="L580" s="38"/>
      <c r="M580" s="46">
        <v>78000.0</v>
      </c>
      <c r="N580" s="214">
        <v>46007.0</v>
      </c>
      <c r="O580" s="48">
        <v>0.0</v>
      </c>
      <c r="P580" s="49">
        <v>0.0</v>
      </c>
      <c r="Q580" s="38">
        <v>0.0</v>
      </c>
      <c r="R580" s="9">
        <v>0.0</v>
      </c>
      <c r="S580" s="9">
        <v>0.0</v>
      </c>
      <c r="T580" s="9" t="s">
        <v>54</v>
      </c>
      <c r="U580" s="44">
        <v>46007.0</v>
      </c>
      <c r="V580" s="44">
        <v>46067.0</v>
      </c>
      <c r="W580" s="38">
        <v>1.0</v>
      </c>
      <c r="X580" s="38" t="s">
        <v>86</v>
      </c>
      <c r="Y580" s="38" t="s">
        <v>56</v>
      </c>
    </row>
    <row r="581">
      <c r="A581" s="35" t="s">
        <v>4372</v>
      </c>
      <c r="B581" s="36">
        <v>46031.0</v>
      </c>
      <c r="C581" s="38">
        <v>4749.0</v>
      </c>
      <c r="D581" s="40" t="s">
        <v>1964</v>
      </c>
      <c r="E581" s="42" t="s">
        <v>1965</v>
      </c>
      <c r="F581" s="52" t="s">
        <v>1981</v>
      </c>
      <c r="G581" s="40" t="s">
        <v>786</v>
      </c>
      <c r="H581" s="40" t="s">
        <v>46</v>
      </c>
      <c r="I581" s="38" t="s">
        <v>50</v>
      </c>
      <c r="J581" s="44">
        <v>44613.0</v>
      </c>
      <c r="K581" s="36"/>
      <c r="L581" s="38"/>
      <c r="M581" s="46">
        <v>78000.0</v>
      </c>
      <c r="N581" s="214">
        <v>46007.0</v>
      </c>
      <c r="O581" s="48">
        <v>0.0</v>
      </c>
      <c r="P581" s="49">
        <v>0.0</v>
      </c>
      <c r="Q581" s="38">
        <v>0.0</v>
      </c>
      <c r="R581" s="9">
        <v>0.0</v>
      </c>
      <c r="S581" s="9">
        <v>0.0</v>
      </c>
      <c r="T581" s="9" t="s">
        <v>54</v>
      </c>
      <c r="U581" s="44">
        <v>46007.0</v>
      </c>
      <c r="V581" s="44">
        <v>46067.0</v>
      </c>
      <c r="W581" s="38">
        <v>1.0</v>
      </c>
      <c r="X581" s="38" t="s">
        <v>86</v>
      </c>
      <c r="Y581" s="38" t="s">
        <v>56</v>
      </c>
    </row>
    <row r="582">
      <c r="A582" s="35" t="s">
        <v>4373</v>
      </c>
      <c r="B582" s="36">
        <v>46031.0</v>
      </c>
      <c r="C582" s="38">
        <v>4749.0</v>
      </c>
      <c r="D582" s="40" t="s">
        <v>1964</v>
      </c>
      <c r="E582" s="42" t="s">
        <v>1965</v>
      </c>
      <c r="F582" s="52" t="s">
        <v>1994</v>
      </c>
      <c r="G582" s="40" t="s">
        <v>786</v>
      </c>
      <c r="H582" s="40" t="s">
        <v>46</v>
      </c>
      <c r="I582" s="38" t="s">
        <v>50</v>
      </c>
      <c r="J582" s="44">
        <v>44613.0</v>
      </c>
      <c r="K582" s="36"/>
      <c r="L582" s="38"/>
      <c r="M582" s="46">
        <v>78000.0</v>
      </c>
      <c r="N582" s="214">
        <v>46007.0</v>
      </c>
      <c r="O582" s="48">
        <v>0.0</v>
      </c>
      <c r="P582" s="49">
        <v>0.0</v>
      </c>
      <c r="Q582" s="38">
        <v>0.0</v>
      </c>
      <c r="R582" s="9">
        <v>0.0</v>
      </c>
      <c r="S582" s="9">
        <v>0.0</v>
      </c>
      <c r="T582" s="9" t="s">
        <v>54</v>
      </c>
      <c r="U582" s="44">
        <v>46007.0</v>
      </c>
      <c r="V582" s="44">
        <v>46067.0</v>
      </c>
      <c r="W582" s="38">
        <v>1.0</v>
      </c>
      <c r="X582" s="38" t="s">
        <v>86</v>
      </c>
      <c r="Y582" s="38" t="s">
        <v>56</v>
      </c>
    </row>
    <row r="583">
      <c r="A583" s="35" t="s">
        <v>4374</v>
      </c>
      <c r="B583" s="36">
        <v>46008.0</v>
      </c>
      <c r="C583" s="38">
        <v>319.0</v>
      </c>
      <c r="D583" s="40" t="s">
        <v>3190</v>
      </c>
      <c r="E583" s="42" t="s">
        <v>2442</v>
      </c>
      <c r="F583" s="52" t="s">
        <v>2443</v>
      </c>
      <c r="G583" s="40" t="s">
        <v>731</v>
      </c>
      <c r="H583" s="40" t="s">
        <v>732</v>
      </c>
      <c r="I583" s="38" t="s">
        <v>50</v>
      </c>
      <c r="J583" s="44">
        <v>44295.0</v>
      </c>
      <c r="K583" s="36"/>
      <c r="L583" s="38"/>
      <c r="M583" s="46">
        <v>78000.0</v>
      </c>
      <c r="N583" s="38" t="s">
        <v>51</v>
      </c>
      <c r="O583" s="48">
        <v>0.0</v>
      </c>
      <c r="P583" s="49">
        <v>0.0</v>
      </c>
      <c r="Q583" s="38">
        <v>0.0</v>
      </c>
      <c r="R583" s="9">
        <v>0.0</v>
      </c>
      <c r="S583" s="9">
        <v>0.0</v>
      </c>
      <c r="T583" s="9" t="s">
        <v>54</v>
      </c>
      <c r="U583" s="44">
        <v>46007.0</v>
      </c>
      <c r="V583" s="44">
        <v>46067.0</v>
      </c>
      <c r="W583" s="38">
        <v>1.0</v>
      </c>
      <c r="X583" s="38" t="s">
        <v>86</v>
      </c>
      <c r="Y583" s="38" t="s">
        <v>56</v>
      </c>
    </row>
    <row r="584">
      <c r="A584" s="35" t="s">
        <v>4375</v>
      </c>
      <c r="B584" s="36">
        <v>46013.0</v>
      </c>
      <c r="C584" s="38">
        <v>7313.0</v>
      </c>
      <c r="D584" s="40" t="s">
        <v>4376</v>
      </c>
      <c r="E584" s="42" t="s">
        <v>262</v>
      </c>
      <c r="F584" s="52" t="s">
        <v>3993</v>
      </c>
      <c r="G584" s="40" t="s">
        <v>264</v>
      </c>
      <c r="H584" s="40" t="s">
        <v>74</v>
      </c>
      <c r="I584" s="38" t="s">
        <v>50</v>
      </c>
      <c r="J584" s="44">
        <v>44854.0</v>
      </c>
      <c r="K584" s="36">
        <v>46011.0</v>
      </c>
      <c r="L584" s="38" t="s">
        <v>51</v>
      </c>
      <c r="M584" s="46">
        <v>0.0</v>
      </c>
      <c r="N584" s="38" t="s">
        <v>51</v>
      </c>
      <c r="O584" s="48">
        <v>118063.0</v>
      </c>
      <c r="P584" s="49">
        <v>0.0</v>
      </c>
      <c r="Q584" s="38">
        <v>0.0</v>
      </c>
      <c r="R584" s="9">
        <v>0.0</v>
      </c>
      <c r="S584" s="9">
        <v>0.0</v>
      </c>
      <c r="T584" s="9" t="s">
        <v>54</v>
      </c>
      <c r="U584" s="44">
        <v>46011.0</v>
      </c>
      <c r="V584" s="44">
        <v>46053.0</v>
      </c>
      <c r="W584" s="38">
        <v>1.0</v>
      </c>
      <c r="X584" s="38" t="s">
        <v>55</v>
      </c>
      <c r="Y584" s="38" t="s">
        <v>56</v>
      </c>
    </row>
    <row r="585">
      <c r="A585" s="35" t="s">
        <v>4377</v>
      </c>
      <c r="B585" s="36">
        <v>46013.0</v>
      </c>
      <c r="C585" s="38">
        <v>7313.0</v>
      </c>
      <c r="D585" s="40" t="s">
        <v>4376</v>
      </c>
      <c r="E585" s="42" t="s">
        <v>262</v>
      </c>
      <c r="F585" s="52" t="s">
        <v>2126</v>
      </c>
      <c r="G585" s="40" t="s">
        <v>264</v>
      </c>
      <c r="H585" s="40" t="s">
        <v>74</v>
      </c>
      <c r="I585" s="38" t="s">
        <v>50</v>
      </c>
      <c r="J585" s="44">
        <v>44854.0</v>
      </c>
      <c r="K585" s="36">
        <v>46011.0</v>
      </c>
      <c r="L585" s="38" t="s">
        <v>51</v>
      </c>
      <c r="M585" s="46">
        <v>0.0</v>
      </c>
      <c r="N585" s="38" t="s">
        <v>51</v>
      </c>
      <c r="O585" s="48">
        <v>118032.0</v>
      </c>
      <c r="P585" s="49">
        <v>0.0</v>
      </c>
      <c r="Q585" s="38">
        <v>0.0</v>
      </c>
      <c r="R585" s="9">
        <v>0.0</v>
      </c>
      <c r="S585" s="9">
        <v>0.0</v>
      </c>
      <c r="T585" s="9" t="s">
        <v>54</v>
      </c>
      <c r="U585" s="44">
        <v>46011.0</v>
      </c>
      <c r="V585" s="44">
        <v>46052.0</v>
      </c>
      <c r="W585" s="38">
        <v>1.0</v>
      </c>
      <c r="X585" s="38" t="s">
        <v>55</v>
      </c>
      <c r="Y585" s="38" t="s">
        <v>56</v>
      </c>
    </row>
    <row r="586">
      <c r="A586" s="41" t="s">
        <v>4378</v>
      </c>
      <c r="B586" s="36">
        <v>46014.0</v>
      </c>
      <c r="C586" s="38">
        <v>5380.0</v>
      </c>
      <c r="D586" s="40" t="s">
        <v>2693</v>
      </c>
      <c r="E586" s="42" t="s">
        <v>1817</v>
      </c>
      <c r="F586" s="52" t="s">
        <v>1819</v>
      </c>
      <c r="G586" s="40" t="s">
        <v>252</v>
      </c>
      <c r="H586" s="40" t="s">
        <v>46</v>
      </c>
      <c r="I586" s="38" t="s">
        <v>50</v>
      </c>
      <c r="J586" s="44">
        <v>44657.0</v>
      </c>
      <c r="K586" s="36">
        <v>46013.0</v>
      </c>
      <c r="L586" s="38" t="s">
        <v>51</v>
      </c>
      <c r="M586" s="46">
        <v>0.0</v>
      </c>
      <c r="N586" s="214">
        <v>46014.0</v>
      </c>
      <c r="O586" s="48">
        <v>78079.0</v>
      </c>
      <c r="P586" s="49">
        <v>0.0</v>
      </c>
      <c r="Q586" s="38">
        <v>0.0</v>
      </c>
      <c r="R586" s="9">
        <v>0.0</v>
      </c>
      <c r="S586" s="9">
        <v>0.0</v>
      </c>
      <c r="T586" s="9" t="s">
        <v>54</v>
      </c>
      <c r="U586" s="44">
        <v>46014.0</v>
      </c>
      <c r="V586" s="44">
        <v>46052.0</v>
      </c>
      <c r="W586" s="38">
        <v>1.0</v>
      </c>
      <c r="X586" s="38" t="s">
        <v>257</v>
      </c>
      <c r="Y586" s="38" t="s">
        <v>56</v>
      </c>
    </row>
    <row r="587">
      <c r="A587" s="35" t="s">
        <v>4379</v>
      </c>
      <c r="B587" s="36">
        <v>46014.0</v>
      </c>
      <c r="C587" s="38">
        <v>9441.0</v>
      </c>
      <c r="D587" s="40" t="s">
        <v>1790</v>
      </c>
      <c r="E587" s="42" t="s">
        <v>1791</v>
      </c>
      <c r="F587" s="52" t="s">
        <v>1792</v>
      </c>
      <c r="G587" s="40" t="s">
        <v>312</v>
      </c>
      <c r="H587" s="40" t="s">
        <v>118</v>
      </c>
      <c r="I587" s="38" t="s">
        <v>50</v>
      </c>
      <c r="J587" s="44">
        <v>45106.0</v>
      </c>
      <c r="K587" s="36">
        <v>46014.0</v>
      </c>
      <c r="L587" s="38" t="s">
        <v>51</v>
      </c>
      <c r="M587" s="46">
        <v>0.0</v>
      </c>
      <c r="N587" s="38" t="s">
        <v>51</v>
      </c>
      <c r="O587" s="48">
        <v>78005.0</v>
      </c>
      <c r="P587" s="49">
        <v>0.0</v>
      </c>
      <c r="Q587" s="38">
        <v>0.0</v>
      </c>
      <c r="R587" s="9">
        <v>0.0</v>
      </c>
      <c r="S587" s="9">
        <v>0.0</v>
      </c>
      <c r="T587" s="9" t="s">
        <v>54</v>
      </c>
      <c r="U587" s="44">
        <v>46014.0</v>
      </c>
      <c r="V587" s="44">
        <v>46051.0</v>
      </c>
      <c r="W587" s="38">
        <v>1.0</v>
      </c>
      <c r="X587" s="38" t="s">
        <v>86</v>
      </c>
      <c r="Y587" s="38" t="s">
        <v>56</v>
      </c>
    </row>
    <row r="588">
      <c r="A588" s="35" t="s">
        <v>4380</v>
      </c>
      <c r="B588" s="36">
        <v>46015.0</v>
      </c>
      <c r="C588" s="38">
        <v>11691.0</v>
      </c>
      <c r="D588" s="40" t="s">
        <v>3672</v>
      </c>
      <c r="E588" s="42" t="s">
        <v>3673</v>
      </c>
      <c r="F588" s="52" t="s">
        <v>3450</v>
      </c>
      <c r="G588" s="40" t="s">
        <v>3094</v>
      </c>
      <c r="H588" s="40" t="s">
        <v>85</v>
      </c>
      <c r="I588" s="38" t="s">
        <v>50</v>
      </c>
      <c r="J588" s="44">
        <v>45376.0</v>
      </c>
      <c r="K588" s="36">
        <v>46014.0</v>
      </c>
      <c r="L588" s="38" t="s">
        <v>51</v>
      </c>
      <c r="M588" s="46">
        <v>78000.0</v>
      </c>
      <c r="N588" s="214">
        <v>46015.0</v>
      </c>
      <c r="O588" s="48">
        <v>80000.0</v>
      </c>
      <c r="P588" s="49">
        <v>0.0</v>
      </c>
      <c r="Q588" s="38">
        <v>0.0</v>
      </c>
      <c r="R588" s="9">
        <v>0.0</v>
      </c>
      <c r="S588" s="9">
        <v>0.0</v>
      </c>
      <c r="T588" s="9" t="s">
        <v>54</v>
      </c>
      <c r="U588" s="44">
        <v>46015.0</v>
      </c>
      <c r="V588" s="44">
        <v>46051.0</v>
      </c>
      <c r="W588" s="38">
        <v>1.0</v>
      </c>
      <c r="X588" s="38" t="s">
        <v>86</v>
      </c>
      <c r="Y588" s="38" t="s">
        <v>56</v>
      </c>
    </row>
    <row r="589">
      <c r="A589" s="35" t="s">
        <v>4381</v>
      </c>
      <c r="B589" s="36">
        <v>46015.0</v>
      </c>
      <c r="C589" s="38">
        <v>11703.0</v>
      </c>
      <c r="D589" s="40" t="s">
        <v>4166</v>
      </c>
      <c r="E589" s="42" t="s">
        <v>3481</v>
      </c>
      <c r="F589" s="52" t="s">
        <v>3482</v>
      </c>
      <c r="G589" s="40" t="s">
        <v>419</v>
      </c>
      <c r="H589" s="40" t="s">
        <v>118</v>
      </c>
      <c r="I589" s="38" t="s">
        <v>50</v>
      </c>
      <c r="J589" s="44">
        <v>45377.0</v>
      </c>
      <c r="K589" s="36">
        <v>46014.0</v>
      </c>
      <c r="L589" s="38" t="s">
        <v>51</v>
      </c>
      <c r="M589" s="46">
        <v>0.0</v>
      </c>
      <c r="N589" s="38" t="s">
        <v>51</v>
      </c>
      <c r="O589" s="48">
        <v>118000.0</v>
      </c>
      <c r="P589" s="49">
        <v>0.0</v>
      </c>
      <c r="Q589" s="38">
        <v>0.0</v>
      </c>
      <c r="R589" s="9">
        <v>0.0</v>
      </c>
      <c r="S589" s="9">
        <v>0.0</v>
      </c>
      <c r="T589" s="9" t="s">
        <v>54</v>
      </c>
      <c r="U589" s="44">
        <v>46014.0</v>
      </c>
      <c r="V589" s="44">
        <v>46051.0</v>
      </c>
      <c r="W589" s="38">
        <v>1.0</v>
      </c>
      <c r="X589" s="38" t="s">
        <v>55</v>
      </c>
      <c r="Y589" s="38" t="s">
        <v>56</v>
      </c>
    </row>
    <row r="590">
      <c r="A590" s="35" t="s">
        <v>4382</v>
      </c>
      <c r="B590" s="36">
        <v>46020.0</v>
      </c>
      <c r="C590" s="38">
        <v>4072.0</v>
      </c>
      <c r="D590" s="40" t="s">
        <v>62</v>
      </c>
      <c r="E590" s="42" t="s">
        <v>65</v>
      </c>
      <c r="F590" s="52" t="s">
        <v>67</v>
      </c>
      <c r="G590" s="40" t="s">
        <v>68</v>
      </c>
      <c r="H590" s="40" t="s">
        <v>69</v>
      </c>
      <c r="I590" s="38" t="s">
        <v>50</v>
      </c>
      <c r="J590" s="44">
        <v>44566.0</v>
      </c>
      <c r="K590" s="36">
        <v>46017.0</v>
      </c>
      <c r="L590" s="38" t="s">
        <v>51</v>
      </c>
      <c r="M590" s="46">
        <v>118000.0</v>
      </c>
      <c r="N590" s="38" t="s">
        <v>51</v>
      </c>
      <c r="O590" s="48">
        <v>150000.0</v>
      </c>
      <c r="P590" s="49">
        <v>0.0</v>
      </c>
      <c r="Q590" s="38">
        <v>0.0</v>
      </c>
      <c r="R590" s="9">
        <v>0.0</v>
      </c>
      <c r="S590" s="9">
        <v>0.0</v>
      </c>
      <c r="T590" s="9" t="s">
        <v>54</v>
      </c>
      <c r="U590" s="44">
        <v>46017.0</v>
      </c>
      <c r="V590" s="44">
        <v>46051.0</v>
      </c>
      <c r="W590" s="38">
        <v>1.0</v>
      </c>
      <c r="X590" s="38" t="s">
        <v>55</v>
      </c>
      <c r="Y590" s="38" t="s">
        <v>56</v>
      </c>
    </row>
    <row r="591">
      <c r="A591" s="35" t="s">
        <v>4383</v>
      </c>
      <c r="B591" s="36">
        <v>46020.0</v>
      </c>
      <c r="C591" s="38">
        <v>10254.0</v>
      </c>
      <c r="D591" s="40" t="s">
        <v>2933</v>
      </c>
      <c r="E591" s="42" t="s">
        <v>2934</v>
      </c>
      <c r="F591" s="52" t="s">
        <v>2935</v>
      </c>
      <c r="G591" s="40" t="s">
        <v>137</v>
      </c>
      <c r="H591" s="40" t="s">
        <v>118</v>
      </c>
      <c r="I591" s="38" t="s">
        <v>50</v>
      </c>
      <c r="J591" s="44">
        <v>45197.0</v>
      </c>
      <c r="K591" s="36">
        <v>46017.0</v>
      </c>
      <c r="L591" s="38" t="s">
        <v>51</v>
      </c>
      <c r="M591" s="46">
        <v>0.0</v>
      </c>
      <c r="N591" s="38" t="s">
        <v>51</v>
      </c>
      <c r="O591" s="48">
        <v>118000.0</v>
      </c>
      <c r="P591" s="49">
        <v>0.0</v>
      </c>
      <c r="Q591" s="38">
        <v>0.0</v>
      </c>
      <c r="R591" s="9">
        <v>0.0</v>
      </c>
      <c r="S591" s="9">
        <v>0.0</v>
      </c>
      <c r="T591" s="9" t="s">
        <v>54</v>
      </c>
      <c r="U591" s="44">
        <v>46017.0</v>
      </c>
      <c r="V591" s="44">
        <v>46051.0</v>
      </c>
      <c r="W591" s="38">
        <v>1.0</v>
      </c>
      <c r="X591" s="38" t="s">
        <v>55</v>
      </c>
      <c r="Y591" s="38" t="s">
        <v>56</v>
      </c>
    </row>
    <row r="592">
      <c r="A592" s="35" t="s">
        <v>4384</v>
      </c>
      <c r="B592" s="36">
        <v>46020.0</v>
      </c>
      <c r="C592" s="38">
        <v>2955.0</v>
      </c>
      <c r="D592" s="40" t="s">
        <v>4385</v>
      </c>
      <c r="E592" s="42" t="s">
        <v>3127</v>
      </c>
      <c r="F592" s="52" t="s">
        <v>3129</v>
      </c>
      <c r="G592" s="40" t="s">
        <v>1289</v>
      </c>
      <c r="H592" s="40" t="s">
        <v>103</v>
      </c>
      <c r="I592" s="38" t="s">
        <v>50</v>
      </c>
      <c r="J592" s="44">
        <v>44488.0</v>
      </c>
      <c r="K592" s="36">
        <v>46018.0</v>
      </c>
      <c r="L592" s="38" t="s">
        <v>51</v>
      </c>
      <c r="M592" s="46">
        <v>0.0</v>
      </c>
      <c r="N592" s="38" t="s">
        <v>51</v>
      </c>
      <c r="O592" s="48">
        <v>78054.0</v>
      </c>
      <c r="P592" s="49">
        <v>0.0</v>
      </c>
      <c r="Q592" s="38">
        <v>0.0</v>
      </c>
      <c r="R592" s="9">
        <v>0.0</v>
      </c>
      <c r="S592" s="9">
        <v>0.0</v>
      </c>
      <c r="T592" s="9" t="s">
        <v>54</v>
      </c>
      <c r="U592" s="44">
        <v>46018.0</v>
      </c>
      <c r="V592" s="44">
        <v>46050.0</v>
      </c>
      <c r="W592" s="38">
        <v>1.0</v>
      </c>
      <c r="X592" s="38" t="s">
        <v>86</v>
      </c>
      <c r="Y592" s="38" t="s">
        <v>56</v>
      </c>
    </row>
    <row r="593">
      <c r="A593" s="35" t="s">
        <v>4386</v>
      </c>
      <c r="B593" s="36">
        <v>46020.0</v>
      </c>
      <c r="C593" s="38">
        <v>10205.0</v>
      </c>
      <c r="D593" s="40" t="s">
        <v>3376</v>
      </c>
      <c r="E593" s="42" t="s">
        <v>3377</v>
      </c>
      <c r="F593" s="52" t="s">
        <v>3413</v>
      </c>
      <c r="G593" s="40" t="s">
        <v>126</v>
      </c>
      <c r="H593" s="40" t="s">
        <v>69</v>
      </c>
      <c r="I593" s="38" t="s">
        <v>50</v>
      </c>
      <c r="J593" s="44">
        <v>45193.0</v>
      </c>
      <c r="K593" s="36">
        <v>46018.0</v>
      </c>
      <c r="L593" s="38" t="s">
        <v>51</v>
      </c>
      <c r="M593" s="46">
        <v>78000.0</v>
      </c>
      <c r="N593" s="38" t="s">
        <v>51</v>
      </c>
      <c r="O593" s="48">
        <v>468019.0</v>
      </c>
      <c r="P593" s="49">
        <v>0.0</v>
      </c>
      <c r="Q593" s="38">
        <v>0.0</v>
      </c>
      <c r="R593" s="9">
        <v>0.0</v>
      </c>
      <c r="S593" s="9">
        <v>0.0</v>
      </c>
      <c r="T593" s="9" t="s">
        <v>54</v>
      </c>
      <c r="U593" s="44">
        <v>46018.0</v>
      </c>
      <c r="V593" s="44">
        <v>46049.0</v>
      </c>
      <c r="W593" s="38">
        <v>1.0</v>
      </c>
      <c r="X593" s="38" t="s">
        <v>86</v>
      </c>
      <c r="Y593" s="38" t="s">
        <v>56</v>
      </c>
    </row>
    <row r="594">
      <c r="A594" s="35" t="s">
        <v>4387</v>
      </c>
      <c r="B594" s="36">
        <v>46020.0</v>
      </c>
      <c r="C594" s="38">
        <v>10205.0</v>
      </c>
      <c r="D594" s="40" t="s">
        <v>3376</v>
      </c>
      <c r="E594" s="42" t="s">
        <v>3377</v>
      </c>
      <c r="F594" s="52" t="s">
        <v>3404</v>
      </c>
      <c r="G594" s="40" t="s">
        <v>126</v>
      </c>
      <c r="H594" s="40" t="s">
        <v>69</v>
      </c>
      <c r="I594" s="38" t="s">
        <v>50</v>
      </c>
      <c r="J594" s="44">
        <v>45193.0</v>
      </c>
      <c r="K594" s="36"/>
      <c r="L594" s="38"/>
      <c r="M594" s="46">
        <v>78000.0</v>
      </c>
      <c r="N594" s="38" t="s">
        <v>51</v>
      </c>
      <c r="O594" s="48">
        <v>0.0</v>
      </c>
      <c r="P594" s="49">
        <v>0.0</v>
      </c>
      <c r="Q594" s="38">
        <v>0.0</v>
      </c>
      <c r="R594" s="9">
        <v>0.0</v>
      </c>
      <c r="S594" s="9">
        <v>0.0</v>
      </c>
      <c r="T594" s="9" t="s">
        <v>54</v>
      </c>
      <c r="U594" s="44">
        <v>46018.0</v>
      </c>
      <c r="V594" s="44">
        <v>46049.0</v>
      </c>
      <c r="W594" s="38">
        <v>1.0</v>
      </c>
      <c r="X594" s="38" t="s">
        <v>86</v>
      </c>
      <c r="Y594" s="38" t="s">
        <v>56</v>
      </c>
    </row>
    <row r="595">
      <c r="A595" s="35" t="s">
        <v>4388</v>
      </c>
      <c r="B595" s="36">
        <v>46020.0</v>
      </c>
      <c r="C595" s="38">
        <v>10205.0</v>
      </c>
      <c r="D595" s="40" t="s">
        <v>3376</v>
      </c>
      <c r="E595" s="42" t="s">
        <v>3377</v>
      </c>
      <c r="F595" s="52" t="s">
        <v>3397</v>
      </c>
      <c r="G595" s="40" t="s">
        <v>126</v>
      </c>
      <c r="H595" s="40" t="s">
        <v>69</v>
      </c>
      <c r="I595" s="38" t="s">
        <v>50</v>
      </c>
      <c r="J595" s="44">
        <v>45193.0</v>
      </c>
      <c r="K595" s="36"/>
      <c r="L595" s="38"/>
      <c r="M595" s="46">
        <v>78000.0</v>
      </c>
      <c r="N595" s="38" t="s">
        <v>51</v>
      </c>
      <c r="O595" s="48">
        <v>0.0</v>
      </c>
      <c r="P595" s="49">
        <v>0.0</v>
      </c>
      <c r="Q595" s="38">
        <v>0.0</v>
      </c>
      <c r="R595" s="9">
        <v>0.0</v>
      </c>
      <c r="S595" s="9">
        <v>0.0</v>
      </c>
      <c r="T595" s="9" t="s">
        <v>54</v>
      </c>
      <c r="U595" s="44">
        <v>46018.0</v>
      </c>
      <c r="V595" s="44">
        <v>46049.0</v>
      </c>
      <c r="W595" s="38">
        <v>1.0</v>
      </c>
      <c r="X595" s="38" t="s">
        <v>86</v>
      </c>
      <c r="Y595" s="38" t="s">
        <v>56</v>
      </c>
    </row>
    <row r="596">
      <c r="A596" s="35" t="s">
        <v>4389</v>
      </c>
      <c r="B596" s="36">
        <v>46020.0</v>
      </c>
      <c r="C596" s="38">
        <v>10205.0</v>
      </c>
      <c r="D596" s="40" t="s">
        <v>3376</v>
      </c>
      <c r="E596" s="42" t="s">
        <v>3377</v>
      </c>
      <c r="F596" s="52" t="s">
        <v>3392</v>
      </c>
      <c r="G596" s="40" t="s">
        <v>126</v>
      </c>
      <c r="H596" s="40" t="s">
        <v>69</v>
      </c>
      <c r="I596" s="38" t="s">
        <v>50</v>
      </c>
      <c r="J596" s="44">
        <v>45193.0</v>
      </c>
      <c r="K596" s="36"/>
      <c r="L596" s="38"/>
      <c r="M596" s="46">
        <v>78000.0</v>
      </c>
      <c r="N596" s="38" t="s">
        <v>51</v>
      </c>
      <c r="O596" s="48">
        <v>0.0</v>
      </c>
      <c r="P596" s="49">
        <v>0.0</v>
      </c>
      <c r="Q596" s="38">
        <v>0.0</v>
      </c>
      <c r="R596" s="9">
        <v>0.0</v>
      </c>
      <c r="S596" s="9">
        <v>0.0</v>
      </c>
      <c r="T596" s="9" t="s">
        <v>54</v>
      </c>
      <c r="U596" s="44">
        <v>46018.0</v>
      </c>
      <c r="V596" s="44">
        <v>46049.0</v>
      </c>
      <c r="W596" s="38">
        <v>1.0</v>
      </c>
      <c r="X596" s="38" t="s">
        <v>86</v>
      </c>
      <c r="Y596" s="38" t="s">
        <v>56</v>
      </c>
    </row>
    <row r="597">
      <c r="A597" s="35" t="s">
        <v>4390</v>
      </c>
      <c r="B597" s="36">
        <v>46020.0</v>
      </c>
      <c r="C597" s="38">
        <v>10205.0</v>
      </c>
      <c r="D597" s="40" t="s">
        <v>3376</v>
      </c>
      <c r="E597" s="42" t="s">
        <v>3377</v>
      </c>
      <c r="F597" s="52" t="s">
        <v>4098</v>
      </c>
      <c r="G597" s="40" t="s">
        <v>126</v>
      </c>
      <c r="H597" s="40" t="s">
        <v>69</v>
      </c>
      <c r="I597" s="38" t="s">
        <v>50</v>
      </c>
      <c r="J597" s="44">
        <v>45193.0</v>
      </c>
      <c r="K597" s="36"/>
      <c r="L597" s="38"/>
      <c r="M597" s="46">
        <v>78000.0</v>
      </c>
      <c r="N597" s="38" t="s">
        <v>51</v>
      </c>
      <c r="O597" s="48">
        <v>0.0</v>
      </c>
      <c r="P597" s="49">
        <v>0.0</v>
      </c>
      <c r="Q597" s="38">
        <v>0.0</v>
      </c>
      <c r="R597" s="9">
        <v>0.0</v>
      </c>
      <c r="S597" s="9">
        <v>0.0</v>
      </c>
      <c r="T597" s="9" t="s">
        <v>54</v>
      </c>
      <c r="U597" s="44">
        <v>46018.0</v>
      </c>
      <c r="V597" s="44">
        <v>46049.0</v>
      </c>
      <c r="W597" s="38">
        <v>1.0</v>
      </c>
      <c r="X597" s="38" t="s">
        <v>86</v>
      </c>
      <c r="Y597" s="38" t="s">
        <v>56</v>
      </c>
    </row>
    <row r="598">
      <c r="A598" s="35" t="s">
        <v>4391</v>
      </c>
      <c r="B598" s="36">
        <v>46020.0</v>
      </c>
      <c r="C598" s="38">
        <v>10205.0</v>
      </c>
      <c r="D598" s="40" t="s">
        <v>3376</v>
      </c>
      <c r="E598" s="42" t="s">
        <v>3377</v>
      </c>
      <c r="F598" s="52" t="s">
        <v>3878</v>
      </c>
      <c r="G598" s="40" t="s">
        <v>126</v>
      </c>
      <c r="H598" s="40" t="s">
        <v>69</v>
      </c>
      <c r="I598" s="38" t="s">
        <v>50</v>
      </c>
      <c r="J598" s="44">
        <v>45193.0</v>
      </c>
      <c r="K598" s="36"/>
      <c r="L598" s="38"/>
      <c r="M598" s="46">
        <v>78000.0</v>
      </c>
      <c r="N598" s="38" t="s">
        <v>51</v>
      </c>
      <c r="O598" s="48">
        <v>0.0</v>
      </c>
      <c r="P598" s="49">
        <v>0.0</v>
      </c>
      <c r="Q598" s="38">
        <v>0.0</v>
      </c>
      <c r="R598" s="9">
        <v>0.0</v>
      </c>
      <c r="S598" s="9">
        <v>0.0</v>
      </c>
      <c r="T598" s="9" t="s">
        <v>54</v>
      </c>
      <c r="U598" s="44">
        <v>46018.0</v>
      </c>
      <c r="V598" s="44">
        <v>46049.0</v>
      </c>
      <c r="W598" s="38">
        <v>1.0</v>
      </c>
      <c r="X598" s="38" t="s">
        <v>86</v>
      </c>
      <c r="Y598" s="38" t="s">
        <v>56</v>
      </c>
    </row>
    <row r="599">
      <c r="A599" s="35" t="s">
        <v>4392</v>
      </c>
      <c r="B599" s="36">
        <v>46020.0</v>
      </c>
      <c r="C599" s="38">
        <v>8191.0</v>
      </c>
      <c r="D599" s="40" t="s">
        <v>3295</v>
      </c>
      <c r="E599" s="42" t="s">
        <v>3296</v>
      </c>
      <c r="F599" s="52" t="s">
        <v>3297</v>
      </c>
      <c r="G599" s="40" t="s">
        <v>739</v>
      </c>
      <c r="H599" s="40" t="s">
        <v>352</v>
      </c>
      <c r="I599" s="38" t="s">
        <v>50</v>
      </c>
      <c r="J599" s="44">
        <v>44955.0</v>
      </c>
      <c r="K599" s="36">
        <v>46019.0</v>
      </c>
      <c r="L599" s="38" t="s">
        <v>51</v>
      </c>
      <c r="M599" s="46">
        <v>0.0</v>
      </c>
      <c r="N599" s="38" t="s">
        <v>51</v>
      </c>
      <c r="O599" s="48">
        <v>118000.0</v>
      </c>
      <c r="P599" s="49">
        <v>0.0</v>
      </c>
      <c r="Q599" s="38">
        <v>0.0</v>
      </c>
      <c r="R599" s="9">
        <v>0.0</v>
      </c>
      <c r="S599" s="9">
        <v>0.0</v>
      </c>
      <c r="T599" s="9" t="s">
        <v>54</v>
      </c>
      <c r="U599" s="44">
        <v>46019.0</v>
      </c>
      <c r="V599" s="44">
        <v>46049.0</v>
      </c>
      <c r="W599" s="38">
        <v>1.0</v>
      </c>
      <c r="X599" s="38" t="s">
        <v>55</v>
      </c>
      <c r="Y599" s="38" t="s">
        <v>56</v>
      </c>
    </row>
    <row r="600">
      <c r="A600" s="35" t="s">
        <v>4393</v>
      </c>
      <c r="B600" s="36">
        <v>46020.0</v>
      </c>
      <c r="C600" s="38">
        <v>5138.0</v>
      </c>
      <c r="D600" s="40" t="s">
        <v>4394</v>
      </c>
      <c r="E600" s="42" t="s">
        <v>3569</v>
      </c>
      <c r="F600" s="52" t="s">
        <v>3570</v>
      </c>
      <c r="G600" s="40" t="s">
        <v>831</v>
      </c>
      <c r="H600" s="40" t="s">
        <v>103</v>
      </c>
      <c r="I600" s="38" t="s">
        <v>50</v>
      </c>
      <c r="J600" s="44">
        <v>44642.0</v>
      </c>
      <c r="K600" s="36">
        <v>46019.0</v>
      </c>
      <c r="L600" s="38" t="s">
        <v>51</v>
      </c>
      <c r="M600" s="46">
        <v>78000.0</v>
      </c>
      <c r="N600" s="38" t="s">
        <v>51</v>
      </c>
      <c r="O600" s="48">
        <v>77000.0</v>
      </c>
      <c r="P600" s="49">
        <v>0.0</v>
      </c>
      <c r="Q600" s="38">
        <v>0.0</v>
      </c>
      <c r="R600" s="9">
        <v>0.0</v>
      </c>
      <c r="S600" s="9">
        <v>0.0</v>
      </c>
      <c r="T600" s="9" t="s">
        <v>54</v>
      </c>
      <c r="U600" s="44">
        <v>46019.0</v>
      </c>
      <c r="V600" s="44">
        <v>46049.0</v>
      </c>
      <c r="W600" s="38">
        <v>1.0</v>
      </c>
      <c r="X600" s="38" t="s">
        <v>86</v>
      </c>
      <c r="Y600" s="38" t="s">
        <v>56</v>
      </c>
    </row>
    <row r="601">
      <c r="A601" s="35" t="s">
        <v>4395</v>
      </c>
      <c r="B601" s="36">
        <v>46020.0</v>
      </c>
      <c r="C601" s="38">
        <v>9111.0</v>
      </c>
      <c r="D601" s="40" t="s">
        <v>4396</v>
      </c>
      <c r="E601" s="42" t="s">
        <v>3365</v>
      </c>
      <c r="F601" s="52" t="s">
        <v>3366</v>
      </c>
      <c r="G601" s="40" t="s">
        <v>44</v>
      </c>
      <c r="H601" s="40" t="s">
        <v>46</v>
      </c>
      <c r="I601" s="38" t="s">
        <v>50</v>
      </c>
      <c r="J601" s="44">
        <v>45069.0</v>
      </c>
      <c r="K601" s="36">
        <v>46019.0</v>
      </c>
      <c r="L601" s="38" t="s">
        <v>51</v>
      </c>
      <c r="M601" s="46">
        <v>0.0</v>
      </c>
      <c r="N601" s="38" t="s">
        <v>51</v>
      </c>
      <c r="O601" s="48">
        <v>118000.0</v>
      </c>
      <c r="P601" s="49">
        <v>0.0</v>
      </c>
      <c r="Q601" s="38">
        <v>0.0</v>
      </c>
      <c r="R601" s="9">
        <v>0.0</v>
      </c>
      <c r="S601" s="9">
        <v>0.0</v>
      </c>
      <c r="T601" s="9" t="s">
        <v>54</v>
      </c>
      <c r="U601" s="44">
        <v>46019.0</v>
      </c>
      <c r="V601" s="44">
        <v>46049.0</v>
      </c>
      <c r="W601" s="38">
        <v>1.0</v>
      </c>
      <c r="X601" s="38" t="s">
        <v>55</v>
      </c>
      <c r="Y601" s="38" t="s">
        <v>56</v>
      </c>
    </row>
    <row r="602">
      <c r="A602" s="35" t="s">
        <v>4397</v>
      </c>
      <c r="B602" s="36">
        <v>46020.0</v>
      </c>
      <c r="C602" s="38">
        <v>11985.0</v>
      </c>
      <c r="D602" s="40" t="s">
        <v>4398</v>
      </c>
      <c r="E602" s="42" t="s">
        <v>3839</v>
      </c>
      <c r="F602" s="52" t="s">
        <v>3840</v>
      </c>
      <c r="G602" s="40" t="s">
        <v>364</v>
      </c>
      <c r="H602" s="40" t="s">
        <v>69</v>
      </c>
      <c r="I602" s="38" t="s">
        <v>50</v>
      </c>
      <c r="J602" s="44">
        <v>45411.0</v>
      </c>
      <c r="K602" s="36">
        <v>46019.0</v>
      </c>
      <c r="L602" s="38" t="s">
        <v>51</v>
      </c>
      <c r="M602" s="46">
        <v>0.0</v>
      </c>
      <c r="N602" s="38" t="s">
        <v>51</v>
      </c>
      <c r="O602" s="48">
        <v>118000.0</v>
      </c>
      <c r="P602" s="49">
        <v>0.0</v>
      </c>
      <c r="Q602" s="38">
        <v>0.0</v>
      </c>
      <c r="R602" s="9">
        <v>0.0</v>
      </c>
      <c r="S602" s="9">
        <v>0.0</v>
      </c>
      <c r="T602" s="9" t="s">
        <v>54</v>
      </c>
      <c r="U602" s="44">
        <v>46019.0</v>
      </c>
      <c r="V602" s="44">
        <v>46055.0</v>
      </c>
      <c r="W602" s="38">
        <v>1.0</v>
      </c>
      <c r="X602" s="38" t="s">
        <v>55</v>
      </c>
      <c r="Y602" s="38" t="s">
        <v>56</v>
      </c>
    </row>
    <row r="603">
      <c r="A603" s="35" t="s">
        <v>4399</v>
      </c>
      <c r="B603" s="36">
        <v>46021.0</v>
      </c>
      <c r="C603" s="38">
        <v>7081.0</v>
      </c>
      <c r="D603" s="40" t="s">
        <v>3969</v>
      </c>
      <c r="E603" s="42" t="s">
        <v>3543</v>
      </c>
      <c r="F603" s="52" t="s">
        <v>3545</v>
      </c>
      <c r="G603" s="40" t="s">
        <v>555</v>
      </c>
      <c r="H603" s="40" t="s">
        <v>69</v>
      </c>
      <c r="I603" s="38" t="s">
        <v>50</v>
      </c>
      <c r="J603" s="44">
        <v>44831.0</v>
      </c>
      <c r="K603" s="36">
        <v>46019.0</v>
      </c>
      <c r="L603" s="214">
        <v>46020.0</v>
      </c>
      <c r="M603" s="46">
        <v>0.0</v>
      </c>
      <c r="N603" s="214">
        <v>46020.0</v>
      </c>
      <c r="O603" s="48">
        <v>78071.0</v>
      </c>
      <c r="P603" s="49">
        <v>0.0</v>
      </c>
      <c r="Q603" s="38">
        <v>0.0</v>
      </c>
      <c r="R603" s="9">
        <v>0.0</v>
      </c>
      <c r="S603" s="9">
        <v>0.0</v>
      </c>
      <c r="T603" s="9" t="s">
        <v>54</v>
      </c>
      <c r="U603" s="44">
        <v>46020.0</v>
      </c>
      <c r="V603" s="44">
        <v>46051.0</v>
      </c>
      <c r="W603" s="38">
        <v>1.0</v>
      </c>
      <c r="X603" s="38" t="s">
        <v>86</v>
      </c>
      <c r="Y603" s="38" t="s">
        <v>56</v>
      </c>
    </row>
    <row r="604">
      <c r="A604" s="35" t="s">
        <v>4401</v>
      </c>
      <c r="B604" s="36">
        <v>46021.0</v>
      </c>
      <c r="C604" s="38">
        <v>6628.0</v>
      </c>
      <c r="D604" s="40" t="s">
        <v>3469</v>
      </c>
      <c r="E604" s="42" t="s">
        <v>3471</v>
      </c>
      <c r="F604" s="52" t="s">
        <v>3472</v>
      </c>
      <c r="G604" s="40" t="s">
        <v>831</v>
      </c>
      <c r="H604" s="40" t="s">
        <v>103</v>
      </c>
      <c r="I604" s="38" t="s">
        <v>50</v>
      </c>
      <c r="J604" s="44">
        <v>44787.0</v>
      </c>
      <c r="K604" s="36">
        <v>46020.0</v>
      </c>
      <c r="L604" s="38" t="s">
        <v>51</v>
      </c>
      <c r="M604" s="46">
        <v>0.0</v>
      </c>
      <c r="N604" s="38" t="s">
        <v>51</v>
      </c>
      <c r="O604" s="48">
        <v>78082.0</v>
      </c>
      <c r="P604" s="49">
        <v>0.0</v>
      </c>
      <c r="Q604" s="38">
        <v>0.0</v>
      </c>
      <c r="R604" s="9">
        <v>0.0</v>
      </c>
      <c r="S604" s="9">
        <v>0.0</v>
      </c>
      <c r="T604" s="9" t="s">
        <v>54</v>
      </c>
      <c r="U604" s="44">
        <v>46020.0</v>
      </c>
      <c r="V604" s="44">
        <v>46050.0</v>
      </c>
      <c r="W604" s="38">
        <v>1.0</v>
      </c>
      <c r="X604" s="38" t="s">
        <v>86</v>
      </c>
      <c r="Y604" s="38" t="s">
        <v>56</v>
      </c>
    </row>
    <row r="605">
      <c r="A605" s="35" t="s">
        <v>4402</v>
      </c>
      <c r="B605" s="36">
        <v>46021.0</v>
      </c>
      <c r="C605" s="38">
        <v>4832.0</v>
      </c>
      <c r="D605" s="40" t="s">
        <v>3548</v>
      </c>
      <c r="E605" s="42" t="s">
        <v>3550</v>
      </c>
      <c r="F605" s="52" t="s">
        <v>3551</v>
      </c>
      <c r="G605" s="40" t="s">
        <v>237</v>
      </c>
      <c r="H605" s="40" t="s">
        <v>69</v>
      </c>
      <c r="I605" s="38" t="s">
        <v>50</v>
      </c>
      <c r="J605" s="44">
        <v>44620.0</v>
      </c>
      <c r="K605" s="36">
        <v>46020.0</v>
      </c>
      <c r="L605" s="38" t="s">
        <v>51</v>
      </c>
      <c r="M605" s="46">
        <v>118000.0</v>
      </c>
      <c r="N605" s="38" t="s">
        <v>51</v>
      </c>
      <c r="O605" s="48">
        <v>104020.0</v>
      </c>
      <c r="P605" s="49">
        <v>0.0</v>
      </c>
      <c r="Q605" s="38">
        <v>0.0</v>
      </c>
      <c r="R605" s="9">
        <v>0.0</v>
      </c>
      <c r="S605" s="9">
        <v>0.0</v>
      </c>
      <c r="T605" s="9" t="s">
        <v>54</v>
      </c>
      <c r="U605" s="44">
        <v>46020.0</v>
      </c>
      <c r="V605" s="44">
        <v>46050.0</v>
      </c>
      <c r="W605" s="38">
        <v>1.0</v>
      </c>
      <c r="X605" s="38" t="s">
        <v>55</v>
      </c>
      <c r="Y605" s="38" t="s">
        <v>56</v>
      </c>
    </row>
    <row r="606">
      <c r="A606" s="35" t="s">
        <v>4403</v>
      </c>
      <c r="B606" s="36">
        <v>46021.0</v>
      </c>
      <c r="C606" s="38">
        <v>2563.0</v>
      </c>
      <c r="D606" s="40" t="s">
        <v>4139</v>
      </c>
      <c r="E606" s="42" t="s">
        <v>3726</v>
      </c>
      <c r="F606" s="52" t="s">
        <v>3728</v>
      </c>
      <c r="G606" s="40" t="s">
        <v>739</v>
      </c>
      <c r="H606" s="40" t="s">
        <v>352</v>
      </c>
      <c r="I606" s="38" t="s">
        <v>50</v>
      </c>
      <c r="J606" s="44">
        <v>44458.0</v>
      </c>
      <c r="K606" s="36">
        <v>46020.0</v>
      </c>
      <c r="L606" s="38" t="s">
        <v>51</v>
      </c>
      <c r="M606" s="46">
        <v>118000.0</v>
      </c>
      <c r="N606" s="38" t="s">
        <v>51</v>
      </c>
      <c r="O606" s="48">
        <v>120000.0</v>
      </c>
      <c r="P606" s="49">
        <v>0.0</v>
      </c>
      <c r="Q606" s="38">
        <v>0.0</v>
      </c>
      <c r="R606" s="9">
        <v>0.0</v>
      </c>
      <c r="S606" s="9">
        <v>0.0</v>
      </c>
      <c r="T606" s="9" t="s">
        <v>54</v>
      </c>
      <c r="U606" s="44">
        <v>46020.0</v>
      </c>
      <c r="V606" s="44">
        <v>46058.0</v>
      </c>
      <c r="W606" s="38">
        <v>1.0</v>
      </c>
      <c r="X606" s="38" t="s">
        <v>55</v>
      </c>
      <c r="Y606" s="38" t="s">
        <v>56</v>
      </c>
    </row>
    <row r="607">
      <c r="A607" s="35" t="s">
        <v>4405</v>
      </c>
      <c r="B607" s="36">
        <v>46021.0</v>
      </c>
      <c r="C607" s="38">
        <v>2640.0</v>
      </c>
      <c r="D607" s="40" t="s">
        <v>4406</v>
      </c>
      <c r="E607" s="42" t="s">
        <v>3669</v>
      </c>
      <c r="F607" s="52" t="s">
        <v>3670</v>
      </c>
      <c r="G607" s="40" t="s">
        <v>555</v>
      </c>
      <c r="H607" s="40" t="s">
        <v>69</v>
      </c>
      <c r="I607" s="38" t="s">
        <v>50</v>
      </c>
      <c r="J607" s="44">
        <v>44461.0</v>
      </c>
      <c r="K607" s="36">
        <v>46020.0</v>
      </c>
      <c r="L607" s="38" t="s">
        <v>51</v>
      </c>
      <c r="M607" s="46">
        <v>0.0</v>
      </c>
      <c r="N607" s="38" t="s">
        <v>51</v>
      </c>
      <c r="O607" s="48">
        <v>78056.0</v>
      </c>
      <c r="P607" s="49">
        <v>0.0</v>
      </c>
      <c r="Q607" s="38">
        <v>0.0</v>
      </c>
      <c r="R607" s="9">
        <v>0.0</v>
      </c>
      <c r="S607" s="9">
        <v>0.0</v>
      </c>
      <c r="T607" s="9" t="s">
        <v>54</v>
      </c>
      <c r="U607" s="44">
        <v>46020.0</v>
      </c>
      <c r="V607" s="44">
        <v>46050.0</v>
      </c>
      <c r="W607" s="38">
        <v>1.0</v>
      </c>
      <c r="X607" s="38" t="s">
        <v>86</v>
      </c>
      <c r="Y607" s="38" t="s">
        <v>56</v>
      </c>
    </row>
    <row r="608">
      <c r="A608" s="35" t="s">
        <v>4407</v>
      </c>
      <c r="B608" s="36">
        <v>46021.0</v>
      </c>
      <c r="C608" s="38">
        <v>3440.0</v>
      </c>
      <c r="D608" s="40" t="s">
        <v>3503</v>
      </c>
      <c r="E608" s="42" t="s">
        <v>3504</v>
      </c>
      <c r="F608" s="52" t="s">
        <v>3505</v>
      </c>
      <c r="G608" s="40" t="s">
        <v>397</v>
      </c>
      <c r="H608" s="40" t="s">
        <v>74</v>
      </c>
      <c r="I608" s="38" t="s">
        <v>50</v>
      </c>
      <c r="J608" s="44">
        <v>44528.0</v>
      </c>
      <c r="K608" s="36">
        <v>46020.0</v>
      </c>
      <c r="L608" s="38" t="s">
        <v>51</v>
      </c>
      <c r="M608" s="46">
        <v>0.0</v>
      </c>
      <c r="N608" s="38" t="s">
        <v>51</v>
      </c>
      <c r="O608" s="48">
        <v>118000.0</v>
      </c>
      <c r="P608" s="49">
        <v>0.0</v>
      </c>
      <c r="Q608" s="38">
        <v>0.0</v>
      </c>
      <c r="R608" s="9">
        <v>0.0</v>
      </c>
      <c r="S608" s="9">
        <v>0.0</v>
      </c>
      <c r="T608" s="9" t="s">
        <v>54</v>
      </c>
      <c r="U608" s="44">
        <v>46020.0</v>
      </c>
      <c r="V608" s="44">
        <v>46050.0</v>
      </c>
      <c r="W608" s="38">
        <v>1.0</v>
      </c>
      <c r="X608" s="38" t="s">
        <v>55</v>
      </c>
      <c r="Y608" s="38" t="s">
        <v>56</v>
      </c>
    </row>
    <row r="609">
      <c r="A609" s="35" t="s">
        <v>4410</v>
      </c>
      <c r="B609" s="36">
        <v>46021.0</v>
      </c>
      <c r="C609" s="38">
        <v>6472.0</v>
      </c>
      <c r="D609" s="40" t="s">
        <v>3602</v>
      </c>
      <c r="E609" s="42" t="s">
        <v>3603</v>
      </c>
      <c r="F609" s="52" t="s">
        <v>3604</v>
      </c>
      <c r="G609" s="40" t="s">
        <v>45</v>
      </c>
      <c r="H609" s="40" t="s">
        <v>47</v>
      </c>
      <c r="I609" s="38" t="s">
        <v>50</v>
      </c>
      <c r="J609" s="44">
        <v>44773.0</v>
      </c>
      <c r="K609" s="36">
        <v>46020.0</v>
      </c>
      <c r="L609" s="38" t="s">
        <v>51</v>
      </c>
      <c r="M609" s="46">
        <v>0.0</v>
      </c>
      <c r="N609" s="38" t="s">
        <v>51</v>
      </c>
      <c r="O609" s="48">
        <v>118079.0</v>
      </c>
      <c r="P609" s="49">
        <v>0.0</v>
      </c>
      <c r="Q609" s="38">
        <v>0.0</v>
      </c>
      <c r="R609" s="9">
        <v>0.0</v>
      </c>
      <c r="S609" s="9">
        <v>0.0</v>
      </c>
      <c r="T609" s="9" t="s">
        <v>54</v>
      </c>
      <c r="U609" s="44">
        <v>46020.0</v>
      </c>
      <c r="V609" s="44">
        <v>46050.0</v>
      </c>
      <c r="W609" s="38">
        <v>1.0</v>
      </c>
      <c r="X609" s="38" t="s">
        <v>55</v>
      </c>
      <c r="Y609" s="38" t="s">
        <v>56</v>
      </c>
    </row>
    <row r="610">
      <c r="A610" s="35" t="s">
        <v>4412</v>
      </c>
      <c r="B610" s="36">
        <v>46021.0</v>
      </c>
      <c r="C610" s="38">
        <v>1376.0</v>
      </c>
      <c r="D610" s="40" t="s">
        <v>4083</v>
      </c>
      <c r="E610" s="42" t="s">
        <v>2846</v>
      </c>
      <c r="F610" s="52" t="s">
        <v>2856</v>
      </c>
      <c r="G610" s="40" t="s">
        <v>2355</v>
      </c>
      <c r="H610" s="40" t="s">
        <v>2141</v>
      </c>
      <c r="I610" s="38" t="s">
        <v>50</v>
      </c>
      <c r="J610" s="44">
        <v>44360.0</v>
      </c>
      <c r="K610" s="36">
        <v>46020.0</v>
      </c>
      <c r="L610" s="38" t="s">
        <v>51</v>
      </c>
      <c r="M610" s="46">
        <v>0.0</v>
      </c>
      <c r="N610" s="38" t="s">
        <v>51</v>
      </c>
      <c r="O610" s="48">
        <v>78000.0</v>
      </c>
      <c r="P610" s="49">
        <v>0.0</v>
      </c>
      <c r="Q610" s="38">
        <v>0.0</v>
      </c>
      <c r="R610" s="9">
        <v>0.0</v>
      </c>
      <c r="S610" s="9">
        <v>0.0</v>
      </c>
      <c r="T610" s="9" t="s">
        <v>54</v>
      </c>
      <c r="U610" s="44">
        <v>46020.0</v>
      </c>
      <c r="V610" s="44">
        <v>46052.0</v>
      </c>
      <c r="W610" s="38">
        <v>1.0</v>
      </c>
      <c r="X610" s="38" t="s">
        <v>86</v>
      </c>
      <c r="Y610" s="38" t="s">
        <v>56</v>
      </c>
    </row>
    <row r="611">
      <c r="A611" s="35" t="s">
        <v>4415</v>
      </c>
      <c r="B611" s="36">
        <v>46021.0</v>
      </c>
      <c r="C611" s="38">
        <v>1376.0</v>
      </c>
      <c r="D611" s="40" t="s">
        <v>4083</v>
      </c>
      <c r="E611" s="42" t="s">
        <v>2846</v>
      </c>
      <c r="F611" s="52" t="s">
        <v>2848</v>
      </c>
      <c r="G611" s="40" t="s">
        <v>2355</v>
      </c>
      <c r="H611" s="40" t="s">
        <v>2141</v>
      </c>
      <c r="I611" s="38" t="s">
        <v>50</v>
      </c>
      <c r="J611" s="44">
        <v>44360.0</v>
      </c>
      <c r="K611" s="36">
        <v>46020.0</v>
      </c>
      <c r="L611" s="38" t="s">
        <v>51</v>
      </c>
      <c r="M611" s="46">
        <v>0.0</v>
      </c>
      <c r="N611" s="38" t="s">
        <v>51</v>
      </c>
      <c r="O611" s="48">
        <v>78000.0</v>
      </c>
      <c r="P611" s="49">
        <v>0.0</v>
      </c>
      <c r="Q611" s="38">
        <v>0.0</v>
      </c>
      <c r="R611" s="9">
        <v>0.0</v>
      </c>
      <c r="S611" s="9">
        <v>0.0</v>
      </c>
      <c r="T611" s="9" t="s">
        <v>54</v>
      </c>
      <c r="U611" s="44">
        <v>46020.0</v>
      </c>
      <c r="V611" s="44">
        <v>46054.0</v>
      </c>
      <c r="W611" s="38">
        <v>1.0</v>
      </c>
      <c r="X611" s="38" t="s">
        <v>86</v>
      </c>
      <c r="Y611" s="38" t="s">
        <v>56</v>
      </c>
    </row>
    <row r="612">
      <c r="A612" s="35" t="s">
        <v>4417</v>
      </c>
      <c r="B612" s="36">
        <v>46021.0</v>
      </c>
      <c r="C612" s="38">
        <v>10569.0</v>
      </c>
      <c r="D612" s="40" t="s">
        <v>98</v>
      </c>
      <c r="E612" s="42" t="s">
        <v>99</v>
      </c>
      <c r="F612" s="52" t="s">
        <v>101</v>
      </c>
      <c r="G612" s="40" t="s">
        <v>102</v>
      </c>
      <c r="H612" s="40" t="s">
        <v>103</v>
      </c>
      <c r="I612" s="38" t="s">
        <v>50</v>
      </c>
      <c r="J612" s="44">
        <v>45237.0</v>
      </c>
      <c r="K612" s="36">
        <v>46020.0</v>
      </c>
      <c r="L612" s="38" t="s">
        <v>51</v>
      </c>
      <c r="M612" s="46">
        <v>118000.0</v>
      </c>
      <c r="N612" s="38" t="s">
        <v>51</v>
      </c>
      <c r="O612" s="48">
        <v>120046.0</v>
      </c>
      <c r="P612" s="49">
        <v>0.0</v>
      </c>
      <c r="Q612" s="38">
        <v>0.0</v>
      </c>
      <c r="R612" s="9">
        <v>0.0</v>
      </c>
      <c r="S612" s="9">
        <v>0.0</v>
      </c>
      <c r="T612" s="9" t="s">
        <v>54</v>
      </c>
      <c r="U612" s="44">
        <v>46020.0</v>
      </c>
      <c r="V612" s="44">
        <v>46052.0</v>
      </c>
      <c r="W612" s="38">
        <v>1.0</v>
      </c>
      <c r="X612" s="38" t="s">
        <v>55</v>
      </c>
      <c r="Y612" s="38" t="s">
        <v>56</v>
      </c>
    </row>
    <row r="613">
      <c r="A613" s="35" t="s">
        <v>4418</v>
      </c>
      <c r="B613" s="36">
        <v>46021.0</v>
      </c>
      <c r="C613" s="38">
        <v>9941.0</v>
      </c>
      <c r="D613" s="40" t="s">
        <v>2576</v>
      </c>
      <c r="E613" s="42" t="s">
        <v>2577</v>
      </c>
      <c r="F613" s="52" t="s">
        <v>2579</v>
      </c>
      <c r="G613" s="40" t="s">
        <v>926</v>
      </c>
      <c r="H613" s="40" t="s">
        <v>47</v>
      </c>
      <c r="I613" s="38" t="s">
        <v>50</v>
      </c>
      <c r="J613" s="44">
        <v>45165.0</v>
      </c>
      <c r="K613" s="36">
        <v>46021.0</v>
      </c>
      <c r="L613" s="38" t="s">
        <v>51</v>
      </c>
      <c r="M613" s="46">
        <v>78000.0</v>
      </c>
      <c r="N613" s="38" t="s">
        <v>51</v>
      </c>
      <c r="O613" s="48">
        <v>100070.0</v>
      </c>
      <c r="P613" s="49">
        <v>0.0</v>
      </c>
      <c r="Q613" s="38">
        <v>0.0</v>
      </c>
      <c r="R613" s="9">
        <v>0.0</v>
      </c>
      <c r="S613" s="9">
        <v>0.0</v>
      </c>
      <c r="T613" s="9" t="s">
        <v>54</v>
      </c>
      <c r="U613" s="44">
        <v>46021.0</v>
      </c>
      <c r="V613" s="44">
        <v>46051.0</v>
      </c>
      <c r="W613" s="38">
        <v>1.0</v>
      </c>
      <c r="X613" s="38" t="s">
        <v>86</v>
      </c>
      <c r="Y613" s="38" t="s">
        <v>56</v>
      </c>
    </row>
    <row r="614">
      <c r="A614" s="35" t="s">
        <v>4419</v>
      </c>
      <c r="B614" s="36">
        <v>46021.0</v>
      </c>
      <c r="C614" s="38">
        <v>8912.0</v>
      </c>
      <c r="D614" s="40" t="s">
        <v>3119</v>
      </c>
      <c r="E614" s="42" t="s">
        <v>142</v>
      </c>
      <c r="F614" s="52" t="s">
        <v>145</v>
      </c>
      <c r="G614" s="40" t="s">
        <v>147</v>
      </c>
      <c r="H614" s="40" t="s">
        <v>74</v>
      </c>
      <c r="I614" s="38" t="s">
        <v>50</v>
      </c>
      <c r="J614" s="44">
        <v>45047.0</v>
      </c>
      <c r="K614" s="36">
        <v>46021.0</v>
      </c>
      <c r="L614" s="38" t="s">
        <v>51</v>
      </c>
      <c r="M614" s="46">
        <v>0.0</v>
      </c>
      <c r="N614" s="38" t="s">
        <v>51</v>
      </c>
      <c r="O614" s="48">
        <v>78000.0</v>
      </c>
      <c r="P614" s="49">
        <v>0.0</v>
      </c>
      <c r="Q614" s="38">
        <v>0.0</v>
      </c>
      <c r="R614" s="9">
        <v>0.0</v>
      </c>
      <c r="S614" s="9">
        <v>0.0</v>
      </c>
      <c r="T614" s="9" t="s">
        <v>54</v>
      </c>
      <c r="U614" s="44">
        <v>46021.0</v>
      </c>
      <c r="V614" s="44">
        <v>46053.0</v>
      </c>
      <c r="W614" s="38">
        <v>1.0</v>
      </c>
      <c r="X614" s="38" t="s">
        <v>86</v>
      </c>
      <c r="Y614" s="38" t="s">
        <v>56</v>
      </c>
    </row>
    <row r="615">
      <c r="A615" s="41" t="s">
        <v>4420</v>
      </c>
      <c r="B615" s="36">
        <v>46021.0</v>
      </c>
      <c r="C615" s="38">
        <v>7425.0</v>
      </c>
      <c r="D615" s="40" t="s">
        <v>1243</v>
      </c>
      <c r="E615" s="42" t="s">
        <v>1244</v>
      </c>
      <c r="F615" s="52" t="s">
        <v>1245</v>
      </c>
      <c r="G615" s="40" t="s">
        <v>419</v>
      </c>
      <c r="H615" s="40" t="s">
        <v>118</v>
      </c>
      <c r="I615" s="38" t="s">
        <v>50</v>
      </c>
      <c r="J615" s="44">
        <v>44866.0</v>
      </c>
      <c r="K615" s="36">
        <v>46021.0</v>
      </c>
      <c r="L615" s="38" t="s">
        <v>51</v>
      </c>
      <c r="M615" s="46">
        <v>0.0</v>
      </c>
      <c r="N615" s="38" t="s">
        <v>51</v>
      </c>
      <c r="O615" s="48">
        <v>78092.0</v>
      </c>
      <c r="P615" s="49">
        <v>0.0</v>
      </c>
      <c r="Q615" s="38">
        <v>0.0</v>
      </c>
      <c r="R615" s="9">
        <v>0.0</v>
      </c>
      <c r="S615" s="9">
        <v>0.0</v>
      </c>
      <c r="T615" s="9" t="s">
        <v>54</v>
      </c>
      <c r="U615" s="44">
        <v>46021.0</v>
      </c>
      <c r="V615" s="44">
        <v>46051.0</v>
      </c>
      <c r="W615" s="38">
        <v>1.0</v>
      </c>
      <c r="X615" s="38" t="s">
        <v>257</v>
      </c>
      <c r="Y615" s="38" t="s">
        <v>56</v>
      </c>
    </row>
    <row r="616">
      <c r="A616" s="35" t="s">
        <v>4421</v>
      </c>
      <c r="B616" s="36">
        <v>46021.0</v>
      </c>
      <c r="C616" s="38">
        <v>9393.0</v>
      </c>
      <c r="D616" s="40" t="s">
        <v>3974</v>
      </c>
      <c r="E616" s="42" t="s">
        <v>3517</v>
      </c>
      <c r="F616" s="52" t="s">
        <v>3518</v>
      </c>
      <c r="G616" s="40" t="s">
        <v>110</v>
      </c>
      <c r="H616" s="40" t="s">
        <v>46</v>
      </c>
      <c r="I616" s="38" t="s">
        <v>50</v>
      </c>
      <c r="J616" s="44">
        <v>45100.0</v>
      </c>
      <c r="K616" s="36">
        <v>46021.0</v>
      </c>
      <c r="L616" s="38" t="s">
        <v>51</v>
      </c>
      <c r="M616" s="46">
        <v>0.0</v>
      </c>
      <c r="N616" s="38" t="s">
        <v>51</v>
      </c>
      <c r="O616" s="48">
        <v>78027.0</v>
      </c>
      <c r="P616" s="49">
        <v>0.0</v>
      </c>
      <c r="Q616" s="38">
        <v>0.0</v>
      </c>
      <c r="R616" s="9">
        <v>0.0</v>
      </c>
      <c r="S616" s="9">
        <v>0.0</v>
      </c>
      <c r="T616" s="9" t="s">
        <v>54</v>
      </c>
      <c r="U616" s="44">
        <v>46021.0</v>
      </c>
      <c r="V616" s="44">
        <v>46051.0</v>
      </c>
      <c r="W616" s="38">
        <v>1.0</v>
      </c>
      <c r="X616" s="38" t="s">
        <v>86</v>
      </c>
      <c r="Y616" s="38" t="s">
        <v>56</v>
      </c>
    </row>
    <row r="617">
      <c r="A617" s="35" t="s">
        <v>4423</v>
      </c>
      <c r="B617" s="36">
        <v>46021.0</v>
      </c>
      <c r="C617" s="38">
        <v>12180.0</v>
      </c>
      <c r="D617" s="40" t="s">
        <v>4424</v>
      </c>
      <c r="E617" s="42" t="s">
        <v>275</v>
      </c>
      <c r="F617" s="52" t="s">
        <v>277</v>
      </c>
      <c r="G617" s="40" t="s">
        <v>279</v>
      </c>
      <c r="H617" s="40" t="s">
        <v>279</v>
      </c>
      <c r="I617" s="38" t="s">
        <v>50</v>
      </c>
      <c r="J617" s="44">
        <v>45429.0</v>
      </c>
      <c r="K617" s="36">
        <v>46021.0</v>
      </c>
      <c r="L617" s="38" t="s">
        <v>51</v>
      </c>
      <c r="M617" s="46"/>
      <c r="N617" s="38"/>
      <c r="O617" s="48">
        <v>78080.0</v>
      </c>
      <c r="P617" s="49">
        <v>0.0</v>
      </c>
      <c r="Q617" s="38">
        <v>0.0</v>
      </c>
      <c r="R617" s="9">
        <v>0.0</v>
      </c>
      <c r="S617" s="9">
        <v>0.0</v>
      </c>
      <c r="T617" s="9" t="s">
        <v>54</v>
      </c>
      <c r="U617" s="44">
        <v>46024.0</v>
      </c>
      <c r="V617" s="44">
        <v>46054.0</v>
      </c>
      <c r="W617" s="38">
        <v>1.0</v>
      </c>
      <c r="X617" s="38" t="s">
        <v>86</v>
      </c>
      <c r="Y617" s="38" t="s">
        <v>56</v>
      </c>
    </row>
    <row r="618">
      <c r="A618" s="35" t="s">
        <v>4427</v>
      </c>
      <c r="B618" s="36">
        <v>46022.0</v>
      </c>
      <c r="C618" s="38">
        <v>4768.0</v>
      </c>
      <c r="D618" s="40" t="s">
        <v>3729</v>
      </c>
      <c r="E618" s="42" t="s">
        <v>3730</v>
      </c>
      <c r="F618" s="52" t="s">
        <v>3736</v>
      </c>
      <c r="G618" s="40" t="s">
        <v>68</v>
      </c>
      <c r="H618" s="40" t="s">
        <v>69</v>
      </c>
      <c r="I618" s="38" t="s">
        <v>50</v>
      </c>
      <c r="J618" s="44">
        <v>44614.0</v>
      </c>
      <c r="K618" s="36">
        <v>46021.0</v>
      </c>
      <c r="L618" s="38" t="s">
        <v>51</v>
      </c>
      <c r="M618" s="46">
        <v>0.0</v>
      </c>
      <c r="N618" s="38" t="s">
        <v>51</v>
      </c>
      <c r="O618" s="48">
        <v>78000.0</v>
      </c>
      <c r="P618" s="49">
        <v>0.0</v>
      </c>
      <c r="Q618" s="38">
        <v>0.0</v>
      </c>
      <c r="R618" s="9">
        <v>0.0</v>
      </c>
      <c r="S618" s="9">
        <v>0.0</v>
      </c>
      <c r="T618" s="9" t="s">
        <v>54</v>
      </c>
      <c r="U618" s="44">
        <v>46021.0</v>
      </c>
      <c r="V618" s="44">
        <v>46053.0</v>
      </c>
      <c r="W618" s="38">
        <v>1.0</v>
      </c>
      <c r="X618" s="38" t="s">
        <v>86</v>
      </c>
      <c r="Y618" s="38" t="s">
        <v>56</v>
      </c>
    </row>
    <row r="619">
      <c r="A619" s="35" t="s">
        <v>4429</v>
      </c>
      <c r="B619" s="36">
        <v>46022.0</v>
      </c>
      <c r="C619" s="38">
        <v>4768.0</v>
      </c>
      <c r="D619" s="40" t="s">
        <v>3729</v>
      </c>
      <c r="E619" s="42" t="s">
        <v>3730</v>
      </c>
      <c r="F619" s="52" t="s">
        <v>3732</v>
      </c>
      <c r="G619" s="40" t="s">
        <v>68</v>
      </c>
      <c r="H619" s="40" t="s">
        <v>69</v>
      </c>
      <c r="I619" s="38" t="s">
        <v>50</v>
      </c>
      <c r="J619" s="44">
        <v>44614.0</v>
      </c>
      <c r="K619" s="36">
        <v>46021.0</v>
      </c>
      <c r="L619" s="38" t="s">
        <v>51</v>
      </c>
      <c r="M619" s="46">
        <v>0.0</v>
      </c>
      <c r="N619" s="38" t="s">
        <v>51</v>
      </c>
      <c r="O619" s="48">
        <v>78000.0</v>
      </c>
      <c r="P619" s="49">
        <v>0.0</v>
      </c>
      <c r="Q619" s="38">
        <v>0.0</v>
      </c>
      <c r="R619" s="9">
        <v>0.0</v>
      </c>
      <c r="S619" s="9">
        <v>0.0</v>
      </c>
      <c r="T619" s="9" t="s">
        <v>54</v>
      </c>
      <c r="U619" s="44">
        <v>46021.0</v>
      </c>
      <c r="V619" s="44">
        <v>46052.0</v>
      </c>
      <c r="W619" s="38">
        <v>1.0</v>
      </c>
      <c r="X619" s="38" t="s">
        <v>86</v>
      </c>
      <c r="Y619" s="38" t="s">
        <v>56</v>
      </c>
    </row>
    <row r="620">
      <c r="A620" s="54" t="s">
        <v>4431</v>
      </c>
      <c r="B620" s="36">
        <v>46022.0</v>
      </c>
      <c r="C620" s="38">
        <v>17138.0</v>
      </c>
      <c r="D620" s="40" t="s">
        <v>1863</v>
      </c>
      <c r="E620" s="42" t="s">
        <v>1864</v>
      </c>
      <c r="F620" s="52" t="s">
        <v>1866</v>
      </c>
      <c r="G620" s="40" t="s">
        <v>1867</v>
      </c>
      <c r="H620" s="40" t="s">
        <v>430</v>
      </c>
      <c r="I620" s="38" t="s">
        <v>50</v>
      </c>
      <c r="J620" s="44">
        <v>46004.0</v>
      </c>
      <c r="K620" s="36">
        <v>46021.0</v>
      </c>
      <c r="L620" s="38" t="s">
        <v>51</v>
      </c>
      <c r="M620" s="46">
        <v>0.0</v>
      </c>
      <c r="N620" s="38" t="s">
        <v>51</v>
      </c>
      <c r="O620" s="48">
        <v>853000.0</v>
      </c>
      <c r="P620" s="49">
        <v>0.0</v>
      </c>
      <c r="Q620" s="38">
        <v>0.0</v>
      </c>
      <c r="R620" s="9">
        <v>0.0</v>
      </c>
      <c r="S620" s="9">
        <v>0.0</v>
      </c>
      <c r="T620" s="9" t="s">
        <v>54</v>
      </c>
      <c r="U620" s="44">
        <v>46030.0</v>
      </c>
      <c r="V620" s="44">
        <v>46420.0</v>
      </c>
      <c r="W620" s="38">
        <v>12.0</v>
      </c>
      <c r="X620" s="38" t="s">
        <v>86</v>
      </c>
      <c r="Y620" s="38" t="s">
        <v>93</v>
      </c>
    </row>
    <row r="621">
      <c r="A621" s="35" t="s">
        <v>4434</v>
      </c>
      <c r="B621" s="36">
        <v>46022.0</v>
      </c>
      <c r="C621" s="38">
        <v>5574.0</v>
      </c>
      <c r="D621" s="40" t="s">
        <v>439</v>
      </c>
      <c r="E621" s="42" t="s">
        <v>440</v>
      </c>
      <c r="F621" s="52" t="s">
        <v>441</v>
      </c>
      <c r="G621" s="40" t="s">
        <v>252</v>
      </c>
      <c r="H621" s="40" t="s">
        <v>46</v>
      </c>
      <c r="I621" s="38" t="s">
        <v>50</v>
      </c>
      <c r="J621" s="44">
        <v>44678.0</v>
      </c>
      <c r="K621" s="36">
        <v>46021.0</v>
      </c>
      <c r="L621" s="38" t="s">
        <v>51</v>
      </c>
      <c r="M621" s="46">
        <v>78000.0</v>
      </c>
      <c r="N621" s="38" t="s">
        <v>51</v>
      </c>
      <c r="O621" s="48">
        <v>80036.0</v>
      </c>
      <c r="P621" s="49">
        <v>0.0</v>
      </c>
      <c r="Q621" s="38">
        <v>0.0</v>
      </c>
      <c r="R621" s="9">
        <v>0.0</v>
      </c>
      <c r="S621" s="9">
        <v>0.0</v>
      </c>
      <c r="T621" s="9" t="s">
        <v>54</v>
      </c>
      <c r="U621" s="44">
        <v>46025.0</v>
      </c>
      <c r="V621" s="44">
        <v>46056.0</v>
      </c>
      <c r="W621" s="38">
        <v>1.0</v>
      </c>
      <c r="X621" s="38" t="s">
        <v>86</v>
      </c>
      <c r="Y621" s="38" t="s">
        <v>56</v>
      </c>
    </row>
    <row r="622">
      <c r="A622" s="35" t="s">
        <v>4436</v>
      </c>
      <c r="B622" s="36">
        <v>46022.0</v>
      </c>
      <c r="C622" s="38">
        <v>8177.0</v>
      </c>
      <c r="D622" s="40" t="s">
        <v>3591</v>
      </c>
      <c r="E622" s="42" t="s">
        <v>3592</v>
      </c>
      <c r="F622" s="52" t="s">
        <v>3593</v>
      </c>
      <c r="G622" s="40" t="s">
        <v>137</v>
      </c>
      <c r="H622" s="40" t="s">
        <v>118</v>
      </c>
      <c r="I622" s="38" t="s">
        <v>50</v>
      </c>
      <c r="J622" s="44">
        <v>44954.0</v>
      </c>
      <c r="K622" s="36">
        <v>46021.0</v>
      </c>
      <c r="L622" s="38" t="s">
        <v>51</v>
      </c>
      <c r="M622" s="46">
        <v>0.0</v>
      </c>
      <c r="N622" s="38" t="s">
        <v>51</v>
      </c>
      <c r="O622" s="48">
        <v>118032.0</v>
      </c>
      <c r="P622" s="49">
        <v>0.0</v>
      </c>
      <c r="Q622" s="38">
        <v>0.0</v>
      </c>
      <c r="R622" s="9">
        <v>0.0</v>
      </c>
      <c r="S622" s="9">
        <v>0.0</v>
      </c>
      <c r="T622" s="9" t="s">
        <v>54</v>
      </c>
      <c r="U622" s="44">
        <v>46021.0</v>
      </c>
      <c r="V622" s="44">
        <v>46052.0</v>
      </c>
      <c r="W622" s="38">
        <v>1.0</v>
      </c>
      <c r="X622" s="38" t="s">
        <v>55</v>
      </c>
      <c r="Y622" s="38" t="s">
        <v>56</v>
      </c>
    </row>
    <row r="623">
      <c r="A623" s="35" t="s">
        <v>4438</v>
      </c>
      <c r="B623" s="36">
        <v>46022.0</v>
      </c>
      <c r="C623" s="38">
        <v>4858.0</v>
      </c>
      <c r="D623" s="40" t="s">
        <v>4439</v>
      </c>
      <c r="E623" s="42" t="s">
        <v>3621</v>
      </c>
      <c r="F623" s="52" t="s">
        <v>3623</v>
      </c>
      <c r="G623" s="40" t="s">
        <v>174</v>
      </c>
      <c r="H623" s="40" t="s">
        <v>176</v>
      </c>
      <c r="I623" s="38" t="s">
        <v>50</v>
      </c>
      <c r="J623" s="44">
        <v>44622.0</v>
      </c>
      <c r="K623" s="36">
        <v>46021.0</v>
      </c>
      <c r="L623" s="38" t="s">
        <v>51</v>
      </c>
      <c r="M623" s="46">
        <v>0.0</v>
      </c>
      <c r="N623" s="38" t="s">
        <v>51</v>
      </c>
      <c r="O623" s="48">
        <v>78097.0</v>
      </c>
      <c r="P623" s="49">
        <v>0.0</v>
      </c>
      <c r="Q623" s="38">
        <v>0.0</v>
      </c>
      <c r="R623" s="9">
        <v>0.0</v>
      </c>
      <c r="S623" s="9">
        <v>0.0</v>
      </c>
      <c r="T623" s="9" t="s">
        <v>54</v>
      </c>
      <c r="U623" s="44">
        <v>46021.0</v>
      </c>
      <c r="V623" s="44">
        <v>46051.0</v>
      </c>
      <c r="W623" s="38">
        <v>1.0</v>
      </c>
      <c r="X623" s="38" t="s">
        <v>86</v>
      </c>
      <c r="Y623" s="38" t="s">
        <v>56</v>
      </c>
    </row>
    <row r="624">
      <c r="A624" s="35" t="s">
        <v>4441</v>
      </c>
      <c r="B624" s="36">
        <v>46022.0</v>
      </c>
      <c r="C624" s="38">
        <v>7825.0</v>
      </c>
      <c r="D624" s="40" t="s">
        <v>349</v>
      </c>
      <c r="E624" s="42" t="s">
        <v>351</v>
      </c>
      <c r="F624" s="52" t="s">
        <v>353</v>
      </c>
      <c r="G624" s="40" t="s">
        <v>354</v>
      </c>
      <c r="H624" s="40" t="s">
        <v>355</v>
      </c>
      <c r="I624" s="38" t="s">
        <v>50</v>
      </c>
      <c r="J624" s="44">
        <v>44913.0</v>
      </c>
      <c r="K624" s="36">
        <v>46022.0</v>
      </c>
      <c r="L624" s="38" t="s">
        <v>51</v>
      </c>
      <c r="M624" s="46">
        <v>0.0</v>
      </c>
      <c r="N624" s="38" t="s">
        <v>51</v>
      </c>
      <c r="O624" s="48">
        <v>118000.0</v>
      </c>
      <c r="P624" s="49">
        <v>0.0</v>
      </c>
      <c r="Q624" s="38">
        <v>0.0</v>
      </c>
      <c r="R624" s="9">
        <v>0.0</v>
      </c>
      <c r="S624" s="9">
        <v>0.0</v>
      </c>
      <c r="T624" s="9" t="s">
        <v>54</v>
      </c>
      <c r="U624" s="44">
        <v>46022.0</v>
      </c>
      <c r="V624" s="44">
        <v>46052.0</v>
      </c>
      <c r="W624" s="38">
        <v>1.0</v>
      </c>
      <c r="X624" s="38" t="s">
        <v>55</v>
      </c>
      <c r="Y624" s="38" t="s">
        <v>56</v>
      </c>
    </row>
    <row r="625">
      <c r="A625" s="35" t="s">
        <v>4442</v>
      </c>
      <c r="B625" s="36">
        <v>46022.0</v>
      </c>
      <c r="C625" s="38">
        <v>1355.0</v>
      </c>
      <c r="D625" s="40" t="s">
        <v>4444</v>
      </c>
      <c r="E625" s="42" t="s">
        <v>2902</v>
      </c>
      <c r="F625" s="52" t="s">
        <v>4349</v>
      </c>
      <c r="G625" s="40" t="s">
        <v>192</v>
      </c>
      <c r="H625" s="40" t="s">
        <v>195</v>
      </c>
      <c r="I625" s="38" t="s">
        <v>50</v>
      </c>
      <c r="J625" s="44">
        <v>44360.0</v>
      </c>
      <c r="K625" s="36">
        <v>46022.0</v>
      </c>
      <c r="L625" s="38" t="s">
        <v>51</v>
      </c>
      <c r="M625" s="46">
        <v>78000.0</v>
      </c>
      <c r="N625" s="38" t="s">
        <v>51</v>
      </c>
      <c r="O625" s="48">
        <v>80000.0</v>
      </c>
      <c r="P625" s="49">
        <v>0.0</v>
      </c>
      <c r="Q625" s="38">
        <v>0.0</v>
      </c>
      <c r="R625" s="9">
        <v>0.0</v>
      </c>
      <c r="S625" s="9">
        <v>0.0</v>
      </c>
      <c r="T625" s="9" t="s">
        <v>54</v>
      </c>
      <c r="U625" s="44">
        <v>46022.0</v>
      </c>
      <c r="V625" s="44">
        <v>46054.0</v>
      </c>
      <c r="W625" s="38">
        <v>1.0</v>
      </c>
      <c r="X625" s="38" t="s">
        <v>86</v>
      </c>
      <c r="Y625" s="38" t="s">
        <v>56</v>
      </c>
    </row>
    <row r="626">
      <c r="A626" s="35" t="s">
        <v>4448</v>
      </c>
      <c r="B626" s="36">
        <v>46022.0</v>
      </c>
      <c r="C626" s="38">
        <v>5319.0</v>
      </c>
      <c r="D626" s="40" t="s">
        <v>131</v>
      </c>
      <c r="E626" s="42" t="s">
        <v>132</v>
      </c>
      <c r="F626" s="52" t="s">
        <v>133</v>
      </c>
      <c r="G626" s="40" t="s">
        <v>44</v>
      </c>
      <c r="H626" s="40" t="s">
        <v>46</v>
      </c>
      <c r="I626" s="38" t="s">
        <v>50</v>
      </c>
      <c r="J626" s="44">
        <v>44653.0</v>
      </c>
      <c r="K626" s="36">
        <v>46022.0</v>
      </c>
      <c r="L626" s="38" t="s">
        <v>51</v>
      </c>
      <c r="M626" s="46">
        <v>118000.0</v>
      </c>
      <c r="N626" s="38" t="s">
        <v>51</v>
      </c>
      <c r="O626" s="48">
        <v>120000.0</v>
      </c>
      <c r="P626" s="49">
        <v>0.0</v>
      </c>
      <c r="Q626" s="38">
        <v>0.0</v>
      </c>
      <c r="R626" s="9">
        <v>0.0</v>
      </c>
      <c r="S626" s="9">
        <v>0.0</v>
      </c>
      <c r="T626" s="9" t="s">
        <v>54</v>
      </c>
      <c r="U626" s="44">
        <v>46022.0</v>
      </c>
      <c r="V626" s="44">
        <v>46052.0</v>
      </c>
      <c r="W626" s="38">
        <v>1.0</v>
      </c>
      <c r="X626" s="38" t="s">
        <v>55</v>
      </c>
      <c r="Y626" s="38" t="s">
        <v>56</v>
      </c>
    </row>
    <row r="627">
      <c r="A627" s="35" t="s">
        <v>4450</v>
      </c>
      <c r="B627" s="36">
        <v>46022.0</v>
      </c>
      <c r="C627" s="38">
        <v>3230.0</v>
      </c>
      <c r="D627" s="40" t="s">
        <v>201</v>
      </c>
      <c r="E627" s="42" t="s">
        <v>202</v>
      </c>
      <c r="F627" s="52" t="s">
        <v>203</v>
      </c>
      <c r="G627" s="40" t="s">
        <v>204</v>
      </c>
      <c r="H627" s="40" t="s">
        <v>153</v>
      </c>
      <c r="I627" s="38" t="s">
        <v>50</v>
      </c>
      <c r="J627" s="44">
        <v>44516.0</v>
      </c>
      <c r="K627" s="36">
        <v>46022.0</v>
      </c>
      <c r="L627" s="38" t="s">
        <v>51</v>
      </c>
      <c r="M627" s="46">
        <v>78000.0</v>
      </c>
      <c r="N627" s="38" t="s">
        <v>51</v>
      </c>
      <c r="O627" s="48">
        <v>100000.0</v>
      </c>
      <c r="P627" s="49">
        <v>0.0</v>
      </c>
      <c r="Q627" s="38">
        <v>0.0</v>
      </c>
      <c r="R627" s="9">
        <v>0.0</v>
      </c>
      <c r="S627" s="9">
        <v>0.0</v>
      </c>
      <c r="T627" s="9" t="s">
        <v>54</v>
      </c>
      <c r="U627" s="44">
        <v>46022.0</v>
      </c>
      <c r="V627" s="44">
        <v>46060.0</v>
      </c>
      <c r="W627" s="38">
        <v>1.0</v>
      </c>
      <c r="X627" s="38" t="s">
        <v>86</v>
      </c>
      <c r="Y627" s="38" t="s">
        <v>56</v>
      </c>
    </row>
    <row r="628">
      <c r="A628" s="35" t="s">
        <v>4456</v>
      </c>
      <c r="B628" s="36">
        <v>46022.0</v>
      </c>
      <c r="C628" s="38">
        <v>4970.0</v>
      </c>
      <c r="D628" s="40" t="s">
        <v>4329</v>
      </c>
      <c r="E628" s="42" t="s">
        <v>4330</v>
      </c>
      <c r="F628" s="52" t="s">
        <v>490</v>
      </c>
      <c r="G628" s="40" t="s">
        <v>237</v>
      </c>
      <c r="H628" s="40" t="s">
        <v>69</v>
      </c>
      <c r="I628" s="38" t="s">
        <v>50</v>
      </c>
      <c r="J628" s="44">
        <v>44630.0</v>
      </c>
      <c r="K628" s="36">
        <v>46022.0</v>
      </c>
      <c r="L628" s="38" t="s">
        <v>51</v>
      </c>
      <c r="M628" s="46">
        <v>0.0</v>
      </c>
      <c r="N628" s="38" t="s">
        <v>51</v>
      </c>
      <c r="O628" s="48">
        <v>78000.0</v>
      </c>
      <c r="P628" s="49">
        <v>0.0</v>
      </c>
      <c r="Q628" s="38">
        <v>0.0</v>
      </c>
      <c r="R628" s="9">
        <v>0.0</v>
      </c>
      <c r="S628" s="9">
        <v>0.0</v>
      </c>
      <c r="T628" s="9" t="s">
        <v>54</v>
      </c>
      <c r="U628" s="44">
        <v>46022.0</v>
      </c>
      <c r="V628" s="44">
        <v>46054.0</v>
      </c>
      <c r="W628" s="38">
        <v>1.0</v>
      </c>
      <c r="X628" s="38" t="s">
        <v>86</v>
      </c>
      <c r="Y628" s="38" t="s">
        <v>56</v>
      </c>
    </row>
    <row r="629">
      <c r="A629" s="35" t="s">
        <v>4458</v>
      </c>
      <c r="B629" s="36">
        <v>46022.0</v>
      </c>
      <c r="C629" s="38">
        <v>8463.0</v>
      </c>
      <c r="D629" s="40" t="s">
        <v>1156</v>
      </c>
      <c r="E629" s="42" t="s">
        <v>1158</v>
      </c>
      <c r="F629" s="52" t="s">
        <v>1159</v>
      </c>
      <c r="G629" s="40" t="s">
        <v>312</v>
      </c>
      <c r="H629" s="40" t="s">
        <v>118</v>
      </c>
      <c r="I629" s="38" t="s">
        <v>50</v>
      </c>
      <c r="J629" s="44">
        <v>44988.0</v>
      </c>
      <c r="K629" s="36">
        <v>46022.0</v>
      </c>
      <c r="L629" s="38" t="s">
        <v>51</v>
      </c>
      <c r="M629" s="46"/>
      <c r="N629" s="38"/>
      <c r="O629" s="48">
        <v>118061.0</v>
      </c>
      <c r="P629" s="49">
        <v>0.0</v>
      </c>
      <c r="Q629" s="38">
        <v>0.0</v>
      </c>
      <c r="R629" s="9">
        <v>0.0</v>
      </c>
      <c r="S629" s="9">
        <v>0.0</v>
      </c>
      <c r="T629" s="9" t="s">
        <v>54</v>
      </c>
      <c r="U629" s="44">
        <v>46024.0</v>
      </c>
      <c r="V629" s="44">
        <v>46060.0</v>
      </c>
      <c r="W629" s="38">
        <v>1.0</v>
      </c>
      <c r="X629" s="38" t="s">
        <v>55</v>
      </c>
      <c r="Y629" s="38" t="s">
        <v>56</v>
      </c>
    </row>
    <row r="630">
      <c r="A630" s="35" t="s">
        <v>4460</v>
      </c>
      <c r="B630" s="36">
        <v>45993.0</v>
      </c>
      <c r="C630" s="38">
        <v>12245.0</v>
      </c>
      <c r="D630" s="40" t="s">
        <v>311</v>
      </c>
      <c r="E630" s="42" t="s">
        <v>313</v>
      </c>
      <c r="F630" s="52" t="s">
        <v>314</v>
      </c>
      <c r="G630" s="40" t="s">
        <v>315</v>
      </c>
      <c r="H630" s="40" t="s">
        <v>69</v>
      </c>
      <c r="I630" s="38" t="s">
        <v>50</v>
      </c>
      <c r="J630" s="44">
        <v>45436.0</v>
      </c>
      <c r="K630" s="36">
        <v>46022.0</v>
      </c>
      <c r="L630" s="38" t="s">
        <v>51</v>
      </c>
      <c r="M630" s="46">
        <v>0.0</v>
      </c>
      <c r="N630" s="36">
        <v>46023.0</v>
      </c>
      <c r="O630" s="48">
        <v>78016.0</v>
      </c>
      <c r="P630" s="49">
        <v>0.0</v>
      </c>
      <c r="Q630" s="38">
        <v>0.0</v>
      </c>
      <c r="R630" s="9">
        <v>0.0</v>
      </c>
      <c r="S630" s="9">
        <v>0.0</v>
      </c>
      <c r="T630" s="9" t="s">
        <v>54</v>
      </c>
      <c r="U630" s="44">
        <v>46023.0</v>
      </c>
      <c r="V630" s="44">
        <v>46056.0</v>
      </c>
      <c r="W630" s="38">
        <v>1.0</v>
      </c>
      <c r="X630" s="38" t="s">
        <v>86</v>
      </c>
      <c r="Y630" s="38" t="s">
        <v>56</v>
      </c>
    </row>
    <row r="631">
      <c r="A631" s="35" t="s">
        <v>4461</v>
      </c>
      <c r="B631" s="36">
        <v>46022.0</v>
      </c>
      <c r="C631" s="38">
        <v>8922.0</v>
      </c>
      <c r="D631" s="40" t="s">
        <v>4463</v>
      </c>
      <c r="E631" s="42" t="s">
        <v>40</v>
      </c>
      <c r="F631" s="52" t="s">
        <v>42</v>
      </c>
      <c r="G631" s="40" t="s">
        <v>44</v>
      </c>
      <c r="H631" s="40" t="s">
        <v>46</v>
      </c>
      <c r="I631" s="38" t="s">
        <v>50</v>
      </c>
      <c r="J631" s="44">
        <v>45048.0</v>
      </c>
      <c r="K631" s="36">
        <v>46022.0</v>
      </c>
      <c r="L631" s="38" t="s">
        <v>51</v>
      </c>
      <c r="M631" s="46">
        <v>0.0</v>
      </c>
      <c r="N631" s="38" t="s">
        <v>51</v>
      </c>
      <c r="O631" s="48">
        <v>168000.0</v>
      </c>
      <c r="P631" s="49">
        <v>0.0</v>
      </c>
      <c r="Q631" s="38">
        <v>0.0</v>
      </c>
      <c r="R631" s="9">
        <v>0.0</v>
      </c>
      <c r="S631" s="9">
        <v>0.0</v>
      </c>
      <c r="T631" s="9" t="s">
        <v>54</v>
      </c>
      <c r="U631" s="44">
        <v>46022.0</v>
      </c>
      <c r="V631" s="44">
        <v>46052.0</v>
      </c>
      <c r="W631" s="38">
        <v>1.0</v>
      </c>
      <c r="X631" s="38" t="s">
        <v>59</v>
      </c>
      <c r="Y631" s="38" t="s">
        <v>56</v>
      </c>
    </row>
    <row r="632">
      <c r="A632" s="35" t="s">
        <v>4464</v>
      </c>
      <c r="B632" s="36">
        <v>46022.0</v>
      </c>
      <c r="C632" s="38">
        <v>11183.0</v>
      </c>
      <c r="D632" s="40" t="s">
        <v>4465</v>
      </c>
      <c r="E632" s="42" t="s">
        <v>268</v>
      </c>
      <c r="F632" s="52" t="s">
        <v>269</v>
      </c>
      <c r="G632" s="40" t="s">
        <v>4467</v>
      </c>
      <c r="H632" s="40" t="s">
        <v>46</v>
      </c>
      <c r="I632" s="38" t="s">
        <v>50</v>
      </c>
      <c r="J632" s="44">
        <v>45319.0</v>
      </c>
      <c r="K632" s="36">
        <v>46022.0</v>
      </c>
      <c r="L632" s="38" t="s">
        <v>51</v>
      </c>
      <c r="M632" s="46">
        <v>0.0</v>
      </c>
      <c r="N632" s="38" t="s">
        <v>51</v>
      </c>
      <c r="O632" s="48">
        <v>118000.0</v>
      </c>
      <c r="P632" s="49">
        <v>0.0</v>
      </c>
      <c r="Q632" s="38">
        <v>0.0</v>
      </c>
      <c r="R632" s="9">
        <v>0.0</v>
      </c>
      <c r="S632" s="9">
        <v>0.0</v>
      </c>
      <c r="T632" s="9" t="s">
        <v>54</v>
      </c>
      <c r="U632" s="44">
        <v>46022.0</v>
      </c>
      <c r="V632" s="44">
        <v>46052.0</v>
      </c>
      <c r="W632" s="38">
        <v>1.0</v>
      </c>
      <c r="X632" s="38" t="s">
        <v>59</v>
      </c>
      <c r="Y632" s="38" t="s">
        <v>56</v>
      </c>
    </row>
    <row r="633">
      <c r="A633" s="316" t="s">
        <v>4468</v>
      </c>
      <c r="B633" s="174">
        <v>46021.0</v>
      </c>
      <c r="C633" s="128">
        <v>7858.0</v>
      </c>
      <c r="D633" s="306" t="s">
        <v>521</v>
      </c>
      <c r="E633" s="156" t="s">
        <v>522</v>
      </c>
      <c r="F633" s="155" t="s">
        <v>523</v>
      </c>
      <c r="G633" s="155" t="s">
        <v>68</v>
      </c>
      <c r="H633" s="155" t="s">
        <v>69</v>
      </c>
      <c r="I633" s="38" t="s">
        <v>50</v>
      </c>
      <c r="J633" s="101">
        <v>44917.0</v>
      </c>
      <c r="K633" s="174">
        <v>46020.0</v>
      </c>
      <c r="L633" s="128" t="s">
        <v>51</v>
      </c>
      <c r="M633" s="158">
        <v>146000.0</v>
      </c>
      <c r="N633" s="128" t="s">
        <v>51</v>
      </c>
      <c r="O633" s="149">
        <v>150000.0</v>
      </c>
      <c r="P633" s="49">
        <v>0.0</v>
      </c>
      <c r="Q633" s="38">
        <v>0.0</v>
      </c>
      <c r="R633" s="9">
        <v>0.0</v>
      </c>
      <c r="S633" s="9">
        <v>0.0</v>
      </c>
      <c r="T633" s="9" t="s">
        <v>54</v>
      </c>
      <c r="U633" s="101">
        <v>46020.0</v>
      </c>
      <c r="V633" s="61">
        <v>46071.0</v>
      </c>
      <c r="W633" s="141">
        <v>1.0</v>
      </c>
      <c r="X633" s="141" t="s">
        <v>55</v>
      </c>
      <c r="Y633" s="141" t="s">
        <v>56</v>
      </c>
    </row>
    <row r="634">
      <c r="A634" s="263" t="s">
        <v>4470</v>
      </c>
      <c r="B634" s="317">
        <v>46034.0</v>
      </c>
      <c r="C634" s="88">
        <v>9168.0</v>
      </c>
      <c r="D634" s="318" t="s">
        <v>817</v>
      </c>
      <c r="E634" s="164" t="s">
        <v>818</v>
      </c>
      <c r="F634" s="112" t="s">
        <v>819</v>
      </c>
      <c r="G634" s="112" t="s">
        <v>44</v>
      </c>
      <c r="H634" s="112" t="s">
        <v>46</v>
      </c>
      <c r="I634" s="38" t="s">
        <v>50</v>
      </c>
      <c r="J634" s="127">
        <v>45075.0</v>
      </c>
      <c r="K634" s="174"/>
      <c r="L634" s="128"/>
      <c r="M634" s="162">
        <v>118000.0</v>
      </c>
      <c r="N634" s="88" t="s">
        <v>51</v>
      </c>
      <c r="O634" s="175">
        <v>0.0</v>
      </c>
      <c r="P634" s="49">
        <v>0.0</v>
      </c>
      <c r="Q634" s="38">
        <v>0.0</v>
      </c>
      <c r="R634" s="9">
        <v>0.0</v>
      </c>
      <c r="S634" s="9">
        <v>0.0</v>
      </c>
      <c r="T634" s="9" t="s">
        <v>54</v>
      </c>
      <c r="U634" s="127">
        <v>46018.0</v>
      </c>
      <c r="V634" s="150">
        <v>46057.0</v>
      </c>
      <c r="W634" s="67">
        <v>1.0</v>
      </c>
      <c r="X634" s="67" t="s">
        <v>55</v>
      </c>
      <c r="Y634" s="67" t="s">
        <v>56</v>
      </c>
    </row>
    <row r="635">
      <c r="A635" s="246" t="s">
        <v>4472</v>
      </c>
      <c r="B635" s="100">
        <v>46063.0</v>
      </c>
      <c r="C635" s="70">
        <v>5018.0</v>
      </c>
      <c r="D635" s="71" t="s">
        <v>2882</v>
      </c>
      <c r="E635" s="72" t="s">
        <v>2883</v>
      </c>
      <c r="F635" s="71" t="s">
        <v>2885</v>
      </c>
      <c r="G635" s="71" t="s">
        <v>152</v>
      </c>
      <c r="H635" s="71" t="s">
        <v>153</v>
      </c>
      <c r="I635" s="70" t="s">
        <v>50</v>
      </c>
      <c r="J635" s="73">
        <v>44816.0</v>
      </c>
      <c r="K635" s="100">
        <v>46011.0</v>
      </c>
      <c r="L635" s="70" t="s">
        <v>51</v>
      </c>
      <c r="M635" s="76">
        <v>78000.0</v>
      </c>
      <c r="N635" s="70" t="s">
        <v>51</v>
      </c>
      <c r="O635" s="10">
        <v>0.0</v>
      </c>
      <c r="P635" s="10">
        <v>0.0</v>
      </c>
      <c r="Q635" s="76">
        <v>0.0</v>
      </c>
      <c r="R635" s="76">
        <v>0.0</v>
      </c>
      <c r="S635" s="10">
        <v>0.0</v>
      </c>
      <c r="T635" s="70" t="s">
        <v>54</v>
      </c>
      <c r="U635" s="73">
        <v>46041.0</v>
      </c>
      <c r="V635" s="117">
        <v>46071.0</v>
      </c>
      <c r="W635" s="121">
        <v>1.0</v>
      </c>
      <c r="X635" s="121" t="s">
        <v>825</v>
      </c>
      <c r="Y635" s="121" t="s">
        <v>56</v>
      </c>
    </row>
  </sheetData>
  <autoFilter ref="$A$4:$Y$635"/>
  <dataValidations>
    <dataValidation type="list" allowBlank="1" showErrorMessage="1" sqref="T27:T32 T65:T67 T80 T85:T90 T93:T99 T101:T103 T113 T115:T170 T172:T178 T181:T280 T282:T444 T446:T634">
      <formula1>"Tf/BRI,Midtrans,Saldo Aplikasi,Bonus Aplikasi,Bonus Unsubscribe,Bonus Mitra,Bonus Take Over,(Refund) Tf/BRI,(Refund) Midtrans,Kompensasi Case 12 Juni,Transaksi Gantung BRI,Kompensasi Upgrade,Bonus Clipper,Bonus Upgrade Pro,Bonus Upgrade Bisnis,Cicilan BRI"</formula1>
    </dataValidation>
    <dataValidation type="list" allowBlank="1" showErrorMessage="1" sqref="T5:T13 T15:T26 T33:T49 T51:T64 T68:T72 T74:T79 T81:T84 T91 T100 T104:T112 T114 T281 T445 T635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14 T92 T171 T180">
      <formula1>"Tf/BRI,Midtrans,Saldo Aplikasi,Bonus Aplikasi,Bonus Unsubscribe,Bonus Mitra,Bonus Take Over,(Refund) Tf/BRI,(Refund) Midtrans,Kompensasi Case 12 Juni,Transaksi Gantung BRI,Kompensasi Upgrade,Bonus Clipper,Akun Testing"</formula1>
    </dataValidation>
    <dataValidation type="list" allowBlank="1" showErrorMessage="1" sqref="T50 T73 T179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9.75"/>
    <col customWidth="1" min="4" max="4" width="20.75"/>
    <col customWidth="1" min="5" max="5" width="11.5"/>
    <col customWidth="1" min="6" max="6" width="37.25"/>
    <col customWidth="1" hidden="1" min="7" max="7" width="16.25"/>
    <col customWidth="1" hidden="1" min="8" max="8" width="14.0"/>
    <col customWidth="1" min="9" max="9" width="11.0"/>
    <col customWidth="1" min="10" max="10" width="8.5"/>
    <col customWidth="1" min="11" max="11" width="12.0"/>
    <col customWidth="1" min="12" max="12" width="11.13"/>
    <col customWidth="1" min="13" max="13" width="13.0"/>
    <col customWidth="1" min="14" max="14" width="11.5"/>
    <col customWidth="1" min="15" max="16" width="12.5"/>
    <col customWidth="1" min="18" max="18" width="10.88"/>
    <col customWidth="1" min="19" max="19" width="11.13"/>
    <col customWidth="1" min="20" max="20" width="16.25"/>
    <col customWidth="1" min="23" max="23" width="9.0"/>
    <col customWidth="1" min="24" max="24" width="11.75"/>
  </cols>
  <sheetData>
    <row r="1" ht="23.25" customHeight="1">
      <c r="A1" s="1" t="s">
        <v>0</v>
      </c>
      <c r="B1" s="1"/>
      <c r="C1" s="1"/>
      <c r="D1" s="1"/>
      <c r="E1" s="2"/>
      <c r="F1" s="3" t="s">
        <v>1</v>
      </c>
      <c r="G1" s="5"/>
      <c r="H1" s="1"/>
      <c r="I1" s="1"/>
      <c r="J1" s="6"/>
      <c r="K1" s="7"/>
      <c r="L1" s="7"/>
      <c r="M1" s="8"/>
      <c r="N1" s="9"/>
      <c r="O1" s="8"/>
      <c r="P1" s="10"/>
      <c r="Q1" s="11"/>
      <c r="R1" s="12"/>
      <c r="S1" s="13"/>
      <c r="T1" s="1"/>
      <c r="U1" s="14"/>
      <c r="V1" s="14"/>
      <c r="W1" s="13"/>
      <c r="X1" s="13"/>
      <c r="Y1" s="1"/>
    </row>
    <row r="2" ht="23.25" customHeight="1">
      <c r="A2" s="3" t="s">
        <v>2</v>
      </c>
      <c r="B2" s="3"/>
      <c r="C2" s="3"/>
      <c r="D2" s="3"/>
      <c r="E2" s="15"/>
      <c r="F2" s="3" t="s">
        <v>3</v>
      </c>
      <c r="G2" s="17"/>
      <c r="H2" s="3"/>
      <c r="I2" s="3"/>
      <c r="J2" s="18"/>
      <c r="K2" s="3"/>
      <c r="L2" s="3"/>
      <c r="M2" s="19"/>
      <c r="N2" s="20"/>
      <c r="O2" s="21"/>
      <c r="P2" s="22"/>
      <c r="Q2" s="20"/>
      <c r="R2" s="23"/>
      <c r="S2" s="19"/>
      <c r="T2" s="3"/>
      <c r="U2" s="24"/>
      <c r="V2" s="24"/>
      <c r="W2" s="19"/>
      <c r="X2" s="19"/>
      <c r="Y2" s="3"/>
    </row>
    <row r="3" ht="23.25" customHeight="1">
      <c r="A3" s="3" t="s">
        <v>5</v>
      </c>
      <c r="B3" s="3"/>
      <c r="C3" s="3"/>
      <c r="D3" s="3"/>
      <c r="E3" s="26"/>
      <c r="F3" s="3" t="s">
        <v>7</v>
      </c>
      <c r="G3" s="17"/>
      <c r="H3" s="3"/>
      <c r="I3" s="3"/>
      <c r="J3" s="18"/>
      <c r="K3" s="3"/>
      <c r="L3" s="3"/>
      <c r="M3" s="19"/>
      <c r="N3" s="20"/>
      <c r="O3" s="21"/>
      <c r="P3" s="22"/>
      <c r="Q3" s="20"/>
      <c r="R3" s="23"/>
      <c r="S3" s="19"/>
      <c r="T3" s="3"/>
      <c r="U3" s="24"/>
      <c r="V3" s="24"/>
      <c r="W3" s="19"/>
      <c r="X3" s="19"/>
      <c r="Y3" s="3"/>
    </row>
    <row r="4" ht="36.0" customHeight="1">
      <c r="A4" s="27" t="s">
        <v>8</v>
      </c>
      <c r="B4" s="28" t="s">
        <v>9</v>
      </c>
      <c r="C4" s="29" t="s">
        <v>10</v>
      </c>
      <c r="D4" s="30" t="s">
        <v>11</v>
      </c>
      <c r="E4" s="29" t="s">
        <v>12</v>
      </c>
      <c r="F4" s="30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29" t="s">
        <v>18</v>
      </c>
      <c r="L4" s="29" t="s">
        <v>19</v>
      </c>
      <c r="M4" s="32" t="s">
        <v>20</v>
      </c>
      <c r="N4" s="31" t="s">
        <v>21</v>
      </c>
      <c r="O4" s="33" t="s">
        <v>22</v>
      </c>
      <c r="P4" s="33" t="s">
        <v>23</v>
      </c>
      <c r="Q4" s="32" t="s">
        <v>24</v>
      </c>
      <c r="R4" s="32" t="s">
        <v>25</v>
      </c>
      <c r="S4" s="32" t="s">
        <v>26</v>
      </c>
      <c r="T4" s="29" t="s">
        <v>27</v>
      </c>
      <c r="U4" s="31" t="s">
        <v>28</v>
      </c>
      <c r="V4" s="31" t="s">
        <v>29</v>
      </c>
      <c r="W4" s="29" t="s">
        <v>30</v>
      </c>
      <c r="X4" s="29" t="s">
        <v>31</v>
      </c>
      <c r="Y4" s="34" t="s">
        <v>32</v>
      </c>
    </row>
    <row r="5" ht="17.25" customHeight="1">
      <c r="A5" s="35" t="s">
        <v>34</v>
      </c>
      <c r="B5" s="36">
        <v>46055.0</v>
      </c>
      <c r="C5" s="38">
        <v>13922.0</v>
      </c>
      <c r="D5" s="40" t="s">
        <v>38</v>
      </c>
      <c r="E5" s="42" t="s">
        <v>39</v>
      </c>
      <c r="F5" s="40" t="s">
        <v>43</v>
      </c>
      <c r="G5" s="40" t="s">
        <v>45</v>
      </c>
      <c r="H5" s="40" t="s">
        <v>47</v>
      </c>
      <c r="I5" s="38" t="s">
        <v>49</v>
      </c>
      <c r="J5" s="44">
        <v>45620.0</v>
      </c>
      <c r="K5" s="36"/>
      <c r="L5" s="38"/>
      <c r="M5" s="46">
        <v>50000.0</v>
      </c>
      <c r="N5" s="38" t="s">
        <v>51</v>
      </c>
      <c r="O5" s="48">
        <v>0.0</v>
      </c>
      <c r="P5" s="48">
        <v>0.0</v>
      </c>
      <c r="Q5" s="38">
        <v>0.0</v>
      </c>
      <c r="R5" s="38">
        <v>0.0</v>
      </c>
      <c r="S5" s="10">
        <f t="shared" ref="S5:S561" si="1">P5-R5</f>
        <v>0</v>
      </c>
      <c r="T5" s="9" t="s">
        <v>54</v>
      </c>
      <c r="U5" s="44">
        <v>46054.0</v>
      </c>
      <c r="V5" s="44">
        <v>46084.0</v>
      </c>
      <c r="W5" s="38">
        <v>1.0</v>
      </c>
      <c r="X5" s="38" t="s">
        <v>59</v>
      </c>
      <c r="Y5" s="38" t="s">
        <v>56</v>
      </c>
    </row>
    <row r="6" ht="17.25" customHeight="1">
      <c r="A6" s="35" t="s">
        <v>64</v>
      </c>
      <c r="B6" s="36">
        <v>46055.0</v>
      </c>
      <c r="C6" s="38">
        <v>1879.0</v>
      </c>
      <c r="D6" s="40" t="s">
        <v>70</v>
      </c>
      <c r="E6" s="42" t="s">
        <v>71</v>
      </c>
      <c r="F6" s="40" t="s">
        <v>72</v>
      </c>
      <c r="G6" s="40" t="s">
        <v>73</v>
      </c>
      <c r="H6" s="39" t="s">
        <v>74</v>
      </c>
      <c r="I6" s="38" t="s">
        <v>49</v>
      </c>
      <c r="J6" s="44">
        <v>44406.0</v>
      </c>
      <c r="K6" s="44">
        <v>46054.0</v>
      </c>
      <c r="L6" s="38" t="s">
        <v>51</v>
      </c>
      <c r="M6" s="47">
        <v>78000.0</v>
      </c>
      <c r="N6" s="38" t="s">
        <v>51</v>
      </c>
      <c r="O6" s="48">
        <v>33000.0</v>
      </c>
      <c r="P6" s="53">
        <v>33000.0</v>
      </c>
      <c r="Q6" s="38">
        <v>0.0</v>
      </c>
      <c r="R6" s="47">
        <v>231.0</v>
      </c>
      <c r="S6" s="10">
        <f t="shared" si="1"/>
        <v>32769</v>
      </c>
      <c r="T6" s="9" t="s">
        <v>53</v>
      </c>
      <c r="U6" s="44">
        <v>46054.0</v>
      </c>
      <c r="V6" s="44">
        <v>46084.0</v>
      </c>
      <c r="W6" s="38">
        <v>1.0</v>
      </c>
      <c r="X6" s="38" t="s">
        <v>86</v>
      </c>
      <c r="Y6" s="38" t="s">
        <v>56</v>
      </c>
    </row>
    <row r="7" ht="17.25" customHeight="1">
      <c r="A7" s="35" t="s">
        <v>87</v>
      </c>
      <c r="B7" s="36">
        <v>46055.0</v>
      </c>
      <c r="C7" s="38">
        <v>2510.0</v>
      </c>
      <c r="D7" s="40" t="s">
        <v>88</v>
      </c>
      <c r="E7" s="42" t="s">
        <v>89</v>
      </c>
      <c r="F7" s="40" t="s">
        <v>90</v>
      </c>
      <c r="G7" s="40" t="s">
        <v>91</v>
      </c>
      <c r="H7" s="39" t="s">
        <v>69</v>
      </c>
      <c r="I7" s="38" t="s">
        <v>49</v>
      </c>
      <c r="J7" s="44">
        <v>44453.0</v>
      </c>
      <c r="K7" s="44">
        <v>46054.0</v>
      </c>
      <c r="L7" s="38" t="s">
        <v>51</v>
      </c>
      <c r="M7" s="46">
        <v>0.0</v>
      </c>
      <c r="N7" s="38" t="s">
        <v>51</v>
      </c>
      <c r="O7" s="47">
        <v>78000.0</v>
      </c>
      <c r="P7" s="56">
        <v>78000.0</v>
      </c>
      <c r="Q7" s="38">
        <v>0.0</v>
      </c>
      <c r="R7" s="47">
        <v>546.0</v>
      </c>
      <c r="S7" s="10">
        <f t="shared" si="1"/>
        <v>77454</v>
      </c>
      <c r="T7" s="9" t="s">
        <v>53</v>
      </c>
      <c r="U7" s="44">
        <v>46054.0</v>
      </c>
      <c r="V7" s="44">
        <v>46091.0</v>
      </c>
      <c r="W7" s="38">
        <v>1.0</v>
      </c>
      <c r="X7" s="38" t="s">
        <v>86</v>
      </c>
      <c r="Y7" s="38" t="s">
        <v>56</v>
      </c>
    </row>
    <row r="8" ht="17.25" customHeight="1">
      <c r="A8" s="35" t="s">
        <v>105</v>
      </c>
      <c r="B8" s="36">
        <v>46055.0</v>
      </c>
      <c r="C8" s="38">
        <v>8995.0</v>
      </c>
      <c r="D8" s="40" t="s">
        <v>106</v>
      </c>
      <c r="E8" s="42" t="s">
        <v>107</v>
      </c>
      <c r="F8" s="40" t="s">
        <v>108</v>
      </c>
      <c r="G8" s="40" t="s">
        <v>110</v>
      </c>
      <c r="H8" s="40" t="s">
        <v>46</v>
      </c>
      <c r="I8" s="38" t="s">
        <v>49</v>
      </c>
      <c r="J8" s="44">
        <v>45056.0</v>
      </c>
      <c r="K8" s="44">
        <v>46054.0</v>
      </c>
      <c r="L8" s="38" t="s">
        <v>51</v>
      </c>
      <c r="M8" s="46">
        <v>118000.0</v>
      </c>
      <c r="N8" s="38" t="s">
        <v>51</v>
      </c>
      <c r="O8" s="46">
        <v>250000.0</v>
      </c>
      <c r="P8" s="59">
        <v>250000.0</v>
      </c>
      <c r="Q8" s="38">
        <v>0.0</v>
      </c>
      <c r="R8" s="60">
        <v>4440.0</v>
      </c>
      <c r="S8" s="10">
        <f t="shared" si="1"/>
        <v>245560</v>
      </c>
      <c r="T8" s="9" t="s">
        <v>53</v>
      </c>
      <c r="U8" s="44">
        <v>46054.0</v>
      </c>
      <c r="V8" s="44">
        <v>46087.0</v>
      </c>
      <c r="W8" s="38">
        <v>1.0</v>
      </c>
      <c r="X8" s="38" t="s">
        <v>55</v>
      </c>
      <c r="Y8" s="38" t="s">
        <v>56</v>
      </c>
    </row>
    <row r="9" ht="17.25" customHeight="1">
      <c r="A9" s="35" t="s">
        <v>127</v>
      </c>
      <c r="B9" s="36">
        <v>46055.0</v>
      </c>
      <c r="C9" s="38">
        <v>8995.0</v>
      </c>
      <c r="D9" s="40" t="s">
        <v>106</v>
      </c>
      <c r="E9" s="42" t="s">
        <v>107</v>
      </c>
      <c r="F9" s="40" t="s">
        <v>128</v>
      </c>
      <c r="G9" s="40" t="s">
        <v>110</v>
      </c>
      <c r="H9" s="40" t="s">
        <v>46</v>
      </c>
      <c r="I9" s="38" t="s">
        <v>49</v>
      </c>
      <c r="J9" s="44">
        <v>45056.0</v>
      </c>
      <c r="K9" s="37"/>
      <c r="L9" s="9"/>
      <c r="M9" s="46">
        <v>118000.0</v>
      </c>
      <c r="N9" s="38" t="s">
        <v>51</v>
      </c>
      <c r="O9" s="48">
        <v>0.0</v>
      </c>
      <c r="P9" s="49">
        <v>0.0</v>
      </c>
      <c r="Q9" s="38">
        <v>0.0</v>
      </c>
      <c r="R9" s="47">
        <v>0.0</v>
      </c>
      <c r="S9" s="10">
        <f t="shared" si="1"/>
        <v>0</v>
      </c>
      <c r="T9" s="9" t="s">
        <v>54</v>
      </c>
      <c r="U9" s="44">
        <v>46054.0</v>
      </c>
      <c r="V9" s="44">
        <v>46091.0</v>
      </c>
      <c r="W9" s="38">
        <v>1.0</v>
      </c>
      <c r="X9" s="38" t="s">
        <v>55</v>
      </c>
      <c r="Y9" s="38" t="s">
        <v>56</v>
      </c>
    </row>
    <row r="10" ht="17.25" customHeight="1">
      <c r="A10" s="35" t="s">
        <v>138</v>
      </c>
      <c r="B10" s="36">
        <v>46055.0</v>
      </c>
      <c r="C10" s="38">
        <v>3814.0</v>
      </c>
      <c r="D10" s="40" t="s">
        <v>141</v>
      </c>
      <c r="E10" s="42" t="s">
        <v>143</v>
      </c>
      <c r="F10" s="40" t="s">
        <v>146</v>
      </c>
      <c r="G10" s="40" t="s">
        <v>68</v>
      </c>
      <c r="H10" s="40" t="s">
        <v>69</v>
      </c>
      <c r="I10" s="38" t="s">
        <v>49</v>
      </c>
      <c r="J10" s="44">
        <v>44552.0</v>
      </c>
      <c r="K10" s="44">
        <v>46054.0</v>
      </c>
      <c r="L10" s="38" t="s">
        <v>51</v>
      </c>
      <c r="M10" s="46">
        <v>0.0</v>
      </c>
      <c r="N10" s="38" t="s">
        <v>51</v>
      </c>
      <c r="O10" s="48">
        <v>78090.0</v>
      </c>
      <c r="P10" s="69">
        <v>78000.0</v>
      </c>
      <c r="Q10" s="38">
        <v>0.0</v>
      </c>
      <c r="R10" s="47">
        <v>0.0</v>
      </c>
      <c r="S10" s="10">
        <f t="shared" si="1"/>
        <v>78000</v>
      </c>
      <c r="T10" s="9" t="s">
        <v>52</v>
      </c>
      <c r="U10" s="44">
        <v>46054.0</v>
      </c>
      <c r="V10" s="44">
        <v>46084.0</v>
      </c>
      <c r="W10" s="38">
        <v>1.0</v>
      </c>
      <c r="X10" s="38" t="s">
        <v>86</v>
      </c>
      <c r="Y10" s="38" t="s">
        <v>56</v>
      </c>
    </row>
    <row r="11" ht="17.25" customHeight="1">
      <c r="A11" s="35" t="s">
        <v>159</v>
      </c>
      <c r="B11" s="36">
        <v>46055.0</v>
      </c>
      <c r="C11" s="38">
        <v>6052.0</v>
      </c>
      <c r="D11" s="40" t="s">
        <v>160</v>
      </c>
      <c r="E11" s="42" t="s">
        <v>161</v>
      </c>
      <c r="F11" s="40" t="s">
        <v>162</v>
      </c>
      <c r="G11" s="40" t="s">
        <v>163</v>
      </c>
      <c r="H11" s="40" t="s">
        <v>69</v>
      </c>
      <c r="I11" s="38" t="s">
        <v>49</v>
      </c>
      <c r="J11" s="44">
        <v>44552.0</v>
      </c>
      <c r="K11" s="44">
        <v>46054.0</v>
      </c>
      <c r="L11" s="38" t="s">
        <v>51</v>
      </c>
      <c r="M11" s="46">
        <v>0.0</v>
      </c>
      <c r="N11" s="38" t="s">
        <v>51</v>
      </c>
      <c r="O11" s="48">
        <v>118028.0</v>
      </c>
      <c r="P11" s="55">
        <v>118028.0</v>
      </c>
      <c r="Q11" s="38">
        <v>0.0</v>
      </c>
      <c r="R11" s="47">
        <v>0.0</v>
      </c>
      <c r="S11" s="10">
        <f t="shared" si="1"/>
        <v>118028</v>
      </c>
      <c r="T11" s="9" t="s">
        <v>52</v>
      </c>
      <c r="U11" s="44">
        <v>46054.0</v>
      </c>
      <c r="V11" s="44">
        <v>46084.0</v>
      </c>
      <c r="W11" s="38">
        <v>1.0</v>
      </c>
      <c r="X11" s="38" t="s">
        <v>55</v>
      </c>
      <c r="Y11" s="38" t="s">
        <v>56</v>
      </c>
    </row>
    <row r="12" ht="17.25" customHeight="1">
      <c r="A12" s="35" t="s">
        <v>179</v>
      </c>
      <c r="B12" s="36">
        <v>46055.0</v>
      </c>
      <c r="C12" s="38">
        <v>8773.0</v>
      </c>
      <c r="D12" s="40" t="s">
        <v>94</v>
      </c>
      <c r="E12" s="42" t="s">
        <v>96</v>
      </c>
      <c r="F12" s="40" t="s">
        <v>97</v>
      </c>
      <c r="G12" s="40" t="s">
        <v>100</v>
      </c>
      <c r="H12" s="40" t="s">
        <v>158</v>
      </c>
      <c r="I12" s="38" t="s">
        <v>49</v>
      </c>
      <c r="J12" s="44">
        <v>45029.0</v>
      </c>
      <c r="K12" s="44">
        <v>46054.0</v>
      </c>
      <c r="L12" s="38" t="s">
        <v>51</v>
      </c>
      <c r="M12" s="46">
        <v>0.0</v>
      </c>
      <c r="N12" s="44">
        <v>46071.0</v>
      </c>
      <c r="O12" s="48">
        <v>118000.0</v>
      </c>
      <c r="P12" s="53">
        <v>118000.0</v>
      </c>
      <c r="Q12" s="38">
        <v>0.0</v>
      </c>
      <c r="R12" s="47">
        <v>826.0</v>
      </c>
      <c r="S12" s="10">
        <f t="shared" si="1"/>
        <v>117174</v>
      </c>
      <c r="T12" s="9" t="s">
        <v>53</v>
      </c>
      <c r="U12" s="44">
        <v>46071.0</v>
      </c>
      <c r="V12" s="44">
        <v>46101.0</v>
      </c>
      <c r="W12" s="38">
        <v>1.0</v>
      </c>
      <c r="X12" s="38" t="s">
        <v>55</v>
      </c>
      <c r="Y12" s="38" t="s">
        <v>56</v>
      </c>
    </row>
    <row r="13" ht="17.25" customHeight="1">
      <c r="A13" s="35" t="s">
        <v>187</v>
      </c>
      <c r="B13" s="36">
        <v>46055.0</v>
      </c>
      <c r="C13" s="38">
        <v>5447.0</v>
      </c>
      <c r="D13" s="40" t="s">
        <v>191</v>
      </c>
      <c r="E13" s="42" t="s">
        <v>194</v>
      </c>
      <c r="F13" s="40" t="s">
        <v>196</v>
      </c>
      <c r="G13" s="40" t="s">
        <v>199</v>
      </c>
      <c r="H13" s="40" t="s">
        <v>176</v>
      </c>
      <c r="I13" s="38" t="s">
        <v>49</v>
      </c>
      <c r="J13" s="44">
        <v>44663.0</v>
      </c>
      <c r="K13" s="44">
        <v>46054.0</v>
      </c>
      <c r="L13" s="38" t="s">
        <v>51</v>
      </c>
      <c r="M13" s="46">
        <v>0.0</v>
      </c>
      <c r="N13" s="38" t="s">
        <v>51</v>
      </c>
      <c r="O13" s="48">
        <v>118000.0</v>
      </c>
      <c r="P13" s="53">
        <v>118000.0</v>
      </c>
      <c r="Q13" s="38">
        <v>0.0</v>
      </c>
      <c r="R13" s="47">
        <v>4400.0</v>
      </c>
      <c r="S13" s="10">
        <f t="shared" si="1"/>
        <v>113600</v>
      </c>
      <c r="T13" s="9" t="s">
        <v>53</v>
      </c>
      <c r="U13" s="44">
        <v>46055.0</v>
      </c>
      <c r="V13" s="44">
        <v>46085.0</v>
      </c>
      <c r="W13" s="38">
        <v>1.0</v>
      </c>
      <c r="X13" s="38" t="s">
        <v>55</v>
      </c>
      <c r="Y13" s="38" t="s">
        <v>56</v>
      </c>
    </row>
    <row r="14" ht="17.25" customHeight="1">
      <c r="A14" s="35" t="s">
        <v>205</v>
      </c>
      <c r="B14" s="36">
        <v>46055.0</v>
      </c>
      <c r="C14" s="9">
        <v>2443.0</v>
      </c>
      <c r="D14" s="39" t="s">
        <v>207</v>
      </c>
      <c r="E14" s="41" t="s">
        <v>209</v>
      </c>
      <c r="F14" s="43" t="s">
        <v>211</v>
      </c>
      <c r="G14" s="39" t="s">
        <v>44</v>
      </c>
      <c r="H14" s="40" t="s">
        <v>46</v>
      </c>
      <c r="I14" s="38" t="s">
        <v>49</v>
      </c>
      <c r="J14" s="45">
        <v>44448.0</v>
      </c>
      <c r="K14" s="44">
        <v>46054.0</v>
      </c>
      <c r="L14" s="38" t="s">
        <v>51</v>
      </c>
      <c r="M14" s="46">
        <v>0.0</v>
      </c>
      <c r="N14" s="38" t="s">
        <v>51</v>
      </c>
      <c r="O14" s="48">
        <v>118000.0</v>
      </c>
      <c r="P14" s="53">
        <v>118000.0</v>
      </c>
      <c r="Q14" s="38">
        <v>0.0</v>
      </c>
      <c r="R14" s="47">
        <v>826.0</v>
      </c>
      <c r="S14" s="10">
        <f t="shared" si="1"/>
        <v>117174</v>
      </c>
      <c r="T14" s="9" t="s">
        <v>53</v>
      </c>
      <c r="U14" s="44">
        <v>46054.0</v>
      </c>
      <c r="V14" s="44">
        <v>46085.0</v>
      </c>
      <c r="W14" s="38">
        <v>1.0</v>
      </c>
      <c r="X14" s="38" t="s">
        <v>55</v>
      </c>
      <c r="Y14" s="38" t="s">
        <v>56</v>
      </c>
    </row>
    <row r="15" ht="17.25" customHeight="1">
      <c r="A15" s="35" t="s">
        <v>224</v>
      </c>
      <c r="B15" s="36">
        <v>46055.0</v>
      </c>
      <c r="C15" s="38">
        <v>9805.0</v>
      </c>
      <c r="D15" s="40" t="s">
        <v>226</v>
      </c>
      <c r="E15" s="42" t="s">
        <v>123</v>
      </c>
      <c r="F15" s="40" t="s">
        <v>227</v>
      </c>
      <c r="G15" s="40" t="s">
        <v>126</v>
      </c>
      <c r="H15" s="40" t="s">
        <v>69</v>
      </c>
      <c r="I15" s="38" t="s">
        <v>49</v>
      </c>
      <c r="J15" s="44">
        <v>45148.0</v>
      </c>
      <c r="K15" s="44">
        <v>46054.0</v>
      </c>
      <c r="L15" s="38" t="s">
        <v>51</v>
      </c>
      <c r="M15" s="46">
        <v>0.0</v>
      </c>
      <c r="N15" s="38" t="s">
        <v>51</v>
      </c>
      <c r="O15" s="48">
        <v>78000.0</v>
      </c>
      <c r="P15" s="82">
        <v>78000.0</v>
      </c>
      <c r="Q15" s="38">
        <v>0.0</v>
      </c>
      <c r="R15" s="60">
        <v>4440.0</v>
      </c>
      <c r="S15" s="10">
        <f t="shared" si="1"/>
        <v>73560</v>
      </c>
      <c r="T15" s="9" t="s">
        <v>53</v>
      </c>
      <c r="U15" s="44">
        <v>46054.0</v>
      </c>
      <c r="V15" s="44">
        <v>46088.0</v>
      </c>
      <c r="W15" s="38">
        <v>1.0</v>
      </c>
      <c r="X15" s="38" t="s">
        <v>86</v>
      </c>
      <c r="Y15" s="38" t="s">
        <v>56</v>
      </c>
    </row>
    <row r="16" ht="17.25" customHeight="1">
      <c r="A16" s="35" t="s">
        <v>233</v>
      </c>
      <c r="B16" s="36">
        <v>46055.0</v>
      </c>
      <c r="C16" s="38">
        <v>1389.0</v>
      </c>
      <c r="D16" s="40" t="s">
        <v>238</v>
      </c>
      <c r="E16" s="42" t="s">
        <v>239</v>
      </c>
      <c r="F16" s="40" t="s">
        <v>240</v>
      </c>
      <c r="G16" s="40" t="s">
        <v>110</v>
      </c>
      <c r="H16" s="40" t="s">
        <v>46</v>
      </c>
      <c r="I16" s="38" t="s">
        <v>49</v>
      </c>
      <c r="J16" s="44">
        <v>44361.0</v>
      </c>
      <c r="K16" s="44">
        <v>46054.0</v>
      </c>
      <c r="L16" s="38" t="s">
        <v>51</v>
      </c>
      <c r="M16" s="46">
        <v>0.0</v>
      </c>
      <c r="N16" s="38" t="s">
        <v>51</v>
      </c>
      <c r="O16" s="48">
        <v>78000.0</v>
      </c>
      <c r="P16" s="53">
        <v>78000.0</v>
      </c>
      <c r="Q16" s="38">
        <v>0.0</v>
      </c>
      <c r="R16" s="47">
        <v>546.0</v>
      </c>
      <c r="S16" s="10">
        <f t="shared" si="1"/>
        <v>77454</v>
      </c>
      <c r="T16" s="9" t="s">
        <v>53</v>
      </c>
      <c r="U16" s="44">
        <v>46054.0</v>
      </c>
      <c r="V16" s="44">
        <v>46084.0</v>
      </c>
      <c r="W16" s="38">
        <v>1.0</v>
      </c>
      <c r="X16" s="38" t="s">
        <v>86</v>
      </c>
      <c r="Y16" s="38" t="s">
        <v>56</v>
      </c>
    </row>
    <row r="17" ht="17.25" customHeight="1">
      <c r="A17" s="35" t="s">
        <v>250</v>
      </c>
      <c r="B17" s="36">
        <v>46055.0</v>
      </c>
      <c r="C17" s="38">
        <v>4343.0</v>
      </c>
      <c r="D17" s="40" t="s">
        <v>253</v>
      </c>
      <c r="E17" s="42" t="s">
        <v>244</v>
      </c>
      <c r="F17" s="40" t="s">
        <v>245</v>
      </c>
      <c r="G17" s="40" t="s">
        <v>246</v>
      </c>
      <c r="H17" s="40" t="s">
        <v>85</v>
      </c>
      <c r="I17" s="38" t="s">
        <v>49</v>
      </c>
      <c r="J17" s="44">
        <v>44585.0</v>
      </c>
      <c r="K17" s="44">
        <v>46054.0</v>
      </c>
      <c r="L17" s="38" t="s">
        <v>51</v>
      </c>
      <c r="M17" s="46">
        <v>0.0</v>
      </c>
      <c r="N17" s="38" t="s">
        <v>51</v>
      </c>
      <c r="O17" s="48">
        <v>78000.0</v>
      </c>
      <c r="P17" s="53">
        <v>78000.0</v>
      </c>
      <c r="Q17" s="38">
        <v>0.0</v>
      </c>
      <c r="R17" s="47">
        <v>1560.0</v>
      </c>
      <c r="S17" s="10">
        <f t="shared" si="1"/>
        <v>76440</v>
      </c>
      <c r="T17" s="9" t="s">
        <v>53</v>
      </c>
      <c r="U17" s="44">
        <v>46054.0</v>
      </c>
      <c r="V17" s="44">
        <v>46084.0</v>
      </c>
      <c r="W17" s="38">
        <v>1.0</v>
      </c>
      <c r="X17" s="38" t="s">
        <v>86</v>
      </c>
      <c r="Y17" s="38" t="s">
        <v>56</v>
      </c>
    </row>
    <row r="18" ht="17.25" customHeight="1">
      <c r="A18" s="35" t="s">
        <v>259</v>
      </c>
      <c r="B18" s="36">
        <v>46055.0</v>
      </c>
      <c r="C18" s="38">
        <v>7313.0</v>
      </c>
      <c r="D18" s="40" t="s">
        <v>261</v>
      </c>
      <c r="E18" s="42" t="s">
        <v>262</v>
      </c>
      <c r="F18" s="40" t="s">
        <v>263</v>
      </c>
      <c r="G18" s="40" t="s">
        <v>264</v>
      </c>
      <c r="H18" s="40" t="s">
        <v>74</v>
      </c>
      <c r="I18" s="38" t="s">
        <v>49</v>
      </c>
      <c r="J18" s="44">
        <v>44854.0</v>
      </c>
      <c r="K18" s="44">
        <v>46054.0</v>
      </c>
      <c r="L18" s="38" t="s">
        <v>51</v>
      </c>
      <c r="M18" s="46">
        <v>0.0</v>
      </c>
      <c r="N18" s="44">
        <v>46055.0</v>
      </c>
      <c r="O18" s="48">
        <v>118098.0</v>
      </c>
      <c r="P18" s="55">
        <v>118098.0</v>
      </c>
      <c r="Q18" s="38">
        <v>0.0</v>
      </c>
      <c r="R18" s="38">
        <v>0.0</v>
      </c>
      <c r="S18" s="10">
        <f t="shared" si="1"/>
        <v>118098</v>
      </c>
      <c r="T18" s="9" t="s">
        <v>52</v>
      </c>
      <c r="U18" s="44">
        <v>46055.0</v>
      </c>
      <c r="V18" s="44">
        <v>46095.0</v>
      </c>
      <c r="W18" s="38">
        <v>1.0</v>
      </c>
      <c r="X18" s="38" t="s">
        <v>55</v>
      </c>
      <c r="Y18" s="38" t="s">
        <v>56</v>
      </c>
    </row>
    <row r="19" ht="17.25" customHeight="1">
      <c r="A19" s="35" t="s">
        <v>271</v>
      </c>
      <c r="B19" s="36">
        <v>46055.0</v>
      </c>
      <c r="C19" s="38">
        <v>12180.0</v>
      </c>
      <c r="D19" s="40" t="s">
        <v>273</v>
      </c>
      <c r="E19" s="42" t="s">
        <v>275</v>
      </c>
      <c r="F19" s="40" t="s">
        <v>277</v>
      </c>
      <c r="G19" s="40" t="s">
        <v>279</v>
      </c>
      <c r="H19" s="40" t="s">
        <v>69</v>
      </c>
      <c r="I19" s="38" t="s">
        <v>49</v>
      </c>
      <c r="J19" s="44">
        <v>45429.0</v>
      </c>
      <c r="K19" s="44">
        <v>46054.0</v>
      </c>
      <c r="L19" s="38" t="s">
        <v>51</v>
      </c>
      <c r="M19" s="46">
        <v>0.0</v>
      </c>
      <c r="N19" s="38" t="s">
        <v>51</v>
      </c>
      <c r="O19" s="48">
        <v>78000.0</v>
      </c>
      <c r="P19" s="53">
        <v>78000.0</v>
      </c>
      <c r="Q19" s="38">
        <v>0.0</v>
      </c>
      <c r="R19" s="47">
        <v>546.0</v>
      </c>
      <c r="S19" s="10">
        <f t="shared" si="1"/>
        <v>77454</v>
      </c>
      <c r="T19" s="9" t="s">
        <v>53</v>
      </c>
      <c r="U19" s="44">
        <v>46054.0</v>
      </c>
      <c r="V19" s="44">
        <v>46084.0</v>
      </c>
      <c r="W19" s="38">
        <v>1.0</v>
      </c>
      <c r="X19" s="38" t="s">
        <v>86</v>
      </c>
      <c r="Y19" s="38" t="s">
        <v>56</v>
      </c>
    </row>
    <row r="20" ht="17.25" customHeight="1">
      <c r="A20" s="35" t="s">
        <v>285</v>
      </c>
      <c r="B20" s="36">
        <v>46055.0</v>
      </c>
      <c r="C20" s="38">
        <v>3453.0</v>
      </c>
      <c r="D20" s="40" t="s">
        <v>286</v>
      </c>
      <c r="E20" s="42" t="s">
        <v>289</v>
      </c>
      <c r="F20" s="40" t="s">
        <v>291</v>
      </c>
      <c r="G20" s="40" t="s">
        <v>279</v>
      </c>
      <c r="H20" s="40" t="s">
        <v>69</v>
      </c>
      <c r="I20" s="38" t="s">
        <v>49</v>
      </c>
      <c r="J20" s="44">
        <v>44528.0</v>
      </c>
      <c r="K20" s="44">
        <v>46055.0</v>
      </c>
      <c r="L20" s="38" t="s">
        <v>51</v>
      </c>
      <c r="M20" s="46">
        <v>0.0</v>
      </c>
      <c r="N20" s="38" t="s">
        <v>51</v>
      </c>
      <c r="O20" s="46">
        <v>78042.0</v>
      </c>
      <c r="P20" s="58">
        <v>78042.0</v>
      </c>
      <c r="Q20" s="38">
        <v>0.0</v>
      </c>
      <c r="R20" s="47">
        <v>0.0</v>
      </c>
      <c r="S20" s="10">
        <f t="shared" si="1"/>
        <v>78042</v>
      </c>
      <c r="T20" s="9" t="s">
        <v>52</v>
      </c>
      <c r="U20" s="44">
        <v>46055.0</v>
      </c>
      <c r="V20" s="44">
        <v>46085.0</v>
      </c>
      <c r="W20" s="38">
        <v>1.0</v>
      </c>
      <c r="X20" s="38" t="s">
        <v>86</v>
      </c>
      <c r="Y20" s="38" t="s">
        <v>56</v>
      </c>
    </row>
    <row r="21" ht="17.25" customHeight="1">
      <c r="A21" s="35" t="s">
        <v>296</v>
      </c>
      <c r="B21" s="36">
        <v>46055.0</v>
      </c>
      <c r="C21" s="38">
        <v>3848.0</v>
      </c>
      <c r="D21" s="40" t="s">
        <v>297</v>
      </c>
      <c r="E21" s="42" t="s">
        <v>298</v>
      </c>
      <c r="F21" s="40" t="s">
        <v>299</v>
      </c>
      <c r="G21" s="40" t="s">
        <v>293</v>
      </c>
      <c r="H21" s="40" t="s">
        <v>85</v>
      </c>
      <c r="I21" s="38" t="s">
        <v>49</v>
      </c>
      <c r="J21" s="44">
        <v>44554.0</v>
      </c>
      <c r="K21" s="44">
        <v>46055.0</v>
      </c>
      <c r="L21" s="38" t="s">
        <v>51</v>
      </c>
      <c r="M21" s="46">
        <v>0.0</v>
      </c>
      <c r="N21" s="38" t="s">
        <v>51</v>
      </c>
      <c r="O21" s="48">
        <v>78000.0</v>
      </c>
      <c r="P21" s="87">
        <v>78000.0</v>
      </c>
      <c r="Q21" s="38">
        <v>0.0</v>
      </c>
      <c r="R21" s="47">
        <v>4400.0</v>
      </c>
      <c r="S21" s="10">
        <f t="shared" si="1"/>
        <v>73600</v>
      </c>
      <c r="T21" s="9" t="s">
        <v>53</v>
      </c>
      <c r="U21" s="44">
        <v>46055.0</v>
      </c>
      <c r="V21" s="44">
        <v>46085.0</v>
      </c>
      <c r="W21" s="38">
        <v>1.0</v>
      </c>
      <c r="X21" s="38" t="s">
        <v>86</v>
      </c>
      <c r="Y21" s="38" t="s">
        <v>56</v>
      </c>
    </row>
    <row r="22" ht="17.25" customHeight="1">
      <c r="A22" s="35" t="s">
        <v>306</v>
      </c>
      <c r="B22" s="36">
        <v>46055.0</v>
      </c>
      <c r="C22" s="38">
        <v>7251.0</v>
      </c>
      <c r="D22" s="40" t="s">
        <v>308</v>
      </c>
      <c r="E22" s="42" t="s">
        <v>309</v>
      </c>
      <c r="F22" s="40" t="s">
        <v>310</v>
      </c>
      <c r="G22" s="40" t="s">
        <v>312</v>
      </c>
      <c r="H22" s="40" t="s">
        <v>118</v>
      </c>
      <c r="I22" s="38" t="s">
        <v>49</v>
      </c>
      <c r="J22" s="44">
        <v>44848.0</v>
      </c>
      <c r="K22" s="44">
        <v>46055.0</v>
      </c>
      <c r="L22" s="38" t="s">
        <v>51</v>
      </c>
      <c r="M22" s="46">
        <v>0.0</v>
      </c>
      <c r="N22" s="38" t="s">
        <v>51</v>
      </c>
      <c r="O22" s="48">
        <v>78000.0</v>
      </c>
      <c r="P22" s="87">
        <v>78000.0</v>
      </c>
      <c r="Q22" s="38">
        <v>0.0</v>
      </c>
      <c r="R22" s="47">
        <v>4400.0</v>
      </c>
      <c r="S22" s="10">
        <f t="shared" si="1"/>
        <v>73600</v>
      </c>
      <c r="T22" s="9" t="s">
        <v>53</v>
      </c>
      <c r="U22" s="44">
        <v>46055.0</v>
      </c>
      <c r="V22" s="44">
        <v>46085.0</v>
      </c>
      <c r="W22" s="38">
        <v>1.0</v>
      </c>
      <c r="X22" s="38" t="s">
        <v>86</v>
      </c>
      <c r="Y22" s="38" t="s">
        <v>56</v>
      </c>
    </row>
    <row r="23" ht="17.25" customHeight="1">
      <c r="A23" s="35" t="s">
        <v>319</v>
      </c>
      <c r="B23" s="36">
        <v>46055.0</v>
      </c>
      <c r="C23" s="38">
        <v>4181.0</v>
      </c>
      <c r="D23" s="40" t="s">
        <v>322</v>
      </c>
      <c r="E23" s="42" t="s">
        <v>324</v>
      </c>
      <c r="F23" s="40" t="s">
        <v>326</v>
      </c>
      <c r="G23" s="40" t="s">
        <v>327</v>
      </c>
      <c r="H23" s="40" t="s">
        <v>158</v>
      </c>
      <c r="I23" s="38" t="s">
        <v>49</v>
      </c>
      <c r="J23" s="44">
        <v>44571.0</v>
      </c>
      <c r="K23" s="44">
        <v>46055.0</v>
      </c>
      <c r="L23" s="38" t="s">
        <v>51</v>
      </c>
      <c r="M23" s="46">
        <v>168000.0</v>
      </c>
      <c r="N23" s="38" t="s">
        <v>51</v>
      </c>
      <c r="O23" s="48">
        <v>100041.0</v>
      </c>
      <c r="P23" s="89">
        <v>100000.0</v>
      </c>
      <c r="Q23" s="38">
        <v>0.0</v>
      </c>
      <c r="R23" s="47">
        <v>0.0</v>
      </c>
      <c r="S23" s="10">
        <f t="shared" si="1"/>
        <v>100000</v>
      </c>
      <c r="T23" s="9" t="s">
        <v>52</v>
      </c>
      <c r="U23" s="44">
        <v>46055.0</v>
      </c>
      <c r="V23" s="44">
        <v>46085.0</v>
      </c>
      <c r="W23" s="38">
        <v>1.0</v>
      </c>
      <c r="X23" s="38" t="s">
        <v>59</v>
      </c>
      <c r="Y23" s="38" t="s">
        <v>56</v>
      </c>
    </row>
    <row r="24" ht="17.25" customHeight="1">
      <c r="A24" s="35" t="s">
        <v>335</v>
      </c>
      <c r="B24" s="36">
        <v>46055.0</v>
      </c>
      <c r="C24" s="38">
        <v>3778.0</v>
      </c>
      <c r="D24" s="40" t="s">
        <v>336</v>
      </c>
      <c r="E24" s="42" t="s">
        <v>338</v>
      </c>
      <c r="F24" s="40" t="s">
        <v>340</v>
      </c>
      <c r="G24" s="40" t="s">
        <v>341</v>
      </c>
      <c r="H24" s="40" t="s">
        <v>85</v>
      </c>
      <c r="I24" s="38" t="s">
        <v>49</v>
      </c>
      <c r="J24" s="44">
        <v>44549.0</v>
      </c>
      <c r="K24" s="44">
        <v>46055.0</v>
      </c>
      <c r="L24" s="38" t="s">
        <v>51</v>
      </c>
      <c r="M24" s="46">
        <v>0.0</v>
      </c>
      <c r="N24" s="38" t="s">
        <v>51</v>
      </c>
      <c r="O24" s="46">
        <v>118073.0</v>
      </c>
      <c r="P24" s="58">
        <v>118073.0</v>
      </c>
      <c r="Q24" s="38">
        <v>0.0</v>
      </c>
      <c r="R24" s="47">
        <v>0.0</v>
      </c>
      <c r="S24" s="10">
        <f t="shared" si="1"/>
        <v>118073</v>
      </c>
      <c r="T24" s="9" t="s">
        <v>52</v>
      </c>
      <c r="U24" s="44">
        <v>46055.0</v>
      </c>
      <c r="V24" s="44">
        <v>46085.0</v>
      </c>
      <c r="W24" s="38">
        <v>1.0</v>
      </c>
      <c r="X24" s="38" t="s">
        <v>55</v>
      </c>
      <c r="Y24" s="38" t="s">
        <v>56</v>
      </c>
    </row>
    <row r="25" ht="17.25" customHeight="1">
      <c r="A25" s="35" t="s">
        <v>356</v>
      </c>
      <c r="B25" s="36">
        <v>46055.0</v>
      </c>
      <c r="C25" s="38">
        <v>10751.0</v>
      </c>
      <c r="D25" s="40" t="s">
        <v>357</v>
      </c>
      <c r="E25" s="42" t="s">
        <v>358</v>
      </c>
      <c r="F25" s="40" t="s">
        <v>359</v>
      </c>
      <c r="G25" s="40" t="s">
        <v>325</v>
      </c>
      <c r="H25" s="40" t="s">
        <v>74</v>
      </c>
      <c r="I25" s="38" t="s">
        <v>49</v>
      </c>
      <c r="J25" s="44">
        <v>45261.0</v>
      </c>
      <c r="K25" s="44">
        <v>46055.0</v>
      </c>
      <c r="L25" s="38" t="s">
        <v>51</v>
      </c>
      <c r="M25" s="46">
        <v>0.0</v>
      </c>
      <c r="N25" s="38" t="s">
        <v>51</v>
      </c>
      <c r="O25" s="46">
        <v>118000.0</v>
      </c>
      <c r="P25" s="90">
        <v>118000.0</v>
      </c>
      <c r="Q25" s="38">
        <v>0.0</v>
      </c>
      <c r="R25" s="47">
        <v>2360.0</v>
      </c>
      <c r="S25" s="10">
        <f t="shared" si="1"/>
        <v>115640</v>
      </c>
      <c r="T25" s="9" t="s">
        <v>53</v>
      </c>
      <c r="U25" s="44">
        <v>46055.0</v>
      </c>
      <c r="V25" s="44">
        <v>46085.0</v>
      </c>
      <c r="W25" s="38">
        <v>1.0</v>
      </c>
      <c r="X25" s="38" t="s">
        <v>55</v>
      </c>
      <c r="Y25" s="38" t="s">
        <v>56</v>
      </c>
    </row>
    <row r="26" ht="17.25" customHeight="1">
      <c r="A26" s="41" t="s">
        <v>371</v>
      </c>
      <c r="B26" s="36">
        <v>46055.0</v>
      </c>
      <c r="C26" s="38">
        <v>7465.0</v>
      </c>
      <c r="D26" s="40" t="s">
        <v>372</v>
      </c>
      <c r="E26" s="42" t="s">
        <v>373</v>
      </c>
      <c r="F26" s="40" t="s">
        <v>374</v>
      </c>
      <c r="G26" s="40" t="s">
        <v>375</v>
      </c>
      <c r="H26" s="40" t="s">
        <v>47</v>
      </c>
      <c r="I26" s="38" t="s">
        <v>49</v>
      </c>
      <c r="J26" s="44">
        <v>44870.0</v>
      </c>
      <c r="K26" s="44">
        <v>46055.0</v>
      </c>
      <c r="L26" s="38" t="s">
        <v>51</v>
      </c>
      <c r="M26" s="46"/>
      <c r="N26" s="38"/>
      <c r="O26" s="46">
        <v>1180000.0</v>
      </c>
      <c r="P26" s="58">
        <v>1180000.0</v>
      </c>
      <c r="Q26" s="38">
        <v>0.0</v>
      </c>
      <c r="R26" s="38">
        <v>0.0</v>
      </c>
      <c r="S26" s="10">
        <f t="shared" si="1"/>
        <v>1180000</v>
      </c>
      <c r="T26" s="9" t="s">
        <v>52</v>
      </c>
      <c r="U26" s="44"/>
      <c r="V26" s="44"/>
      <c r="W26" s="38">
        <v>12.0</v>
      </c>
      <c r="X26" s="38" t="s">
        <v>55</v>
      </c>
      <c r="Y26" s="38" t="s">
        <v>56</v>
      </c>
    </row>
    <row r="27" ht="17.25" customHeight="1">
      <c r="A27" s="35" t="s">
        <v>383</v>
      </c>
      <c r="B27" s="36">
        <v>46055.0</v>
      </c>
      <c r="C27" s="38">
        <v>7465.0</v>
      </c>
      <c r="D27" s="40" t="s">
        <v>372</v>
      </c>
      <c r="E27" s="42" t="s">
        <v>373</v>
      </c>
      <c r="F27" s="40" t="s">
        <v>384</v>
      </c>
      <c r="G27" s="40" t="s">
        <v>375</v>
      </c>
      <c r="H27" s="40" t="s">
        <v>47</v>
      </c>
      <c r="I27" s="38" t="s">
        <v>49</v>
      </c>
      <c r="J27" s="44">
        <v>44870.0</v>
      </c>
      <c r="K27" s="44">
        <v>46055.0</v>
      </c>
      <c r="L27" s="38" t="s">
        <v>51</v>
      </c>
      <c r="M27" s="46">
        <v>1298000.0</v>
      </c>
      <c r="N27" s="38" t="s">
        <v>51</v>
      </c>
      <c r="O27" s="48">
        <v>118054.0</v>
      </c>
      <c r="P27" s="89">
        <v>118054.0</v>
      </c>
      <c r="Q27" s="38">
        <v>0.0</v>
      </c>
      <c r="R27" s="38">
        <v>0.0</v>
      </c>
      <c r="S27" s="10">
        <f t="shared" si="1"/>
        <v>118054</v>
      </c>
      <c r="T27" s="9" t="s">
        <v>52</v>
      </c>
      <c r="U27" s="44">
        <v>46055.0</v>
      </c>
      <c r="V27" s="44">
        <v>46415.0</v>
      </c>
      <c r="W27" s="38">
        <v>12.0</v>
      </c>
      <c r="X27" s="38" t="s">
        <v>55</v>
      </c>
      <c r="Y27" s="38" t="s">
        <v>56</v>
      </c>
    </row>
    <row r="28" ht="17.25" customHeight="1">
      <c r="A28" s="35" t="s">
        <v>388</v>
      </c>
      <c r="B28" s="36">
        <v>46055.0</v>
      </c>
      <c r="C28" s="38">
        <v>14236.0</v>
      </c>
      <c r="D28" s="40" t="s">
        <v>389</v>
      </c>
      <c r="E28" s="42" t="s">
        <v>394</v>
      </c>
      <c r="F28" s="40" t="s">
        <v>396</v>
      </c>
      <c r="G28" s="40" t="s">
        <v>397</v>
      </c>
      <c r="H28" s="40" t="s">
        <v>74</v>
      </c>
      <c r="I28" s="38" t="s">
        <v>49</v>
      </c>
      <c r="J28" s="44">
        <v>45654.0</v>
      </c>
      <c r="K28" s="44">
        <v>46055.0</v>
      </c>
      <c r="L28" s="38" t="s">
        <v>51</v>
      </c>
      <c r="M28" s="46">
        <v>0.0</v>
      </c>
      <c r="N28" s="38" t="s">
        <v>51</v>
      </c>
      <c r="O28" s="48">
        <v>858046.0</v>
      </c>
      <c r="P28" s="89">
        <v>858046.0</v>
      </c>
      <c r="Q28" s="38">
        <v>0.0</v>
      </c>
      <c r="R28" s="38">
        <v>0.0</v>
      </c>
      <c r="S28" s="10">
        <f t="shared" si="1"/>
        <v>858046</v>
      </c>
      <c r="T28" s="9" t="s">
        <v>52</v>
      </c>
      <c r="U28" s="44">
        <v>46055.0</v>
      </c>
      <c r="V28" s="44">
        <v>46418.0</v>
      </c>
      <c r="W28" s="38">
        <v>12.0</v>
      </c>
      <c r="X28" s="38" t="s">
        <v>86</v>
      </c>
      <c r="Y28" s="38" t="s">
        <v>56</v>
      </c>
    </row>
    <row r="29" ht="17.25" customHeight="1">
      <c r="A29" s="35" t="s">
        <v>409</v>
      </c>
      <c r="B29" s="36">
        <v>46055.0</v>
      </c>
      <c r="C29" s="38">
        <v>1389.0</v>
      </c>
      <c r="D29" s="40" t="s">
        <v>410</v>
      </c>
      <c r="E29" s="42" t="s">
        <v>239</v>
      </c>
      <c r="F29" s="52" t="s">
        <v>411</v>
      </c>
      <c r="G29" s="40" t="s">
        <v>110</v>
      </c>
      <c r="H29" s="40" t="s">
        <v>46</v>
      </c>
      <c r="I29" s="38" t="s">
        <v>49</v>
      </c>
      <c r="J29" s="44">
        <v>44361.0</v>
      </c>
      <c r="K29" s="44">
        <v>46055.0</v>
      </c>
      <c r="L29" s="38" t="s">
        <v>51</v>
      </c>
      <c r="M29" s="46">
        <v>0.0</v>
      </c>
      <c r="N29" s="38" t="s">
        <v>51</v>
      </c>
      <c r="O29" s="46">
        <v>78000.0</v>
      </c>
      <c r="P29" s="90">
        <v>78000.0</v>
      </c>
      <c r="Q29" s="38">
        <v>0.0</v>
      </c>
      <c r="R29" s="38">
        <v>546.0</v>
      </c>
      <c r="S29" s="10">
        <f t="shared" si="1"/>
        <v>77454</v>
      </c>
      <c r="T29" s="9" t="s">
        <v>53</v>
      </c>
      <c r="U29" s="44">
        <v>46055.0</v>
      </c>
      <c r="V29" s="44">
        <v>46085.0</v>
      </c>
      <c r="W29" s="38">
        <v>1.0</v>
      </c>
      <c r="X29" s="38" t="s">
        <v>86</v>
      </c>
      <c r="Y29" s="38" t="s">
        <v>56</v>
      </c>
    </row>
    <row r="30" ht="17.25" customHeight="1">
      <c r="A30" s="35" t="s">
        <v>425</v>
      </c>
      <c r="B30" s="36">
        <v>46055.0</v>
      </c>
      <c r="C30" s="38">
        <v>2383.0</v>
      </c>
      <c r="D30" s="40" t="s">
        <v>426</v>
      </c>
      <c r="E30" s="42" t="s">
        <v>427</v>
      </c>
      <c r="F30" s="40" t="s">
        <v>428</v>
      </c>
      <c r="G30" s="40" t="s">
        <v>429</v>
      </c>
      <c r="H30" s="40" t="s">
        <v>430</v>
      </c>
      <c r="I30" s="38" t="s">
        <v>49</v>
      </c>
      <c r="J30" s="44">
        <v>44442.0</v>
      </c>
      <c r="K30" s="44">
        <v>46055.0</v>
      </c>
      <c r="L30" s="38" t="s">
        <v>51</v>
      </c>
      <c r="M30" s="46">
        <v>0.0</v>
      </c>
      <c r="N30" s="38" t="s">
        <v>51</v>
      </c>
      <c r="O30" s="46">
        <v>78000.0</v>
      </c>
      <c r="P30" s="90">
        <v>78000.0</v>
      </c>
      <c r="Q30" s="38">
        <v>0.0</v>
      </c>
      <c r="R30" s="47">
        <v>4400.0</v>
      </c>
      <c r="S30" s="10">
        <f t="shared" si="1"/>
        <v>73600</v>
      </c>
      <c r="T30" s="9" t="s">
        <v>53</v>
      </c>
      <c r="U30" s="44">
        <v>46055.0</v>
      </c>
      <c r="V30" s="44">
        <v>46085.0</v>
      </c>
      <c r="W30" s="38">
        <v>1.0</v>
      </c>
      <c r="X30" s="38" t="s">
        <v>86</v>
      </c>
      <c r="Y30" s="38" t="s">
        <v>56</v>
      </c>
    </row>
    <row r="31" ht="17.25" customHeight="1">
      <c r="A31" s="35" t="s">
        <v>437</v>
      </c>
      <c r="B31" s="36">
        <v>46055.0</v>
      </c>
      <c r="C31" s="38">
        <v>5574.0</v>
      </c>
      <c r="D31" s="40" t="s">
        <v>439</v>
      </c>
      <c r="E31" s="42" t="s">
        <v>440</v>
      </c>
      <c r="F31" s="40" t="s">
        <v>441</v>
      </c>
      <c r="G31" s="40" t="s">
        <v>252</v>
      </c>
      <c r="H31" s="40" t="s">
        <v>46</v>
      </c>
      <c r="I31" s="38" t="s">
        <v>49</v>
      </c>
      <c r="J31" s="44">
        <v>44678.0</v>
      </c>
      <c r="K31" s="44">
        <v>46055.0</v>
      </c>
      <c r="L31" s="38" t="s">
        <v>51</v>
      </c>
      <c r="M31" s="46">
        <v>78000.0</v>
      </c>
      <c r="N31" s="38" t="s">
        <v>51</v>
      </c>
      <c r="O31" s="48">
        <v>80050.0</v>
      </c>
      <c r="P31" s="89">
        <v>80000.0</v>
      </c>
      <c r="Q31" s="38">
        <v>0.0</v>
      </c>
      <c r="R31" s="47">
        <v>0.0</v>
      </c>
      <c r="S31" s="10">
        <f t="shared" si="1"/>
        <v>80000</v>
      </c>
      <c r="T31" s="9" t="s">
        <v>52</v>
      </c>
      <c r="U31" s="44">
        <v>46055.0</v>
      </c>
      <c r="V31" s="44">
        <v>46086.0</v>
      </c>
      <c r="W31" s="38">
        <v>1.0</v>
      </c>
      <c r="X31" s="38" t="s">
        <v>86</v>
      </c>
      <c r="Y31" s="38" t="s">
        <v>56</v>
      </c>
    </row>
    <row r="32" ht="17.25" customHeight="1">
      <c r="A32" s="35" t="s">
        <v>444</v>
      </c>
      <c r="B32" s="36">
        <v>46055.0</v>
      </c>
      <c r="C32" s="38">
        <v>11972.0</v>
      </c>
      <c r="D32" s="40" t="s">
        <v>436</v>
      </c>
      <c r="E32" s="42" t="s">
        <v>197</v>
      </c>
      <c r="F32" s="40" t="s">
        <v>200</v>
      </c>
      <c r="G32" s="40" t="s">
        <v>44</v>
      </c>
      <c r="H32" s="40" t="s">
        <v>46</v>
      </c>
      <c r="I32" s="38" t="s">
        <v>49</v>
      </c>
      <c r="J32" s="44">
        <v>45409.0</v>
      </c>
      <c r="K32" s="44">
        <v>46055.0</v>
      </c>
      <c r="L32" s="38" t="s">
        <v>51</v>
      </c>
      <c r="M32" s="46">
        <v>118000.0</v>
      </c>
      <c r="N32" s="38" t="s">
        <v>51</v>
      </c>
      <c r="O32" s="48">
        <v>240000.0</v>
      </c>
      <c r="P32" s="87">
        <v>240000.0</v>
      </c>
      <c r="Q32" s="38">
        <v>0.0</v>
      </c>
      <c r="R32" s="47">
        <v>4400.0</v>
      </c>
      <c r="S32" s="10">
        <f t="shared" si="1"/>
        <v>235600</v>
      </c>
      <c r="T32" s="9" t="s">
        <v>53</v>
      </c>
      <c r="U32" s="44">
        <v>46055.0</v>
      </c>
      <c r="V32" s="44">
        <v>46085.0</v>
      </c>
      <c r="W32" s="38">
        <v>1.0</v>
      </c>
      <c r="X32" s="38" t="s">
        <v>55</v>
      </c>
      <c r="Y32" s="38" t="s">
        <v>56</v>
      </c>
    </row>
    <row r="33" ht="17.25" customHeight="1">
      <c r="A33" s="35" t="s">
        <v>453</v>
      </c>
      <c r="B33" s="36">
        <v>46055.0</v>
      </c>
      <c r="C33" s="38">
        <v>11972.0</v>
      </c>
      <c r="D33" s="40" t="s">
        <v>436</v>
      </c>
      <c r="E33" s="42" t="s">
        <v>197</v>
      </c>
      <c r="F33" s="40" t="s">
        <v>223</v>
      </c>
      <c r="G33" s="40" t="s">
        <v>44</v>
      </c>
      <c r="H33" s="40" t="s">
        <v>46</v>
      </c>
      <c r="I33" s="38" t="s">
        <v>49</v>
      </c>
      <c r="J33" s="44">
        <v>45409.0</v>
      </c>
      <c r="K33" s="37"/>
      <c r="L33" s="9"/>
      <c r="M33" s="46">
        <v>119000.0</v>
      </c>
      <c r="N33" s="38" t="s">
        <v>51</v>
      </c>
      <c r="O33" s="48">
        <v>0.0</v>
      </c>
      <c r="P33" s="49">
        <v>0.0</v>
      </c>
      <c r="Q33" s="38">
        <v>0.0</v>
      </c>
      <c r="R33" s="47">
        <v>0.0</v>
      </c>
      <c r="S33" s="10">
        <f t="shared" si="1"/>
        <v>0</v>
      </c>
      <c r="T33" s="9" t="s">
        <v>54</v>
      </c>
      <c r="U33" s="44">
        <v>46055.0</v>
      </c>
      <c r="V33" s="44">
        <v>46086.0</v>
      </c>
      <c r="W33" s="38">
        <v>1.0</v>
      </c>
      <c r="X33" s="38" t="s">
        <v>55</v>
      </c>
      <c r="Y33" s="38" t="s">
        <v>56</v>
      </c>
    </row>
    <row r="34" ht="17.25" customHeight="1">
      <c r="A34" s="41" t="s">
        <v>458</v>
      </c>
      <c r="B34" s="36">
        <v>46055.0</v>
      </c>
      <c r="C34" s="38">
        <v>2544.0</v>
      </c>
      <c r="D34" s="40" t="s">
        <v>461</v>
      </c>
      <c r="E34" s="42" t="s">
        <v>462</v>
      </c>
      <c r="F34" s="40" t="s">
        <v>464</v>
      </c>
      <c r="G34" s="40" t="s">
        <v>341</v>
      </c>
      <c r="H34" s="40" t="s">
        <v>466</v>
      </c>
      <c r="I34" s="38" t="s">
        <v>49</v>
      </c>
      <c r="J34" s="44">
        <v>44456.0</v>
      </c>
      <c r="K34" s="44">
        <v>46055.0</v>
      </c>
      <c r="L34" s="38" t="s">
        <v>51</v>
      </c>
      <c r="M34" s="46"/>
      <c r="N34" s="9"/>
      <c r="O34" s="48">
        <v>10000.0</v>
      </c>
      <c r="P34" s="87">
        <v>10000.0</v>
      </c>
      <c r="Q34" s="38">
        <v>0.0</v>
      </c>
      <c r="R34" s="47">
        <v>70.0</v>
      </c>
      <c r="S34" s="10">
        <f t="shared" si="1"/>
        <v>9930</v>
      </c>
      <c r="T34" s="9" t="s">
        <v>53</v>
      </c>
      <c r="U34" s="44"/>
      <c r="V34" s="44"/>
      <c r="W34" s="38">
        <v>1.0</v>
      </c>
      <c r="X34" s="38" t="s">
        <v>86</v>
      </c>
      <c r="Y34" s="38" t="s">
        <v>93</v>
      </c>
    </row>
    <row r="35" ht="17.25" customHeight="1">
      <c r="A35" s="35" t="s">
        <v>472</v>
      </c>
      <c r="B35" s="36">
        <v>46055.0</v>
      </c>
      <c r="C35" s="38">
        <v>6926.0</v>
      </c>
      <c r="D35" s="40" t="s">
        <v>473</v>
      </c>
      <c r="E35" s="42" t="s">
        <v>474</v>
      </c>
      <c r="F35" s="40" t="s">
        <v>475</v>
      </c>
      <c r="G35" s="40" t="s">
        <v>100</v>
      </c>
      <c r="H35" s="40" t="s">
        <v>158</v>
      </c>
      <c r="I35" s="38" t="s">
        <v>49</v>
      </c>
      <c r="J35" s="44">
        <v>44816.0</v>
      </c>
      <c r="K35" s="44">
        <v>46055.0</v>
      </c>
      <c r="L35" s="38" t="s">
        <v>51</v>
      </c>
      <c r="M35" s="46">
        <v>0.0</v>
      </c>
      <c r="N35" s="38" t="s">
        <v>51</v>
      </c>
      <c r="O35" s="48">
        <v>78007.0</v>
      </c>
      <c r="P35" s="89">
        <v>78007.0</v>
      </c>
      <c r="Q35" s="38">
        <v>0.0</v>
      </c>
      <c r="R35" s="38">
        <v>0.0</v>
      </c>
      <c r="S35" s="10">
        <f t="shared" si="1"/>
        <v>78007</v>
      </c>
      <c r="T35" s="9" t="s">
        <v>52</v>
      </c>
      <c r="U35" s="44">
        <v>46055.0</v>
      </c>
      <c r="V35" s="44">
        <v>46085.0</v>
      </c>
      <c r="W35" s="38">
        <v>1.0</v>
      </c>
      <c r="X35" s="38" t="s">
        <v>86</v>
      </c>
      <c r="Y35" s="38" t="s">
        <v>56</v>
      </c>
    </row>
    <row r="36" ht="17.25" customHeight="1">
      <c r="A36" s="35" t="s">
        <v>482</v>
      </c>
      <c r="B36" s="36">
        <v>46055.0</v>
      </c>
      <c r="C36" s="38">
        <v>11117.0</v>
      </c>
      <c r="D36" s="40" t="s">
        <v>483</v>
      </c>
      <c r="E36" s="42" t="s">
        <v>484</v>
      </c>
      <c r="F36" s="40" t="s">
        <v>485</v>
      </c>
      <c r="G36" s="40" t="s">
        <v>110</v>
      </c>
      <c r="H36" s="40" t="s">
        <v>46</v>
      </c>
      <c r="I36" s="38" t="s">
        <v>49</v>
      </c>
      <c r="J36" s="44">
        <v>45311.0</v>
      </c>
      <c r="K36" s="44">
        <v>46055.0</v>
      </c>
      <c r="L36" s="38" t="s">
        <v>51</v>
      </c>
      <c r="M36" s="46">
        <v>118000.0</v>
      </c>
      <c r="N36" s="38" t="s">
        <v>51</v>
      </c>
      <c r="O36" s="48">
        <v>236030.0</v>
      </c>
      <c r="P36" s="89">
        <v>236030.0</v>
      </c>
      <c r="Q36" s="38">
        <v>0.0</v>
      </c>
      <c r="R36" s="38">
        <v>0.0</v>
      </c>
      <c r="S36" s="10">
        <f t="shared" si="1"/>
        <v>236030</v>
      </c>
      <c r="T36" s="9" t="s">
        <v>52</v>
      </c>
      <c r="U36" s="44">
        <v>46055.0</v>
      </c>
      <c r="V36" s="44">
        <v>46085.0</v>
      </c>
      <c r="W36" s="38">
        <v>1.0</v>
      </c>
      <c r="X36" s="38" t="s">
        <v>55</v>
      </c>
      <c r="Y36" s="38" t="s">
        <v>56</v>
      </c>
    </row>
    <row r="37" ht="17.25" customHeight="1">
      <c r="A37" s="35" t="s">
        <v>492</v>
      </c>
      <c r="B37" s="36">
        <v>46055.0</v>
      </c>
      <c r="C37" s="38">
        <v>536.0</v>
      </c>
      <c r="D37" s="40" t="s">
        <v>493</v>
      </c>
      <c r="E37" s="42" t="s">
        <v>494</v>
      </c>
      <c r="F37" s="40" t="s">
        <v>495</v>
      </c>
      <c r="G37" s="40" t="s">
        <v>327</v>
      </c>
      <c r="H37" s="40" t="s">
        <v>158</v>
      </c>
      <c r="I37" s="38" t="s">
        <v>49</v>
      </c>
      <c r="J37" s="44">
        <v>44319.0</v>
      </c>
      <c r="K37" s="44">
        <v>46055.0</v>
      </c>
      <c r="L37" s="38" t="s">
        <v>51</v>
      </c>
      <c r="M37" s="46">
        <v>0.0</v>
      </c>
      <c r="N37" s="38" t="s">
        <v>51</v>
      </c>
      <c r="O37" s="46">
        <v>78000.0</v>
      </c>
      <c r="P37" s="90">
        <v>78000.0</v>
      </c>
      <c r="Q37" s="38">
        <v>0.0</v>
      </c>
      <c r="R37" s="47">
        <v>546.0</v>
      </c>
      <c r="S37" s="10">
        <f t="shared" si="1"/>
        <v>77454</v>
      </c>
      <c r="T37" s="9" t="s">
        <v>53</v>
      </c>
      <c r="U37" s="44">
        <v>46055.0</v>
      </c>
      <c r="V37" s="44">
        <v>46085.0</v>
      </c>
      <c r="W37" s="38">
        <v>1.0</v>
      </c>
      <c r="X37" s="38" t="s">
        <v>86</v>
      </c>
      <c r="Y37" s="38" t="s">
        <v>56</v>
      </c>
    </row>
    <row r="38" ht="17.25" customHeight="1">
      <c r="A38" s="35" t="s">
        <v>503</v>
      </c>
      <c r="B38" s="36">
        <v>46055.0</v>
      </c>
      <c r="C38" s="38">
        <v>3142.0</v>
      </c>
      <c r="D38" s="40" t="s">
        <v>504</v>
      </c>
      <c r="E38" s="42" t="s">
        <v>505</v>
      </c>
      <c r="F38" s="40" t="s">
        <v>506</v>
      </c>
      <c r="G38" s="40" t="s">
        <v>44</v>
      </c>
      <c r="H38" s="40" t="s">
        <v>46</v>
      </c>
      <c r="I38" s="38" t="s">
        <v>49</v>
      </c>
      <c r="J38" s="44">
        <v>44508.0</v>
      </c>
      <c r="K38" s="44">
        <v>46055.0</v>
      </c>
      <c r="L38" s="38" t="s">
        <v>51</v>
      </c>
      <c r="M38" s="46">
        <v>0.0</v>
      </c>
      <c r="N38" s="44">
        <v>46056.0</v>
      </c>
      <c r="O38" s="46">
        <v>118041.0</v>
      </c>
      <c r="P38" s="58">
        <v>118041.0</v>
      </c>
      <c r="Q38" s="38">
        <v>0.0</v>
      </c>
      <c r="R38" s="47">
        <v>0.0</v>
      </c>
      <c r="S38" s="10">
        <f t="shared" si="1"/>
        <v>118041</v>
      </c>
      <c r="T38" s="9" t="s">
        <v>52</v>
      </c>
      <c r="U38" s="44">
        <v>46056.0</v>
      </c>
      <c r="V38" s="44">
        <v>46086.0</v>
      </c>
      <c r="W38" s="38">
        <v>1.0</v>
      </c>
      <c r="X38" s="38" t="s">
        <v>55</v>
      </c>
      <c r="Y38" s="38" t="s">
        <v>56</v>
      </c>
    </row>
    <row r="39" ht="17.25" customHeight="1">
      <c r="A39" s="35" t="s">
        <v>513</v>
      </c>
      <c r="B39" s="36">
        <v>46056.0</v>
      </c>
      <c r="C39" s="38">
        <v>4792.0</v>
      </c>
      <c r="D39" s="40" t="s">
        <v>514</v>
      </c>
      <c r="E39" s="42" t="s">
        <v>274</v>
      </c>
      <c r="F39" s="40" t="s">
        <v>276</v>
      </c>
      <c r="G39" s="40" t="s">
        <v>278</v>
      </c>
      <c r="H39" s="40" t="s">
        <v>280</v>
      </c>
      <c r="I39" s="38" t="s">
        <v>49</v>
      </c>
      <c r="J39" s="44">
        <v>44617.0</v>
      </c>
      <c r="K39" s="44">
        <v>46055.0</v>
      </c>
      <c r="L39" s="38" t="s">
        <v>51</v>
      </c>
      <c r="M39" s="46">
        <v>0.0</v>
      </c>
      <c r="N39" s="44">
        <v>46056.0</v>
      </c>
      <c r="O39" s="46">
        <v>78029.0</v>
      </c>
      <c r="P39" s="58">
        <v>78029.0</v>
      </c>
      <c r="Q39" s="38">
        <v>0.0</v>
      </c>
      <c r="R39" s="47">
        <v>0.0</v>
      </c>
      <c r="S39" s="10">
        <f t="shared" si="1"/>
        <v>78029</v>
      </c>
      <c r="T39" s="9" t="s">
        <v>52</v>
      </c>
      <c r="U39" s="44">
        <v>46056.0</v>
      </c>
      <c r="V39" s="44">
        <v>46086.0</v>
      </c>
      <c r="W39" s="38">
        <v>1.0</v>
      </c>
      <c r="X39" s="38" t="s">
        <v>86</v>
      </c>
      <c r="Y39" s="38" t="s">
        <v>56</v>
      </c>
    </row>
    <row r="40" ht="17.25" customHeight="1">
      <c r="A40" s="35" t="s">
        <v>519</v>
      </c>
      <c r="B40" s="36">
        <v>46056.0</v>
      </c>
      <c r="C40" s="38">
        <v>7858.0</v>
      </c>
      <c r="D40" s="40" t="s">
        <v>521</v>
      </c>
      <c r="E40" s="42" t="s">
        <v>522</v>
      </c>
      <c r="F40" s="40" t="s">
        <v>523</v>
      </c>
      <c r="G40" s="40" t="s">
        <v>68</v>
      </c>
      <c r="H40" s="40" t="s">
        <v>69</v>
      </c>
      <c r="I40" s="38" t="s">
        <v>49</v>
      </c>
      <c r="J40" s="44">
        <v>44917.0</v>
      </c>
      <c r="K40" s="44">
        <v>46055.0</v>
      </c>
      <c r="L40" s="38" t="s">
        <v>51</v>
      </c>
      <c r="M40" s="46">
        <v>118000.0</v>
      </c>
      <c r="N40" s="38" t="s">
        <v>51</v>
      </c>
      <c r="O40" s="46">
        <v>114000.0</v>
      </c>
      <c r="P40" s="90">
        <v>114000.0</v>
      </c>
      <c r="Q40" s="38">
        <v>0.0</v>
      </c>
      <c r="R40" s="47">
        <v>798.0</v>
      </c>
      <c r="S40" s="10">
        <f t="shared" si="1"/>
        <v>113202</v>
      </c>
      <c r="T40" s="9" t="s">
        <v>53</v>
      </c>
      <c r="U40" s="44">
        <v>46055.0</v>
      </c>
      <c r="V40" s="44">
        <v>46101.0</v>
      </c>
      <c r="W40" s="38">
        <v>1.0</v>
      </c>
      <c r="X40" s="38" t="s">
        <v>55</v>
      </c>
      <c r="Y40" s="38" t="s">
        <v>56</v>
      </c>
    </row>
    <row r="41" ht="17.25" customHeight="1">
      <c r="A41" s="35" t="s">
        <v>526</v>
      </c>
      <c r="B41" s="36">
        <v>46056.0</v>
      </c>
      <c r="C41" s="38">
        <v>919.0</v>
      </c>
      <c r="D41" s="40" t="s">
        <v>528</v>
      </c>
      <c r="E41" s="42" t="s">
        <v>529</v>
      </c>
      <c r="F41" s="40" t="s">
        <v>530</v>
      </c>
      <c r="G41" s="40" t="s">
        <v>531</v>
      </c>
      <c r="H41" s="40" t="s">
        <v>532</v>
      </c>
      <c r="I41" s="38" t="s">
        <v>49</v>
      </c>
      <c r="J41" s="44">
        <v>44339.0</v>
      </c>
      <c r="K41" s="44">
        <v>46055.0</v>
      </c>
      <c r="L41" s="38" t="s">
        <v>51</v>
      </c>
      <c r="M41" s="46">
        <v>0.0</v>
      </c>
      <c r="N41" s="38" t="s">
        <v>51</v>
      </c>
      <c r="O41" s="46">
        <v>78083.0</v>
      </c>
      <c r="P41" s="58">
        <v>78083.0</v>
      </c>
      <c r="Q41" s="38">
        <v>0.0</v>
      </c>
      <c r="R41" s="47">
        <v>0.0</v>
      </c>
      <c r="S41" s="10">
        <f t="shared" si="1"/>
        <v>78083</v>
      </c>
      <c r="T41" s="9" t="s">
        <v>52</v>
      </c>
      <c r="U41" s="44">
        <v>46055.0</v>
      </c>
      <c r="V41" s="44">
        <v>46085.0</v>
      </c>
      <c r="W41" s="38">
        <v>1.0</v>
      </c>
      <c r="X41" s="38" t="s">
        <v>86</v>
      </c>
      <c r="Y41" s="38" t="s">
        <v>56</v>
      </c>
    </row>
    <row r="42" ht="17.25" customHeight="1">
      <c r="A42" s="35" t="s">
        <v>540</v>
      </c>
      <c r="B42" s="36">
        <v>46056.0</v>
      </c>
      <c r="C42" s="38">
        <v>10709.0</v>
      </c>
      <c r="D42" s="40" t="s">
        <v>320</v>
      </c>
      <c r="E42" s="42" t="s">
        <v>321</v>
      </c>
      <c r="F42" s="40" t="s">
        <v>323</v>
      </c>
      <c r="G42" s="40" t="s">
        <v>325</v>
      </c>
      <c r="H42" s="40" t="s">
        <v>74</v>
      </c>
      <c r="I42" s="38" t="s">
        <v>49</v>
      </c>
      <c r="J42" s="44">
        <v>45256.0</v>
      </c>
      <c r="K42" s="44">
        <v>46055.0</v>
      </c>
      <c r="L42" s="38" t="s">
        <v>51</v>
      </c>
      <c r="M42" s="46">
        <v>0.0</v>
      </c>
      <c r="N42" s="38" t="s">
        <v>51</v>
      </c>
      <c r="O42" s="48">
        <v>78006.0</v>
      </c>
      <c r="P42" s="89">
        <v>78006.0</v>
      </c>
      <c r="Q42" s="38">
        <v>0.0</v>
      </c>
      <c r="R42" s="47">
        <v>0.0</v>
      </c>
      <c r="S42" s="10">
        <f t="shared" si="1"/>
        <v>78006</v>
      </c>
      <c r="T42" s="9" t="s">
        <v>52</v>
      </c>
      <c r="U42" s="44">
        <v>46055.0</v>
      </c>
      <c r="V42" s="44">
        <v>46086.0</v>
      </c>
      <c r="W42" s="38">
        <v>1.0</v>
      </c>
      <c r="X42" s="38" t="s">
        <v>86</v>
      </c>
      <c r="Y42" s="38" t="s">
        <v>56</v>
      </c>
    </row>
    <row r="43" ht="17.25" customHeight="1">
      <c r="A43" s="41" t="s">
        <v>551</v>
      </c>
      <c r="B43" s="36">
        <v>46056.0</v>
      </c>
      <c r="C43" s="70">
        <v>10901.0</v>
      </c>
      <c r="D43" s="95" t="s">
        <v>552</v>
      </c>
      <c r="E43" s="72" t="s">
        <v>553</v>
      </c>
      <c r="F43" s="39" t="s">
        <v>554</v>
      </c>
      <c r="G43" s="40" t="s">
        <v>555</v>
      </c>
      <c r="H43" s="40" t="s">
        <v>69</v>
      </c>
      <c r="I43" s="38" t="s">
        <v>49</v>
      </c>
      <c r="J43" s="44">
        <v>45286.0</v>
      </c>
      <c r="K43" s="44">
        <v>46055.0</v>
      </c>
      <c r="L43" s="38" t="s">
        <v>51</v>
      </c>
      <c r="M43" s="46"/>
      <c r="N43" s="38"/>
      <c r="O43" s="49">
        <v>1089000.0</v>
      </c>
      <c r="P43" s="89">
        <v>1089000.0</v>
      </c>
      <c r="Q43" s="38">
        <v>0.0</v>
      </c>
      <c r="R43" s="47">
        <v>0.0</v>
      </c>
      <c r="S43" s="10">
        <f t="shared" si="1"/>
        <v>1089000</v>
      </c>
      <c r="T43" s="9" t="s">
        <v>52</v>
      </c>
      <c r="U43" s="44"/>
      <c r="V43" s="44"/>
      <c r="W43" s="38">
        <v>1.0</v>
      </c>
      <c r="X43" s="38" t="s">
        <v>55</v>
      </c>
      <c r="Y43" s="38" t="s">
        <v>56</v>
      </c>
    </row>
    <row r="44" ht="17.25" customHeight="1">
      <c r="A44" s="35" t="s">
        <v>562</v>
      </c>
      <c r="B44" s="36">
        <v>46056.0</v>
      </c>
      <c r="C44" s="78">
        <v>11117.0</v>
      </c>
      <c r="D44" s="96" t="s">
        <v>483</v>
      </c>
      <c r="E44" s="97" t="s">
        <v>484</v>
      </c>
      <c r="F44" s="40" t="s">
        <v>566</v>
      </c>
      <c r="G44" s="96" t="s">
        <v>110</v>
      </c>
      <c r="H44" s="96" t="s">
        <v>46</v>
      </c>
      <c r="I44" s="78" t="s">
        <v>49</v>
      </c>
      <c r="J44" s="98">
        <v>45311.0</v>
      </c>
      <c r="K44" s="98"/>
      <c r="L44" s="78"/>
      <c r="M44" s="99">
        <v>118000.0</v>
      </c>
      <c r="N44" s="78" t="s">
        <v>51</v>
      </c>
      <c r="O44" s="48">
        <v>0.0</v>
      </c>
      <c r="P44" s="49">
        <v>0.0</v>
      </c>
      <c r="Q44" s="78">
        <v>0.0</v>
      </c>
      <c r="R44" s="99">
        <v>0.0</v>
      </c>
      <c r="S44" s="10">
        <f t="shared" si="1"/>
        <v>0</v>
      </c>
      <c r="T44" s="9" t="s">
        <v>54</v>
      </c>
      <c r="U44" s="98">
        <v>46055.0</v>
      </c>
      <c r="V44" s="98">
        <v>46085.0</v>
      </c>
      <c r="W44" s="78">
        <v>1.0</v>
      </c>
      <c r="X44" s="78" t="s">
        <v>55</v>
      </c>
      <c r="Y44" s="78" t="s">
        <v>56</v>
      </c>
    </row>
    <row r="45" ht="17.25" customHeight="1">
      <c r="A45" s="35" t="s">
        <v>569</v>
      </c>
      <c r="B45" s="36">
        <v>46056.0</v>
      </c>
      <c r="C45" s="38">
        <v>856.0</v>
      </c>
      <c r="D45" s="40" t="s">
        <v>571</v>
      </c>
      <c r="E45" s="42" t="s">
        <v>572</v>
      </c>
      <c r="F45" s="40" t="s">
        <v>573</v>
      </c>
      <c r="G45" s="40" t="s">
        <v>199</v>
      </c>
      <c r="H45" s="40" t="s">
        <v>176</v>
      </c>
      <c r="I45" s="38" t="s">
        <v>49</v>
      </c>
      <c r="J45" s="44">
        <v>44335.0</v>
      </c>
      <c r="K45" s="44">
        <v>46056.0</v>
      </c>
      <c r="L45" s="38" t="s">
        <v>51</v>
      </c>
      <c r="M45" s="46">
        <v>0.0</v>
      </c>
      <c r="N45" s="38" t="s">
        <v>51</v>
      </c>
      <c r="O45" s="46">
        <v>78000.0</v>
      </c>
      <c r="P45" s="69">
        <v>78000.0</v>
      </c>
      <c r="Q45" s="38">
        <v>0.0</v>
      </c>
      <c r="R45" s="47">
        <v>4400.0</v>
      </c>
      <c r="S45" s="10">
        <f t="shared" si="1"/>
        <v>73600</v>
      </c>
      <c r="T45" s="9" t="s">
        <v>53</v>
      </c>
      <c r="U45" s="44">
        <v>46056.0</v>
      </c>
      <c r="V45" s="44">
        <v>46086.0</v>
      </c>
      <c r="W45" s="38">
        <v>1.0</v>
      </c>
      <c r="X45" s="38" t="s">
        <v>86</v>
      </c>
      <c r="Y45" s="38" t="s">
        <v>56</v>
      </c>
    </row>
    <row r="46" ht="17.25" customHeight="1">
      <c r="A46" s="35" t="s">
        <v>577</v>
      </c>
      <c r="B46" s="36">
        <v>46056.0</v>
      </c>
      <c r="C46" s="38">
        <v>12017.0</v>
      </c>
      <c r="D46" s="40" t="s">
        <v>368</v>
      </c>
      <c r="E46" s="42" t="s">
        <v>369</v>
      </c>
      <c r="F46" s="40" t="s">
        <v>581</v>
      </c>
      <c r="G46" s="40" t="s">
        <v>110</v>
      </c>
      <c r="H46" s="40" t="s">
        <v>46</v>
      </c>
      <c r="I46" s="38" t="s">
        <v>49</v>
      </c>
      <c r="J46" s="44">
        <v>45414.0</v>
      </c>
      <c r="K46" s="44">
        <v>46056.0</v>
      </c>
      <c r="L46" s="38" t="s">
        <v>51</v>
      </c>
      <c r="M46" s="46">
        <v>78000.0</v>
      </c>
      <c r="N46" s="38" t="s">
        <v>51</v>
      </c>
      <c r="O46" s="46">
        <v>160037.0</v>
      </c>
      <c r="P46" s="90">
        <v>160000.0</v>
      </c>
      <c r="Q46" s="38">
        <v>0.0</v>
      </c>
      <c r="R46" s="47">
        <v>0.0</v>
      </c>
      <c r="S46" s="10">
        <f t="shared" si="1"/>
        <v>160000</v>
      </c>
      <c r="T46" s="9" t="s">
        <v>52</v>
      </c>
      <c r="U46" s="44">
        <v>46056.0</v>
      </c>
      <c r="V46" s="44">
        <v>46088.0</v>
      </c>
      <c r="W46" s="38">
        <v>1.0</v>
      </c>
      <c r="X46" s="38" t="s">
        <v>86</v>
      </c>
      <c r="Y46" s="38" t="s">
        <v>56</v>
      </c>
    </row>
    <row r="47" ht="17.25" customHeight="1">
      <c r="A47" s="35" t="s">
        <v>592</v>
      </c>
      <c r="B47" s="36">
        <v>46056.0</v>
      </c>
      <c r="C47" s="38">
        <v>836.0</v>
      </c>
      <c r="D47" s="40" t="s">
        <v>582</v>
      </c>
      <c r="E47" s="42" t="s">
        <v>583</v>
      </c>
      <c r="F47" s="40" t="s">
        <v>596</v>
      </c>
      <c r="G47" s="40" t="s">
        <v>585</v>
      </c>
      <c r="H47" s="40" t="s">
        <v>355</v>
      </c>
      <c r="I47" s="38" t="s">
        <v>49</v>
      </c>
      <c r="J47" s="44">
        <v>44335.0</v>
      </c>
      <c r="K47" s="44">
        <v>46056.0</v>
      </c>
      <c r="L47" s="38" t="s">
        <v>51</v>
      </c>
      <c r="M47" s="46">
        <v>0.0</v>
      </c>
      <c r="N47" s="38" t="s">
        <v>51</v>
      </c>
      <c r="O47" s="48">
        <v>168000.0</v>
      </c>
      <c r="P47" s="55">
        <v>168000.0</v>
      </c>
      <c r="Q47" s="38">
        <v>0.0</v>
      </c>
      <c r="R47" s="47">
        <v>1176.0</v>
      </c>
      <c r="S47" s="10">
        <f t="shared" si="1"/>
        <v>166824</v>
      </c>
      <c r="T47" s="9" t="s">
        <v>53</v>
      </c>
      <c r="U47" s="44">
        <v>46056.0</v>
      </c>
      <c r="V47" s="44">
        <v>46086.0</v>
      </c>
      <c r="W47" s="38">
        <v>1.0</v>
      </c>
      <c r="X47" s="38" t="s">
        <v>59</v>
      </c>
      <c r="Y47" s="38" t="s">
        <v>56</v>
      </c>
    </row>
    <row r="48" ht="17.25" customHeight="1">
      <c r="A48" s="35" t="s">
        <v>599</v>
      </c>
      <c r="B48" s="36">
        <v>46056.0</v>
      </c>
      <c r="C48" s="38">
        <v>7163.0</v>
      </c>
      <c r="D48" s="40" t="s">
        <v>600</v>
      </c>
      <c r="E48" s="42" t="s">
        <v>601</v>
      </c>
      <c r="F48" s="40" t="s">
        <v>603</v>
      </c>
      <c r="G48" s="40" t="s">
        <v>315</v>
      </c>
      <c r="H48" s="40" t="s">
        <v>69</v>
      </c>
      <c r="I48" s="38" t="s">
        <v>49</v>
      </c>
      <c r="J48" s="44">
        <v>44839.0</v>
      </c>
      <c r="K48" s="44">
        <v>46056.0</v>
      </c>
      <c r="L48" s="38" t="s">
        <v>51</v>
      </c>
      <c r="M48" s="46">
        <v>118000.0</v>
      </c>
      <c r="N48" s="38" t="s">
        <v>51</v>
      </c>
      <c r="O48" s="48">
        <v>117000.0</v>
      </c>
      <c r="P48" s="55">
        <v>117000.0</v>
      </c>
      <c r="Q48" s="38">
        <v>0.0</v>
      </c>
      <c r="R48" s="47">
        <v>4400.0</v>
      </c>
      <c r="S48" s="10">
        <f t="shared" si="1"/>
        <v>112600</v>
      </c>
      <c r="T48" s="9" t="s">
        <v>53</v>
      </c>
      <c r="U48" s="44">
        <v>46056.0</v>
      </c>
      <c r="V48" s="44">
        <v>46086.0</v>
      </c>
      <c r="W48" s="38">
        <v>1.0</v>
      </c>
      <c r="X48" s="38" t="s">
        <v>55</v>
      </c>
      <c r="Y48" s="38" t="s">
        <v>56</v>
      </c>
    </row>
    <row r="49" ht="17.25" customHeight="1">
      <c r="A49" s="35" t="s">
        <v>609</v>
      </c>
      <c r="B49" s="36">
        <v>46056.0</v>
      </c>
      <c r="C49" s="38">
        <v>9805.0</v>
      </c>
      <c r="D49" s="40" t="s">
        <v>226</v>
      </c>
      <c r="E49" s="42" t="s">
        <v>123</v>
      </c>
      <c r="F49" s="40" t="s">
        <v>125</v>
      </c>
      <c r="G49" s="40" t="s">
        <v>126</v>
      </c>
      <c r="H49" s="40" t="s">
        <v>69</v>
      </c>
      <c r="I49" s="38" t="s">
        <v>49</v>
      </c>
      <c r="J49" s="44">
        <v>45148.0</v>
      </c>
      <c r="K49" s="44">
        <v>46056.0</v>
      </c>
      <c r="L49" s="38" t="s">
        <v>51</v>
      </c>
      <c r="M49" s="46">
        <v>0.0</v>
      </c>
      <c r="N49" s="38" t="s">
        <v>51</v>
      </c>
      <c r="O49" s="46">
        <v>78000.0</v>
      </c>
      <c r="P49" s="69">
        <v>78000.0</v>
      </c>
      <c r="Q49" s="38">
        <v>0.0</v>
      </c>
      <c r="R49" s="46">
        <v>4440.0</v>
      </c>
      <c r="S49" s="10">
        <f t="shared" si="1"/>
        <v>73560</v>
      </c>
      <c r="T49" s="9" t="s">
        <v>53</v>
      </c>
      <c r="U49" s="44">
        <v>46056.0</v>
      </c>
      <c r="V49" s="44">
        <v>46092.0</v>
      </c>
      <c r="W49" s="38">
        <v>1.0</v>
      </c>
      <c r="X49" s="38" t="s">
        <v>86</v>
      </c>
      <c r="Y49" s="38" t="s">
        <v>56</v>
      </c>
    </row>
    <row r="50" ht="17.25" customHeight="1">
      <c r="A50" s="35" t="s">
        <v>617</v>
      </c>
      <c r="B50" s="36">
        <v>46056.0</v>
      </c>
      <c r="C50" s="38">
        <v>13963.0</v>
      </c>
      <c r="D50" s="40" t="s">
        <v>620</v>
      </c>
      <c r="E50" s="42" t="s">
        <v>621</v>
      </c>
      <c r="F50" s="40" t="s">
        <v>622</v>
      </c>
      <c r="G50" s="40" t="s">
        <v>163</v>
      </c>
      <c r="H50" s="40" t="s">
        <v>69</v>
      </c>
      <c r="I50" s="38" t="s">
        <v>49</v>
      </c>
      <c r="J50" s="44">
        <v>45625.0</v>
      </c>
      <c r="K50" s="44">
        <v>46056.0</v>
      </c>
      <c r="L50" s="38" t="s">
        <v>51</v>
      </c>
      <c r="M50" s="46">
        <v>0.0</v>
      </c>
      <c r="N50" s="38" t="s">
        <v>51</v>
      </c>
      <c r="O50" s="48">
        <v>1298047.0</v>
      </c>
      <c r="P50" s="87">
        <v>1298000.0</v>
      </c>
      <c r="Q50" s="38">
        <v>0.0</v>
      </c>
      <c r="R50" s="46">
        <v>0.0</v>
      </c>
      <c r="S50" s="10">
        <f t="shared" si="1"/>
        <v>1298000</v>
      </c>
      <c r="T50" s="9" t="s">
        <v>52</v>
      </c>
      <c r="U50" s="44">
        <v>46056.0</v>
      </c>
      <c r="V50" s="44">
        <v>46419.0</v>
      </c>
      <c r="W50" s="38">
        <v>12.0</v>
      </c>
      <c r="X50" s="38" t="s">
        <v>55</v>
      </c>
      <c r="Y50" s="38" t="s">
        <v>56</v>
      </c>
    </row>
    <row r="51" ht="17.25" customHeight="1">
      <c r="A51" s="35" t="s">
        <v>625</v>
      </c>
      <c r="B51" s="36">
        <v>46056.0</v>
      </c>
      <c r="C51" s="38">
        <v>4218.0</v>
      </c>
      <c r="D51" s="40" t="s">
        <v>587</v>
      </c>
      <c r="E51" s="42" t="s">
        <v>588</v>
      </c>
      <c r="F51" s="40" t="s">
        <v>589</v>
      </c>
      <c r="G51" s="40" t="s">
        <v>590</v>
      </c>
      <c r="H51" s="40" t="s">
        <v>69</v>
      </c>
      <c r="I51" s="38" t="s">
        <v>49</v>
      </c>
      <c r="J51" s="44">
        <v>44574.0</v>
      </c>
      <c r="K51" s="44">
        <v>46056.0</v>
      </c>
      <c r="L51" s="38" t="s">
        <v>51</v>
      </c>
      <c r="M51" s="46">
        <v>0.0</v>
      </c>
      <c r="N51" s="38" t="s">
        <v>51</v>
      </c>
      <c r="O51" s="46">
        <v>78000.0</v>
      </c>
      <c r="P51" s="69">
        <v>78000.0</v>
      </c>
      <c r="Q51" s="38">
        <v>0.0</v>
      </c>
      <c r="R51" s="47">
        <v>4400.0</v>
      </c>
      <c r="S51" s="10">
        <f t="shared" si="1"/>
        <v>73600</v>
      </c>
      <c r="T51" s="9" t="s">
        <v>53</v>
      </c>
      <c r="U51" s="44">
        <v>46056.0</v>
      </c>
      <c r="V51" s="44">
        <v>46088.0</v>
      </c>
      <c r="W51" s="38">
        <v>1.0</v>
      </c>
      <c r="X51" s="38" t="s">
        <v>86</v>
      </c>
      <c r="Y51" s="38" t="s">
        <v>56</v>
      </c>
    </row>
    <row r="52" ht="17.25" customHeight="1">
      <c r="A52" s="35" t="s">
        <v>628</v>
      </c>
      <c r="B52" s="36">
        <v>46056.0</v>
      </c>
      <c r="C52" s="38">
        <v>925.0</v>
      </c>
      <c r="D52" s="40" t="s">
        <v>186</v>
      </c>
      <c r="E52" s="42" t="s">
        <v>189</v>
      </c>
      <c r="F52" s="40" t="s">
        <v>190</v>
      </c>
      <c r="G52" s="40" t="s">
        <v>192</v>
      </c>
      <c r="H52" s="40" t="s">
        <v>195</v>
      </c>
      <c r="I52" s="38" t="s">
        <v>49</v>
      </c>
      <c r="J52" s="44">
        <v>44340.0</v>
      </c>
      <c r="K52" s="44"/>
      <c r="L52" s="38"/>
      <c r="M52" s="46">
        <v>168000.0</v>
      </c>
      <c r="N52" s="38" t="s">
        <v>51</v>
      </c>
      <c r="O52" s="48">
        <v>0.0</v>
      </c>
      <c r="P52" s="49">
        <v>0.0</v>
      </c>
      <c r="Q52" s="49">
        <v>0.0</v>
      </c>
      <c r="R52" s="49">
        <v>0.0</v>
      </c>
      <c r="S52" s="10">
        <f t="shared" si="1"/>
        <v>0</v>
      </c>
      <c r="T52" s="9" t="s">
        <v>54</v>
      </c>
      <c r="U52" s="44">
        <v>46056.0</v>
      </c>
      <c r="V52" s="44">
        <v>46090.0</v>
      </c>
      <c r="W52" s="38">
        <v>1.0</v>
      </c>
      <c r="X52" s="38" t="s">
        <v>59</v>
      </c>
      <c r="Y52" s="38" t="s">
        <v>56</v>
      </c>
    </row>
    <row r="53" ht="17.25" customHeight="1">
      <c r="A53" s="35" t="s">
        <v>633</v>
      </c>
      <c r="B53" s="36">
        <v>46056.0</v>
      </c>
      <c r="C53" s="38">
        <v>4621.0</v>
      </c>
      <c r="D53" s="40" t="s">
        <v>635</v>
      </c>
      <c r="E53" s="42" t="s">
        <v>637</v>
      </c>
      <c r="F53" s="40" t="s">
        <v>639</v>
      </c>
      <c r="G53" s="40" t="s">
        <v>163</v>
      </c>
      <c r="H53" s="40" t="s">
        <v>69</v>
      </c>
      <c r="I53" s="38" t="s">
        <v>49</v>
      </c>
      <c r="J53" s="44">
        <v>44604.0</v>
      </c>
      <c r="K53" s="44">
        <v>46056.0</v>
      </c>
      <c r="L53" s="38" t="s">
        <v>51</v>
      </c>
      <c r="M53" s="46">
        <v>1302000.0</v>
      </c>
      <c r="N53" s="38" t="s">
        <v>51</v>
      </c>
      <c r="O53" s="48">
        <v>1271062.0</v>
      </c>
      <c r="P53" s="87">
        <v>1271062.0</v>
      </c>
      <c r="Q53" s="49">
        <v>0.0</v>
      </c>
      <c r="R53" s="49">
        <v>0.0</v>
      </c>
      <c r="S53" s="10">
        <f t="shared" si="1"/>
        <v>1271062</v>
      </c>
      <c r="T53" s="9" t="s">
        <v>52</v>
      </c>
      <c r="U53" s="44">
        <v>46056.0</v>
      </c>
      <c r="V53" s="44">
        <v>46420.0</v>
      </c>
      <c r="W53" s="38">
        <v>12.0</v>
      </c>
      <c r="X53" s="38" t="s">
        <v>55</v>
      </c>
      <c r="Y53" s="38" t="s">
        <v>56</v>
      </c>
    </row>
    <row r="54" ht="17.25" customHeight="1">
      <c r="A54" s="35" t="s">
        <v>649</v>
      </c>
      <c r="B54" s="36">
        <v>46056.0</v>
      </c>
      <c r="C54" s="38">
        <v>3864.0</v>
      </c>
      <c r="D54" s="40" t="s">
        <v>650</v>
      </c>
      <c r="E54" s="42" t="s">
        <v>651</v>
      </c>
      <c r="F54" s="40" t="s">
        <v>652</v>
      </c>
      <c r="G54" s="40" t="s">
        <v>152</v>
      </c>
      <c r="H54" s="40" t="s">
        <v>153</v>
      </c>
      <c r="I54" s="38" t="s">
        <v>49</v>
      </c>
      <c r="J54" s="44">
        <v>44556.0</v>
      </c>
      <c r="K54" s="44">
        <v>46056.0</v>
      </c>
      <c r="L54" s="38" t="s">
        <v>51</v>
      </c>
      <c r="M54" s="46">
        <v>0.0</v>
      </c>
      <c r="N54" s="38" t="s">
        <v>51</v>
      </c>
      <c r="O54" s="46">
        <v>118000.0</v>
      </c>
      <c r="P54" s="69">
        <v>118000.0</v>
      </c>
      <c r="Q54" s="49">
        <v>0.0</v>
      </c>
      <c r="R54" s="47">
        <v>2360.0</v>
      </c>
      <c r="S54" s="10">
        <f t="shared" si="1"/>
        <v>115640</v>
      </c>
      <c r="T54" s="9" t="s">
        <v>53</v>
      </c>
      <c r="U54" s="44">
        <v>46056.0</v>
      </c>
      <c r="V54" s="44">
        <v>46086.0</v>
      </c>
      <c r="W54" s="38">
        <v>1.0</v>
      </c>
      <c r="X54" s="38" t="s">
        <v>55</v>
      </c>
      <c r="Y54" s="38" t="s">
        <v>56</v>
      </c>
    </row>
    <row r="55" ht="17.25" customHeight="1">
      <c r="A55" s="35" t="s">
        <v>662</v>
      </c>
      <c r="B55" s="36">
        <v>46056.0</v>
      </c>
      <c r="C55" s="38">
        <v>1389.0</v>
      </c>
      <c r="D55" s="40" t="s">
        <v>238</v>
      </c>
      <c r="E55" s="42" t="s">
        <v>239</v>
      </c>
      <c r="F55" s="40" t="s">
        <v>663</v>
      </c>
      <c r="G55" s="40" t="s">
        <v>110</v>
      </c>
      <c r="H55" s="40" t="s">
        <v>46</v>
      </c>
      <c r="I55" s="38" t="s">
        <v>49</v>
      </c>
      <c r="J55" s="44">
        <v>44361.0</v>
      </c>
      <c r="K55" s="44">
        <v>46056.0</v>
      </c>
      <c r="L55" s="38" t="s">
        <v>51</v>
      </c>
      <c r="M55" s="46">
        <v>0.0</v>
      </c>
      <c r="N55" s="38" t="s">
        <v>51</v>
      </c>
      <c r="O55" s="46">
        <v>78000.0</v>
      </c>
      <c r="P55" s="69">
        <v>78000.0</v>
      </c>
      <c r="Q55" s="49">
        <v>0.0</v>
      </c>
      <c r="R55" s="47">
        <v>546.0</v>
      </c>
      <c r="S55" s="10">
        <f t="shared" si="1"/>
        <v>77454</v>
      </c>
      <c r="T55" s="9" t="s">
        <v>53</v>
      </c>
      <c r="U55" s="44">
        <v>46056.0</v>
      </c>
      <c r="V55" s="44">
        <v>46086.0</v>
      </c>
      <c r="W55" s="38">
        <v>1.0</v>
      </c>
      <c r="X55" s="38" t="s">
        <v>86</v>
      </c>
      <c r="Y55" s="38" t="s">
        <v>56</v>
      </c>
    </row>
    <row r="56" ht="17.25" customHeight="1">
      <c r="A56" s="35" t="s">
        <v>669</v>
      </c>
      <c r="B56" s="36">
        <v>46056.0</v>
      </c>
      <c r="C56" s="38">
        <v>9444.0</v>
      </c>
      <c r="D56" s="40" t="s">
        <v>659</v>
      </c>
      <c r="E56" s="42" t="s">
        <v>660</v>
      </c>
      <c r="F56" s="40" t="s">
        <v>661</v>
      </c>
      <c r="G56" s="40" t="s">
        <v>68</v>
      </c>
      <c r="H56" s="40" t="s">
        <v>69</v>
      </c>
      <c r="I56" s="38" t="s">
        <v>49</v>
      </c>
      <c r="J56" s="44">
        <v>45107.0</v>
      </c>
      <c r="K56" s="44">
        <v>46056.0</v>
      </c>
      <c r="L56" s="38" t="s">
        <v>51</v>
      </c>
      <c r="M56" s="46">
        <v>0.0</v>
      </c>
      <c r="N56" s="38" t="s">
        <v>51</v>
      </c>
      <c r="O56" s="46">
        <v>118042.0</v>
      </c>
      <c r="P56" s="90">
        <v>118000.0</v>
      </c>
      <c r="Q56" s="49">
        <v>0.0</v>
      </c>
      <c r="R56" s="49">
        <v>0.0</v>
      </c>
      <c r="S56" s="10">
        <f t="shared" si="1"/>
        <v>118000</v>
      </c>
      <c r="T56" s="9" t="s">
        <v>52</v>
      </c>
      <c r="U56" s="44">
        <v>46056.0</v>
      </c>
      <c r="V56" s="44">
        <v>46086.0</v>
      </c>
      <c r="W56" s="38">
        <v>1.0</v>
      </c>
      <c r="X56" s="38" t="s">
        <v>55</v>
      </c>
      <c r="Y56" s="38" t="s">
        <v>56</v>
      </c>
    </row>
    <row r="57" ht="17.25" customHeight="1">
      <c r="A57" s="41" t="s">
        <v>676</v>
      </c>
      <c r="B57" s="36">
        <v>46056.0</v>
      </c>
      <c r="C57" s="38">
        <v>4949.0</v>
      </c>
      <c r="D57" s="40" t="s">
        <v>677</v>
      </c>
      <c r="E57" s="42" t="s">
        <v>678</v>
      </c>
      <c r="F57" s="40" t="s">
        <v>679</v>
      </c>
      <c r="G57" s="40" t="s">
        <v>152</v>
      </c>
      <c r="H57" s="40" t="s">
        <v>153</v>
      </c>
      <c r="I57" s="38" t="s">
        <v>49</v>
      </c>
      <c r="J57" s="44">
        <v>44629.0</v>
      </c>
      <c r="K57" s="44">
        <v>46056.0</v>
      </c>
      <c r="L57" s="38" t="s">
        <v>51</v>
      </c>
      <c r="M57" s="46">
        <v>3000.0</v>
      </c>
      <c r="N57" s="38" t="s">
        <v>51</v>
      </c>
      <c r="O57" s="48">
        <v>78098.0</v>
      </c>
      <c r="P57" s="87">
        <v>78098.0</v>
      </c>
      <c r="Q57" s="49">
        <v>0.0</v>
      </c>
      <c r="R57" s="49">
        <v>0.0</v>
      </c>
      <c r="S57" s="10">
        <f t="shared" si="1"/>
        <v>78098</v>
      </c>
      <c r="T57" s="9" t="s">
        <v>52</v>
      </c>
      <c r="U57" s="44">
        <v>46056.0</v>
      </c>
      <c r="V57" s="44">
        <v>46057.0</v>
      </c>
      <c r="W57" s="38" t="s">
        <v>683</v>
      </c>
      <c r="X57" s="38" t="s">
        <v>208</v>
      </c>
      <c r="Y57" s="38" t="s">
        <v>56</v>
      </c>
    </row>
    <row r="58" ht="17.25" customHeight="1">
      <c r="A58" s="35" t="s">
        <v>684</v>
      </c>
      <c r="B58" s="36">
        <v>46056.0</v>
      </c>
      <c r="C58" s="38">
        <v>8444.0</v>
      </c>
      <c r="D58" s="40" t="s">
        <v>685</v>
      </c>
      <c r="E58" s="42" t="s">
        <v>686</v>
      </c>
      <c r="F58" s="40" t="s">
        <v>687</v>
      </c>
      <c r="G58" s="40" t="s">
        <v>163</v>
      </c>
      <c r="H58" s="40" t="s">
        <v>69</v>
      </c>
      <c r="I58" s="38" t="s">
        <v>49</v>
      </c>
      <c r="J58" s="44">
        <v>44986.0</v>
      </c>
      <c r="K58" s="36"/>
      <c r="L58" s="38"/>
      <c r="M58" s="46">
        <v>78000.0</v>
      </c>
      <c r="N58" s="36">
        <v>46056.0</v>
      </c>
      <c r="O58" s="48">
        <v>0.0</v>
      </c>
      <c r="P58" s="49">
        <v>0.0</v>
      </c>
      <c r="Q58" s="46">
        <v>0.0</v>
      </c>
      <c r="R58" s="47">
        <v>0.0</v>
      </c>
      <c r="S58" s="10">
        <f t="shared" si="1"/>
        <v>0</v>
      </c>
      <c r="T58" s="9" t="s">
        <v>54</v>
      </c>
      <c r="U58" s="44">
        <v>46056.0</v>
      </c>
      <c r="V58" s="44">
        <v>46086.0</v>
      </c>
      <c r="W58" s="38">
        <v>1.0</v>
      </c>
      <c r="X58" s="38" t="s">
        <v>86</v>
      </c>
      <c r="Y58" s="78" t="s">
        <v>56</v>
      </c>
    </row>
    <row r="59" ht="17.25" customHeight="1">
      <c r="A59" s="35" t="s">
        <v>699</v>
      </c>
      <c r="B59" s="36">
        <v>46056.0</v>
      </c>
      <c r="C59" s="38">
        <v>6509.0</v>
      </c>
      <c r="D59" s="40" t="s">
        <v>700</v>
      </c>
      <c r="E59" s="42" t="s">
        <v>702</v>
      </c>
      <c r="F59" s="40" t="s">
        <v>703</v>
      </c>
      <c r="G59" s="40" t="s">
        <v>407</v>
      </c>
      <c r="H59" s="40" t="s">
        <v>46</v>
      </c>
      <c r="I59" s="38" t="s">
        <v>49</v>
      </c>
      <c r="J59" s="44">
        <v>44776.0</v>
      </c>
      <c r="K59" s="44">
        <v>46056.0</v>
      </c>
      <c r="L59" s="38" t="s">
        <v>51</v>
      </c>
      <c r="M59" s="46">
        <v>0.0</v>
      </c>
      <c r="N59" s="38" t="s">
        <v>51</v>
      </c>
      <c r="O59" s="46">
        <v>118000.0</v>
      </c>
      <c r="P59" s="69">
        <v>118000.0</v>
      </c>
      <c r="Q59" s="46">
        <v>0.0</v>
      </c>
      <c r="R59" s="47">
        <v>2360.0</v>
      </c>
      <c r="S59" s="10">
        <f t="shared" si="1"/>
        <v>115640</v>
      </c>
      <c r="T59" s="9" t="s">
        <v>53</v>
      </c>
      <c r="U59" s="44">
        <v>46056.0</v>
      </c>
      <c r="V59" s="44">
        <v>46086.0</v>
      </c>
      <c r="W59" s="38">
        <v>1.0</v>
      </c>
      <c r="X59" s="38" t="s">
        <v>55</v>
      </c>
      <c r="Y59" s="78" t="s">
        <v>56</v>
      </c>
    </row>
    <row r="60" ht="17.25" customHeight="1">
      <c r="A60" s="35" t="s">
        <v>710</v>
      </c>
      <c r="B60" s="36">
        <v>46057.0</v>
      </c>
      <c r="C60" s="38">
        <v>10966.0</v>
      </c>
      <c r="D60" s="40" t="s">
        <v>711</v>
      </c>
      <c r="E60" s="42" t="s">
        <v>712</v>
      </c>
      <c r="F60" s="40" t="s">
        <v>713</v>
      </c>
      <c r="G60" s="40" t="s">
        <v>163</v>
      </c>
      <c r="H60" s="40" t="s">
        <v>69</v>
      </c>
      <c r="I60" s="38" t="s">
        <v>49</v>
      </c>
      <c r="J60" s="44">
        <v>45295.0</v>
      </c>
      <c r="K60" s="44">
        <v>46056.0</v>
      </c>
      <c r="L60" s="38" t="s">
        <v>51</v>
      </c>
      <c r="M60" s="46">
        <v>118000.0</v>
      </c>
      <c r="N60" s="38" t="s">
        <v>51</v>
      </c>
      <c r="O60" s="48">
        <v>120006.0</v>
      </c>
      <c r="P60" s="87">
        <v>120006.0</v>
      </c>
      <c r="Q60" s="46">
        <v>0.0</v>
      </c>
      <c r="R60" s="47">
        <v>0.0</v>
      </c>
      <c r="S60" s="10">
        <f t="shared" si="1"/>
        <v>120006</v>
      </c>
      <c r="T60" s="9" t="s">
        <v>52</v>
      </c>
      <c r="U60" s="44">
        <v>46056.0</v>
      </c>
      <c r="V60" s="44">
        <v>46087.0</v>
      </c>
      <c r="W60" s="38">
        <v>1.0</v>
      </c>
      <c r="X60" s="38" t="s">
        <v>55</v>
      </c>
      <c r="Y60" s="78" t="s">
        <v>56</v>
      </c>
    </row>
    <row r="61" ht="17.25" customHeight="1">
      <c r="A61" s="35" t="s">
        <v>720</v>
      </c>
      <c r="B61" s="36">
        <v>46057.0</v>
      </c>
      <c r="C61" s="38">
        <v>14712.0</v>
      </c>
      <c r="D61" s="108" t="s">
        <v>721</v>
      </c>
      <c r="E61" s="42" t="s">
        <v>722</v>
      </c>
      <c r="F61" s="40" t="s">
        <v>723</v>
      </c>
      <c r="G61" s="40" t="s">
        <v>724</v>
      </c>
      <c r="H61" s="40" t="s">
        <v>47</v>
      </c>
      <c r="I61" s="38" t="s">
        <v>49</v>
      </c>
      <c r="J61" s="44">
        <v>45703.0</v>
      </c>
      <c r="K61" s="44">
        <v>46056.0</v>
      </c>
      <c r="L61" s="38" t="s">
        <v>51</v>
      </c>
      <c r="M61" s="46">
        <v>0.0</v>
      </c>
      <c r="N61" s="44">
        <v>46057.0</v>
      </c>
      <c r="O61" s="46">
        <v>1598000.0</v>
      </c>
      <c r="P61" s="90">
        <v>1298000.0</v>
      </c>
      <c r="Q61" s="46">
        <v>0.0</v>
      </c>
      <c r="R61" s="47">
        <v>0.0</v>
      </c>
      <c r="S61" s="10">
        <f t="shared" si="1"/>
        <v>1298000</v>
      </c>
      <c r="T61" s="9" t="s">
        <v>733</v>
      </c>
      <c r="U61" s="44">
        <v>46056.0</v>
      </c>
      <c r="V61" s="109">
        <v>46437.0</v>
      </c>
      <c r="W61" s="38">
        <v>12.0</v>
      </c>
      <c r="X61" s="38" t="s">
        <v>55</v>
      </c>
      <c r="Y61" s="78" t="s">
        <v>56</v>
      </c>
    </row>
    <row r="62" ht="17.25" customHeight="1">
      <c r="A62" s="35" t="s">
        <v>734</v>
      </c>
      <c r="B62" s="36">
        <v>46057.0</v>
      </c>
      <c r="C62" s="38">
        <v>12299.0</v>
      </c>
      <c r="D62" s="40" t="s">
        <v>735</v>
      </c>
      <c r="E62" s="42" t="s">
        <v>737</v>
      </c>
      <c r="F62" s="40" t="s">
        <v>738</v>
      </c>
      <c r="G62" s="40" t="s">
        <v>739</v>
      </c>
      <c r="H62" s="40" t="s">
        <v>352</v>
      </c>
      <c r="I62" s="38" t="s">
        <v>49</v>
      </c>
      <c r="J62" s="44">
        <v>45444.0</v>
      </c>
      <c r="K62" s="44">
        <v>46056.0</v>
      </c>
      <c r="L62" s="38" t="s">
        <v>51</v>
      </c>
      <c r="M62" s="46">
        <v>0.0</v>
      </c>
      <c r="N62" s="44">
        <v>46057.0</v>
      </c>
      <c r="O62" s="48">
        <v>118043.0</v>
      </c>
      <c r="P62" s="87">
        <v>118043.0</v>
      </c>
      <c r="Q62" s="46">
        <v>0.0</v>
      </c>
      <c r="R62" s="47">
        <v>0.0</v>
      </c>
      <c r="S62" s="10">
        <f t="shared" si="1"/>
        <v>118043</v>
      </c>
      <c r="T62" s="9" t="s">
        <v>52</v>
      </c>
      <c r="U62" s="44">
        <v>46056.0</v>
      </c>
      <c r="V62" s="44">
        <v>46088.0</v>
      </c>
      <c r="W62" s="38">
        <v>1.0</v>
      </c>
      <c r="X62" s="38" t="s">
        <v>55</v>
      </c>
      <c r="Y62" s="78" t="s">
        <v>56</v>
      </c>
    </row>
    <row r="63" ht="17.25" customHeight="1">
      <c r="A63" s="35" t="s">
        <v>749</v>
      </c>
      <c r="B63" s="36">
        <v>46057.0</v>
      </c>
      <c r="C63" s="38">
        <v>13724.0</v>
      </c>
      <c r="D63" s="40" t="s">
        <v>750</v>
      </c>
      <c r="E63" s="42" t="s">
        <v>752</v>
      </c>
      <c r="F63" s="40" t="s">
        <v>753</v>
      </c>
      <c r="G63" s="40" t="s">
        <v>754</v>
      </c>
      <c r="H63" s="40" t="s">
        <v>69</v>
      </c>
      <c r="I63" s="38" t="s">
        <v>49</v>
      </c>
      <c r="J63" s="44">
        <v>45595.0</v>
      </c>
      <c r="K63" s="44">
        <v>46056.0</v>
      </c>
      <c r="L63" s="38" t="s">
        <v>51</v>
      </c>
      <c r="M63" s="46">
        <v>0.0</v>
      </c>
      <c r="N63" s="44">
        <v>46058.0</v>
      </c>
      <c r="O63" s="48">
        <v>234076.0</v>
      </c>
      <c r="P63" s="87">
        <v>234076.0</v>
      </c>
      <c r="Q63" s="46">
        <v>0.0</v>
      </c>
      <c r="R63" s="47">
        <v>0.0</v>
      </c>
      <c r="S63" s="10">
        <f t="shared" si="1"/>
        <v>234076</v>
      </c>
      <c r="T63" s="9" t="s">
        <v>52</v>
      </c>
      <c r="U63" s="44">
        <v>46058.0</v>
      </c>
      <c r="V63" s="109">
        <v>46149.0</v>
      </c>
      <c r="W63" s="38">
        <v>3.0</v>
      </c>
      <c r="X63" s="38" t="s">
        <v>86</v>
      </c>
      <c r="Y63" s="78" t="s">
        <v>56</v>
      </c>
    </row>
    <row r="64" ht="17.25" customHeight="1">
      <c r="A64" s="110" t="s">
        <v>760</v>
      </c>
      <c r="B64" s="36">
        <v>46057.0</v>
      </c>
      <c r="C64" s="38">
        <v>5067.0</v>
      </c>
      <c r="D64" s="40" t="s">
        <v>765</v>
      </c>
      <c r="E64" s="42" t="s">
        <v>766</v>
      </c>
      <c r="F64" s="40" t="s">
        <v>768</v>
      </c>
      <c r="G64" s="40" t="s">
        <v>163</v>
      </c>
      <c r="H64" s="40" t="s">
        <v>69</v>
      </c>
      <c r="I64" s="38" t="s">
        <v>49</v>
      </c>
      <c r="J64" s="44">
        <v>44635.0</v>
      </c>
      <c r="K64" s="44"/>
      <c r="L64" s="38" t="s">
        <v>51</v>
      </c>
      <c r="M64" s="46"/>
      <c r="N64" s="37"/>
      <c r="O64" s="48"/>
      <c r="P64" s="87">
        <v>10000.0</v>
      </c>
      <c r="Q64" s="46">
        <v>0.0</v>
      </c>
      <c r="R64" s="47">
        <v>0.0</v>
      </c>
      <c r="S64" s="10">
        <f t="shared" si="1"/>
        <v>10000</v>
      </c>
      <c r="T64" s="9" t="s">
        <v>52</v>
      </c>
      <c r="U64" s="44"/>
      <c r="V64" s="44"/>
      <c r="W64" s="38">
        <v>1.0</v>
      </c>
      <c r="X64" s="38" t="s">
        <v>86</v>
      </c>
      <c r="Y64" s="78" t="s">
        <v>56</v>
      </c>
    </row>
    <row r="65" ht="17.25" customHeight="1">
      <c r="A65" s="35" t="s">
        <v>577</v>
      </c>
      <c r="B65" s="36">
        <v>46056.0</v>
      </c>
      <c r="C65" s="38">
        <v>12017.0</v>
      </c>
      <c r="D65" s="40" t="s">
        <v>368</v>
      </c>
      <c r="E65" s="42" t="s">
        <v>369</v>
      </c>
      <c r="F65" s="40" t="s">
        <v>370</v>
      </c>
      <c r="G65" s="40" t="s">
        <v>110</v>
      </c>
      <c r="H65" s="40" t="s">
        <v>46</v>
      </c>
      <c r="I65" s="38" t="s">
        <v>49</v>
      </c>
      <c r="J65" s="44">
        <v>45414.0</v>
      </c>
      <c r="K65" s="44">
        <v>46056.0</v>
      </c>
      <c r="L65" s="38" t="s">
        <v>51</v>
      </c>
      <c r="M65" s="46">
        <v>78000.0</v>
      </c>
      <c r="N65" s="38" t="s">
        <v>51</v>
      </c>
      <c r="O65" s="46">
        <v>160037.0</v>
      </c>
      <c r="P65" s="47">
        <v>0.0</v>
      </c>
      <c r="Q65" s="38">
        <v>0.0</v>
      </c>
      <c r="R65" s="47">
        <v>0.0</v>
      </c>
      <c r="S65" s="10">
        <f t="shared" si="1"/>
        <v>0</v>
      </c>
      <c r="T65" s="9" t="s">
        <v>54</v>
      </c>
      <c r="U65" s="44">
        <v>46075.0</v>
      </c>
      <c r="V65" s="44">
        <v>46105.0</v>
      </c>
      <c r="W65" s="38">
        <v>1.0</v>
      </c>
      <c r="X65" s="38" t="s">
        <v>86</v>
      </c>
      <c r="Y65" s="38" t="s">
        <v>56</v>
      </c>
    </row>
    <row r="66" ht="17.25" customHeight="1">
      <c r="A66" s="35" t="s">
        <v>782</v>
      </c>
      <c r="B66" s="36">
        <v>46057.0</v>
      </c>
      <c r="C66" s="38">
        <v>8729.0</v>
      </c>
      <c r="D66" s="40" t="s">
        <v>783</v>
      </c>
      <c r="E66" s="42" t="s">
        <v>784</v>
      </c>
      <c r="F66" s="40" t="s">
        <v>785</v>
      </c>
      <c r="G66" s="40" t="s">
        <v>786</v>
      </c>
      <c r="H66" s="40" t="s">
        <v>46</v>
      </c>
      <c r="I66" s="38" t="s">
        <v>49</v>
      </c>
      <c r="J66" s="44">
        <v>45023.0</v>
      </c>
      <c r="K66" s="44">
        <v>46057.0</v>
      </c>
      <c r="L66" s="38" t="s">
        <v>51</v>
      </c>
      <c r="M66" s="46">
        <v>0.0</v>
      </c>
      <c r="N66" s="38" t="s">
        <v>51</v>
      </c>
      <c r="O66" s="48">
        <v>118000.0</v>
      </c>
      <c r="P66" s="51">
        <v>118000.0</v>
      </c>
      <c r="Q66" s="46">
        <v>0.0</v>
      </c>
      <c r="R66" s="47">
        <v>826.0</v>
      </c>
      <c r="S66" s="10">
        <f t="shared" si="1"/>
        <v>117174</v>
      </c>
      <c r="T66" s="9" t="s">
        <v>53</v>
      </c>
      <c r="U66" s="44">
        <v>46057.0</v>
      </c>
      <c r="V66" s="44">
        <v>46087.0</v>
      </c>
      <c r="W66" s="38">
        <v>1.0</v>
      </c>
      <c r="X66" s="38" t="s">
        <v>55</v>
      </c>
      <c r="Y66" s="78" t="s">
        <v>56</v>
      </c>
    </row>
    <row r="67" ht="17.25" customHeight="1">
      <c r="A67" s="35" t="s">
        <v>793</v>
      </c>
      <c r="B67" s="36">
        <v>46057.0</v>
      </c>
      <c r="C67" s="38">
        <v>4896.0</v>
      </c>
      <c r="D67" s="40" t="s">
        <v>794</v>
      </c>
      <c r="E67" s="42" t="s">
        <v>795</v>
      </c>
      <c r="F67" s="40" t="s">
        <v>796</v>
      </c>
      <c r="G67" s="40" t="s">
        <v>126</v>
      </c>
      <c r="H67" s="40" t="s">
        <v>69</v>
      </c>
      <c r="I67" s="38" t="s">
        <v>49</v>
      </c>
      <c r="J67" s="44">
        <v>44623.0</v>
      </c>
      <c r="K67" s="44">
        <v>46057.0</v>
      </c>
      <c r="L67" s="38" t="s">
        <v>51</v>
      </c>
      <c r="M67" s="46">
        <v>0.0</v>
      </c>
      <c r="N67" s="38" t="s">
        <v>51</v>
      </c>
      <c r="O67" s="46">
        <v>78000.0</v>
      </c>
      <c r="P67" s="113">
        <v>78000.0</v>
      </c>
      <c r="Q67" s="46">
        <v>0.0</v>
      </c>
      <c r="R67" s="46">
        <v>4400.0</v>
      </c>
      <c r="S67" s="10">
        <f t="shared" si="1"/>
        <v>73600</v>
      </c>
      <c r="T67" s="9" t="s">
        <v>53</v>
      </c>
      <c r="U67" s="44">
        <v>46057.0</v>
      </c>
      <c r="V67" s="109">
        <v>46087.0</v>
      </c>
      <c r="W67" s="38">
        <v>1.0</v>
      </c>
      <c r="X67" s="38" t="s">
        <v>86</v>
      </c>
      <c r="Y67" s="78" t="s">
        <v>56</v>
      </c>
    </row>
    <row r="68" ht="17.25" customHeight="1">
      <c r="A68" s="35" t="s">
        <v>804</v>
      </c>
      <c r="B68" s="36">
        <v>46057.0</v>
      </c>
      <c r="C68" s="38">
        <v>3316.0</v>
      </c>
      <c r="D68" s="40" t="s">
        <v>806</v>
      </c>
      <c r="E68" s="42" t="s">
        <v>807</v>
      </c>
      <c r="F68" s="40" t="s">
        <v>808</v>
      </c>
      <c r="G68" s="40" t="s">
        <v>264</v>
      </c>
      <c r="H68" s="40" t="s">
        <v>74</v>
      </c>
      <c r="I68" s="38" t="s">
        <v>49</v>
      </c>
      <c r="J68" s="44">
        <v>44523.0</v>
      </c>
      <c r="K68" s="44">
        <v>46057.0</v>
      </c>
      <c r="L68" s="38" t="s">
        <v>51</v>
      </c>
      <c r="M68" s="46">
        <v>78000.0</v>
      </c>
      <c r="N68" s="38" t="s">
        <v>51</v>
      </c>
      <c r="O68" s="48">
        <v>234000.0</v>
      </c>
      <c r="P68" s="51">
        <v>234000.0</v>
      </c>
      <c r="Q68" s="46">
        <v>0.0</v>
      </c>
      <c r="R68" s="46">
        <v>4440.0</v>
      </c>
      <c r="S68" s="10">
        <f t="shared" si="1"/>
        <v>229560</v>
      </c>
      <c r="T68" s="9" t="s">
        <v>53</v>
      </c>
      <c r="U68" s="44">
        <v>46057.0</v>
      </c>
      <c r="V68" s="44">
        <v>46087.0</v>
      </c>
      <c r="W68" s="38">
        <v>1.0</v>
      </c>
      <c r="X68" s="38" t="s">
        <v>86</v>
      </c>
      <c r="Y68" s="78" t="s">
        <v>56</v>
      </c>
    </row>
    <row r="69" ht="17.25" customHeight="1">
      <c r="A69" s="35" t="s">
        <v>816</v>
      </c>
      <c r="B69" s="36">
        <v>46057.0</v>
      </c>
      <c r="C69" s="38">
        <v>3316.0</v>
      </c>
      <c r="D69" s="40" t="s">
        <v>806</v>
      </c>
      <c r="E69" s="42" t="s">
        <v>807</v>
      </c>
      <c r="F69" s="40" t="s">
        <v>820</v>
      </c>
      <c r="G69" s="40" t="s">
        <v>264</v>
      </c>
      <c r="H69" s="40" t="s">
        <v>74</v>
      </c>
      <c r="I69" s="38" t="s">
        <v>49</v>
      </c>
      <c r="J69" s="44">
        <v>44523.0</v>
      </c>
      <c r="K69" s="36"/>
      <c r="L69" s="38"/>
      <c r="M69" s="46">
        <v>78000.0</v>
      </c>
      <c r="N69" s="38" t="s">
        <v>51</v>
      </c>
      <c r="O69" s="48">
        <v>0.0</v>
      </c>
      <c r="P69" s="48">
        <v>0.0</v>
      </c>
      <c r="Q69" s="46">
        <v>0.0</v>
      </c>
      <c r="R69" s="46">
        <v>0.0</v>
      </c>
      <c r="S69" s="10">
        <f t="shared" si="1"/>
        <v>0</v>
      </c>
      <c r="T69" s="9" t="s">
        <v>54</v>
      </c>
      <c r="U69" s="44">
        <v>46057.0</v>
      </c>
      <c r="V69" s="109">
        <v>46087.0</v>
      </c>
      <c r="W69" s="115">
        <v>1.0</v>
      </c>
      <c r="X69" s="115" t="s">
        <v>86</v>
      </c>
      <c r="Y69" s="78" t="s">
        <v>56</v>
      </c>
    </row>
    <row r="70" ht="17.25" customHeight="1">
      <c r="A70" s="35" t="s">
        <v>829</v>
      </c>
      <c r="B70" s="36">
        <v>46057.0</v>
      </c>
      <c r="C70" s="38">
        <v>3316.0</v>
      </c>
      <c r="D70" s="40" t="s">
        <v>806</v>
      </c>
      <c r="E70" s="42" t="s">
        <v>807</v>
      </c>
      <c r="F70" s="40" t="s">
        <v>833</v>
      </c>
      <c r="G70" s="40" t="s">
        <v>264</v>
      </c>
      <c r="H70" s="40" t="s">
        <v>74</v>
      </c>
      <c r="I70" s="38" t="s">
        <v>49</v>
      </c>
      <c r="J70" s="44">
        <v>44523.0</v>
      </c>
      <c r="K70" s="37"/>
      <c r="L70" s="9"/>
      <c r="M70" s="46">
        <v>78000.0</v>
      </c>
      <c r="N70" s="38" t="s">
        <v>51</v>
      </c>
      <c r="O70" s="48">
        <v>0.0</v>
      </c>
      <c r="P70" s="48">
        <v>0.0</v>
      </c>
      <c r="Q70" s="46">
        <v>0.0</v>
      </c>
      <c r="R70" s="46">
        <v>0.0</v>
      </c>
      <c r="S70" s="10">
        <f t="shared" si="1"/>
        <v>0</v>
      </c>
      <c r="T70" s="9" t="s">
        <v>54</v>
      </c>
      <c r="U70" s="44">
        <v>46057.0</v>
      </c>
      <c r="V70" s="44">
        <v>46087.0</v>
      </c>
      <c r="W70" s="38">
        <v>1.0</v>
      </c>
      <c r="X70" s="38" t="s">
        <v>86</v>
      </c>
      <c r="Y70" s="78" t="s">
        <v>56</v>
      </c>
    </row>
    <row r="71" ht="17.25" customHeight="1">
      <c r="A71" s="35" t="s">
        <v>842</v>
      </c>
      <c r="B71" s="36">
        <v>46057.0</v>
      </c>
      <c r="C71" s="38">
        <v>13621.0</v>
      </c>
      <c r="D71" s="40" t="s">
        <v>843</v>
      </c>
      <c r="E71" s="42" t="s">
        <v>801</v>
      </c>
      <c r="F71" s="40" t="s">
        <v>802</v>
      </c>
      <c r="G71" s="40" t="s">
        <v>803</v>
      </c>
      <c r="H71" s="40" t="s">
        <v>805</v>
      </c>
      <c r="I71" s="38" t="s">
        <v>49</v>
      </c>
      <c r="J71" s="44">
        <v>45582.0</v>
      </c>
      <c r="K71" s="44">
        <v>46057.0</v>
      </c>
      <c r="L71" s="38" t="s">
        <v>51</v>
      </c>
      <c r="M71" s="46">
        <v>0.0</v>
      </c>
      <c r="N71" s="44">
        <v>46058.0</v>
      </c>
      <c r="O71" s="46">
        <v>78006.0</v>
      </c>
      <c r="P71" s="69">
        <v>78006.0</v>
      </c>
      <c r="Q71" s="46">
        <v>0.0</v>
      </c>
      <c r="R71" s="46">
        <v>0.0</v>
      </c>
      <c r="S71" s="10">
        <f t="shared" si="1"/>
        <v>78006</v>
      </c>
      <c r="T71" s="9" t="s">
        <v>52</v>
      </c>
      <c r="U71" s="44">
        <v>46058.0</v>
      </c>
      <c r="V71" s="109">
        <v>46087.0</v>
      </c>
      <c r="W71" s="38">
        <v>1.0</v>
      </c>
      <c r="X71" s="38" t="s">
        <v>86</v>
      </c>
      <c r="Y71" s="78" t="s">
        <v>56</v>
      </c>
    </row>
    <row r="72" ht="17.25" customHeight="1">
      <c r="A72" s="41" t="s">
        <v>850</v>
      </c>
      <c r="B72" s="36">
        <v>46057.0</v>
      </c>
      <c r="C72" s="38">
        <v>12919.0</v>
      </c>
      <c r="D72" s="40" t="s">
        <v>851</v>
      </c>
      <c r="E72" s="42" t="s">
        <v>852</v>
      </c>
      <c r="F72" s="40" t="s">
        <v>853</v>
      </c>
      <c r="G72" s="40" t="s">
        <v>854</v>
      </c>
      <c r="H72" s="40" t="s">
        <v>855</v>
      </c>
      <c r="I72" s="38" t="s">
        <v>49</v>
      </c>
      <c r="J72" s="44">
        <v>45503.0</v>
      </c>
      <c r="K72" s="44">
        <v>46057.0</v>
      </c>
      <c r="L72" s="38" t="s">
        <v>51</v>
      </c>
      <c r="M72" s="46"/>
      <c r="N72" s="9"/>
      <c r="O72" s="48">
        <v>858000.0</v>
      </c>
      <c r="P72" s="51">
        <v>858000.0</v>
      </c>
      <c r="Q72" s="46">
        <v>0.0</v>
      </c>
      <c r="R72" s="46">
        <v>4400.0</v>
      </c>
      <c r="S72" s="10">
        <f t="shared" si="1"/>
        <v>853600</v>
      </c>
      <c r="T72" s="9" t="s">
        <v>53</v>
      </c>
      <c r="U72" s="44"/>
      <c r="V72" s="44"/>
      <c r="W72" s="38">
        <v>12.0</v>
      </c>
      <c r="X72" s="38" t="s">
        <v>55</v>
      </c>
      <c r="Y72" s="78" t="s">
        <v>56</v>
      </c>
    </row>
    <row r="73" ht="17.25" customHeight="1">
      <c r="A73" s="35" t="s">
        <v>867</v>
      </c>
      <c r="B73" s="36">
        <v>46057.0</v>
      </c>
      <c r="C73" s="38">
        <v>12919.0</v>
      </c>
      <c r="D73" s="40" t="s">
        <v>851</v>
      </c>
      <c r="E73" s="42" t="s">
        <v>852</v>
      </c>
      <c r="F73" s="40" t="s">
        <v>868</v>
      </c>
      <c r="G73" s="40" t="s">
        <v>854</v>
      </c>
      <c r="H73" s="40" t="s">
        <v>855</v>
      </c>
      <c r="I73" s="38" t="s">
        <v>49</v>
      </c>
      <c r="J73" s="44">
        <v>45503.0</v>
      </c>
      <c r="K73" s="44">
        <v>46057.0</v>
      </c>
      <c r="L73" s="38" t="s">
        <v>51</v>
      </c>
      <c r="M73" s="46">
        <v>1298000.0</v>
      </c>
      <c r="N73" s="38" t="s">
        <v>51</v>
      </c>
      <c r="O73" s="48">
        <v>440000.0</v>
      </c>
      <c r="P73" s="51">
        <v>440000.0</v>
      </c>
      <c r="Q73" s="46">
        <v>0.0</v>
      </c>
      <c r="R73" s="46">
        <v>4400.0</v>
      </c>
      <c r="S73" s="10">
        <f t="shared" si="1"/>
        <v>435600</v>
      </c>
      <c r="T73" s="9" t="s">
        <v>53</v>
      </c>
      <c r="U73" s="44">
        <v>46057.0</v>
      </c>
      <c r="V73" s="44">
        <v>46417.0</v>
      </c>
      <c r="W73" s="38">
        <v>12.0</v>
      </c>
      <c r="X73" s="38" t="s">
        <v>55</v>
      </c>
      <c r="Y73" s="78" t="s">
        <v>56</v>
      </c>
    </row>
    <row r="74" ht="17.25" customHeight="1">
      <c r="A74" s="35" t="s">
        <v>879</v>
      </c>
      <c r="B74" s="36">
        <v>46057.0</v>
      </c>
      <c r="C74" s="38">
        <v>6455.0</v>
      </c>
      <c r="D74" s="40" t="s">
        <v>634</v>
      </c>
      <c r="E74" s="42" t="s">
        <v>636</v>
      </c>
      <c r="F74" s="40" t="s">
        <v>638</v>
      </c>
      <c r="G74" s="40" t="s">
        <v>279</v>
      </c>
      <c r="H74" s="40" t="s">
        <v>69</v>
      </c>
      <c r="I74" s="38" t="s">
        <v>49</v>
      </c>
      <c r="J74" s="44">
        <v>44771.0</v>
      </c>
      <c r="K74" s="44">
        <v>46057.0</v>
      </c>
      <c r="L74" s="38" t="s">
        <v>51</v>
      </c>
      <c r="M74" s="46">
        <v>0.0</v>
      </c>
      <c r="N74" s="38" t="s">
        <v>51</v>
      </c>
      <c r="O74" s="46">
        <v>78000.0</v>
      </c>
      <c r="P74" s="113">
        <v>78000.0</v>
      </c>
      <c r="Q74" s="46">
        <v>0.0</v>
      </c>
      <c r="R74" s="47">
        <v>1560.0</v>
      </c>
      <c r="S74" s="10">
        <f t="shared" si="1"/>
        <v>76440</v>
      </c>
      <c r="T74" s="9" t="s">
        <v>53</v>
      </c>
      <c r="U74" s="44">
        <v>46057.0</v>
      </c>
      <c r="V74" s="80">
        <v>46087.0</v>
      </c>
      <c r="W74" s="38">
        <v>1.0</v>
      </c>
      <c r="X74" s="38" t="s">
        <v>86</v>
      </c>
      <c r="Y74" s="78" t="s">
        <v>56</v>
      </c>
    </row>
    <row r="75" ht="17.25" customHeight="1">
      <c r="A75" s="35" t="s">
        <v>882</v>
      </c>
      <c r="B75" s="36">
        <v>46057.0</v>
      </c>
      <c r="C75" s="38">
        <v>4343.0</v>
      </c>
      <c r="D75" s="40" t="s">
        <v>243</v>
      </c>
      <c r="E75" s="42" t="s">
        <v>244</v>
      </c>
      <c r="F75" s="40" t="s">
        <v>883</v>
      </c>
      <c r="G75" s="40" t="s">
        <v>246</v>
      </c>
      <c r="H75" s="40" t="s">
        <v>85</v>
      </c>
      <c r="I75" s="38" t="s">
        <v>49</v>
      </c>
      <c r="J75" s="44">
        <v>44585.0</v>
      </c>
      <c r="K75" s="44">
        <v>46057.0</v>
      </c>
      <c r="L75" s="38" t="s">
        <v>51</v>
      </c>
      <c r="M75" s="46">
        <v>0.0</v>
      </c>
      <c r="N75" s="38" t="s">
        <v>51</v>
      </c>
      <c r="O75" s="48">
        <v>118000.0</v>
      </c>
      <c r="P75" s="51">
        <v>118000.0</v>
      </c>
      <c r="Q75" s="46">
        <v>0.0</v>
      </c>
      <c r="R75" s="47">
        <v>2360.0</v>
      </c>
      <c r="S75" s="10">
        <f t="shared" si="1"/>
        <v>115640</v>
      </c>
      <c r="T75" s="9" t="s">
        <v>53</v>
      </c>
      <c r="U75" s="44">
        <v>46057.0</v>
      </c>
      <c r="V75" s="80">
        <v>46087.0</v>
      </c>
      <c r="W75" s="38">
        <v>1.0</v>
      </c>
      <c r="X75" s="38" t="s">
        <v>55</v>
      </c>
      <c r="Y75" s="78" t="s">
        <v>56</v>
      </c>
    </row>
    <row r="76" ht="17.25" customHeight="1">
      <c r="A76" s="35" t="s">
        <v>906</v>
      </c>
      <c r="B76" s="36">
        <v>46057.0</v>
      </c>
      <c r="C76" s="9">
        <v>14514.0</v>
      </c>
      <c r="D76" s="39" t="s">
        <v>593</v>
      </c>
      <c r="E76" s="41" t="s">
        <v>594</v>
      </c>
      <c r="F76" s="39" t="s">
        <v>595</v>
      </c>
      <c r="G76" s="39" t="s">
        <v>555</v>
      </c>
      <c r="H76" s="40" t="s">
        <v>69</v>
      </c>
      <c r="I76" s="38" t="s">
        <v>49</v>
      </c>
      <c r="J76" s="45">
        <v>45683.0</v>
      </c>
      <c r="K76" s="44">
        <v>46057.0</v>
      </c>
      <c r="L76" s="38" t="s">
        <v>51</v>
      </c>
      <c r="M76" s="46">
        <v>0.0</v>
      </c>
      <c r="N76" s="38" t="s">
        <v>51</v>
      </c>
      <c r="O76" s="49">
        <v>468039.0</v>
      </c>
      <c r="P76" s="55">
        <v>468000.0</v>
      </c>
      <c r="Q76" s="46">
        <v>0.0</v>
      </c>
      <c r="R76" s="47">
        <v>0.0</v>
      </c>
      <c r="S76" s="10">
        <f t="shared" si="1"/>
        <v>468000</v>
      </c>
      <c r="T76" s="9" t="s">
        <v>52</v>
      </c>
      <c r="U76" s="44">
        <v>46057.0</v>
      </c>
      <c r="V76" s="44">
        <v>46239.0</v>
      </c>
      <c r="W76" s="38">
        <v>6.0</v>
      </c>
      <c r="X76" s="38" t="s">
        <v>86</v>
      </c>
      <c r="Y76" s="78" t="s">
        <v>56</v>
      </c>
    </row>
    <row r="77" ht="17.25" customHeight="1">
      <c r="A77" s="35" t="s">
        <v>913</v>
      </c>
      <c r="B77" s="36">
        <v>46057.0</v>
      </c>
      <c r="C77" s="9">
        <v>4949.0</v>
      </c>
      <c r="D77" s="39" t="s">
        <v>677</v>
      </c>
      <c r="E77" s="41" t="s">
        <v>678</v>
      </c>
      <c r="F77" s="43" t="s">
        <v>679</v>
      </c>
      <c r="G77" s="39" t="s">
        <v>152</v>
      </c>
      <c r="H77" s="39" t="s">
        <v>153</v>
      </c>
      <c r="I77" s="38" t="s">
        <v>49</v>
      </c>
      <c r="J77" s="45">
        <v>44629.0</v>
      </c>
      <c r="K77" s="44">
        <v>46057.0</v>
      </c>
      <c r="L77" s="38" t="s">
        <v>51</v>
      </c>
      <c r="M77" s="47">
        <v>78000.0</v>
      </c>
      <c r="N77" s="38" t="s">
        <v>51</v>
      </c>
      <c r="O77" s="49">
        <v>10085.0</v>
      </c>
      <c r="P77" s="55">
        <v>10000.0</v>
      </c>
      <c r="Q77" s="46">
        <v>0.0</v>
      </c>
      <c r="R77" s="47">
        <v>0.0</v>
      </c>
      <c r="S77" s="10">
        <f t="shared" si="1"/>
        <v>10000</v>
      </c>
      <c r="T77" s="9" t="s">
        <v>52</v>
      </c>
      <c r="U77" s="44">
        <v>46057.0</v>
      </c>
      <c r="V77" s="44">
        <v>46087.0</v>
      </c>
      <c r="W77" s="38">
        <v>1.0</v>
      </c>
      <c r="X77" s="38" t="s">
        <v>86</v>
      </c>
      <c r="Y77" s="78" t="s">
        <v>56</v>
      </c>
    </row>
    <row r="78" ht="17.25" customHeight="1">
      <c r="A78" s="35" t="s">
        <v>919</v>
      </c>
      <c r="B78" s="36">
        <v>46057.0</v>
      </c>
      <c r="C78" s="9">
        <v>11196.0</v>
      </c>
      <c r="D78" s="39" t="s">
        <v>924</v>
      </c>
      <c r="E78" s="41" t="s">
        <v>925</v>
      </c>
      <c r="F78" s="39" t="s">
        <v>927</v>
      </c>
      <c r="G78" s="39" t="s">
        <v>419</v>
      </c>
      <c r="H78" s="39" t="s">
        <v>118</v>
      </c>
      <c r="I78" s="38" t="s">
        <v>49</v>
      </c>
      <c r="J78" s="45">
        <v>45320.0</v>
      </c>
      <c r="K78" s="44">
        <v>46057.0</v>
      </c>
      <c r="L78" s="38" t="s">
        <v>51</v>
      </c>
      <c r="M78" s="49">
        <v>0.0</v>
      </c>
      <c r="N78" s="38" t="s">
        <v>51</v>
      </c>
      <c r="O78" s="49">
        <v>118000.0</v>
      </c>
      <c r="P78" s="51">
        <v>118000.0</v>
      </c>
      <c r="Q78" s="46">
        <v>0.0</v>
      </c>
      <c r="R78" s="47">
        <v>826.0</v>
      </c>
      <c r="S78" s="10">
        <f t="shared" si="1"/>
        <v>117174</v>
      </c>
      <c r="T78" s="9" t="s">
        <v>53</v>
      </c>
      <c r="U78" s="44">
        <v>46057.0</v>
      </c>
      <c r="V78" s="44">
        <v>46089.0</v>
      </c>
      <c r="W78" s="38">
        <v>1.0</v>
      </c>
      <c r="X78" s="38" t="s">
        <v>55</v>
      </c>
      <c r="Y78" s="78" t="s">
        <v>56</v>
      </c>
    </row>
    <row r="79" ht="17.25" customHeight="1">
      <c r="A79" s="35" t="s">
        <v>931</v>
      </c>
      <c r="B79" s="36">
        <v>46057.0</v>
      </c>
      <c r="C79" s="38">
        <v>14998.0</v>
      </c>
      <c r="D79" s="40" t="s">
        <v>934</v>
      </c>
      <c r="E79" s="42" t="s">
        <v>936</v>
      </c>
      <c r="F79" s="40" t="s">
        <v>938</v>
      </c>
      <c r="G79" s="40" t="s">
        <v>279</v>
      </c>
      <c r="H79" s="40" t="s">
        <v>69</v>
      </c>
      <c r="I79" s="38" t="s">
        <v>49</v>
      </c>
      <c r="J79" s="44">
        <v>45742.0</v>
      </c>
      <c r="K79" s="44">
        <v>46057.0</v>
      </c>
      <c r="L79" s="38" t="s">
        <v>51</v>
      </c>
      <c r="M79" s="49">
        <v>0.0</v>
      </c>
      <c r="N79" s="38" t="s">
        <v>51</v>
      </c>
      <c r="O79" s="49">
        <v>118000.0</v>
      </c>
      <c r="P79" s="51">
        <v>118000.0</v>
      </c>
      <c r="Q79" s="46">
        <v>0.0</v>
      </c>
      <c r="R79" s="47">
        <v>826.0</v>
      </c>
      <c r="S79" s="10">
        <f t="shared" si="1"/>
        <v>117174</v>
      </c>
      <c r="T79" s="9" t="s">
        <v>53</v>
      </c>
      <c r="U79" s="44">
        <v>46057.0</v>
      </c>
      <c r="V79" s="80">
        <v>46087.0</v>
      </c>
      <c r="W79" s="38">
        <v>1.0</v>
      </c>
      <c r="X79" s="38" t="s">
        <v>55</v>
      </c>
      <c r="Y79" s="78" t="s">
        <v>56</v>
      </c>
    </row>
    <row r="80" ht="17.25" customHeight="1">
      <c r="A80" s="35" t="s">
        <v>944</v>
      </c>
      <c r="B80" s="36">
        <v>46057.0</v>
      </c>
      <c r="C80" s="38">
        <v>6043.0</v>
      </c>
      <c r="D80" s="40" t="s">
        <v>945</v>
      </c>
      <c r="E80" s="42" t="s">
        <v>946</v>
      </c>
      <c r="F80" s="40" t="s">
        <v>947</v>
      </c>
      <c r="G80" s="40" t="s">
        <v>948</v>
      </c>
      <c r="H80" s="40" t="s">
        <v>74</v>
      </c>
      <c r="I80" s="38" t="s">
        <v>49</v>
      </c>
      <c r="J80" s="44">
        <v>44729.0</v>
      </c>
      <c r="K80" s="44">
        <v>46057.0</v>
      </c>
      <c r="L80" s="38" t="s">
        <v>51</v>
      </c>
      <c r="M80" s="49">
        <v>0.0</v>
      </c>
      <c r="N80" s="44">
        <v>46064.0</v>
      </c>
      <c r="O80" s="48">
        <v>78056.0</v>
      </c>
      <c r="P80" s="55">
        <v>78056.0</v>
      </c>
      <c r="Q80" s="46">
        <v>0.0</v>
      </c>
      <c r="R80" s="47">
        <v>0.0</v>
      </c>
      <c r="S80" s="10">
        <f t="shared" si="1"/>
        <v>78056</v>
      </c>
      <c r="T80" s="9" t="s">
        <v>52</v>
      </c>
      <c r="U80" s="44">
        <v>46064.0</v>
      </c>
      <c r="V80" s="44">
        <v>46094.0</v>
      </c>
      <c r="W80" s="38">
        <v>1.0</v>
      </c>
      <c r="X80" s="38" t="s">
        <v>86</v>
      </c>
      <c r="Y80" s="78" t="s">
        <v>56</v>
      </c>
    </row>
    <row r="81" ht="17.25" customHeight="1">
      <c r="A81" s="35" t="s">
        <v>952</v>
      </c>
      <c r="B81" s="36">
        <v>46057.0</v>
      </c>
      <c r="C81" s="38">
        <v>4446.0</v>
      </c>
      <c r="D81" s="40" t="s">
        <v>956</v>
      </c>
      <c r="E81" s="42" t="s">
        <v>957</v>
      </c>
      <c r="F81" s="40" t="s">
        <v>958</v>
      </c>
      <c r="G81" s="40" t="s">
        <v>279</v>
      </c>
      <c r="H81" s="40" t="s">
        <v>69</v>
      </c>
      <c r="I81" s="38" t="s">
        <v>49</v>
      </c>
      <c r="J81" s="44">
        <v>44592.0</v>
      </c>
      <c r="K81" s="44">
        <v>46057.0</v>
      </c>
      <c r="L81" s="38" t="s">
        <v>51</v>
      </c>
      <c r="M81" s="49">
        <v>0.0</v>
      </c>
      <c r="N81" s="38" t="s">
        <v>51</v>
      </c>
      <c r="O81" s="48">
        <v>78000.0</v>
      </c>
      <c r="P81" s="51">
        <v>78000.0</v>
      </c>
      <c r="Q81" s="46">
        <v>0.0</v>
      </c>
      <c r="R81" s="47">
        <v>546.0</v>
      </c>
      <c r="S81" s="10">
        <f t="shared" si="1"/>
        <v>77454</v>
      </c>
      <c r="T81" s="9" t="s">
        <v>53</v>
      </c>
      <c r="U81" s="44">
        <v>46057.0</v>
      </c>
      <c r="V81" s="44">
        <v>46090.0</v>
      </c>
      <c r="W81" s="38">
        <v>1.0</v>
      </c>
      <c r="X81" s="38" t="s">
        <v>86</v>
      </c>
      <c r="Y81" s="78" t="s">
        <v>56</v>
      </c>
    </row>
    <row r="82" ht="17.25" customHeight="1">
      <c r="A82" s="35" t="s">
        <v>965</v>
      </c>
      <c r="B82" s="36">
        <v>46057.0</v>
      </c>
      <c r="C82" s="38">
        <v>3569.0</v>
      </c>
      <c r="D82" s="40" t="s">
        <v>705</v>
      </c>
      <c r="E82" s="42" t="s">
        <v>706</v>
      </c>
      <c r="F82" s="40" t="s">
        <v>707</v>
      </c>
      <c r="G82" s="40" t="s">
        <v>252</v>
      </c>
      <c r="H82" s="40" t="s">
        <v>46</v>
      </c>
      <c r="I82" s="38" t="s">
        <v>49</v>
      </c>
      <c r="J82" s="44">
        <v>44532.0</v>
      </c>
      <c r="K82" s="44">
        <v>46057.0</v>
      </c>
      <c r="L82" s="38" t="s">
        <v>51</v>
      </c>
      <c r="M82" s="49">
        <v>0.0</v>
      </c>
      <c r="N82" s="38" t="s">
        <v>51</v>
      </c>
      <c r="O82" s="48">
        <v>118002.0</v>
      </c>
      <c r="P82" s="55">
        <v>118002.0</v>
      </c>
      <c r="Q82" s="47">
        <v>0.0</v>
      </c>
      <c r="R82" s="47">
        <v>0.0</v>
      </c>
      <c r="S82" s="10">
        <f t="shared" si="1"/>
        <v>118002</v>
      </c>
      <c r="T82" s="9" t="s">
        <v>52</v>
      </c>
      <c r="U82" s="44">
        <v>46057.0</v>
      </c>
      <c r="V82" s="80">
        <v>46087.0</v>
      </c>
      <c r="W82" s="38">
        <v>1.0</v>
      </c>
      <c r="X82" s="38" t="s">
        <v>55</v>
      </c>
      <c r="Y82" s="78" t="s">
        <v>56</v>
      </c>
    </row>
    <row r="83" ht="17.25" customHeight="1">
      <c r="A83" s="35" t="s">
        <v>971</v>
      </c>
      <c r="B83" s="36">
        <v>46057.0</v>
      </c>
      <c r="C83" s="38">
        <v>12706.0</v>
      </c>
      <c r="D83" s="40" t="s">
        <v>974</v>
      </c>
      <c r="E83" s="42" t="s">
        <v>975</v>
      </c>
      <c r="F83" s="40" t="s">
        <v>976</v>
      </c>
      <c r="G83" s="39" t="s">
        <v>555</v>
      </c>
      <c r="H83" s="40" t="s">
        <v>69</v>
      </c>
      <c r="I83" s="38" t="s">
        <v>49</v>
      </c>
      <c r="J83" s="44">
        <v>45480.0</v>
      </c>
      <c r="K83" s="44">
        <v>46057.0</v>
      </c>
      <c r="L83" s="38" t="s">
        <v>51</v>
      </c>
      <c r="M83" s="49">
        <v>0.0</v>
      </c>
      <c r="N83" s="38" t="s">
        <v>51</v>
      </c>
      <c r="O83" s="48">
        <v>118028.0</v>
      </c>
      <c r="P83" s="55">
        <v>118000.0</v>
      </c>
      <c r="Q83" s="47">
        <v>0.0</v>
      </c>
      <c r="R83" s="47">
        <v>0.0</v>
      </c>
      <c r="S83" s="10">
        <f t="shared" si="1"/>
        <v>118000</v>
      </c>
      <c r="T83" s="9" t="s">
        <v>52</v>
      </c>
      <c r="U83" s="44">
        <v>46057.0</v>
      </c>
      <c r="V83" s="44">
        <v>46088.0</v>
      </c>
      <c r="W83" s="38">
        <v>1.0</v>
      </c>
      <c r="X83" s="38" t="s">
        <v>55</v>
      </c>
      <c r="Y83" s="78" t="s">
        <v>56</v>
      </c>
    </row>
    <row r="84" ht="17.25" customHeight="1">
      <c r="A84" s="35" t="s">
        <v>983</v>
      </c>
      <c r="B84" s="36">
        <v>46058.0</v>
      </c>
      <c r="C84" s="38">
        <v>13883.0</v>
      </c>
      <c r="D84" s="40" t="s">
        <v>789</v>
      </c>
      <c r="E84" s="42" t="s">
        <v>984</v>
      </c>
      <c r="F84" s="40" t="s">
        <v>451</v>
      </c>
      <c r="G84" s="40" t="s">
        <v>419</v>
      </c>
      <c r="H84" s="39" t="s">
        <v>118</v>
      </c>
      <c r="I84" s="38" t="s">
        <v>49</v>
      </c>
      <c r="J84" s="44">
        <v>45612.0</v>
      </c>
      <c r="K84" s="44">
        <v>46057.0</v>
      </c>
      <c r="L84" s="38" t="s">
        <v>51</v>
      </c>
      <c r="M84" s="49">
        <v>0.0</v>
      </c>
      <c r="N84" s="38" t="s">
        <v>51</v>
      </c>
      <c r="O84" s="48">
        <v>78000.0</v>
      </c>
      <c r="P84" s="51">
        <v>78000.0</v>
      </c>
      <c r="Q84" s="47">
        <v>0.0</v>
      </c>
      <c r="R84" s="47">
        <v>4400.0</v>
      </c>
      <c r="S84" s="10">
        <f t="shared" si="1"/>
        <v>73600</v>
      </c>
      <c r="T84" s="9" t="s">
        <v>53</v>
      </c>
      <c r="U84" s="44">
        <v>46057.0</v>
      </c>
      <c r="V84" s="44">
        <v>46087.0</v>
      </c>
      <c r="W84" s="38">
        <v>1.0</v>
      </c>
      <c r="X84" s="38" t="s">
        <v>86</v>
      </c>
      <c r="Y84" s="78" t="s">
        <v>56</v>
      </c>
    </row>
    <row r="85" ht="17.25" customHeight="1">
      <c r="A85" s="35" t="s">
        <v>989</v>
      </c>
      <c r="B85" s="36">
        <v>46058.0</v>
      </c>
      <c r="C85" s="38">
        <v>8808.0</v>
      </c>
      <c r="D85" s="40" t="s">
        <v>715</v>
      </c>
      <c r="E85" s="42" t="s">
        <v>716</v>
      </c>
      <c r="F85" s="40" t="s">
        <v>717</v>
      </c>
      <c r="G85" s="40" t="s">
        <v>718</v>
      </c>
      <c r="H85" s="40" t="s">
        <v>220</v>
      </c>
      <c r="I85" s="38" t="s">
        <v>49</v>
      </c>
      <c r="J85" s="44">
        <v>45034.0</v>
      </c>
      <c r="K85" s="44">
        <v>46058.0</v>
      </c>
      <c r="L85" s="38" t="s">
        <v>51</v>
      </c>
      <c r="M85" s="49">
        <v>0.0</v>
      </c>
      <c r="N85" s="38" t="s">
        <v>51</v>
      </c>
      <c r="O85" s="48">
        <v>78030.0</v>
      </c>
      <c r="P85" s="89">
        <v>78000.0</v>
      </c>
      <c r="Q85" s="47">
        <v>0.0</v>
      </c>
      <c r="R85" s="47">
        <v>0.0</v>
      </c>
      <c r="S85" s="10">
        <f t="shared" si="1"/>
        <v>78000</v>
      </c>
      <c r="T85" s="9" t="s">
        <v>52</v>
      </c>
      <c r="U85" s="44">
        <v>46058.0</v>
      </c>
      <c r="V85" s="44">
        <v>46088.0</v>
      </c>
      <c r="W85" s="38">
        <v>1.0</v>
      </c>
      <c r="X85" s="38" t="s">
        <v>86</v>
      </c>
      <c r="Y85" s="78" t="s">
        <v>56</v>
      </c>
    </row>
    <row r="86" ht="17.25" customHeight="1">
      <c r="A86" s="35" t="s">
        <v>997</v>
      </c>
      <c r="B86" s="36">
        <v>46058.0</v>
      </c>
      <c r="C86" s="38">
        <v>6581.0</v>
      </c>
      <c r="D86" s="40" t="s">
        <v>175</v>
      </c>
      <c r="E86" s="42" t="s">
        <v>177</v>
      </c>
      <c r="F86" s="40" t="s">
        <v>178</v>
      </c>
      <c r="G86" s="40" t="s">
        <v>180</v>
      </c>
      <c r="H86" s="39" t="s">
        <v>118</v>
      </c>
      <c r="I86" s="38" t="s">
        <v>49</v>
      </c>
      <c r="J86" s="44">
        <v>44782.0</v>
      </c>
      <c r="K86" s="44">
        <v>46058.0</v>
      </c>
      <c r="L86" s="38" t="s">
        <v>51</v>
      </c>
      <c r="M86" s="49">
        <v>0.0</v>
      </c>
      <c r="N86" s="38" t="s">
        <v>51</v>
      </c>
      <c r="O86" s="48">
        <v>78000.0</v>
      </c>
      <c r="P86" s="53">
        <v>78000.0</v>
      </c>
      <c r="Q86" s="47">
        <v>0.0</v>
      </c>
      <c r="R86" s="47">
        <v>4440.0</v>
      </c>
      <c r="S86" s="10">
        <f t="shared" si="1"/>
        <v>73560</v>
      </c>
      <c r="T86" s="9" t="s">
        <v>53</v>
      </c>
      <c r="U86" s="44">
        <v>46058.0</v>
      </c>
      <c r="V86" s="44">
        <v>46088.0</v>
      </c>
      <c r="W86" s="38">
        <v>1.0</v>
      </c>
      <c r="X86" s="38" t="s">
        <v>86</v>
      </c>
      <c r="Y86" s="78" t="s">
        <v>56</v>
      </c>
    </row>
    <row r="87" ht="17.25" customHeight="1">
      <c r="A87" s="35" t="s">
        <v>1011</v>
      </c>
      <c r="B87" s="36">
        <v>46058.0</v>
      </c>
      <c r="C87" s="38">
        <v>9386.0</v>
      </c>
      <c r="D87" s="40" t="s">
        <v>1012</v>
      </c>
      <c r="E87" s="42" t="s">
        <v>1013</v>
      </c>
      <c r="F87" s="40" t="s">
        <v>1015</v>
      </c>
      <c r="G87" s="40" t="s">
        <v>786</v>
      </c>
      <c r="H87" s="40" t="s">
        <v>46</v>
      </c>
      <c r="I87" s="38" t="s">
        <v>49</v>
      </c>
      <c r="J87" s="44">
        <v>45099.0</v>
      </c>
      <c r="K87" s="44">
        <v>46058.0</v>
      </c>
      <c r="L87" s="38" t="s">
        <v>51</v>
      </c>
      <c r="M87" s="49">
        <v>78000.0</v>
      </c>
      <c r="N87" s="38" t="s">
        <v>51</v>
      </c>
      <c r="O87" s="48">
        <v>80000.0</v>
      </c>
      <c r="P87" s="53">
        <v>80000.0</v>
      </c>
      <c r="Q87" s="47">
        <v>0.0</v>
      </c>
      <c r="R87" s="47">
        <v>560.0</v>
      </c>
      <c r="S87" s="10">
        <f t="shared" si="1"/>
        <v>79440</v>
      </c>
      <c r="T87" s="9" t="s">
        <v>53</v>
      </c>
      <c r="U87" s="44">
        <v>46058.0</v>
      </c>
      <c r="V87" s="44">
        <v>46088.0</v>
      </c>
      <c r="W87" s="38">
        <v>1.0</v>
      </c>
      <c r="X87" s="38" t="s">
        <v>86</v>
      </c>
      <c r="Y87" s="78" t="s">
        <v>56</v>
      </c>
    </row>
    <row r="88" ht="17.25" customHeight="1">
      <c r="A88" s="35" t="s">
        <v>1023</v>
      </c>
      <c r="B88" s="36">
        <v>46058.0</v>
      </c>
      <c r="C88" s="38">
        <v>10564.0</v>
      </c>
      <c r="D88" s="40" t="s">
        <v>1025</v>
      </c>
      <c r="E88" s="42" t="s">
        <v>1027</v>
      </c>
      <c r="F88" s="40" t="s">
        <v>1028</v>
      </c>
      <c r="G88" s="40" t="s">
        <v>407</v>
      </c>
      <c r="H88" s="40" t="s">
        <v>46</v>
      </c>
      <c r="I88" s="38" t="s">
        <v>49</v>
      </c>
      <c r="J88" s="44">
        <v>45237.0</v>
      </c>
      <c r="K88" s="44">
        <v>46058.0</v>
      </c>
      <c r="L88" s="38" t="s">
        <v>51</v>
      </c>
      <c r="M88" s="49">
        <v>0.0</v>
      </c>
      <c r="N88" s="38" t="s">
        <v>51</v>
      </c>
      <c r="O88" s="48">
        <v>1298028.0</v>
      </c>
      <c r="P88" s="89">
        <v>1298000.0</v>
      </c>
      <c r="Q88" s="47">
        <v>0.0</v>
      </c>
      <c r="R88" s="47">
        <v>0.0</v>
      </c>
      <c r="S88" s="10">
        <f t="shared" si="1"/>
        <v>1298000</v>
      </c>
      <c r="T88" s="9" t="s">
        <v>52</v>
      </c>
      <c r="U88" s="44">
        <v>46058.0</v>
      </c>
      <c r="V88" s="44">
        <v>46421.0</v>
      </c>
      <c r="W88" s="38">
        <v>12.0</v>
      </c>
      <c r="X88" s="38" t="s">
        <v>55</v>
      </c>
      <c r="Y88" s="78" t="s">
        <v>56</v>
      </c>
    </row>
    <row r="89" ht="17.25" customHeight="1">
      <c r="A89" s="35" t="s">
        <v>1033</v>
      </c>
      <c r="B89" s="36">
        <v>46058.0</v>
      </c>
      <c r="C89" s="38">
        <v>4617.0</v>
      </c>
      <c r="D89" s="40" t="s">
        <v>810</v>
      </c>
      <c r="E89" s="42" t="s">
        <v>811</v>
      </c>
      <c r="F89" s="40" t="s">
        <v>812</v>
      </c>
      <c r="G89" s="40" t="s">
        <v>813</v>
      </c>
      <c r="H89" s="40" t="s">
        <v>430</v>
      </c>
      <c r="I89" s="38" t="s">
        <v>49</v>
      </c>
      <c r="J89" s="44">
        <v>44604.0</v>
      </c>
      <c r="K89" s="44">
        <v>46058.0</v>
      </c>
      <c r="L89" s="38" t="s">
        <v>51</v>
      </c>
      <c r="M89" s="49">
        <v>78000.0</v>
      </c>
      <c r="N89" s="38" t="s">
        <v>51</v>
      </c>
      <c r="O89" s="48">
        <v>75000.0</v>
      </c>
      <c r="P89" s="53">
        <v>75000.0</v>
      </c>
      <c r="Q89" s="47">
        <v>0.0</v>
      </c>
      <c r="R89" s="47">
        <v>525.0</v>
      </c>
      <c r="S89" s="10">
        <f t="shared" si="1"/>
        <v>74475</v>
      </c>
      <c r="T89" s="9" t="s">
        <v>53</v>
      </c>
      <c r="U89" s="44">
        <v>46058.0</v>
      </c>
      <c r="V89" s="44">
        <v>46092.0</v>
      </c>
      <c r="W89" s="38">
        <v>1.0</v>
      </c>
      <c r="X89" s="38" t="s">
        <v>86</v>
      </c>
      <c r="Y89" s="78" t="s">
        <v>56</v>
      </c>
    </row>
    <row r="90" ht="17.25" customHeight="1">
      <c r="A90" s="35" t="s">
        <v>1039</v>
      </c>
      <c r="B90" s="36">
        <v>46058.0</v>
      </c>
      <c r="C90" s="38">
        <v>12239.0</v>
      </c>
      <c r="D90" s="40" t="s">
        <v>1041</v>
      </c>
      <c r="E90" s="42" t="s">
        <v>1043</v>
      </c>
      <c r="F90" s="40" t="s">
        <v>1045</v>
      </c>
      <c r="G90" s="40" t="s">
        <v>44</v>
      </c>
      <c r="H90" s="40" t="s">
        <v>46</v>
      </c>
      <c r="I90" s="38" t="s">
        <v>49</v>
      </c>
      <c r="J90" s="44">
        <v>45436.0</v>
      </c>
      <c r="K90" s="44">
        <v>46058.0</v>
      </c>
      <c r="L90" s="38" t="s">
        <v>51</v>
      </c>
      <c r="M90" s="49">
        <v>0.0</v>
      </c>
      <c r="N90" s="38" t="s">
        <v>51</v>
      </c>
      <c r="O90" s="48">
        <v>78000.0</v>
      </c>
      <c r="P90" s="53">
        <v>78000.0</v>
      </c>
      <c r="Q90" s="47">
        <v>0.0</v>
      </c>
      <c r="R90" s="47">
        <v>546.0</v>
      </c>
      <c r="S90" s="10">
        <f t="shared" si="1"/>
        <v>77454</v>
      </c>
      <c r="T90" s="9" t="s">
        <v>53</v>
      </c>
      <c r="U90" s="44">
        <v>46058.0</v>
      </c>
      <c r="V90" s="44">
        <v>46088.0</v>
      </c>
      <c r="W90" s="38">
        <v>1.0</v>
      </c>
      <c r="X90" s="38" t="s">
        <v>86</v>
      </c>
      <c r="Y90" s="78" t="s">
        <v>56</v>
      </c>
    </row>
    <row r="91" ht="17.25" customHeight="1">
      <c r="A91" s="35" t="s">
        <v>1049</v>
      </c>
      <c r="B91" s="36">
        <v>46058.0</v>
      </c>
      <c r="C91" s="38">
        <v>10267.0</v>
      </c>
      <c r="D91" s="40" t="s">
        <v>605</v>
      </c>
      <c r="E91" s="42" t="s">
        <v>606</v>
      </c>
      <c r="F91" s="40" t="s">
        <v>607</v>
      </c>
      <c r="G91" s="40" t="s">
        <v>608</v>
      </c>
      <c r="H91" s="40" t="s">
        <v>69</v>
      </c>
      <c r="I91" s="38" t="s">
        <v>49</v>
      </c>
      <c r="J91" s="44">
        <v>45198.0</v>
      </c>
      <c r="K91" s="44">
        <v>46058.0</v>
      </c>
      <c r="L91" s="38" t="s">
        <v>51</v>
      </c>
      <c r="M91" s="49">
        <v>0.0</v>
      </c>
      <c r="N91" s="38" t="s">
        <v>51</v>
      </c>
      <c r="O91" s="48">
        <v>118035.0</v>
      </c>
      <c r="P91" s="89">
        <v>118035.0</v>
      </c>
      <c r="Q91" s="47">
        <v>0.0</v>
      </c>
      <c r="R91" s="47">
        <v>0.0</v>
      </c>
      <c r="S91" s="10">
        <f t="shared" si="1"/>
        <v>118035</v>
      </c>
      <c r="T91" s="9" t="s">
        <v>52</v>
      </c>
      <c r="U91" s="44">
        <v>46058.0</v>
      </c>
      <c r="V91" s="44">
        <v>46088.0</v>
      </c>
      <c r="W91" s="38">
        <v>1.0</v>
      </c>
      <c r="X91" s="38" t="s">
        <v>55</v>
      </c>
      <c r="Y91" s="78" t="s">
        <v>56</v>
      </c>
    </row>
    <row r="92" ht="17.25" customHeight="1">
      <c r="A92" s="35" t="s">
        <v>1056</v>
      </c>
      <c r="B92" s="36">
        <v>46058.0</v>
      </c>
      <c r="C92" s="38">
        <v>6362.0</v>
      </c>
      <c r="D92" s="40" t="s">
        <v>1057</v>
      </c>
      <c r="E92" s="42" t="s">
        <v>1058</v>
      </c>
      <c r="F92" s="40" t="s">
        <v>1059</v>
      </c>
      <c r="G92" s="40" t="s">
        <v>137</v>
      </c>
      <c r="H92" s="39" t="s">
        <v>118</v>
      </c>
      <c r="I92" s="38" t="s">
        <v>49</v>
      </c>
      <c r="J92" s="44">
        <v>44762.0</v>
      </c>
      <c r="K92" s="44">
        <v>46058.0</v>
      </c>
      <c r="L92" s="38" t="s">
        <v>51</v>
      </c>
      <c r="M92" s="49">
        <v>0.0</v>
      </c>
      <c r="N92" s="38" t="s">
        <v>51</v>
      </c>
      <c r="O92" s="48">
        <v>78061.0</v>
      </c>
      <c r="P92" s="89">
        <v>78061.0</v>
      </c>
      <c r="Q92" s="47">
        <v>0.0</v>
      </c>
      <c r="R92" s="47">
        <v>0.0</v>
      </c>
      <c r="S92" s="10">
        <f t="shared" si="1"/>
        <v>78061</v>
      </c>
      <c r="T92" s="9" t="s">
        <v>52</v>
      </c>
      <c r="U92" s="44">
        <v>46058.0</v>
      </c>
      <c r="V92" s="44">
        <v>46088.0</v>
      </c>
      <c r="W92" s="38">
        <v>1.0</v>
      </c>
      <c r="X92" s="38" t="s">
        <v>86</v>
      </c>
      <c r="Y92" s="78" t="s">
        <v>56</v>
      </c>
    </row>
    <row r="93" ht="17.25" customHeight="1">
      <c r="A93" s="35" t="s">
        <v>1063</v>
      </c>
      <c r="B93" s="36">
        <v>46059.0</v>
      </c>
      <c r="C93" s="38">
        <v>10234.0</v>
      </c>
      <c r="D93" s="40" t="s">
        <v>1064</v>
      </c>
      <c r="E93" s="42" t="s">
        <v>1054</v>
      </c>
      <c r="F93" s="40" t="s">
        <v>1066</v>
      </c>
      <c r="G93" s="40" t="s">
        <v>137</v>
      </c>
      <c r="H93" s="39" t="s">
        <v>118</v>
      </c>
      <c r="I93" s="38" t="s">
        <v>49</v>
      </c>
      <c r="J93" s="44">
        <v>45196.0</v>
      </c>
      <c r="K93" s="44">
        <v>46058.0</v>
      </c>
      <c r="L93" s="38" t="s">
        <v>51</v>
      </c>
      <c r="M93" s="49">
        <v>78000.0</v>
      </c>
      <c r="N93" s="38" t="s">
        <v>51</v>
      </c>
      <c r="O93" s="48">
        <v>75000.0</v>
      </c>
      <c r="P93" s="53">
        <v>75000.0</v>
      </c>
      <c r="Q93" s="47">
        <v>0.0</v>
      </c>
      <c r="R93" s="47">
        <v>525.0</v>
      </c>
      <c r="S93" s="10">
        <f t="shared" si="1"/>
        <v>74475</v>
      </c>
      <c r="T93" s="9" t="s">
        <v>53</v>
      </c>
      <c r="U93" s="44">
        <v>46058.0</v>
      </c>
      <c r="V93" s="44">
        <v>46088.0</v>
      </c>
      <c r="W93" s="38">
        <v>1.0</v>
      </c>
      <c r="X93" s="38" t="s">
        <v>86</v>
      </c>
      <c r="Y93" s="78" t="s">
        <v>56</v>
      </c>
    </row>
    <row r="94" ht="17.25" customHeight="1">
      <c r="A94" s="35" t="s">
        <v>1071</v>
      </c>
      <c r="B94" s="36">
        <v>46059.0</v>
      </c>
      <c r="C94" s="38">
        <v>8979.0</v>
      </c>
      <c r="D94" s="40" t="s">
        <v>1020</v>
      </c>
      <c r="E94" s="42" t="s">
        <v>1021</v>
      </c>
      <c r="F94" s="40" t="s">
        <v>1022</v>
      </c>
      <c r="G94" s="40" t="s">
        <v>452</v>
      </c>
      <c r="H94" s="39" t="s">
        <v>118</v>
      </c>
      <c r="I94" s="38" t="s">
        <v>49</v>
      </c>
      <c r="J94" s="44">
        <v>45055.0</v>
      </c>
      <c r="K94" s="44">
        <v>46058.0</v>
      </c>
      <c r="L94" s="38" t="s">
        <v>51</v>
      </c>
      <c r="M94" s="46">
        <v>0.0</v>
      </c>
      <c r="N94" s="44">
        <v>46059.0</v>
      </c>
      <c r="O94" s="46">
        <v>168029.0</v>
      </c>
      <c r="P94" s="58">
        <v>168029.0</v>
      </c>
      <c r="Q94" s="47">
        <v>0.0</v>
      </c>
      <c r="R94" s="47">
        <v>0.0</v>
      </c>
      <c r="S94" s="10">
        <f t="shared" si="1"/>
        <v>168029</v>
      </c>
      <c r="T94" s="9" t="s">
        <v>52</v>
      </c>
      <c r="U94" s="44">
        <v>46059.0</v>
      </c>
      <c r="V94" s="44">
        <v>46090.0</v>
      </c>
      <c r="W94" s="38">
        <v>1.0</v>
      </c>
      <c r="X94" s="38" t="s">
        <v>59</v>
      </c>
      <c r="Y94" s="78" t="s">
        <v>56</v>
      </c>
    </row>
    <row r="95" ht="17.25" customHeight="1">
      <c r="A95" s="35" t="s">
        <v>1075</v>
      </c>
      <c r="B95" s="36">
        <v>46059.0</v>
      </c>
      <c r="C95" s="38">
        <v>7059.0</v>
      </c>
      <c r="D95" s="40" t="s">
        <v>970</v>
      </c>
      <c r="E95" s="42" t="s">
        <v>972</v>
      </c>
      <c r="F95" s="52" t="s">
        <v>973</v>
      </c>
      <c r="G95" s="40" t="s">
        <v>110</v>
      </c>
      <c r="H95" s="40" t="s">
        <v>46</v>
      </c>
      <c r="I95" s="38" t="s">
        <v>49</v>
      </c>
      <c r="J95" s="44">
        <v>44829.0</v>
      </c>
      <c r="K95" s="44">
        <v>46058.0</v>
      </c>
      <c r="L95" s="38" t="s">
        <v>51</v>
      </c>
      <c r="M95" s="46">
        <v>0.0</v>
      </c>
      <c r="N95" s="44">
        <v>46059.0</v>
      </c>
      <c r="O95" s="48">
        <v>78006.0</v>
      </c>
      <c r="P95" s="89">
        <v>78006.0</v>
      </c>
      <c r="Q95" s="47">
        <v>0.0</v>
      </c>
      <c r="R95" s="47">
        <v>0.0</v>
      </c>
      <c r="S95" s="10">
        <f t="shared" si="1"/>
        <v>78006</v>
      </c>
      <c r="T95" s="9" t="s">
        <v>52</v>
      </c>
      <c r="U95" s="44">
        <v>46059.0</v>
      </c>
      <c r="V95" s="44">
        <v>46089.0</v>
      </c>
      <c r="W95" s="38">
        <v>1.0</v>
      </c>
      <c r="X95" s="38" t="s">
        <v>86</v>
      </c>
      <c r="Y95" s="78" t="s">
        <v>56</v>
      </c>
    </row>
    <row r="96" ht="17.25" customHeight="1">
      <c r="A96" s="83" t="s">
        <v>1080</v>
      </c>
      <c r="B96" s="36">
        <v>46059.0</v>
      </c>
      <c r="C96" s="9">
        <v>17401.0</v>
      </c>
      <c r="D96" s="40" t="s">
        <v>1082</v>
      </c>
      <c r="E96" s="42" t="s">
        <v>891</v>
      </c>
      <c r="F96" s="52" t="s">
        <v>892</v>
      </c>
      <c r="G96" s="40" t="s">
        <v>555</v>
      </c>
      <c r="H96" s="40" t="s">
        <v>69</v>
      </c>
      <c r="I96" s="9" t="s">
        <v>49</v>
      </c>
      <c r="J96" s="44">
        <v>46025.0</v>
      </c>
      <c r="K96" s="44">
        <v>46058.0</v>
      </c>
      <c r="L96" s="9" t="s">
        <v>51</v>
      </c>
      <c r="M96" s="46"/>
      <c r="N96" s="38"/>
      <c r="O96" s="48">
        <v>432000.0</v>
      </c>
      <c r="P96" s="89">
        <v>432000.0</v>
      </c>
      <c r="Q96" s="49">
        <v>0.0</v>
      </c>
      <c r="R96" s="47">
        <v>0.0</v>
      </c>
      <c r="S96" s="10">
        <f t="shared" si="1"/>
        <v>432000</v>
      </c>
      <c r="T96" s="9" t="s">
        <v>52</v>
      </c>
      <c r="U96" s="44"/>
      <c r="V96" s="44"/>
      <c r="W96" s="38">
        <v>12.0</v>
      </c>
      <c r="X96" s="38" t="s">
        <v>55</v>
      </c>
      <c r="Y96" s="38" t="s">
        <v>93</v>
      </c>
    </row>
    <row r="97" ht="17.25" customHeight="1">
      <c r="A97" s="35" t="s">
        <v>1087</v>
      </c>
      <c r="B97" s="36">
        <v>46059.0</v>
      </c>
      <c r="C97" s="9">
        <v>1060.0</v>
      </c>
      <c r="D97" s="40" t="s">
        <v>1089</v>
      </c>
      <c r="E97" s="42" t="s">
        <v>1090</v>
      </c>
      <c r="F97" s="52" t="s">
        <v>1091</v>
      </c>
      <c r="G97" s="40" t="s">
        <v>419</v>
      </c>
      <c r="H97" s="40" t="s">
        <v>118</v>
      </c>
      <c r="I97" s="9" t="s">
        <v>49</v>
      </c>
      <c r="J97" s="44">
        <v>44346.0</v>
      </c>
      <c r="K97" s="44">
        <v>46058.0</v>
      </c>
      <c r="L97" s="9" t="s">
        <v>51</v>
      </c>
      <c r="M97" s="49">
        <v>0.0</v>
      </c>
      <c r="N97" s="38" t="s">
        <v>51</v>
      </c>
      <c r="O97" s="48">
        <v>78025.0</v>
      </c>
      <c r="P97" s="89">
        <v>78025.0</v>
      </c>
      <c r="Q97" s="49">
        <v>0.0</v>
      </c>
      <c r="R97" s="47">
        <v>0.0</v>
      </c>
      <c r="S97" s="10">
        <f t="shared" si="1"/>
        <v>78025</v>
      </c>
      <c r="T97" s="9" t="s">
        <v>52</v>
      </c>
      <c r="U97" s="44">
        <v>46058.0</v>
      </c>
      <c r="V97" s="44">
        <v>46088.0</v>
      </c>
      <c r="W97" s="38">
        <v>1.0</v>
      </c>
      <c r="X97" s="38" t="s">
        <v>86</v>
      </c>
      <c r="Y97" s="78" t="s">
        <v>56</v>
      </c>
    </row>
    <row r="98" ht="17.25" customHeight="1">
      <c r="A98" s="83" t="s">
        <v>1095</v>
      </c>
      <c r="B98" s="37">
        <v>46059.0</v>
      </c>
      <c r="C98" s="9">
        <v>17512.0</v>
      </c>
      <c r="D98" s="39" t="s">
        <v>1098</v>
      </c>
      <c r="E98" s="41" t="s">
        <v>1099</v>
      </c>
      <c r="F98" s="43" t="s">
        <v>1100</v>
      </c>
      <c r="G98" s="39" t="s">
        <v>192</v>
      </c>
      <c r="H98" s="39" t="s">
        <v>195</v>
      </c>
      <c r="I98" s="9" t="s">
        <v>49</v>
      </c>
      <c r="J98" s="45">
        <v>46032.0</v>
      </c>
      <c r="K98" s="45">
        <v>46058.0</v>
      </c>
      <c r="L98" s="9" t="s">
        <v>51</v>
      </c>
      <c r="M98" s="49">
        <v>1688000.0</v>
      </c>
      <c r="N98" s="38" t="s">
        <v>51</v>
      </c>
      <c r="O98" s="49">
        <v>2078000.0</v>
      </c>
      <c r="P98" s="49">
        <v>1688000.0</v>
      </c>
      <c r="Q98" s="49">
        <v>0.0</v>
      </c>
      <c r="R98" s="47">
        <v>0.0</v>
      </c>
      <c r="S98" s="10">
        <f t="shared" si="1"/>
        <v>1688000</v>
      </c>
      <c r="T98" s="9" t="s">
        <v>733</v>
      </c>
      <c r="U98" s="44">
        <v>46073.0</v>
      </c>
      <c r="V98" s="45">
        <v>46493.0</v>
      </c>
      <c r="W98" s="38">
        <v>12.0</v>
      </c>
      <c r="X98" s="38" t="s">
        <v>59</v>
      </c>
      <c r="Y98" s="38" t="s">
        <v>93</v>
      </c>
    </row>
    <row r="99" ht="17.25" customHeight="1">
      <c r="A99" s="35" t="s">
        <v>1104</v>
      </c>
      <c r="B99" s="36">
        <v>46059.0</v>
      </c>
      <c r="C99" s="9">
        <v>12975.0</v>
      </c>
      <c r="D99" s="40" t="s">
        <v>1105</v>
      </c>
      <c r="E99" s="42" t="s">
        <v>1106</v>
      </c>
      <c r="F99" s="40" t="s">
        <v>1107</v>
      </c>
      <c r="G99" s="40" t="s">
        <v>246</v>
      </c>
      <c r="H99" s="40" t="s">
        <v>85</v>
      </c>
      <c r="I99" s="38" t="s">
        <v>49</v>
      </c>
      <c r="J99" s="44">
        <v>45510.0</v>
      </c>
      <c r="K99" s="44">
        <v>46059.0</v>
      </c>
      <c r="L99" s="38" t="s">
        <v>51</v>
      </c>
      <c r="M99" s="49">
        <v>0.0</v>
      </c>
      <c r="N99" s="38" t="s">
        <v>51</v>
      </c>
      <c r="O99" s="46">
        <v>1298000.0</v>
      </c>
      <c r="P99" s="113">
        <v>1298000.0</v>
      </c>
      <c r="Q99" s="47">
        <v>0.0</v>
      </c>
      <c r="R99" s="47">
        <v>9086.0</v>
      </c>
      <c r="S99" s="10">
        <f t="shared" si="1"/>
        <v>1288914</v>
      </c>
      <c r="T99" s="9" t="s">
        <v>53</v>
      </c>
      <c r="U99" s="44">
        <v>46059.0</v>
      </c>
      <c r="V99" s="44">
        <v>46424.0</v>
      </c>
      <c r="W99" s="38">
        <v>12.0</v>
      </c>
      <c r="X99" s="38" t="s">
        <v>55</v>
      </c>
      <c r="Y99" s="78" t="s">
        <v>56</v>
      </c>
    </row>
    <row r="100" ht="17.25" customHeight="1">
      <c r="A100" s="35" t="s">
        <v>1114</v>
      </c>
      <c r="B100" s="36">
        <v>46059.0</v>
      </c>
      <c r="C100" s="38">
        <v>6608.0</v>
      </c>
      <c r="D100" s="40" t="s">
        <v>1115</v>
      </c>
      <c r="E100" s="42" t="s">
        <v>1117</v>
      </c>
      <c r="F100" s="40" t="s">
        <v>1119</v>
      </c>
      <c r="G100" s="40" t="s">
        <v>44</v>
      </c>
      <c r="H100" s="40" t="s">
        <v>46</v>
      </c>
      <c r="I100" s="38" t="s">
        <v>49</v>
      </c>
      <c r="J100" s="44">
        <v>44785.0</v>
      </c>
      <c r="K100" s="44">
        <v>46059.0</v>
      </c>
      <c r="L100" s="38" t="s">
        <v>51</v>
      </c>
      <c r="M100" s="49">
        <v>0.0</v>
      </c>
      <c r="N100" s="38" t="s">
        <v>51</v>
      </c>
      <c r="O100" s="48">
        <v>78000.0</v>
      </c>
      <c r="P100" s="51">
        <v>78000.0</v>
      </c>
      <c r="Q100" s="47">
        <v>0.0</v>
      </c>
      <c r="R100" s="47">
        <v>1560.0</v>
      </c>
      <c r="S100" s="10">
        <f t="shared" si="1"/>
        <v>76440</v>
      </c>
      <c r="T100" s="9" t="s">
        <v>53</v>
      </c>
      <c r="U100" s="44">
        <v>46059.0</v>
      </c>
      <c r="V100" s="44">
        <v>46089.0</v>
      </c>
      <c r="W100" s="38">
        <v>1.0</v>
      </c>
      <c r="X100" s="38" t="s">
        <v>86</v>
      </c>
      <c r="Y100" s="78" t="s">
        <v>56</v>
      </c>
    </row>
    <row r="101" ht="17.25" customHeight="1">
      <c r="A101" s="35" t="s">
        <v>1125</v>
      </c>
      <c r="B101" s="36">
        <v>46059.0</v>
      </c>
      <c r="C101" s="9">
        <v>8881.0</v>
      </c>
      <c r="D101" s="40" t="s">
        <v>1127</v>
      </c>
      <c r="E101" s="42" t="s">
        <v>1128</v>
      </c>
      <c r="F101" s="52" t="s">
        <v>1129</v>
      </c>
      <c r="G101" s="40" t="s">
        <v>397</v>
      </c>
      <c r="H101" s="40" t="s">
        <v>74</v>
      </c>
      <c r="I101" s="38" t="s">
        <v>49</v>
      </c>
      <c r="J101" s="44">
        <v>45044.0</v>
      </c>
      <c r="K101" s="44">
        <v>46059.0</v>
      </c>
      <c r="L101" s="38" t="s">
        <v>51</v>
      </c>
      <c r="M101" s="49">
        <v>0.0</v>
      </c>
      <c r="N101" s="38" t="s">
        <v>51</v>
      </c>
      <c r="O101" s="48">
        <v>78000.0</v>
      </c>
      <c r="P101" s="51">
        <v>78000.0</v>
      </c>
      <c r="Q101" s="47">
        <v>0.0</v>
      </c>
      <c r="R101" s="47">
        <v>546.0</v>
      </c>
      <c r="S101" s="10">
        <f t="shared" si="1"/>
        <v>77454</v>
      </c>
      <c r="T101" s="9" t="s">
        <v>53</v>
      </c>
      <c r="U101" s="44">
        <v>46059.0</v>
      </c>
      <c r="V101" s="44">
        <v>46089.0</v>
      </c>
      <c r="W101" s="38">
        <v>1.0</v>
      </c>
      <c r="X101" s="38" t="s">
        <v>86</v>
      </c>
      <c r="Y101" s="78" t="s">
        <v>56</v>
      </c>
    </row>
    <row r="102" ht="17.25" customHeight="1">
      <c r="A102" s="35" t="s">
        <v>1137</v>
      </c>
      <c r="B102" s="36">
        <v>46059.0</v>
      </c>
      <c r="C102" s="9">
        <v>13966.0</v>
      </c>
      <c r="D102" s="40" t="s">
        <v>1140</v>
      </c>
      <c r="E102" s="42" t="s">
        <v>1141</v>
      </c>
      <c r="F102" s="40" t="s">
        <v>1142</v>
      </c>
      <c r="G102" s="40" t="s">
        <v>237</v>
      </c>
      <c r="H102" s="40" t="s">
        <v>69</v>
      </c>
      <c r="I102" s="38" t="s">
        <v>49</v>
      </c>
      <c r="J102" s="44">
        <v>45625.0</v>
      </c>
      <c r="K102" s="44">
        <v>46059.0</v>
      </c>
      <c r="L102" s="38" t="s">
        <v>51</v>
      </c>
      <c r="M102" s="49">
        <v>0.0</v>
      </c>
      <c r="N102" s="38" t="s">
        <v>51</v>
      </c>
      <c r="O102" s="48">
        <v>858048.0</v>
      </c>
      <c r="P102" s="79">
        <v>858048.0</v>
      </c>
      <c r="Q102" s="47">
        <v>0.0</v>
      </c>
      <c r="R102" s="47">
        <v>0.0</v>
      </c>
      <c r="S102" s="10">
        <f t="shared" si="1"/>
        <v>858048</v>
      </c>
      <c r="T102" s="9" t="s">
        <v>52</v>
      </c>
      <c r="U102" s="44">
        <v>46059.0</v>
      </c>
      <c r="V102" s="44">
        <v>46419.0</v>
      </c>
      <c r="W102" s="38">
        <v>12.0</v>
      </c>
      <c r="X102" s="38" t="s">
        <v>86</v>
      </c>
      <c r="Y102" s="78" t="s">
        <v>56</v>
      </c>
    </row>
    <row r="103" ht="17.25" customHeight="1">
      <c r="A103" s="35" t="s">
        <v>1149</v>
      </c>
      <c r="B103" s="36">
        <v>46059.0</v>
      </c>
      <c r="C103" s="38">
        <v>4865.0</v>
      </c>
      <c r="D103" s="40" t="s">
        <v>1150</v>
      </c>
      <c r="E103" s="42" t="s">
        <v>1151</v>
      </c>
      <c r="F103" s="40" t="s">
        <v>1152</v>
      </c>
      <c r="G103" s="40" t="s">
        <v>121</v>
      </c>
      <c r="H103" s="40" t="s">
        <v>124</v>
      </c>
      <c r="I103" s="38" t="s">
        <v>49</v>
      </c>
      <c r="J103" s="44">
        <v>44623.0</v>
      </c>
      <c r="K103" s="44">
        <v>46059.0</v>
      </c>
      <c r="L103" s="38" t="s">
        <v>51</v>
      </c>
      <c r="M103" s="46">
        <v>118000.0</v>
      </c>
      <c r="N103" s="38" t="s">
        <v>51</v>
      </c>
      <c r="O103" s="46">
        <v>105020.0</v>
      </c>
      <c r="P103" s="137">
        <v>105020.0</v>
      </c>
      <c r="Q103" s="47">
        <v>0.0</v>
      </c>
      <c r="R103" s="47">
        <v>0.0</v>
      </c>
      <c r="S103" s="10">
        <f t="shared" si="1"/>
        <v>105020</v>
      </c>
      <c r="T103" s="9" t="s">
        <v>52</v>
      </c>
      <c r="U103" s="44">
        <v>46059.0</v>
      </c>
      <c r="V103" s="44">
        <v>46091.0</v>
      </c>
      <c r="W103" s="38">
        <v>1.0</v>
      </c>
      <c r="X103" s="38" t="s">
        <v>55</v>
      </c>
      <c r="Y103" s="78" t="s">
        <v>56</v>
      </c>
    </row>
    <row r="104" ht="17.25" customHeight="1">
      <c r="A104" s="35" t="s">
        <v>1160</v>
      </c>
      <c r="B104" s="36">
        <v>46059.0</v>
      </c>
      <c r="C104" s="38">
        <v>4808.0</v>
      </c>
      <c r="D104" s="40" t="s">
        <v>337</v>
      </c>
      <c r="E104" s="42" t="s">
        <v>339</v>
      </c>
      <c r="F104" s="40" t="s">
        <v>1077</v>
      </c>
      <c r="G104" s="40" t="s">
        <v>343</v>
      </c>
      <c r="H104" s="40" t="s">
        <v>158</v>
      </c>
      <c r="I104" s="38" t="s">
        <v>49</v>
      </c>
      <c r="J104" s="44">
        <v>44618.0</v>
      </c>
      <c r="K104" s="44">
        <v>46059.0</v>
      </c>
      <c r="L104" s="38" t="s">
        <v>51</v>
      </c>
      <c r="M104" s="49">
        <v>0.0</v>
      </c>
      <c r="N104" s="38" t="s">
        <v>51</v>
      </c>
      <c r="O104" s="48">
        <v>78000.0</v>
      </c>
      <c r="P104" s="51">
        <v>78000.0</v>
      </c>
      <c r="Q104" s="47">
        <v>0.0</v>
      </c>
      <c r="R104" s="47">
        <v>546.0</v>
      </c>
      <c r="S104" s="10">
        <f t="shared" si="1"/>
        <v>77454</v>
      </c>
      <c r="T104" s="9" t="s">
        <v>53</v>
      </c>
      <c r="U104" s="44">
        <v>46059.0</v>
      </c>
      <c r="V104" s="44">
        <v>46089.0</v>
      </c>
      <c r="W104" s="38">
        <v>1.0</v>
      </c>
      <c r="X104" s="38" t="s">
        <v>86</v>
      </c>
      <c r="Y104" s="78" t="s">
        <v>56</v>
      </c>
    </row>
    <row r="105" ht="17.25" customHeight="1">
      <c r="A105" s="35" t="s">
        <v>1163</v>
      </c>
      <c r="B105" s="36">
        <v>46062.0</v>
      </c>
      <c r="C105" s="38">
        <v>7313.0</v>
      </c>
      <c r="D105" s="40" t="s">
        <v>261</v>
      </c>
      <c r="E105" s="42" t="s">
        <v>262</v>
      </c>
      <c r="F105" s="40" t="s">
        <v>897</v>
      </c>
      <c r="G105" s="40" t="s">
        <v>264</v>
      </c>
      <c r="H105" s="40" t="s">
        <v>74</v>
      </c>
      <c r="I105" s="38" t="s">
        <v>49</v>
      </c>
      <c r="J105" s="44">
        <v>44854.0</v>
      </c>
      <c r="K105" s="44">
        <v>46059.0</v>
      </c>
      <c r="L105" s="38" t="s">
        <v>51</v>
      </c>
      <c r="M105" s="49">
        <v>0.0</v>
      </c>
      <c r="N105" s="38" t="s">
        <v>51</v>
      </c>
      <c r="O105" s="46">
        <v>118063.0</v>
      </c>
      <c r="P105" s="137">
        <v>118063.0</v>
      </c>
      <c r="Q105" s="47">
        <v>0.0</v>
      </c>
      <c r="R105" s="47">
        <v>0.0</v>
      </c>
      <c r="S105" s="10">
        <f t="shared" si="1"/>
        <v>118063</v>
      </c>
      <c r="T105" s="9" t="s">
        <v>52</v>
      </c>
      <c r="U105" s="44">
        <v>46059.0</v>
      </c>
      <c r="V105" s="44">
        <v>46098.0</v>
      </c>
      <c r="W105" s="38">
        <v>1.0</v>
      </c>
      <c r="X105" s="38" t="s">
        <v>55</v>
      </c>
      <c r="Y105" s="78" t="s">
        <v>56</v>
      </c>
    </row>
    <row r="106" ht="17.25" customHeight="1">
      <c r="A106" s="35" t="s">
        <v>1170</v>
      </c>
      <c r="B106" s="36">
        <v>46062.0</v>
      </c>
      <c r="C106" s="38">
        <v>7313.0</v>
      </c>
      <c r="D106" s="40" t="s">
        <v>261</v>
      </c>
      <c r="E106" s="42" t="s">
        <v>262</v>
      </c>
      <c r="F106" s="40" t="s">
        <v>901</v>
      </c>
      <c r="G106" s="40" t="s">
        <v>264</v>
      </c>
      <c r="H106" s="40" t="s">
        <v>74</v>
      </c>
      <c r="I106" s="38" t="s">
        <v>49</v>
      </c>
      <c r="J106" s="44">
        <v>44854.0</v>
      </c>
      <c r="K106" s="44">
        <v>46059.0</v>
      </c>
      <c r="L106" s="38" t="s">
        <v>51</v>
      </c>
      <c r="M106" s="49">
        <v>0.0</v>
      </c>
      <c r="N106" s="38" t="s">
        <v>51</v>
      </c>
      <c r="O106" s="46">
        <v>118024.0</v>
      </c>
      <c r="P106" s="137">
        <v>118024.0</v>
      </c>
      <c r="Q106" s="47">
        <v>0.0</v>
      </c>
      <c r="R106" s="47">
        <v>0.0</v>
      </c>
      <c r="S106" s="10">
        <f t="shared" si="1"/>
        <v>118024</v>
      </c>
      <c r="T106" s="9" t="s">
        <v>52</v>
      </c>
      <c r="U106" s="44">
        <v>46059.0</v>
      </c>
      <c r="V106" s="44">
        <v>46098.0</v>
      </c>
      <c r="W106" s="38">
        <v>1.0</v>
      </c>
      <c r="X106" s="38" t="s">
        <v>55</v>
      </c>
      <c r="Y106" s="78" t="s">
        <v>56</v>
      </c>
    </row>
    <row r="107" ht="17.25" customHeight="1">
      <c r="A107" s="41" t="s">
        <v>1182</v>
      </c>
      <c r="B107" s="36">
        <v>46062.0</v>
      </c>
      <c r="C107" s="38">
        <v>8463.0</v>
      </c>
      <c r="D107" s="40" t="s">
        <v>1156</v>
      </c>
      <c r="E107" s="42" t="s">
        <v>1158</v>
      </c>
      <c r="F107" s="40" t="s">
        <v>1184</v>
      </c>
      <c r="G107" s="40" t="s">
        <v>312</v>
      </c>
      <c r="H107" s="40" t="s">
        <v>118</v>
      </c>
      <c r="I107" s="38" t="s">
        <v>49</v>
      </c>
      <c r="J107" s="44">
        <v>44988.0</v>
      </c>
      <c r="K107" s="44">
        <v>46059.0</v>
      </c>
      <c r="L107" s="38" t="s">
        <v>51</v>
      </c>
      <c r="M107" s="46">
        <v>2000.0</v>
      </c>
      <c r="N107" s="38" t="s">
        <v>51</v>
      </c>
      <c r="O107" s="48">
        <v>118045.0</v>
      </c>
      <c r="P107" s="79">
        <v>118045.0</v>
      </c>
      <c r="Q107" s="47">
        <v>0.0</v>
      </c>
      <c r="R107" s="47">
        <v>0.0</v>
      </c>
      <c r="S107" s="10">
        <f t="shared" si="1"/>
        <v>118045</v>
      </c>
      <c r="T107" s="9" t="s">
        <v>52</v>
      </c>
      <c r="U107" s="44">
        <v>46059.0</v>
      </c>
      <c r="V107" s="44">
        <v>46060.0</v>
      </c>
      <c r="W107" s="38" t="s">
        <v>683</v>
      </c>
      <c r="X107" s="38" t="s">
        <v>208</v>
      </c>
      <c r="Y107" s="78" t="s">
        <v>56</v>
      </c>
    </row>
    <row r="108" ht="17.25" customHeight="1">
      <c r="A108" s="35" t="s">
        <v>1187</v>
      </c>
      <c r="B108" s="36">
        <v>46062.0</v>
      </c>
      <c r="C108" s="38">
        <v>8463.0</v>
      </c>
      <c r="D108" s="40" t="s">
        <v>1156</v>
      </c>
      <c r="E108" s="42" t="s">
        <v>1158</v>
      </c>
      <c r="F108" s="40" t="s">
        <v>1184</v>
      </c>
      <c r="G108" s="40" t="s">
        <v>312</v>
      </c>
      <c r="H108" s="40" t="s">
        <v>118</v>
      </c>
      <c r="I108" s="38" t="s">
        <v>49</v>
      </c>
      <c r="J108" s="44">
        <v>44988.0</v>
      </c>
      <c r="K108" s="37"/>
      <c r="L108" s="9"/>
      <c r="M108" s="25"/>
      <c r="N108" s="38" t="s">
        <v>51</v>
      </c>
      <c r="O108" s="46">
        <v>0.0</v>
      </c>
      <c r="P108" s="47">
        <v>0.0</v>
      </c>
      <c r="Q108" s="47">
        <v>0.0</v>
      </c>
      <c r="R108" s="47">
        <v>0.0</v>
      </c>
      <c r="S108" s="10">
        <f t="shared" si="1"/>
        <v>0</v>
      </c>
      <c r="T108" s="9" t="s">
        <v>54</v>
      </c>
      <c r="U108" s="44">
        <v>46060.0</v>
      </c>
      <c r="V108" s="44">
        <v>46090.0</v>
      </c>
      <c r="W108" s="38">
        <v>1.0</v>
      </c>
      <c r="X108" s="115" t="s">
        <v>55</v>
      </c>
      <c r="Y108" s="78" t="s">
        <v>56</v>
      </c>
    </row>
    <row r="109" ht="17.25" customHeight="1">
      <c r="A109" s="35" t="s">
        <v>1194</v>
      </c>
      <c r="B109" s="36">
        <v>46062.0</v>
      </c>
      <c r="C109" s="38">
        <v>5510.0</v>
      </c>
      <c r="D109" s="40" t="s">
        <v>1195</v>
      </c>
      <c r="E109" s="42" t="s">
        <v>780</v>
      </c>
      <c r="F109" s="40" t="s">
        <v>781</v>
      </c>
      <c r="G109" s="40" t="s">
        <v>45</v>
      </c>
      <c r="H109" s="40" t="s">
        <v>47</v>
      </c>
      <c r="I109" s="38" t="s">
        <v>49</v>
      </c>
      <c r="J109" s="44">
        <v>44669.0</v>
      </c>
      <c r="K109" s="44">
        <v>46059.0</v>
      </c>
      <c r="L109" s="38" t="s">
        <v>51</v>
      </c>
      <c r="M109" s="46">
        <v>0.0</v>
      </c>
      <c r="N109" s="38" t="s">
        <v>51</v>
      </c>
      <c r="O109" s="48">
        <v>118027.0</v>
      </c>
      <c r="P109" s="79">
        <v>118027.0</v>
      </c>
      <c r="Q109" s="47">
        <v>0.0</v>
      </c>
      <c r="R109" s="47">
        <v>0.0</v>
      </c>
      <c r="S109" s="10">
        <f t="shared" si="1"/>
        <v>118027</v>
      </c>
      <c r="T109" s="9" t="s">
        <v>52</v>
      </c>
      <c r="U109" s="44">
        <v>46059.0</v>
      </c>
      <c r="V109" s="44">
        <v>46090.0</v>
      </c>
      <c r="W109" s="38">
        <v>1.0</v>
      </c>
      <c r="X109" s="38" t="s">
        <v>55</v>
      </c>
      <c r="Y109" s="78" t="s">
        <v>56</v>
      </c>
    </row>
    <row r="110" ht="17.25" customHeight="1">
      <c r="A110" s="41" t="s">
        <v>1200</v>
      </c>
      <c r="B110" s="36">
        <v>46062.0</v>
      </c>
      <c r="C110" s="38">
        <v>12986.0</v>
      </c>
      <c r="D110" s="40" t="s">
        <v>1201</v>
      </c>
      <c r="E110" s="42" t="s">
        <v>1203</v>
      </c>
      <c r="F110" s="40" t="s">
        <v>1204</v>
      </c>
      <c r="G110" s="40" t="s">
        <v>68</v>
      </c>
      <c r="H110" s="40" t="s">
        <v>69</v>
      </c>
      <c r="I110" s="38" t="s">
        <v>49</v>
      </c>
      <c r="J110" s="44">
        <v>45511.0</v>
      </c>
      <c r="K110" s="44">
        <v>46059.0</v>
      </c>
      <c r="L110" s="38" t="s">
        <v>51</v>
      </c>
      <c r="M110" s="46"/>
      <c r="N110" s="9"/>
      <c r="O110" s="48">
        <v>80000.0</v>
      </c>
      <c r="P110" s="51">
        <v>80000.0</v>
      </c>
      <c r="Q110" s="47">
        <v>0.0</v>
      </c>
      <c r="R110" s="47">
        <v>560.0</v>
      </c>
      <c r="S110" s="10">
        <f t="shared" si="1"/>
        <v>79440</v>
      </c>
      <c r="T110" s="9" t="s">
        <v>53</v>
      </c>
      <c r="U110" s="44"/>
      <c r="V110" s="44"/>
      <c r="W110" s="38">
        <v>1.0</v>
      </c>
      <c r="X110" s="38" t="s">
        <v>55</v>
      </c>
      <c r="Y110" s="78" t="s">
        <v>56</v>
      </c>
    </row>
    <row r="111" ht="17.25" customHeight="1">
      <c r="A111" s="35" t="s">
        <v>1209</v>
      </c>
      <c r="B111" s="36">
        <v>46062.0</v>
      </c>
      <c r="C111" s="38">
        <v>8278.0</v>
      </c>
      <c r="D111" s="40" t="s">
        <v>1211</v>
      </c>
      <c r="E111" s="42" t="s">
        <v>1212</v>
      </c>
      <c r="F111" s="40" t="s">
        <v>1213</v>
      </c>
      <c r="G111" s="40" t="s">
        <v>100</v>
      </c>
      <c r="H111" s="40" t="s">
        <v>158</v>
      </c>
      <c r="I111" s="38" t="s">
        <v>49</v>
      </c>
      <c r="J111" s="44">
        <v>44967.0</v>
      </c>
      <c r="K111" s="44">
        <v>46059.0</v>
      </c>
      <c r="L111" s="38" t="s">
        <v>51</v>
      </c>
      <c r="M111" s="46">
        <v>0.0</v>
      </c>
      <c r="N111" s="38" t="s">
        <v>51</v>
      </c>
      <c r="O111" s="46">
        <v>118000.0</v>
      </c>
      <c r="P111" s="113">
        <v>118000.0</v>
      </c>
      <c r="Q111" s="47">
        <v>0.0</v>
      </c>
      <c r="R111" s="47">
        <v>826.0</v>
      </c>
      <c r="S111" s="10">
        <f t="shared" si="1"/>
        <v>117174</v>
      </c>
      <c r="T111" s="9" t="s">
        <v>53</v>
      </c>
      <c r="U111" s="44">
        <v>46059.0</v>
      </c>
      <c r="V111" s="44">
        <v>46096.0</v>
      </c>
      <c r="W111" s="38">
        <v>1.0</v>
      </c>
      <c r="X111" s="38" t="s">
        <v>55</v>
      </c>
      <c r="Y111" s="78" t="s">
        <v>56</v>
      </c>
    </row>
    <row r="112" ht="17.25" customHeight="1">
      <c r="A112" s="35" t="s">
        <v>1224</v>
      </c>
      <c r="B112" s="36">
        <v>46062.0</v>
      </c>
      <c r="C112" s="38">
        <v>12986.0</v>
      </c>
      <c r="D112" s="40" t="s">
        <v>1225</v>
      </c>
      <c r="E112" s="42" t="s">
        <v>1203</v>
      </c>
      <c r="F112" s="40" t="s">
        <v>1226</v>
      </c>
      <c r="G112" s="40" t="s">
        <v>68</v>
      </c>
      <c r="H112" s="40" t="s">
        <v>69</v>
      </c>
      <c r="I112" s="38" t="s">
        <v>49</v>
      </c>
      <c r="J112" s="44">
        <v>45511.0</v>
      </c>
      <c r="K112" s="44">
        <v>46060.0</v>
      </c>
      <c r="L112" s="38" t="s">
        <v>51</v>
      </c>
      <c r="M112" s="46">
        <v>118000.0</v>
      </c>
      <c r="N112" s="38" t="s">
        <v>51</v>
      </c>
      <c r="O112" s="48">
        <v>40000.0</v>
      </c>
      <c r="P112" s="130">
        <v>40000.0</v>
      </c>
      <c r="Q112" s="47">
        <v>0.0</v>
      </c>
      <c r="R112" s="47">
        <v>280.0</v>
      </c>
      <c r="S112" s="10">
        <f t="shared" si="1"/>
        <v>39720</v>
      </c>
      <c r="T112" s="9" t="s">
        <v>53</v>
      </c>
      <c r="U112" s="44">
        <v>46060.0</v>
      </c>
      <c r="V112" s="44">
        <v>46090.0</v>
      </c>
      <c r="W112" s="38">
        <v>1.0</v>
      </c>
      <c r="X112" s="38" t="s">
        <v>55</v>
      </c>
      <c r="Y112" s="78" t="s">
        <v>56</v>
      </c>
    </row>
    <row r="113" ht="17.25" customHeight="1">
      <c r="A113" s="35" t="s">
        <v>1236</v>
      </c>
      <c r="B113" s="36">
        <v>46062.0</v>
      </c>
      <c r="C113" s="38">
        <v>9571.0</v>
      </c>
      <c r="D113" s="40" t="s">
        <v>1238</v>
      </c>
      <c r="E113" s="42" t="s">
        <v>1239</v>
      </c>
      <c r="F113" s="40" t="s">
        <v>1241</v>
      </c>
      <c r="G113" s="40" t="s">
        <v>1242</v>
      </c>
      <c r="H113" s="40" t="s">
        <v>805</v>
      </c>
      <c r="I113" s="38" t="s">
        <v>49</v>
      </c>
      <c r="J113" s="44">
        <v>45120.0</v>
      </c>
      <c r="K113" s="44">
        <v>46060.0</v>
      </c>
      <c r="L113" s="38" t="s">
        <v>51</v>
      </c>
      <c r="M113" s="46">
        <v>118000.0</v>
      </c>
      <c r="N113" s="38" t="s">
        <v>51</v>
      </c>
      <c r="O113" s="48">
        <v>68052.0</v>
      </c>
      <c r="P113" s="84">
        <v>68052.0</v>
      </c>
      <c r="Q113" s="47">
        <v>0.0</v>
      </c>
      <c r="R113" s="47">
        <v>0.0</v>
      </c>
      <c r="S113" s="10">
        <f t="shared" si="1"/>
        <v>68052</v>
      </c>
      <c r="T113" s="9" t="s">
        <v>52</v>
      </c>
      <c r="U113" s="44">
        <v>46060.0</v>
      </c>
      <c r="V113" s="44">
        <v>46090.0</v>
      </c>
      <c r="W113" s="38">
        <v>1.0</v>
      </c>
      <c r="X113" s="38" t="s">
        <v>55</v>
      </c>
      <c r="Y113" s="78" t="s">
        <v>56</v>
      </c>
    </row>
    <row r="114" ht="17.25" customHeight="1">
      <c r="A114" s="35" t="s">
        <v>1251</v>
      </c>
      <c r="B114" s="36">
        <v>46062.0</v>
      </c>
      <c r="C114" s="38">
        <v>3347.0</v>
      </c>
      <c r="D114" s="40" t="s">
        <v>1255</v>
      </c>
      <c r="E114" s="42" t="s">
        <v>1256</v>
      </c>
      <c r="F114" s="40" t="s">
        <v>1257</v>
      </c>
      <c r="G114" s="40" t="s">
        <v>555</v>
      </c>
      <c r="H114" s="40" t="s">
        <v>69</v>
      </c>
      <c r="I114" s="38" t="s">
        <v>49</v>
      </c>
      <c r="J114" s="44">
        <v>44525.0</v>
      </c>
      <c r="K114" s="44">
        <v>46060.0</v>
      </c>
      <c r="L114" s="38" t="s">
        <v>51</v>
      </c>
      <c r="M114" s="46">
        <v>0.0</v>
      </c>
      <c r="N114" s="38" t="s">
        <v>51</v>
      </c>
      <c r="O114" s="46">
        <v>78000.0</v>
      </c>
      <c r="P114" s="154">
        <v>78000.0</v>
      </c>
      <c r="Q114" s="47">
        <v>0.0</v>
      </c>
      <c r="R114" s="47">
        <v>546.0</v>
      </c>
      <c r="S114" s="10">
        <f t="shared" si="1"/>
        <v>77454</v>
      </c>
      <c r="T114" s="9" t="s">
        <v>53</v>
      </c>
      <c r="U114" s="44">
        <v>46060.0</v>
      </c>
      <c r="V114" s="44">
        <v>46099.0</v>
      </c>
      <c r="W114" s="38">
        <v>1.0</v>
      </c>
      <c r="X114" s="38" t="s">
        <v>86</v>
      </c>
      <c r="Y114" s="78" t="s">
        <v>56</v>
      </c>
    </row>
    <row r="115" ht="17.25" customHeight="1">
      <c r="A115" s="35" t="s">
        <v>1264</v>
      </c>
      <c r="B115" s="36">
        <v>46062.0</v>
      </c>
      <c r="C115" s="38">
        <v>9684.0</v>
      </c>
      <c r="D115" s="40" t="s">
        <v>1265</v>
      </c>
      <c r="E115" s="42" t="s">
        <v>1267</v>
      </c>
      <c r="F115" s="40" t="s">
        <v>1268</v>
      </c>
      <c r="G115" s="40" t="s">
        <v>419</v>
      </c>
      <c r="H115" s="40" t="s">
        <v>118</v>
      </c>
      <c r="I115" s="38" t="s">
        <v>49</v>
      </c>
      <c r="J115" s="44">
        <v>45133.0</v>
      </c>
      <c r="K115" s="44">
        <v>46060.0</v>
      </c>
      <c r="L115" s="38" t="s">
        <v>51</v>
      </c>
      <c r="M115" s="46">
        <v>0.0</v>
      </c>
      <c r="N115" s="38" t="s">
        <v>51</v>
      </c>
      <c r="O115" s="46">
        <v>78020.0</v>
      </c>
      <c r="P115" s="160">
        <v>78020.0</v>
      </c>
      <c r="Q115" s="47">
        <v>0.0</v>
      </c>
      <c r="R115" s="47">
        <v>0.0</v>
      </c>
      <c r="S115" s="10">
        <f t="shared" si="1"/>
        <v>78020</v>
      </c>
      <c r="T115" s="9" t="s">
        <v>52</v>
      </c>
      <c r="U115" s="44">
        <v>46060.0</v>
      </c>
      <c r="V115" s="44">
        <v>46090.0</v>
      </c>
      <c r="W115" s="38">
        <v>1.0</v>
      </c>
      <c r="X115" s="38" t="s">
        <v>86</v>
      </c>
      <c r="Y115" s="78" t="s">
        <v>56</v>
      </c>
    </row>
    <row r="116" ht="17.25" customHeight="1">
      <c r="A116" s="35" t="s">
        <v>1278</v>
      </c>
      <c r="B116" s="36">
        <v>46062.0</v>
      </c>
      <c r="C116" s="38">
        <v>9654.0</v>
      </c>
      <c r="D116" s="40" t="s">
        <v>1280</v>
      </c>
      <c r="E116" s="42" t="s">
        <v>1281</v>
      </c>
      <c r="F116" s="40" t="s">
        <v>1282</v>
      </c>
      <c r="G116" s="40" t="s">
        <v>174</v>
      </c>
      <c r="H116" s="40" t="s">
        <v>176</v>
      </c>
      <c r="I116" s="38" t="s">
        <v>49</v>
      </c>
      <c r="J116" s="44">
        <v>45129.0</v>
      </c>
      <c r="K116" s="44">
        <v>46060.0</v>
      </c>
      <c r="L116" s="38" t="s">
        <v>51</v>
      </c>
      <c r="M116" s="46">
        <v>168000.0</v>
      </c>
      <c r="N116" s="38" t="s">
        <v>51</v>
      </c>
      <c r="O116" s="46">
        <v>170000.0</v>
      </c>
      <c r="P116" s="154">
        <v>170000.0</v>
      </c>
      <c r="Q116" s="47">
        <v>0.0</v>
      </c>
      <c r="R116" s="47">
        <v>4440.0</v>
      </c>
      <c r="S116" s="10">
        <f t="shared" si="1"/>
        <v>165560</v>
      </c>
      <c r="T116" s="9" t="s">
        <v>53</v>
      </c>
      <c r="U116" s="44">
        <v>46060.0</v>
      </c>
      <c r="V116" s="44">
        <v>46091.0</v>
      </c>
      <c r="W116" s="38">
        <v>1.0</v>
      </c>
      <c r="X116" s="38" t="s">
        <v>59</v>
      </c>
      <c r="Y116" s="78" t="s">
        <v>56</v>
      </c>
    </row>
    <row r="117" ht="17.25" customHeight="1">
      <c r="A117" s="35" t="s">
        <v>1290</v>
      </c>
      <c r="B117" s="36">
        <v>46062.0</v>
      </c>
      <c r="C117" s="42" t="s">
        <v>1291</v>
      </c>
      <c r="D117" s="40" t="s">
        <v>1292</v>
      </c>
      <c r="E117" s="42" t="s">
        <v>1293</v>
      </c>
      <c r="F117" s="40" t="s">
        <v>1294</v>
      </c>
      <c r="G117" s="40" t="s">
        <v>1296</v>
      </c>
      <c r="H117" s="40" t="s">
        <v>69</v>
      </c>
      <c r="I117" s="38" t="s">
        <v>49</v>
      </c>
      <c r="J117" s="44">
        <v>44405.0</v>
      </c>
      <c r="K117" s="44">
        <v>46060.0</v>
      </c>
      <c r="L117" s="38" t="s">
        <v>51</v>
      </c>
      <c r="M117" s="46">
        <v>0.0</v>
      </c>
      <c r="N117" s="38" t="s">
        <v>51</v>
      </c>
      <c r="O117" s="48">
        <v>78014.0</v>
      </c>
      <c r="P117" s="84">
        <v>78014.0</v>
      </c>
      <c r="Q117" s="47">
        <v>0.0</v>
      </c>
      <c r="R117" s="47">
        <v>0.0</v>
      </c>
      <c r="S117" s="10">
        <f t="shared" si="1"/>
        <v>78014</v>
      </c>
      <c r="T117" s="9" t="s">
        <v>52</v>
      </c>
      <c r="U117" s="44">
        <v>46060.0</v>
      </c>
      <c r="V117" s="44">
        <v>46099.0</v>
      </c>
      <c r="W117" s="38">
        <v>1.0</v>
      </c>
      <c r="X117" s="38" t="s">
        <v>86</v>
      </c>
      <c r="Y117" s="78" t="s">
        <v>56</v>
      </c>
    </row>
    <row r="118" ht="17.25" customHeight="1">
      <c r="A118" s="35" t="s">
        <v>1307</v>
      </c>
      <c r="B118" s="36">
        <v>46062.0</v>
      </c>
      <c r="C118" s="38">
        <v>891.0</v>
      </c>
      <c r="D118" s="40" t="s">
        <v>1308</v>
      </c>
      <c r="E118" s="42" t="s">
        <v>1309</v>
      </c>
      <c r="F118" s="40" t="s">
        <v>1310</v>
      </c>
      <c r="G118" s="40" t="s">
        <v>100</v>
      </c>
      <c r="H118" s="40" t="s">
        <v>158</v>
      </c>
      <c r="I118" s="38" t="s">
        <v>49</v>
      </c>
      <c r="J118" s="44">
        <v>44337.0</v>
      </c>
      <c r="K118" s="44">
        <v>46060.0</v>
      </c>
      <c r="L118" s="38" t="s">
        <v>51</v>
      </c>
      <c r="M118" s="46">
        <v>78000.0</v>
      </c>
      <c r="N118" s="38" t="s">
        <v>51</v>
      </c>
      <c r="O118" s="46">
        <v>77000.0</v>
      </c>
      <c r="P118" s="154">
        <v>77000.0</v>
      </c>
      <c r="Q118" s="47">
        <v>0.0</v>
      </c>
      <c r="R118" s="47">
        <v>539.0</v>
      </c>
      <c r="S118" s="10">
        <f t="shared" si="1"/>
        <v>76461</v>
      </c>
      <c r="T118" s="9" t="s">
        <v>53</v>
      </c>
      <c r="U118" s="44">
        <v>46060.0</v>
      </c>
      <c r="V118" s="44">
        <v>46093.0</v>
      </c>
      <c r="W118" s="38">
        <v>1.0</v>
      </c>
      <c r="X118" s="38" t="s">
        <v>86</v>
      </c>
      <c r="Y118" s="78" t="s">
        <v>56</v>
      </c>
    </row>
    <row r="119" ht="17.25" customHeight="1">
      <c r="A119" s="35" t="s">
        <v>1315</v>
      </c>
      <c r="B119" s="36">
        <v>46062.0</v>
      </c>
      <c r="C119" s="38">
        <v>4723.0</v>
      </c>
      <c r="D119" s="40" t="s">
        <v>1094</v>
      </c>
      <c r="E119" s="42" t="s">
        <v>646</v>
      </c>
      <c r="F119" s="40" t="s">
        <v>1096</v>
      </c>
      <c r="G119" s="40" t="s">
        <v>126</v>
      </c>
      <c r="H119" s="40" t="s">
        <v>69</v>
      </c>
      <c r="I119" s="38" t="s">
        <v>49</v>
      </c>
      <c r="J119" s="44">
        <v>44611.0</v>
      </c>
      <c r="K119" s="44">
        <v>46060.0</v>
      </c>
      <c r="L119" s="38" t="s">
        <v>51</v>
      </c>
      <c r="M119" s="46">
        <v>0.0</v>
      </c>
      <c r="N119" s="44">
        <v>46063.0</v>
      </c>
      <c r="O119" s="46">
        <v>78007.0</v>
      </c>
      <c r="P119" s="160">
        <v>78000.0</v>
      </c>
      <c r="Q119" s="47">
        <v>0.0</v>
      </c>
      <c r="R119" s="47">
        <v>0.0</v>
      </c>
      <c r="S119" s="10">
        <f t="shared" si="1"/>
        <v>78000</v>
      </c>
      <c r="T119" s="9" t="s">
        <v>52</v>
      </c>
      <c r="U119" s="44">
        <v>46063.0</v>
      </c>
      <c r="V119" s="44">
        <v>46095.0</v>
      </c>
      <c r="W119" s="38">
        <v>1.0</v>
      </c>
      <c r="X119" s="38" t="s">
        <v>86</v>
      </c>
      <c r="Y119" s="78" t="s">
        <v>56</v>
      </c>
    </row>
    <row r="120" ht="17.25" customHeight="1">
      <c r="A120" s="41" t="s">
        <v>1329</v>
      </c>
      <c r="B120" s="36">
        <v>46062.0</v>
      </c>
      <c r="C120" s="38">
        <v>10139.0</v>
      </c>
      <c r="D120" s="40" t="s">
        <v>1330</v>
      </c>
      <c r="E120" s="42" t="s">
        <v>1331</v>
      </c>
      <c r="F120" s="40" t="s">
        <v>1332</v>
      </c>
      <c r="G120" s="40" t="s">
        <v>1333</v>
      </c>
      <c r="H120" s="40" t="s">
        <v>176</v>
      </c>
      <c r="I120" s="38" t="s">
        <v>49</v>
      </c>
      <c r="J120" s="44">
        <v>45186.0</v>
      </c>
      <c r="K120" s="44">
        <v>46061.0</v>
      </c>
      <c r="L120" s="38" t="s">
        <v>51</v>
      </c>
      <c r="M120" s="46"/>
      <c r="N120" s="9"/>
      <c r="O120" s="48">
        <v>118000.0</v>
      </c>
      <c r="P120" s="55">
        <v>118000.0</v>
      </c>
      <c r="Q120" s="47">
        <v>0.0</v>
      </c>
      <c r="R120" s="47">
        <v>4400.0</v>
      </c>
      <c r="S120" s="10">
        <f t="shared" si="1"/>
        <v>113600</v>
      </c>
      <c r="T120" s="9" t="s">
        <v>53</v>
      </c>
      <c r="U120" s="38"/>
      <c r="V120" s="44"/>
      <c r="W120" s="38">
        <v>1.0</v>
      </c>
      <c r="X120" s="38" t="s">
        <v>55</v>
      </c>
      <c r="Y120" s="78" t="s">
        <v>56</v>
      </c>
    </row>
    <row r="121" ht="17.25" customHeight="1">
      <c r="A121" s="41" t="s">
        <v>1337</v>
      </c>
      <c r="B121" s="36">
        <v>46062.0</v>
      </c>
      <c r="C121" s="38">
        <v>10139.0</v>
      </c>
      <c r="D121" s="40" t="s">
        <v>1330</v>
      </c>
      <c r="E121" s="42" t="s">
        <v>1331</v>
      </c>
      <c r="F121" s="40" t="s">
        <v>1338</v>
      </c>
      <c r="G121" s="40" t="s">
        <v>1333</v>
      </c>
      <c r="H121" s="40" t="s">
        <v>176</v>
      </c>
      <c r="I121" s="38" t="s">
        <v>49</v>
      </c>
      <c r="J121" s="44">
        <v>45186.0</v>
      </c>
      <c r="K121" s="44">
        <v>46061.0</v>
      </c>
      <c r="L121" s="38" t="s">
        <v>51</v>
      </c>
      <c r="M121" s="46">
        <v>0.0</v>
      </c>
      <c r="N121" s="38" t="s">
        <v>51</v>
      </c>
      <c r="O121" s="48">
        <v>15000.0</v>
      </c>
      <c r="P121" s="55">
        <v>15000.0</v>
      </c>
      <c r="Q121" s="47">
        <v>0.0</v>
      </c>
      <c r="R121" s="47">
        <v>4400.0</v>
      </c>
      <c r="S121" s="10">
        <f t="shared" si="1"/>
        <v>10600</v>
      </c>
      <c r="T121" s="9" t="s">
        <v>53</v>
      </c>
      <c r="U121" s="44"/>
      <c r="V121" s="44"/>
      <c r="W121" s="38">
        <v>1.0</v>
      </c>
      <c r="X121" s="38" t="s">
        <v>59</v>
      </c>
      <c r="Y121" s="78" t="s">
        <v>56</v>
      </c>
    </row>
    <row r="122" ht="17.25" customHeight="1">
      <c r="A122" s="35" t="s">
        <v>1349</v>
      </c>
      <c r="B122" s="36">
        <v>46062.0</v>
      </c>
      <c r="C122" s="38">
        <v>7313.0</v>
      </c>
      <c r="D122" s="40" t="s">
        <v>261</v>
      </c>
      <c r="E122" s="42" t="s">
        <v>262</v>
      </c>
      <c r="F122" s="40" t="s">
        <v>1350</v>
      </c>
      <c r="G122" s="40" t="s">
        <v>264</v>
      </c>
      <c r="H122" s="40" t="s">
        <v>74</v>
      </c>
      <c r="I122" s="38" t="s">
        <v>49</v>
      </c>
      <c r="J122" s="44">
        <v>44854.0</v>
      </c>
      <c r="K122" s="44">
        <v>46061.0</v>
      </c>
      <c r="L122" s="38" t="s">
        <v>51</v>
      </c>
      <c r="M122" s="46">
        <v>0.0</v>
      </c>
      <c r="N122" s="38" t="s">
        <v>51</v>
      </c>
      <c r="O122" s="48">
        <v>118012.0</v>
      </c>
      <c r="P122" s="55">
        <v>118012.0</v>
      </c>
      <c r="Q122" s="47">
        <v>0.0</v>
      </c>
      <c r="R122" s="47">
        <v>0.0</v>
      </c>
      <c r="S122" s="10">
        <f t="shared" si="1"/>
        <v>118012</v>
      </c>
      <c r="T122" s="9" t="s">
        <v>52</v>
      </c>
      <c r="U122" s="44">
        <v>46061.0</v>
      </c>
      <c r="V122" s="44">
        <v>46104.0</v>
      </c>
      <c r="W122" s="38">
        <v>1.0</v>
      </c>
      <c r="X122" s="38" t="s">
        <v>55</v>
      </c>
      <c r="Y122" s="78" t="s">
        <v>56</v>
      </c>
    </row>
    <row r="123" ht="17.25" customHeight="1">
      <c r="A123" s="35" t="s">
        <v>1360</v>
      </c>
      <c r="B123" s="36">
        <v>46062.0</v>
      </c>
      <c r="C123" s="38">
        <v>6899.0</v>
      </c>
      <c r="D123" s="40" t="s">
        <v>1361</v>
      </c>
      <c r="E123" s="42" t="s">
        <v>1362</v>
      </c>
      <c r="F123" s="40" t="s">
        <v>1363</v>
      </c>
      <c r="G123" s="40" t="s">
        <v>279</v>
      </c>
      <c r="H123" s="40" t="s">
        <v>69</v>
      </c>
      <c r="I123" s="38" t="s">
        <v>49</v>
      </c>
      <c r="J123" s="44">
        <v>44812.0</v>
      </c>
      <c r="K123" s="44">
        <v>46061.0</v>
      </c>
      <c r="L123" s="38" t="s">
        <v>51</v>
      </c>
      <c r="M123" s="46">
        <v>0.0</v>
      </c>
      <c r="N123" s="38" t="s">
        <v>51</v>
      </c>
      <c r="O123" s="48">
        <v>78000.0</v>
      </c>
      <c r="P123" s="55">
        <v>78000.0</v>
      </c>
      <c r="Q123" s="47">
        <v>0.0</v>
      </c>
      <c r="R123" s="47">
        <v>546.0</v>
      </c>
      <c r="S123" s="10">
        <f t="shared" si="1"/>
        <v>77454</v>
      </c>
      <c r="T123" s="9" t="s">
        <v>53</v>
      </c>
      <c r="U123" s="44">
        <v>46061.0</v>
      </c>
      <c r="V123" s="44">
        <v>46091.0</v>
      </c>
      <c r="W123" s="38">
        <v>1.0</v>
      </c>
      <c r="X123" s="38" t="s">
        <v>86</v>
      </c>
      <c r="Y123" s="78" t="s">
        <v>56</v>
      </c>
    </row>
    <row r="124" ht="17.25" customHeight="1">
      <c r="A124" s="35" t="s">
        <v>1371</v>
      </c>
      <c r="B124" s="36">
        <v>46062.0</v>
      </c>
      <c r="C124" s="38">
        <v>11180.0</v>
      </c>
      <c r="D124" s="40" t="s">
        <v>1372</v>
      </c>
      <c r="E124" s="42" t="s">
        <v>1373</v>
      </c>
      <c r="F124" s="40" t="s">
        <v>1375</v>
      </c>
      <c r="G124" s="40" t="s">
        <v>279</v>
      </c>
      <c r="H124" s="40" t="s">
        <v>69</v>
      </c>
      <c r="I124" s="38" t="s">
        <v>49</v>
      </c>
      <c r="J124" s="44">
        <v>45318.0</v>
      </c>
      <c r="K124" s="44">
        <v>46061.0</v>
      </c>
      <c r="L124" s="38" t="s">
        <v>51</v>
      </c>
      <c r="M124" s="46">
        <v>0.0</v>
      </c>
      <c r="N124" s="38" t="s">
        <v>51</v>
      </c>
      <c r="O124" s="48">
        <v>78000.0</v>
      </c>
      <c r="P124" s="55">
        <v>78000.0</v>
      </c>
      <c r="Q124" s="47">
        <v>0.0</v>
      </c>
      <c r="R124" s="47">
        <v>4440.0</v>
      </c>
      <c r="S124" s="10">
        <f t="shared" si="1"/>
        <v>73560</v>
      </c>
      <c r="T124" s="9" t="s">
        <v>53</v>
      </c>
      <c r="U124" s="44">
        <v>46061.0</v>
      </c>
      <c r="V124" s="44">
        <v>46091.0</v>
      </c>
      <c r="W124" s="38">
        <v>1.0</v>
      </c>
      <c r="X124" s="38" t="s">
        <v>86</v>
      </c>
      <c r="Y124" s="78" t="s">
        <v>56</v>
      </c>
    </row>
    <row r="125" ht="17.25" customHeight="1">
      <c r="A125" s="35" t="s">
        <v>1378</v>
      </c>
      <c r="B125" s="36">
        <v>46062.0</v>
      </c>
      <c r="C125" s="9">
        <v>14009.0</v>
      </c>
      <c r="D125" s="40" t="s">
        <v>1380</v>
      </c>
      <c r="E125" s="42" t="s">
        <v>1382</v>
      </c>
      <c r="F125" s="40" t="s">
        <v>1383</v>
      </c>
      <c r="G125" s="40" t="s">
        <v>325</v>
      </c>
      <c r="H125" s="40" t="s">
        <v>74</v>
      </c>
      <c r="I125" s="38" t="s">
        <v>49</v>
      </c>
      <c r="J125" s="44">
        <v>45629.0</v>
      </c>
      <c r="K125" s="44">
        <v>46061.0</v>
      </c>
      <c r="L125" s="38" t="s">
        <v>51</v>
      </c>
      <c r="M125" s="46">
        <v>0.0</v>
      </c>
      <c r="N125" s="38" t="s">
        <v>51</v>
      </c>
      <c r="O125" s="48">
        <v>1298000.0</v>
      </c>
      <c r="P125" s="55">
        <v>1298000.0</v>
      </c>
      <c r="Q125" s="47">
        <v>0.0</v>
      </c>
      <c r="R125" s="47">
        <v>9086.0</v>
      </c>
      <c r="S125" s="10">
        <f t="shared" si="1"/>
        <v>1288914</v>
      </c>
      <c r="T125" s="9" t="s">
        <v>53</v>
      </c>
      <c r="U125" s="44">
        <v>46061.0</v>
      </c>
      <c r="V125" s="44">
        <v>46423.0</v>
      </c>
      <c r="W125" s="38">
        <v>12.0</v>
      </c>
      <c r="X125" s="38" t="s">
        <v>55</v>
      </c>
      <c r="Y125" s="78" t="s">
        <v>56</v>
      </c>
    </row>
    <row r="126" ht="17.25" customHeight="1">
      <c r="A126" s="35" t="s">
        <v>1389</v>
      </c>
      <c r="B126" s="36">
        <v>46062.0</v>
      </c>
      <c r="C126" s="38">
        <v>5459.0</v>
      </c>
      <c r="D126" s="40" t="s">
        <v>1391</v>
      </c>
      <c r="E126" s="42" t="s">
        <v>1392</v>
      </c>
      <c r="F126" s="40" t="s">
        <v>1393</v>
      </c>
      <c r="G126" s="40" t="s">
        <v>1395</v>
      </c>
      <c r="H126" s="40" t="s">
        <v>74</v>
      </c>
      <c r="I126" s="38" t="s">
        <v>49</v>
      </c>
      <c r="J126" s="44">
        <v>44664.0</v>
      </c>
      <c r="K126" s="44">
        <v>46061.0</v>
      </c>
      <c r="L126" s="38" t="s">
        <v>51</v>
      </c>
      <c r="M126" s="46">
        <v>0.0</v>
      </c>
      <c r="N126" s="38" t="s">
        <v>51</v>
      </c>
      <c r="O126" s="48">
        <v>78000.0</v>
      </c>
      <c r="P126" s="55">
        <v>78000.0</v>
      </c>
      <c r="Q126" s="47">
        <v>0.0</v>
      </c>
      <c r="R126" s="47">
        <v>546.0</v>
      </c>
      <c r="S126" s="10">
        <f t="shared" si="1"/>
        <v>77454</v>
      </c>
      <c r="T126" s="9" t="s">
        <v>53</v>
      </c>
      <c r="U126" s="44">
        <v>46061.0</v>
      </c>
      <c r="V126" s="44">
        <v>46091.0</v>
      </c>
      <c r="W126" s="38">
        <v>1.0</v>
      </c>
      <c r="X126" s="38" t="s">
        <v>86</v>
      </c>
      <c r="Y126" s="78" t="s">
        <v>56</v>
      </c>
    </row>
    <row r="127" ht="17.25" customHeight="1">
      <c r="A127" s="35" t="s">
        <v>1405</v>
      </c>
      <c r="B127" s="36">
        <v>46062.0</v>
      </c>
      <c r="C127" s="38">
        <v>6926.0</v>
      </c>
      <c r="D127" s="40" t="s">
        <v>473</v>
      </c>
      <c r="E127" s="42" t="s">
        <v>474</v>
      </c>
      <c r="F127" s="40" t="s">
        <v>1407</v>
      </c>
      <c r="G127" s="40" t="s">
        <v>100</v>
      </c>
      <c r="H127" s="40" t="s">
        <v>158</v>
      </c>
      <c r="I127" s="38" t="s">
        <v>49</v>
      </c>
      <c r="J127" s="44">
        <v>44816.0</v>
      </c>
      <c r="K127" s="44">
        <v>46061.0</v>
      </c>
      <c r="L127" s="38" t="s">
        <v>51</v>
      </c>
      <c r="M127" s="46">
        <v>0.0</v>
      </c>
      <c r="N127" s="44">
        <v>46062.0</v>
      </c>
      <c r="O127" s="48">
        <v>78095.0</v>
      </c>
      <c r="P127" s="55">
        <v>78095.0</v>
      </c>
      <c r="Q127" s="47">
        <v>0.0</v>
      </c>
      <c r="R127" s="47">
        <v>0.0</v>
      </c>
      <c r="S127" s="10">
        <f t="shared" si="1"/>
        <v>78095</v>
      </c>
      <c r="T127" s="9" t="s">
        <v>52</v>
      </c>
      <c r="U127" s="44">
        <v>46062.0</v>
      </c>
      <c r="V127" s="44">
        <v>46092.0</v>
      </c>
      <c r="W127" s="38">
        <v>1.0</v>
      </c>
      <c r="X127" s="38" t="s">
        <v>86</v>
      </c>
      <c r="Y127" s="78" t="s">
        <v>56</v>
      </c>
    </row>
    <row r="128" ht="17.25" customHeight="1">
      <c r="A128" s="35" t="s">
        <v>1414</v>
      </c>
      <c r="B128" s="36">
        <v>46062.0</v>
      </c>
      <c r="C128" s="38">
        <v>316.0</v>
      </c>
      <c r="D128" s="40" t="s">
        <v>771</v>
      </c>
      <c r="E128" s="42" t="s">
        <v>773</v>
      </c>
      <c r="F128" s="40" t="s">
        <v>774</v>
      </c>
      <c r="G128" s="40" t="s">
        <v>775</v>
      </c>
      <c r="H128" s="40" t="s">
        <v>220</v>
      </c>
      <c r="I128" s="38" t="s">
        <v>49</v>
      </c>
      <c r="J128" s="44">
        <v>44294.0</v>
      </c>
      <c r="K128" s="44">
        <v>46061.0</v>
      </c>
      <c r="L128" s="38" t="s">
        <v>51</v>
      </c>
      <c r="M128" s="46">
        <v>0.0</v>
      </c>
      <c r="N128" s="38" t="s">
        <v>51</v>
      </c>
      <c r="O128" s="48">
        <v>78000.0</v>
      </c>
      <c r="P128" s="55">
        <v>78000.0</v>
      </c>
      <c r="Q128" s="47">
        <v>0.0</v>
      </c>
      <c r="R128" s="47">
        <v>4400.0</v>
      </c>
      <c r="S128" s="10">
        <f t="shared" si="1"/>
        <v>73600</v>
      </c>
      <c r="T128" s="9" t="s">
        <v>53</v>
      </c>
      <c r="U128" s="44">
        <v>46061.0</v>
      </c>
      <c r="V128" s="44">
        <v>46092.0</v>
      </c>
      <c r="W128" s="38">
        <v>1.0</v>
      </c>
      <c r="X128" s="38" t="s">
        <v>86</v>
      </c>
      <c r="Y128" s="78" t="s">
        <v>56</v>
      </c>
    </row>
    <row r="129" ht="17.25" customHeight="1">
      <c r="A129" s="35" t="s">
        <v>1426</v>
      </c>
      <c r="B129" s="36">
        <v>46062.0</v>
      </c>
      <c r="C129" s="38">
        <v>2186.0</v>
      </c>
      <c r="D129" s="40" t="s">
        <v>1428</v>
      </c>
      <c r="E129" s="42" t="s">
        <v>1429</v>
      </c>
      <c r="F129" s="40" t="s">
        <v>1430</v>
      </c>
      <c r="G129" s="40" t="s">
        <v>44</v>
      </c>
      <c r="H129" s="40" t="s">
        <v>46</v>
      </c>
      <c r="I129" s="38" t="s">
        <v>49</v>
      </c>
      <c r="J129" s="44">
        <v>44431.0</v>
      </c>
      <c r="K129" s="44">
        <v>46061.0</v>
      </c>
      <c r="L129" s="38" t="s">
        <v>51</v>
      </c>
      <c r="M129" s="46">
        <v>78000.0</v>
      </c>
      <c r="N129" s="38" t="s">
        <v>51</v>
      </c>
      <c r="O129" s="46">
        <v>312045.0</v>
      </c>
      <c r="P129" s="69">
        <v>312000.0</v>
      </c>
      <c r="Q129" s="47">
        <v>0.0</v>
      </c>
      <c r="R129" s="47">
        <v>0.0</v>
      </c>
      <c r="S129" s="10">
        <f t="shared" si="1"/>
        <v>312000</v>
      </c>
      <c r="T129" s="9" t="s">
        <v>52</v>
      </c>
      <c r="U129" s="44">
        <v>46061.0</v>
      </c>
      <c r="V129" s="44">
        <v>46098.0</v>
      </c>
      <c r="W129" s="38">
        <v>1.0</v>
      </c>
      <c r="X129" s="38" t="s">
        <v>86</v>
      </c>
      <c r="Y129" s="78" t="s">
        <v>56</v>
      </c>
    </row>
    <row r="130" ht="17.25" customHeight="1">
      <c r="A130" s="35" t="s">
        <v>1434</v>
      </c>
      <c r="B130" s="36">
        <v>46062.0</v>
      </c>
      <c r="C130" s="38">
        <v>2186.0</v>
      </c>
      <c r="D130" s="40" t="s">
        <v>1428</v>
      </c>
      <c r="E130" s="42" t="s">
        <v>1429</v>
      </c>
      <c r="F130" s="40" t="s">
        <v>1435</v>
      </c>
      <c r="G130" s="40" t="s">
        <v>44</v>
      </c>
      <c r="H130" s="40" t="s">
        <v>46</v>
      </c>
      <c r="I130" s="38" t="s">
        <v>49</v>
      </c>
      <c r="J130" s="44">
        <v>44431.0</v>
      </c>
      <c r="K130" s="37"/>
      <c r="L130" s="9"/>
      <c r="M130" s="46">
        <v>78000.0</v>
      </c>
      <c r="N130" s="38" t="s">
        <v>51</v>
      </c>
      <c r="O130" s="48">
        <v>0.0</v>
      </c>
      <c r="P130" s="49">
        <v>0.0</v>
      </c>
      <c r="Q130" s="47">
        <v>0.0</v>
      </c>
      <c r="R130" s="47">
        <v>0.0</v>
      </c>
      <c r="S130" s="10">
        <f t="shared" si="1"/>
        <v>0</v>
      </c>
      <c r="T130" s="9" t="s">
        <v>54</v>
      </c>
      <c r="U130" s="44">
        <v>46061.0</v>
      </c>
      <c r="V130" s="44">
        <v>46098.0</v>
      </c>
      <c r="W130" s="38">
        <v>1.0</v>
      </c>
      <c r="X130" s="115" t="s">
        <v>86</v>
      </c>
      <c r="Y130" s="78" t="s">
        <v>56</v>
      </c>
    </row>
    <row r="131" ht="17.25" customHeight="1">
      <c r="A131" s="35" t="s">
        <v>1441</v>
      </c>
      <c r="B131" s="36">
        <v>46062.0</v>
      </c>
      <c r="C131" s="38">
        <v>2186.0</v>
      </c>
      <c r="D131" s="40" t="s">
        <v>1428</v>
      </c>
      <c r="E131" s="42" t="s">
        <v>1429</v>
      </c>
      <c r="F131" s="40" t="s">
        <v>1442</v>
      </c>
      <c r="G131" s="40" t="s">
        <v>44</v>
      </c>
      <c r="H131" s="40" t="s">
        <v>46</v>
      </c>
      <c r="I131" s="38" t="s">
        <v>49</v>
      </c>
      <c r="J131" s="44">
        <v>44431.0</v>
      </c>
      <c r="K131" s="37"/>
      <c r="L131" s="9"/>
      <c r="M131" s="46">
        <v>78000.0</v>
      </c>
      <c r="N131" s="38" t="s">
        <v>51</v>
      </c>
      <c r="O131" s="48">
        <v>0.0</v>
      </c>
      <c r="P131" s="49">
        <v>0.0</v>
      </c>
      <c r="Q131" s="47">
        <v>0.0</v>
      </c>
      <c r="R131" s="47">
        <v>0.0</v>
      </c>
      <c r="S131" s="10">
        <f t="shared" si="1"/>
        <v>0</v>
      </c>
      <c r="T131" s="9" t="s">
        <v>54</v>
      </c>
      <c r="U131" s="44">
        <v>46061.0</v>
      </c>
      <c r="V131" s="44">
        <v>46098.0</v>
      </c>
      <c r="W131" s="38">
        <v>1.0</v>
      </c>
      <c r="X131" s="38" t="s">
        <v>86</v>
      </c>
      <c r="Y131" s="78" t="s">
        <v>56</v>
      </c>
    </row>
    <row r="132" ht="17.25" customHeight="1">
      <c r="A132" s="35" t="s">
        <v>1453</v>
      </c>
      <c r="B132" s="36">
        <v>46062.0</v>
      </c>
      <c r="C132" s="38">
        <v>2186.0</v>
      </c>
      <c r="D132" s="40" t="s">
        <v>1428</v>
      </c>
      <c r="E132" s="42" t="s">
        <v>1429</v>
      </c>
      <c r="F132" s="40" t="s">
        <v>1455</v>
      </c>
      <c r="G132" s="40" t="s">
        <v>44</v>
      </c>
      <c r="H132" s="25"/>
      <c r="I132" s="38" t="s">
        <v>49</v>
      </c>
      <c r="J132" s="44">
        <v>44431.0</v>
      </c>
      <c r="K132" s="37"/>
      <c r="L132" s="9"/>
      <c r="M132" s="46">
        <v>78000.0</v>
      </c>
      <c r="N132" s="38" t="s">
        <v>51</v>
      </c>
      <c r="O132" s="48">
        <v>0.0</v>
      </c>
      <c r="P132" s="49">
        <v>0.0</v>
      </c>
      <c r="Q132" s="47">
        <v>0.0</v>
      </c>
      <c r="R132" s="47">
        <v>0.0</v>
      </c>
      <c r="S132" s="10">
        <f t="shared" si="1"/>
        <v>0</v>
      </c>
      <c r="T132" s="9" t="s">
        <v>54</v>
      </c>
      <c r="U132" s="44">
        <v>46061.0</v>
      </c>
      <c r="V132" s="44">
        <v>46100.0</v>
      </c>
      <c r="W132" s="38">
        <v>1.0</v>
      </c>
      <c r="X132" s="115" t="s">
        <v>86</v>
      </c>
      <c r="Y132" s="78" t="s">
        <v>56</v>
      </c>
    </row>
    <row r="133" ht="17.25" customHeight="1">
      <c r="A133" s="35" t="s">
        <v>1468</v>
      </c>
      <c r="B133" s="36">
        <v>46062.0</v>
      </c>
      <c r="C133" s="38">
        <v>4075.0</v>
      </c>
      <c r="D133" s="40" t="s">
        <v>1470</v>
      </c>
      <c r="E133" s="42" t="s">
        <v>1471</v>
      </c>
      <c r="F133" s="40" t="s">
        <v>1472</v>
      </c>
      <c r="G133" s="40" t="s">
        <v>731</v>
      </c>
      <c r="H133" s="40" t="s">
        <v>1473</v>
      </c>
      <c r="I133" s="38" t="s">
        <v>49</v>
      </c>
      <c r="J133" s="44">
        <v>44566.0</v>
      </c>
      <c r="K133" s="44">
        <v>46061.0</v>
      </c>
      <c r="L133" s="38" t="s">
        <v>51</v>
      </c>
      <c r="M133" s="46">
        <v>0.0</v>
      </c>
      <c r="N133" s="38" t="s">
        <v>51</v>
      </c>
      <c r="O133" s="46">
        <v>78000.0</v>
      </c>
      <c r="P133" s="69">
        <v>78000.0</v>
      </c>
      <c r="Q133" s="47">
        <v>0.0</v>
      </c>
      <c r="R133" s="47">
        <v>4440.0</v>
      </c>
      <c r="S133" s="10">
        <f t="shared" si="1"/>
        <v>73560</v>
      </c>
      <c r="T133" s="9" t="s">
        <v>53</v>
      </c>
      <c r="U133" s="44">
        <v>46061.0</v>
      </c>
      <c r="V133" s="44">
        <v>46091.0</v>
      </c>
      <c r="W133" s="38">
        <v>1.0</v>
      </c>
      <c r="X133" s="38" t="s">
        <v>86</v>
      </c>
      <c r="Y133" s="78" t="s">
        <v>56</v>
      </c>
    </row>
    <row r="134" ht="17.25" customHeight="1">
      <c r="A134" s="35" t="s">
        <v>1479</v>
      </c>
      <c r="B134" s="36">
        <v>46062.0</v>
      </c>
      <c r="C134" s="38">
        <v>6331.0</v>
      </c>
      <c r="D134" s="40" t="s">
        <v>859</v>
      </c>
      <c r="E134" s="42" t="s">
        <v>860</v>
      </c>
      <c r="F134" s="39" t="s">
        <v>861</v>
      </c>
      <c r="G134" s="40" t="s">
        <v>862</v>
      </c>
      <c r="H134" s="40" t="s">
        <v>864</v>
      </c>
      <c r="I134" s="38" t="s">
        <v>49</v>
      </c>
      <c r="J134" s="44">
        <v>44759.0</v>
      </c>
      <c r="K134" s="44">
        <v>46062.0</v>
      </c>
      <c r="L134" s="38" t="s">
        <v>51</v>
      </c>
      <c r="M134" s="46">
        <v>0.0</v>
      </c>
      <c r="N134" s="38" t="s">
        <v>51</v>
      </c>
      <c r="O134" s="48">
        <v>118000.0</v>
      </c>
      <c r="P134" s="53">
        <v>118000.0</v>
      </c>
      <c r="Q134" s="47">
        <v>0.0</v>
      </c>
      <c r="R134" s="47">
        <v>826.0</v>
      </c>
      <c r="S134" s="10">
        <f t="shared" si="1"/>
        <v>117174</v>
      </c>
      <c r="T134" s="9" t="s">
        <v>53</v>
      </c>
      <c r="U134" s="44">
        <v>46062.0</v>
      </c>
      <c r="V134" s="44">
        <v>46093.0</v>
      </c>
      <c r="W134" s="38">
        <v>1.0</v>
      </c>
      <c r="X134" s="38" t="s">
        <v>55</v>
      </c>
      <c r="Y134" s="78" t="s">
        <v>56</v>
      </c>
    </row>
    <row r="135" ht="17.25" customHeight="1">
      <c r="A135" s="35" t="s">
        <v>1490</v>
      </c>
      <c r="B135" s="36">
        <v>46062.0</v>
      </c>
      <c r="C135" s="38">
        <v>4603.0</v>
      </c>
      <c r="D135" s="40" t="s">
        <v>1493</v>
      </c>
      <c r="E135" s="42" t="s">
        <v>1494</v>
      </c>
      <c r="F135" s="39" t="s">
        <v>1497</v>
      </c>
      <c r="G135" s="40" t="s">
        <v>754</v>
      </c>
      <c r="H135" s="40" t="s">
        <v>69</v>
      </c>
      <c r="I135" s="38" t="s">
        <v>49</v>
      </c>
      <c r="J135" s="44">
        <v>44602.0</v>
      </c>
      <c r="K135" s="44">
        <v>46062.0</v>
      </c>
      <c r="L135" s="38" t="s">
        <v>51</v>
      </c>
      <c r="M135" s="46">
        <v>78000.0</v>
      </c>
      <c r="N135" s="38" t="s">
        <v>51</v>
      </c>
      <c r="O135" s="48">
        <v>168000.0</v>
      </c>
      <c r="P135" s="53">
        <v>168000.0</v>
      </c>
      <c r="Q135" s="47">
        <v>0.0</v>
      </c>
      <c r="R135" s="47">
        <v>4400.0</v>
      </c>
      <c r="S135" s="10">
        <f t="shared" si="1"/>
        <v>163600</v>
      </c>
      <c r="T135" s="9" t="s">
        <v>53</v>
      </c>
      <c r="U135" s="44">
        <v>46062.0</v>
      </c>
      <c r="V135" s="44">
        <v>46092.0</v>
      </c>
      <c r="W135" s="38">
        <v>1.0</v>
      </c>
      <c r="X135" s="38" t="s">
        <v>86</v>
      </c>
      <c r="Y135" s="78" t="s">
        <v>56</v>
      </c>
    </row>
    <row r="136" ht="17.25" customHeight="1">
      <c r="A136" s="35" t="s">
        <v>1502</v>
      </c>
      <c r="B136" s="36">
        <v>46062.0</v>
      </c>
      <c r="C136" s="9">
        <v>5395.0</v>
      </c>
      <c r="D136" s="40" t="s">
        <v>1504</v>
      </c>
      <c r="E136" s="42" t="s">
        <v>1505</v>
      </c>
      <c r="F136" s="39" t="s">
        <v>1506</v>
      </c>
      <c r="G136" s="40" t="s">
        <v>45</v>
      </c>
      <c r="H136" s="40" t="s">
        <v>47</v>
      </c>
      <c r="I136" s="38" t="s">
        <v>49</v>
      </c>
      <c r="J136" s="44">
        <v>44659.0</v>
      </c>
      <c r="K136" s="44">
        <v>46062.0</v>
      </c>
      <c r="L136" s="38" t="s">
        <v>51</v>
      </c>
      <c r="M136" s="46">
        <v>0.0</v>
      </c>
      <c r="N136" s="38" t="s">
        <v>51</v>
      </c>
      <c r="O136" s="48">
        <v>1298000.0</v>
      </c>
      <c r="P136" s="53">
        <v>1298000.0</v>
      </c>
      <c r="Q136" s="47">
        <v>0.0</v>
      </c>
      <c r="R136" s="47">
        <v>9086.0</v>
      </c>
      <c r="S136" s="10">
        <f t="shared" si="1"/>
        <v>1288914</v>
      </c>
      <c r="T136" s="9" t="s">
        <v>53</v>
      </c>
      <c r="U136" s="44">
        <v>46062.0</v>
      </c>
      <c r="V136" s="44">
        <v>46424.0</v>
      </c>
      <c r="W136" s="38">
        <v>12.0</v>
      </c>
      <c r="X136" s="38" t="s">
        <v>55</v>
      </c>
      <c r="Y136" s="78" t="s">
        <v>56</v>
      </c>
    </row>
    <row r="137" ht="17.25" customHeight="1">
      <c r="A137" s="35" t="s">
        <v>1512</v>
      </c>
      <c r="B137" s="36">
        <v>46062.0</v>
      </c>
      <c r="C137" s="38">
        <v>1006.0</v>
      </c>
      <c r="D137" s="40" t="s">
        <v>1450</v>
      </c>
      <c r="E137" s="42" t="s">
        <v>1451</v>
      </c>
      <c r="F137" s="39" t="s">
        <v>1452</v>
      </c>
      <c r="G137" s="40" t="s">
        <v>786</v>
      </c>
      <c r="H137" s="40" t="s">
        <v>46</v>
      </c>
      <c r="I137" s="38" t="s">
        <v>49</v>
      </c>
      <c r="J137" s="44">
        <v>44343.0</v>
      </c>
      <c r="K137" s="44">
        <v>46062.0</v>
      </c>
      <c r="L137" s="38" t="s">
        <v>51</v>
      </c>
      <c r="M137" s="46">
        <v>78000.0</v>
      </c>
      <c r="N137" s="38" t="s">
        <v>51</v>
      </c>
      <c r="O137" s="46">
        <v>70000.0</v>
      </c>
      <c r="P137" s="56">
        <v>70000.0</v>
      </c>
      <c r="Q137" s="47">
        <v>0.0</v>
      </c>
      <c r="R137" s="47">
        <v>1400.0</v>
      </c>
      <c r="S137" s="10">
        <f t="shared" si="1"/>
        <v>68600</v>
      </c>
      <c r="T137" s="9" t="s">
        <v>53</v>
      </c>
      <c r="U137" s="44">
        <v>46062.0</v>
      </c>
      <c r="V137" s="44">
        <v>46093.0</v>
      </c>
      <c r="W137" s="38">
        <v>1.0</v>
      </c>
      <c r="X137" s="38" t="s">
        <v>86</v>
      </c>
      <c r="Y137" s="78" t="s">
        <v>56</v>
      </c>
    </row>
    <row r="138" ht="17.25" customHeight="1">
      <c r="A138" s="35" t="s">
        <v>1521</v>
      </c>
      <c r="B138" s="36">
        <v>46062.0</v>
      </c>
      <c r="C138" s="38">
        <v>4081.0</v>
      </c>
      <c r="D138" s="40" t="s">
        <v>1228</v>
      </c>
      <c r="E138" s="42" t="s">
        <v>1229</v>
      </c>
      <c r="F138" s="43" t="s">
        <v>1230</v>
      </c>
      <c r="G138" s="40" t="s">
        <v>327</v>
      </c>
      <c r="H138" s="40" t="s">
        <v>158</v>
      </c>
      <c r="I138" s="38" t="s">
        <v>49</v>
      </c>
      <c r="J138" s="44">
        <v>44566.0</v>
      </c>
      <c r="K138" s="44">
        <v>46062.0</v>
      </c>
      <c r="L138" s="38" t="s">
        <v>51</v>
      </c>
      <c r="M138" s="46">
        <v>0.0</v>
      </c>
      <c r="N138" s="38" t="s">
        <v>51</v>
      </c>
      <c r="O138" s="48">
        <v>78067.0</v>
      </c>
      <c r="P138" s="51">
        <v>78000.0</v>
      </c>
      <c r="Q138" s="47">
        <v>0.0</v>
      </c>
      <c r="R138" s="47">
        <v>0.0</v>
      </c>
      <c r="S138" s="10">
        <f t="shared" si="1"/>
        <v>78000</v>
      </c>
      <c r="T138" s="9" t="s">
        <v>52</v>
      </c>
      <c r="U138" s="44">
        <v>46062.0</v>
      </c>
      <c r="V138" s="44">
        <v>46093.0</v>
      </c>
      <c r="W138" s="38">
        <v>1.0</v>
      </c>
      <c r="X138" s="38" t="s">
        <v>86</v>
      </c>
      <c r="Y138" s="78" t="s">
        <v>56</v>
      </c>
    </row>
    <row r="139" ht="17.25" customHeight="1">
      <c r="A139" s="35" t="s">
        <v>1528</v>
      </c>
      <c r="B139" s="36">
        <v>46062.0</v>
      </c>
      <c r="C139" s="38">
        <v>8771.0</v>
      </c>
      <c r="D139" s="40" t="s">
        <v>1529</v>
      </c>
      <c r="E139" s="42" t="s">
        <v>1530</v>
      </c>
      <c r="F139" s="43" t="s">
        <v>1532</v>
      </c>
      <c r="G139" s="40" t="s">
        <v>192</v>
      </c>
      <c r="H139" s="40" t="s">
        <v>195</v>
      </c>
      <c r="I139" s="38" t="s">
        <v>49</v>
      </c>
      <c r="J139" s="44">
        <v>45028.0</v>
      </c>
      <c r="K139" s="44">
        <v>46062.0</v>
      </c>
      <c r="L139" s="38" t="s">
        <v>51</v>
      </c>
      <c r="M139" s="46">
        <v>0.0</v>
      </c>
      <c r="N139" s="38" t="s">
        <v>51</v>
      </c>
      <c r="O139" s="46">
        <v>118062.0</v>
      </c>
      <c r="P139" s="113">
        <v>118062.0</v>
      </c>
      <c r="Q139" s="47">
        <v>0.0</v>
      </c>
      <c r="R139" s="47">
        <v>0.0</v>
      </c>
      <c r="S139" s="10">
        <f t="shared" si="1"/>
        <v>118062</v>
      </c>
      <c r="T139" s="9" t="s">
        <v>52</v>
      </c>
      <c r="U139" s="44">
        <v>46062.0</v>
      </c>
      <c r="V139" s="44">
        <v>46092.0</v>
      </c>
      <c r="W139" s="38">
        <v>1.0</v>
      </c>
      <c r="X139" s="38" t="s">
        <v>55</v>
      </c>
      <c r="Y139" s="78" t="s">
        <v>56</v>
      </c>
    </row>
    <row r="140" ht="17.25" customHeight="1">
      <c r="A140" s="35" t="s">
        <v>1548</v>
      </c>
      <c r="B140" s="36">
        <v>46062.0</v>
      </c>
      <c r="C140" s="38">
        <v>14098.0</v>
      </c>
      <c r="D140" s="39" t="s">
        <v>1550</v>
      </c>
      <c r="E140" s="42" t="s">
        <v>1551</v>
      </c>
      <c r="F140" s="39" t="s">
        <v>1552</v>
      </c>
      <c r="G140" s="40" t="s">
        <v>237</v>
      </c>
      <c r="H140" s="40" t="s">
        <v>69</v>
      </c>
      <c r="I140" s="38" t="s">
        <v>49</v>
      </c>
      <c r="J140" s="44">
        <v>45637.0</v>
      </c>
      <c r="K140" s="44">
        <v>46062.0</v>
      </c>
      <c r="L140" s="38" t="s">
        <v>51</v>
      </c>
      <c r="M140" s="46">
        <v>0.0</v>
      </c>
      <c r="N140" s="38" t="s">
        <v>51</v>
      </c>
      <c r="O140" s="48">
        <v>1688080.0</v>
      </c>
      <c r="P140" s="51">
        <v>1688000.0</v>
      </c>
      <c r="Q140" s="47">
        <v>0.0</v>
      </c>
      <c r="R140" s="47">
        <v>0.0</v>
      </c>
      <c r="S140" s="10">
        <f t="shared" si="1"/>
        <v>1688000</v>
      </c>
      <c r="T140" s="9" t="s">
        <v>52</v>
      </c>
      <c r="U140" s="44">
        <v>46062.0</v>
      </c>
      <c r="V140" s="44">
        <v>46461.0</v>
      </c>
      <c r="W140" s="38">
        <v>12.0</v>
      </c>
      <c r="X140" s="38" t="s">
        <v>59</v>
      </c>
      <c r="Y140" s="78" t="s">
        <v>56</v>
      </c>
    </row>
    <row r="141" ht="17.25" customHeight="1">
      <c r="A141" s="35" t="s">
        <v>1562</v>
      </c>
      <c r="B141" s="36">
        <v>46062.0</v>
      </c>
      <c r="C141" s="38">
        <v>1522.0</v>
      </c>
      <c r="D141" s="40" t="s">
        <v>1384</v>
      </c>
      <c r="E141" s="42" t="s">
        <v>1287</v>
      </c>
      <c r="F141" s="39" t="s">
        <v>1288</v>
      </c>
      <c r="G141" s="40" t="s">
        <v>1289</v>
      </c>
      <c r="H141" s="40" t="s">
        <v>103</v>
      </c>
      <c r="I141" s="38" t="s">
        <v>49</v>
      </c>
      <c r="J141" s="44">
        <v>44368.0</v>
      </c>
      <c r="K141" s="44">
        <v>46062.0</v>
      </c>
      <c r="L141" s="38" t="s">
        <v>51</v>
      </c>
      <c r="M141" s="46">
        <v>0.0</v>
      </c>
      <c r="N141" s="38" t="s">
        <v>51</v>
      </c>
      <c r="O141" s="48">
        <v>78000.0</v>
      </c>
      <c r="P141" s="53">
        <v>78000.0</v>
      </c>
      <c r="Q141" s="47">
        <v>0.0</v>
      </c>
      <c r="R141" s="47">
        <v>1560.0</v>
      </c>
      <c r="S141" s="10">
        <f t="shared" si="1"/>
        <v>76440</v>
      </c>
      <c r="T141" s="9" t="s">
        <v>53</v>
      </c>
      <c r="U141" s="44">
        <v>46062.0</v>
      </c>
      <c r="V141" s="44">
        <v>46097.0</v>
      </c>
      <c r="W141" s="38">
        <v>1.0</v>
      </c>
      <c r="X141" s="38" t="s">
        <v>86</v>
      </c>
      <c r="Y141" s="78" t="s">
        <v>56</v>
      </c>
    </row>
    <row r="142" ht="17.25" customHeight="1">
      <c r="A142" s="35" t="s">
        <v>1570</v>
      </c>
      <c r="B142" s="36">
        <v>46062.0</v>
      </c>
      <c r="C142" s="38">
        <v>3316.0</v>
      </c>
      <c r="D142" s="40" t="s">
        <v>806</v>
      </c>
      <c r="E142" s="42" t="s">
        <v>807</v>
      </c>
      <c r="F142" s="39" t="s">
        <v>1575</v>
      </c>
      <c r="G142" s="40" t="s">
        <v>264</v>
      </c>
      <c r="H142" s="40" t="s">
        <v>74</v>
      </c>
      <c r="I142" s="38" t="s">
        <v>49</v>
      </c>
      <c r="J142" s="44">
        <v>44523.0</v>
      </c>
      <c r="K142" s="44">
        <v>46062.0</v>
      </c>
      <c r="L142" s="38" t="s">
        <v>51</v>
      </c>
      <c r="M142" s="46">
        <v>0.0</v>
      </c>
      <c r="N142" s="38" t="s">
        <v>51</v>
      </c>
      <c r="O142" s="48">
        <v>78000.0</v>
      </c>
      <c r="P142" s="53">
        <v>78000.0</v>
      </c>
      <c r="Q142" s="47">
        <v>0.0</v>
      </c>
      <c r="R142" s="49">
        <v>4440.0</v>
      </c>
      <c r="S142" s="10">
        <f t="shared" si="1"/>
        <v>73560</v>
      </c>
      <c r="T142" s="9" t="s">
        <v>53</v>
      </c>
      <c r="U142" s="44">
        <v>46062.0</v>
      </c>
      <c r="V142" s="44">
        <v>46092.0</v>
      </c>
      <c r="W142" s="38">
        <v>1.0</v>
      </c>
      <c r="X142" s="38" t="s">
        <v>86</v>
      </c>
      <c r="Y142" s="78" t="s">
        <v>56</v>
      </c>
    </row>
    <row r="143" ht="17.25" customHeight="1">
      <c r="A143" s="35" t="s">
        <v>1584</v>
      </c>
      <c r="B143" s="36">
        <v>46062.0</v>
      </c>
      <c r="C143" s="38">
        <v>14334.0</v>
      </c>
      <c r="D143" s="40" t="s">
        <v>1586</v>
      </c>
      <c r="E143" s="42" t="s">
        <v>1588</v>
      </c>
      <c r="F143" s="39" t="s">
        <v>1590</v>
      </c>
      <c r="G143" s="40" t="s">
        <v>312</v>
      </c>
      <c r="H143" s="40" t="s">
        <v>118</v>
      </c>
      <c r="I143" s="38" t="s">
        <v>49</v>
      </c>
      <c r="J143" s="44">
        <v>45664.0</v>
      </c>
      <c r="K143" s="44">
        <v>46062.0</v>
      </c>
      <c r="L143" s="38" t="s">
        <v>51</v>
      </c>
      <c r="M143" s="46">
        <v>0.0</v>
      </c>
      <c r="N143" s="38" t="s">
        <v>51</v>
      </c>
      <c r="O143" s="48">
        <v>78000.0</v>
      </c>
      <c r="P143" s="53">
        <v>78000.0</v>
      </c>
      <c r="Q143" s="47">
        <v>0.0</v>
      </c>
      <c r="R143" s="49">
        <v>546.0</v>
      </c>
      <c r="S143" s="10">
        <f t="shared" si="1"/>
        <v>77454</v>
      </c>
      <c r="T143" s="9" t="s">
        <v>53</v>
      </c>
      <c r="U143" s="44">
        <v>46062.0</v>
      </c>
      <c r="V143" s="44">
        <v>46092.0</v>
      </c>
      <c r="W143" s="38">
        <v>1.0</v>
      </c>
      <c r="X143" s="38" t="s">
        <v>86</v>
      </c>
      <c r="Y143" s="78" t="s">
        <v>56</v>
      </c>
    </row>
    <row r="144" ht="17.25" customHeight="1">
      <c r="A144" s="35" t="s">
        <v>1598</v>
      </c>
      <c r="B144" s="36">
        <v>46062.0</v>
      </c>
      <c r="C144" s="38">
        <v>16147.0</v>
      </c>
      <c r="D144" s="39" t="s">
        <v>1599</v>
      </c>
      <c r="E144" s="42" t="s">
        <v>1600</v>
      </c>
      <c r="F144" s="39" t="s">
        <v>1602</v>
      </c>
      <c r="G144" s="40" t="s">
        <v>407</v>
      </c>
      <c r="H144" s="40" t="s">
        <v>46</v>
      </c>
      <c r="I144" s="38" t="s">
        <v>49</v>
      </c>
      <c r="J144" s="44">
        <v>45884.0</v>
      </c>
      <c r="K144" s="44">
        <v>46062.0</v>
      </c>
      <c r="L144" s="38" t="s">
        <v>51</v>
      </c>
      <c r="M144" s="46">
        <v>0.0</v>
      </c>
      <c r="N144" s="38" t="s">
        <v>51</v>
      </c>
      <c r="O144" s="46">
        <v>708060.0</v>
      </c>
      <c r="P144" s="113">
        <v>708000.0</v>
      </c>
      <c r="Q144" s="47">
        <v>0.0</v>
      </c>
      <c r="R144" s="49">
        <v>0.0</v>
      </c>
      <c r="S144" s="10">
        <f t="shared" si="1"/>
        <v>708000</v>
      </c>
      <c r="T144" s="9" t="s">
        <v>52</v>
      </c>
      <c r="U144" s="44">
        <v>46062.0</v>
      </c>
      <c r="V144" s="44">
        <v>46258.0</v>
      </c>
      <c r="W144" s="38">
        <v>6.0</v>
      </c>
      <c r="X144" s="38" t="s">
        <v>55</v>
      </c>
      <c r="Y144" s="78" t="s">
        <v>56</v>
      </c>
    </row>
    <row r="145" ht="17.25" customHeight="1">
      <c r="A145" s="35" t="s">
        <v>1605</v>
      </c>
      <c r="B145" s="36">
        <v>46062.0</v>
      </c>
      <c r="C145" s="38">
        <v>8761.0</v>
      </c>
      <c r="D145" s="40" t="s">
        <v>1608</v>
      </c>
      <c r="E145" s="42" t="s">
        <v>1611</v>
      </c>
      <c r="F145" s="39" t="s">
        <v>1613</v>
      </c>
      <c r="G145" s="40" t="s">
        <v>315</v>
      </c>
      <c r="H145" s="40" t="s">
        <v>69</v>
      </c>
      <c r="I145" s="38" t="s">
        <v>49</v>
      </c>
      <c r="J145" s="44">
        <v>45026.0</v>
      </c>
      <c r="K145" s="44">
        <v>46062.0</v>
      </c>
      <c r="L145" s="38" t="s">
        <v>51</v>
      </c>
      <c r="M145" s="46">
        <v>0.0</v>
      </c>
      <c r="N145" s="38" t="s">
        <v>51</v>
      </c>
      <c r="O145" s="48">
        <v>78000.0</v>
      </c>
      <c r="P145" s="53">
        <v>78000.0</v>
      </c>
      <c r="Q145" s="47">
        <v>0.0</v>
      </c>
      <c r="R145" s="49">
        <v>4440.0</v>
      </c>
      <c r="S145" s="10">
        <f t="shared" si="1"/>
        <v>73560</v>
      </c>
      <c r="T145" s="9" t="s">
        <v>53</v>
      </c>
      <c r="U145" s="44">
        <v>46062.0</v>
      </c>
      <c r="V145" s="44">
        <v>46092.0</v>
      </c>
      <c r="W145" s="38">
        <v>1.0</v>
      </c>
      <c r="X145" s="38" t="s">
        <v>86</v>
      </c>
      <c r="Y145" s="78" t="s">
        <v>56</v>
      </c>
    </row>
    <row r="146" ht="17.25" customHeight="1">
      <c r="A146" s="41" t="s">
        <v>1620</v>
      </c>
      <c r="B146" s="36">
        <v>46062.0</v>
      </c>
      <c r="C146" s="38">
        <v>4813.0</v>
      </c>
      <c r="D146" s="40" t="s">
        <v>1622</v>
      </c>
      <c r="E146" s="42" t="s">
        <v>1623</v>
      </c>
      <c r="F146" s="39" t="s">
        <v>1624</v>
      </c>
      <c r="G146" s="40" t="s">
        <v>1222</v>
      </c>
      <c r="H146" s="40" t="s">
        <v>69</v>
      </c>
      <c r="I146" s="38" t="s">
        <v>49</v>
      </c>
      <c r="J146" s="44">
        <v>44618.0</v>
      </c>
      <c r="K146" s="44">
        <v>46062.0</v>
      </c>
      <c r="L146" s="38" t="s">
        <v>51</v>
      </c>
      <c r="M146" s="46">
        <v>0.0</v>
      </c>
      <c r="N146" s="38" t="s">
        <v>51</v>
      </c>
      <c r="O146" s="48">
        <v>118000.0</v>
      </c>
      <c r="P146" s="48">
        <v>0.0</v>
      </c>
      <c r="Q146" s="47">
        <v>0.0</v>
      </c>
      <c r="R146" s="49">
        <v>0.0</v>
      </c>
      <c r="S146" s="10">
        <f t="shared" si="1"/>
        <v>0</v>
      </c>
      <c r="T146" s="9" t="s">
        <v>1632</v>
      </c>
      <c r="U146" s="44">
        <v>46077.0</v>
      </c>
      <c r="V146" s="44">
        <v>46137.0</v>
      </c>
      <c r="W146" s="38">
        <v>1.0</v>
      </c>
      <c r="X146" s="38" t="s">
        <v>55</v>
      </c>
      <c r="Y146" s="78" t="s">
        <v>56</v>
      </c>
    </row>
    <row r="147" ht="17.25" customHeight="1">
      <c r="A147" s="83" t="s">
        <v>1634</v>
      </c>
      <c r="B147" s="36">
        <v>46062.0</v>
      </c>
      <c r="C147" s="38">
        <v>17325.0</v>
      </c>
      <c r="D147" s="39" t="s">
        <v>1537</v>
      </c>
      <c r="E147" s="42" t="s">
        <v>1538</v>
      </c>
      <c r="F147" s="52" t="s">
        <v>1539</v>
      </c>
      <c r="G147" s="40" t="s">
        <v>1540</v>
      </c>
      <c r="H147" s="40" t="s">
        <v>1541</v>
      </c>
      <c r="I147" s="9" t="s">
        <v>49</v>
      </c>
      <c r="J147" s="44">
        <v>46021.0</v>
      </c>
      <c r="K147" s="44">
        <v>46062.0</v>
      </c>
      <c r="L147" s="38" t="s">
        <v>51</v>
      </c>
      <c r="M147" s="46"/>
      <c r="N147" s="37"/>
      <c r="O147" s="46">
        <v>1298000.0</v>
      </c>
      <c r="P147" s="51">
        <v>432000.0</v>
      </c>
      <c r="Q147" s="49">
        <v>0.0</v>
      </c>
      <c r="R147" s="47">
        <v>0.0</v>
      </c>
      <c r="S147" s="10">
        <f t="shared" si="1"/>
        <v>432000</v>
      </c>
      <c r="T147" s="9" t="s">
        <v>1549</v>
      </c>
      <c r="U147" s="44"/>
      <c r="V147" s="44"/>
      <c r="W147" s="38">
        <v>12.0</v>
      </c>
      <c r="X147" s="38" t="s">
        <v>55</v>
      </c>
      <c r="Y147" s="38" t="s">
        <v>93</v>
      </c>
    </row>
    <row r="148" ht="17.25" customHeight="1">
      <c r="A148" s="35" t="s">
        <v>1643</v>
      </c>
      <c r="B148" s="36">
        <v>46062.0</v>
      </c>
      <c r="C148" s="38">
        <v>8115.0</v>
      </c>
      <c r="D148" s="40" t="s">
        <v>1645</v>
      </c>
      <c r="E148" s="42" t="s">
        <v>1639</v>
      </c>
      <c r="F148" s="40" t="s">
        <v>1640</v>
      </c>
      <c r="G148" s="40" t="s">
        <v>325</v>
      </c>
      <c r="H148" s="40" t="s">
        <v>74</v>
      </c>
      <c r="I148" s="38" t="s">
        <v>49</v>
      </c>
      <c r="J148" s="44">
        <v>44947.0</v>
      </c>
      <c r="K148" s="44">
        <v>46062.0</v>
      </c>
      <c r="L148" s="38" t="s">
        <v>51</v>
      </c>
      <c r="M148" s="46">
        <v>0.0</v>
      </c>
      <c r="N148" s="38" t="s">
        <v>51</v>
      </c>
      <c r="O148" s="48">
        <v>118000.0</v>
      </c>
      <c r="P148" s="53">
        <v>118000.0</v>
      </c>
      <c r="Q148" s="49">
        <v>0.0</v>
      </c>
      <c r="R148" s="49">
        <v>826.0</v>
      </c>
      <c r="S148" s="10">
        <f t="shared" si="1"/>
        <v>117174</v>
      </c>
      <c r="T148" s="9" t="s">
        <v>53</v>
      </c>
      <c r="U148" s="36">
        <v>46062.0</v>
      </c>
      <c r="V148" s="44">
        <v>46093.0</v>
      </c>
      <c r="W148" s="38">
        <v>1.0</v>
      </c>
      <c r="X148" s="38" t="s">
        <v>55</v>
      </c>
      <c r="Y148" s="78" t="s">
        <v>56</v>
      </c>
    </row>
    <row r="149" ht="17.25" customHeight="1">
      <c r="A149" s="83" t="s">
        <v>1648</v>
      </c>
      <c r="B149" s="36">
        <v>46062.0</v>
      </c>
      <c r="C149" s="38">
        <v>17572.0</v>
      </c>
      <c r="D149" s="39" t="s">
        <v>1650</v>
      </c>
      <c r="E149" s="42" t="s">
        <v>1651</v>
      </c>
      <c r="F149" s="40" t="s">
        <v>1652</v>
      </c>
      <c r="G149" s="40" t="s">
        <v>775</v>
      </c>
      <c r="H149" s="40" t="s">
        <v>220</v>
      </c>
      <c r="I149" s="38" t="s">
        <v>49</v>
      </c>
      <c r="J149" s="44">
        <v>46040.0</v>
      </c>
      <c r="K149" s="44">
        <v>46062.0</v>
      </c>
      <c r="L149" s="38" t="s">
        <v>51</v>
      </c>
      <c r="M149" s="46">
        <v>0.0</v>
      </c>
      <c r="N149" s="44">
        <v>46066.0</v>
      </c>
      <c r="O149" s="48">
        <v>1298059.0</v>
      </c>
      <c r="P149" s="51">
        <v>1298059.0</v>
      </c>
      <c r="Q149" s="49">
        <v>0.0</v>
      </c>
      <c r="R149" s="49">
        <v>0.0</v>
      </c>
      <c r="S149" s="10">
        <f t="shared" si="1"/>
        <v>1298059</v>
      </c>
      <c r="T149" s="9" t="s">
        <v>52</v>
      </c>
      <c r="U149" s="36">
        <v>46066.0</v>
      </c>
      <c r="V149" s="44">
        <v>46486.0</v>
      </c>
      <c r="W149" s="38">
        <v>12.0</v>
      </c>
      <c r="X149" s="38" t="s">
        <v>55</v>
      </c>
      <c r="Y149" s="38" t="s">
        <v>93</v>
      </c>
    </row>
    <row r="150" ht="17.25" customHeight="1">
      <c r="A150" s="35" t="s">
        <v>1656</v>
      </c>
      <c r="B150" s="36">
        <v>46062.0</v>
      </c>
      <c r="C150" s="38">
        <v>14638.0</v>
      </c>
      <c r="D150" s="39" t="s">
        <v>331</v>
      </c>
      <c r="E150" s="42" t="s">
        <v>1658</v>
      </c>
      <c r="F150" s="40" t="s">
        <v>1659</v>
      </c>
      <c r="G150" s="40" t="s">
        <v>786</v>
      </c>
      <c r="H150" s="40" t="s">
        <v>46</v>
      </c>
      <c r="I150" s="38" t="s">
        <v>49</v>
      </c>
      <c r="J150" s="44">
        <v>45697.0</v>
      </c>
      <c r="K150" s="44">
        <v>46062.0</v>
      </c>
      <c r="L150" s="38" t="s">
        <v>51</v>
      </c>
      <c r="M150" s="46">
        <v>0.0</v>
      </c>
      <c r="N150" s="38" t="s">
        <v>51</v>
      </c>
      <c r="O150" s="48">
        <v>708074.0</v>
      </c>
      <c r="P150" s="51">
        <v>708074.0</v>
      </c>
      <c r="Q150" s="49">
        <v>0.0</v>
      </c>
      <c r="R150" s="49">
        <v>0.0</v>
      </c>
      <c r="S150" s="10">
        <f t="shared" si="1"/>
        <v>708074</v>
      </c>
      <c r="T150" s="9" t="s">
        <v>52</v>
      </c>
      <c r="U150" s="36">
        <v>46062.0</v>
      </c>
      <c r="V150" s="44">
        <v>46251.0</v>
      </c>
      <c r="W150" s="38">
        <v>6.0</v>
      </c>
      <c r="X150" s="38" t="s">
        <v>55</v>
      </c>
      <c r="Y150" s="78" t="s">
        <v>56</v>
      </c>
    </row>
    <row r="151" ht="17.25" customHeight="1">
      <c r="A151" s="35" t="s">
        <v>1665</v>
      </c>
      <c r="B151" s="36">
        <v>46062.0</v>
      </c>
      <c r="C151" s="38">
        <v>16056.0</v>
      </c>
      <c r="D151" s="39" t="s">
        <v>1669</v>
      </c>
      <c r="E151" s="42" t="s">
        <v>1670</v>
      </c>
      <c r="F151" s="40" t="s">
        <v>1671</v>
      </c>
      <c r="G151" s="40" t="s">
        <v>343</v>
      </c>
      <c r="H151" s="40" t="s">
        <v>158</v>
      </c>
      <c r="I151" s="38" t="s">
        <v>49</v>
      </c>
      <c r="J151" s="44">
        <v>45871.0</v>
      </c>
      <c r="K151" s="44">
        <v>46062.0</v>
      </c>
      <c r="L151" s="38" t="s">
        <v>51</v>
      </c>
      <c r="M151" s="46">
        <v>0.0</v>
      </c>
      <c r="N151" s="38" t="s">
        <v>51</v>
      </c>
      <c r="O151" s="48">
        <v>708020.0</v>
      </c>
      <c r="P151" s="51">
        <v>708020.0</v>
      </c>
      <c r="Q151" s="49">
        <v>0.0</v>
      </c>
      <c r="R151" s="49">
        <v>0.0</v>
      </c>
      <c r="S151" s="10">
        <f t="shared" si="1"/>
        <v>708020</v>
      </c>
      <c r="T151" s="9" t="s">
        <v>52</v>
      </c>
      <c r="U151" s="36">
        <v>46062.0</v>
      </c>
      <c r="V151" s="44">
        <v>46248.0</v>
      </c>
      <c r="W151" s="38">
        <v>6.0</v>
      </c>
      <c r="X151" s="38" t="s">
        <v>55</v>
      </c>
      <c r="Y151" s="78" t="s">
        <v>56</v>
      </c>
    </row>
    <row r="152" ht="17.25" customHeight="1">
      <c r="A152" s="35" t="s">
        <v>1676</v>
      </c>
      <c r="B152" s="36">
        <v>46063.0</v>
      </c>
      <c r="C152" s="38">
        <v>6598.0</v>
      </c>
      <c r="D152" s="40" t="s">
        <v>1677</v>
      </c>
      <c r="E152" s="42" t="s">
        <v>1678</v>
      </c>
      <c r="F152" s="40" t="s">
        <v>1680</v>
      </c>
      <c r="G152" s="40" t="s">
        <v>192</v>
      </c>
      <c r="H152" s="40" t="s">
        <v>195</v>
      </c>
      <c r="I152" s="38" t="s">
        <v>49</v>
      </c>
      <c r="J152" s="44">
        <v>44784.0</v>
      </c>
      <c r="K152" s="44">
        <v>46062.0</v>
      </c>
      <c r="L152" s="38" t="s">
        <v>51</v>
      </c>
      <c r="M152" s="46">
        <v>78000.0</v>
      </c>
      <c r="N152" s="38" t="s">
        <v>51</v>
      </c>
      <c r="O152" s="48">
        <v>100037.0</v>
      </c>
      <c r="P152" s="51">
        <v>100037.0</v>
      </c>
      <c r="Q152" s="49">
        <v>0.0</v>
      </c>
      <c r="R152" s="49">
        <v>0.0</v>
      </c>
      <c r="S152" s="10">
        <f t="shared" si="1"/>
        <v>100037</v>
      </c>
      <c r="T152" s="9" t="s">
        <v>52</v>
      </c>
      <c r="U152" s="36">
        <v>46062.0</v>
      </c>
      <c r="V152" s="44">
        <v>46092.0</v>
      </c>
      <c r="W152" s="38">
        <v>1.0</v>
      </c>
      <c r="X152" s="38" t="s">
        <v>86</v>
      </c>
      <c r="Y152" s="78" t="s">
        <v>56</v>
      </c>
    </row>
    <row r="153" ht="17.25" customHeight="1">
      <c r="A153" s="35" t="s">
        <v>1686</v>
      </c>
      <c r="B153" s="36">
        <v>46063.0</v>
      </c>
      <c r="C153" s="38">
        <v>11052.0</v>
      </c>
      <c r="D153" s="40" t="s">
        <v>1688</v>
      </c>
      <c r="E153" s="42" t="s">
        <v>1689</v>
      </c>
      <c r="F153" s="40" t="s">
        <v>1690</v>
      </c>
      <c r="G153" s="40" t="s">
        <v>327</v>
      </c>
      <c r="H153" s="40" t="s">
        <v>158</v>
      </c>
      <c r="I153" s="38" t="s">
        <v>49</v>
      </c>
      <c r="J153" s="44">
        <v>45305.0</v>
      </c>
      <c r="K153" s="44">
        <v>46062.0</v>
      </c>
      <c r="L153" s="38" t="s">
        <v>51</v>
      </c>
      <c r="M153" s="46">
        <v>0.0</v>
      </c>
      <c r="N153" s="38" t="s">
        <v>51</v>
      </c>
      <c r="O153" s="48">
        <v>118000.0</v>
      </c>
      <c r="P153" s="53">
        <v>118000.0</v>
      </c>
      <c r="Q153" s="49">
        <v>0.0</v>
      </c>
      <c r="R153" s="47">
        <v>826.0</v>
      </c>
      <c r="S153" s="10">
        <f t="shared" si="1"/>
        <v>117174</v>
      </c>
      <c r="T153" s="9" t="s">
        <v>53</v>
      </c>
      <c r="U153" s="36">
        <v>46062.0</v>
      </c>
      <c r="V153" s="44">
        <v>46099.0</v>
      </c>
      <c r="W153" s="38">
        <v>1.0</v>
      </c>
      <c r="X153" s="38" t="s">
        <v>55</v>
      </c>
      <c r="Y153" s="78" t="s">
        <v>56</v>
      </c>
    </row>
    <row r="154" ht="17.25" customHeight="1">
      <c r="A154" s="35" t="s">
        <v>1695</v>
      </c>
      <c r="B154" s="36">
        <v>46063.0</v>
      </c>
      <c r="C154" s="38">
        <v>13501.0</v>
      </c>
      <c r="D154" s="40" t="s">
        <v>1698</v>
      </c>
      <c r="E154" s="42" t="s">
        <v>1366</v>
      </c>
      <c r="F154" s="52" t="s">
        <v>1367</v>
      </c>
      <c r="G154" s="40" t="s">
        <v>407</v>
      </c>
      <c r="H154" s="40" t="s">
        <v>46</v>
      </c>
      <c r="I154" s="38" t="s">
        <v>49</v>
      </c>
      <c r="J154" s="44">
        <v>45571.0</v>
      </c>
      <c r="K154" s="44">
        <v>46062.0</v>
      </c>
      <c r="L154" s="38" t="s">
        <v>51</v>
      </c>
      <c r="M154" s="46">
        <v>118000.0</v>
      </c>
      <c r="N154" s="36">
        <v>46063.0</v>
      </c>
      <c r="O154" s="48">
        <v>68000.0</v>
      </c>
      <c r="P154" s="53">
        <v>68000.0</v>
      </c>
      <c r="Q154" s="49">
        <v>0.0</v>
      </c>
      <c r="R154" s="47">
        <v>476.0</v>
      </c>
      <c r="S154" s="10">
        <f t="shared" si="1"/>
        <v>67524</v>
      </c>
      <c r="T154" s="9" t="s">
        <v>53</v>
      </c>
      <c r="U154" s="36">
        <v>46062.0</v>
      </c>
      <c r="V154" s="44">
        <v>46095.0</v>
      </c>
      <c r="W154" s="38">
        <v>1.0</v>
      </c>
      <c r="X154" s="38" t="s">
        <v>55</v>
      </c>
      <c r="Y154" s="78" t="s">
        <v>56</v>
      </c>
    </row>
    <row r="155" ht="17.25" customHeight="1">
      <c r="A155" s="35" t="s">
        <v>1702</v>
      </c>
      <c r="B155" s="36">
        <v>46063.0</v>
      </c>
      <c r="C155" s="38">
        <v>6385.0</v>
      </c>
      <c r="D155" s="40" t="s">
        <v>1417</v>
      </c>
      <c r="E155" s="42" t="s">
        <v>1418</v>
      </c>
      <c r="F155" s="52" t="s">
        <v>1419</v>
      </c>
      <c r="G155" s="40" t="s">
        <v>325</v>
      </c>
      <c r="H155" s="40" t="s">
        <v>74</v>
      </c>
      <c r="I155" s="38" t="s">
        <v>49</v>
      </c>
      <c r="J155" s="44">
        <v>44765.0</v>
      </c>
      <c r="K155" s="44">
        <v>46062.0</v>
      </c>
      <c r="L155" s="38" t="s">
        <v>51</v>
      </c>
      <c r="M155" s="46">
        <v>118000.0</v>
      </c>
      <c r="N155" s="38" t="s">
        <v>51</v>
      </c>
      <c r="O155" s="48">
        <v>120090.0</v>
      </c>
      <c r="P155" s="51">
        <v>120090.0</v>
      </c>
      <c r="Q155" s="49">
        <v>0.0</v>
      </c>
      <c r="R155" s="49">
        <v>0.0</v>
      </c>
      <c r="S155" s="10">
        <f t="shared" si="1"/>
        <v>120090</v>
      </c>
      <c r="T155" s="9" t="s">
        <v>52</v>
      </c>
      <c r="U155" s="36">
        <v>46063.0</v>
      </c>
      <c r="V155" s="44">
        <v>46095.0</v>
      </c>
      <c r="W155" s="38">
        <v>1.0</v>
      </c>
      <c r="X155" s="38" t="s">
        <v>55</v>
      </c>
      <c r="Y155" s="78" t="s">
        <v>56</v>
      </c>
    </row>
    <row r="156" ht="17.25" customHeight="1">
      <c r="A156" s="41" t="s">
        <v>1710</v>
      </c>
      <c r="B156" s="100">
        <v>46062.0</v>
      </c>
      <c r="C156" s="70">
        <v>4603.0</v>
      </c>
      <c r="D156" s="71" t="s">
        <v>1493</v>
      </c>
      <c r="E156" s="72" t="s">
        <v>1494</v>
      </c>
      <c r="F156" s="71" t="s">
        <v>1497</v>
      </c>
      <c r="G156" s="71" t="s">
        <v>754</v>
      </c>
      <c r="H156" s="71" t="s">
        <v>69</v>
      </c>
      <c r="I156" s="38" t="s">
        <v>48</v>
      </c>
      <c r="J156" s="73">
        <v>44602.0</v>
      </c>
      <c r="K156" s="73">
        <v>46062.0</v>
      </c>
      <c r="L156" s="45">
        <v>46089.0</v>
      </c>
      <c r="M156" s="76">
        <v>78000.0</v>
      </c>
      <c r="N156" s="70" t="s">
        <v>51</v>
      </c>
      <c r="O156" s="10">
        <v>168000.0</v>
      </c>
      <c r="P156" s="49">
        <v>0.0</v>
      </c>
      <c r="Q156" s="76">
        <v>0.0</v>
      </c>
      <c r="R156" s="47">
        <v>0.0</v>
      </c>
      <c r="S156" s="10">
        <f t="shared" si="1"/>
        <v>0</v>
      </c>
      <c r="T156" s="9" t="s">
        <v>54</v>
      </c>
      <c r="U156" s="45">
        <v>46089.0</v>
      </c>
      <c r="V156" s="45">
        <v>46122.0</v>
      </c>
      <c r="W156" s="70">
        <v>1.0</v>
      </c>
      <c r="X156" s="121" t="s">
        <v>86</v>
      </c>
      <c r="Y156" s="121" t="s">
        <v>56</v>
      </c>
    </row>
    <row r="157" ht="17.25" customHeight="1">
      <c r="A157" s="35" t="s">
        <v>1716</v>
      </c>
      <c r="B157" s="36">
        <v>46063.0</v>
      </c>
      <c r="C157" s="38">
        <v>4343.0</v>
      </c>
      <c r="D157" s="40" t="s">
        <v>243</v>
      </c>
      <c r="E157" s="42" t="s">
        <v>244</v>
      </c>
      <c r="F157" s="52" t="s">
        <v>1717</v>
      </c>
      <c r="G157" s="40" t="s">
        <v>246</v>
      </c>
      <c r="H157" s="40" t="s">
        <v>85</v>
      </c>
      <c r="I157" s="38" t="s">
        <v>49</v>
      </c>
      <c r="J157" s="44">
        <v>44585.0</v>
      </c>
      <c r="K157" s="44">
        <v>46063.0</v>
      </c>
      <c r="L157" s="38" t="s">
        <v>51</v>
      </c>
      <c r="M157" s="46">
        <v>0.0</v>
      </c>
      <c r="N157" s="38" t="s">
        <v>51</v>
      </c>
      <c r="O157" s="46">
        <v>118000.0</v>
      </c>
      <c r="P157" s="113">
        <v>118000.0</v>
      </c>
      <c r="Q157" s="49">
        <v>0.0</v>
      </c>
      <c r="R157" s="47">
        <v>2360.0</v>
      </c>
      <c r="S157" s="10">
        <f t="shared" si="1"/>
        <v>115640</v>
      </c>
      <c r="T157" s="9" t="s">
        <v>53</v>
      </c>
      <c r="U157" s="36">
        <v>46063.0</v>
      </c>
      <c r="V157" s="44">
        <v>46093.0</v>
      </c>
      <c r="W157" s="38">
        <v>1.0</v>
      </c>
      <c r="X157" s="38" t="s">
        <v>55</v>
      </c>
      <c r="Y157" s="78" t="s">
        <v>56</v>
      </c>
    </row>
    <row r="158" ht="17.25" customHeight="1">
      <c r="A158" s="35" t="s">
        <v>1727</v>
      </c>
      <c r="B158" s="36">
        <v>46063.0</v>
      </c>
      <c r="C158" s="38">
        <v>2647.0</v>
      </c>
      <c r="D158" s="40" t="s">
        <v>1728</v>
      </c>
      <c r="E158" s="42" t="s">
        <v>1729</v>
      </c>
      <c r="F158" s="40" t="s">
        <v>1730</v>
      </c>
      <c r="G158" s="40" t="s">
        <v>1732</v>
      </c>
      <c r="H158" s="40" t="s">
        <v>85</v>
      </c>
      <c r="I158" s="38" t="s">
        <v>49</v>
      </c>
      <c r="J158" s="44">
        <v>44461.0</v>
      </c>
      <c r="K158" s="44">
        <v>46063.0</v>
      </c>
      <c r="L158" s="38" t="s">
        <v>51</v>
      </c>
      <c r="M158" s="46">
        <v>0.0</v>
      </c>
      <c r="N158" s="38" t="s">
        <v>51</v>
      </c>
      <c r="O158" s="48">
        <v>78000.0</v>
      </c>
      <c r="P158" s="51">
        <v>78000.0</v>
      </c>
      <c r="Q158" s="49">
        <v>0.0</v>
      </c>
      <c r="R158" s="47">
        <v>4440.0</v>
      </c>
      <c r="S158" s="10">
        <f t="shared" si="1"/>
        <v>73560</v>
      </c>
      <c r="T158" s="9" t="s">
        <v>53</v>
      </c>
      <c r="U158" s="36">
        <v>46063.0</v>
      </c>
      <c r="V158" s="44">
        <v>46095.0</v>
      </c>
      <c r="W158" s="38">
        <v>1.0</v>
      </c>
      <c r="X158" s="38" t="s">
        <v>86</v>
      </c>
      <c r="Y158" s="78" t="s">
        <v>56</v>
      </c>
    </row>
    <row r="159" ht="17.25" customHeight="1">
      <c r="A159" s="35" t="s">
        <v>1735</v>
      </c>
      <c r="B159" s="36">
        <v>46063.0</v>
      </c>
      <c r="C159" s="38">
        <v>9815.0</v>
      </c>
      <c r="D159" s="40" t="s">
        <v>1737</v>
      </c>
      <c r="E159" s="42" t="s">
        <v>1739</v>
      </c>
      <c r="F159" s="40" t="s">
        <v>1740</v>
      </c>
      <c r="G159" s="40" t="s">
        <v>1741</v>
      </c>
      <c r="H159" s="40" t="s">
        <v>74</v>
      </c>
      <c r="I159" s="38" t="s">
        <v>49</v>
      </c>
      <c r="J159" s="44">
        <v>45149.0</v>
      </c>
      <c r="K159" s="44">
        <v>46063.0</v>
      </c>
      <c r="L159" s="38" t="s">
        <v>51</v>
      </c>
      <c r="M159" s="46">
        <v>118000.0</v>
      </c>
      <c r="N159" s="38" t="s">
        <v>51</v>
      </c>
      <c r="O159" s="48">
        <v>70000.0</v>
      </c>
      <c r="P159" s="51">
        <v>70000.0</v>
      </c>
      <c r="Q159" s="49">
        <v>0.0</v>
      </c>
      <c r="R159" s="47">
        <v>4440.0</v>
      </c>
      <c r="S159" s="10">
        <f t="shared" si="1"/>
        <v>65560</v>
      </c>
      <c r="T159" s="9" t="s">
        <v>53</v>
      </c>
      <c r="U159" s="36">
        <v>46063.0</v>
      </c>
      <c r="V159" s="44">
        <v>46093.0</v>
      </c>
      <c r="W159" s="38">
        <v>1.0</v>
      </c>
      <c r="X159" s="38" t="s">
        <v>55</v>
      </c>
      <c r="Y159" s="78" t="s">
        <v>56</v>
      </c>
    </row>
    <row r="160" ht="17.25" customHeight="1">
      <c r="A160" s="35" t="s">
        <v>1743</v>
      </c>
      <c r="B160" s="36">
        <v>46063.0</v>
      </c>
      <c r="C160" s="38">
        <v>7427.0</v>
      </c>
      <c r="D160" s="40" t="s">
        <v>1681</v>
      </c>
      <c r="E160" s="42" t="s">
        <v>1682</v>
      </c>
      <c r="F160" s="40" t="s">
        <v>1683</v>
      </c>
      <c r="G160" s="40" t="s">
        <v>731</v>
      </c>
      <c r="H160" s="40" t="s">
        <v>732</v>
      </c>
      <c r="I160" s="38" t="s">
        <v>49</v>
      </c>
      <c r="J160" s="44">
        <v>44866.0</v>
      </c>
      <c r="K160" s="44">
        <v>46063.0</v>
      </c>
      <c r="L160" s="38" t="s">
        <v>51</v>
      </c>
      <c r="M160" s="46">
        <v>0.0</v>
      </c>
      <c r="N160" s="38" t="s">
        <v>51</v>
      </c>
      <c r="O160" s="48">
        <v>78000.0</v>
      </c>
      <c r="P160" s="51">
        <v>78000.0</v>
      </c>
      <c r="Q160" s="49">
        <v>0.0</v>
      </c>
      <c r="R160" s="47">
        <v>4440.0</v>
      </c>
      <c r="S160" s="10">
        <f t="shared" si="1"/>
        <v>73560</v>
      </c>
      <c r="T160" s="9" t="s">
        <v>53</v>
      </c>
      <c r="U160" s="36">
        <v>46063.0</v>
      </c>
      <c r="V160" s="44">
        <v>46093.0</v>
      </c>
      <c r="W160" s="38">
        <v>1.0</v>
      </c>
      <c r="X160" s="38" t="s">
        <v>86</v>
      </c>
      <c r="Y160" s="78" t="s">
        <v>56</v>
      </c>
    </row>
    <row r="161" ht="17.25" customHeight="1">
      <c r="A161" s="35" t="s">
        <v>1754</v>
      </c>
      <c r="B161" s="36">
        <v>46063.0</v>
      </c>
      <c r="C161" s="38">
        <v>1485.0</v>
      </c>
      <c r="D161" s="40" t="s">
        <v>1756</v>
      </c>
      <c r="E161" s="42" t="s">
        <v>1757</v>
      </c>
      <c r="F161" s="40" t="s">
        <v>1758</v>
      </c>
      <c r="G161" s="40" t="s">
        <v>1759</v>
      </c>
      <c r="H161" s="40" t="s">
        <v>124</v>
      </c>
      <c r="I161" s="38" t="s">
        <v>49</v>
      </c>
      <c r="J161" s="44">
        <v>44367.0</v>
      </c>
      <c r="K161" s="44">
        <v>46063.0</v>
      </c>
      <c r="L161" s="38" t="s">
        <v>51</v>
      </c>
      <c r="M161" s="46">
        <v>0.0</v>
      </c>
      <c r="N161" s="38" t="s">
        <v>51</v>
      </c>
      <c r="O161" s="48">
        <v>78000.0</v>
      </c>
      <c r="P161" s="51">
        <v>78000.0</v>
      </c>
      <c r="Q161" s="49">
        <v>0.0</v>
      </c>
      <c r="R161" s="47">
        <v>4400.0</v>
      </c>
      <c r="S161" s="10">
        <f t="shared" si="1"/>
        <v>73600</v>
      </c>
      <c r="T161" s="9" t="s">
        <v>53</v>
      </c>
      <c r="U161" s="36">
        <v>46063.0</v>
      </c>
      <c r="V161" s="44">
        <v>46094.0</v>
      </c>
      <c r="W161" s="38">
        <v>1.0</v>
      </c>
      <c r="X161" s="38" t="s">
        <v>86</v>
      </c>
      <c r="Y161" s="78" t="s">
        <v>56</v>
      </c>
    </row>
    <row r="162" ht="17.25" customHeight="1">
      <c r="A162" s="35" t="s">
        <v>1771</v>
      </c>
      <c r="B162" s="36">
        <v>46063.0</v>
      </c>
      <c r="C162" s="38">
        <v>8814.0</v>
      </c>
      <c r="D162" s="40" t="s">
        <v>1772</v>
      </c>
      <c r="E162" s="42" t="s">
        <v>1773</v>
      </c>
      <c r="F162" s="52" t="s">
        <v>1774</v>
      </c>
      <c r="G162" s="40" t="s">
        <v>831</v>
      </c>
      <c r="H162" s="40" t="s">
        <v>103</v>
      </c>
      <c r="I162" s="38" t="s">
        <v>49</v>
      </c>
      <c r="J162" s="44">
        <v>45036.0</v>
      </c>
      <c r="K162" s="44"/>
      <c r="L162" s="38"/>
      <c r="M162" s="46">
        <v>78000.0</v>
      </c>
      <c r="N162" s="38" t="s">
        <v>51</v>
      </c>
      <c r="O162" s="48">
        <v>0.0</v>
      </c>
      <c r="P162" s="48">
        <v>0.0</v>
      </c>
      <c r="Q162" s="49">
        <v>0.0</v>
      </c>
      <c r="R162" s="49">
        <v>0.0</v>
      </c>
      <c r="S162" s="10">
        <f t="shared" si="1"/>
        <v>0</v>
      </c>
      <c r="T162" s="9" t="s">
        <v>54</v>
      </c>
      <c r="U162" s="36">
        <v>46063.0</v>
      </c>
      <c r="V162" s="44">
        <v>46093.0</v>
      </c>
      <c r="W162" s="38">
        <v>1.0</v>
      </c>
      <c r="X162" s="115" t="s">
        <v>86</v>
      </c>
      <c r="Y162" s="78" t="s">
        <v>56</v>
      </c>
    </row>
    <row r="163" ht="17.25" customHeight="1">
      <c r="A163" s="41" t="s">
        <v>1779</v>
      </c>
      <c r="B163" s="36">
        <v>46063.0</v>
      </c>
      <c r="C163" s="38">
        <v>8814.0</v>
      </c>
      <c r="D163" s="40" t="s">
        <v>1772</v>
      </c>
      <c r="E163" s="42" t="s">
        <v>1773</v>
      </c>
      <c r="F163" s="52" t="s">
        <v>1774</v>
      </c>
      <c r="G163" s="40" t="s">
        <v>831</v>
      </c>
      <c r="H163" s="40" t="s">
        <v>103</v>
      </c>
      <c r="I163" s="38" t="s">
        <v>48</v>
      </c>
      <c r="J163" s="44">
        <v>45036.0</v>
      </c>
      <c r="K163" s="44">
        <v>46063.0</v>
      </c>
      <c r="L163" s="38" t="s">
        <v>51</v>
      </c>
      <c r="M163" s="46">
        <v>78000.0</v>
      </c>
      <c r="N163" s="44">
        <v>46093.0</v>
      </c>
      <c r="O163" s="48">
        <v>168045.0</v>
      </c>
      <c r="P163" s="53">
        <v>168045.0</v>
      </c>
      <c r="Q163" s="49">
        <v>0.0</v>
      </c>
      <c r="R163" s="49">
        <v>0.0</v>
      </c>
      <c r="S163" s="10">
        <f t="shared" si="1"/>
        <v>168045</v>
      </c>
      <c r="T163" s="9" t="s">
        <v>52</v>
      </c>
      <c r="U163" s="36">
        <v>46093.0</v>
      </c>
      <c r="V163" s="44">
        <v>46123.0</v>
      </c>
      <c r="W163" s="38">
        <v>1.0</v>
      </c>
      <c r="X163" s="38" t="s">
        <v>86</v>
      </c>
      <c r="Y163" s="78" t="s">
        <v>56</v>
      </c>
    </row>
    <row r="164" ht="17.25" customHeight="1">
      <c r="A164" s="35" t="s">
        <v>1783</v>
      </c>
      <c r="B164" s="36">
        <v>46064.0</v>
      </c>
      <c r="C164" s="38">
        <v>6348.0</v>
      </c>
      <c r="D164" s="40" t="s">
        <v>1784</v>
      </c>
      <c r="E164" s="42" t="s">
        <v>1785</v>
      </c>
      <c r="F164" s="52" t="s">
        <v>1786</v>
      </c>
      <c r="G164" s="40" t="s">
        <v>246</v>
      </c>
      <c r="H164" s="40" t="s">
        <v>85</v>
      </c>
      <c r="I164" s="38" t="s">
        <v>49</v>
      </c>
      <c r="J164" s="44">
        <v>44760.0</v>
      </c>
      <c r="K164" s="44">
        <v>46063.0</v>
      </c>
      <c r="L164" s="38" t="s">
        <v>51</v>
      </c>
      <c r="M164" s="46">
        <v>78000.0</v>
      </c>
      <c r="N164" s="38" t="s">
        <v>51</v>
      </c>
      <c r="O164" s="48">
        <v>80065.0</v>
      </c>
      <c r="P164" s="53">
        <v>80065.0</v>
      </c>
      <c r="Q164" s="49">
        <v>0.0</v>
      </c>
      <c r="R164" s="49">
        <v>0.0</v>
      </c>
      <c r="S164" s="10">
        <f t="shared" si="1"/>
        <v>80065</v>
      </c>
      <c r="T164" s="9" t="s">
        <v>52</v>
      </c>
      <c r="U164" s="36">
        <v>46063.0</v>
      </c>
      <c r="V164" s="44">
        <v>46094.0</v>
      </c>
      <c r="W164" s="38">
        <v>1.0</v>
      </c>
      <c r="X164" s="38" t="s">
        <v>86</v>
      </c>
      <c r="Y164" s="78" t="s">
        <v>56</v>
      </c>
    </row>
    <row r="165" ht="17.25" customHeight="1">
      <c r="A165" s="35" t="s">
        <v>1794</v>
      </c>
      <c r="B165" s="36">
        <v>46064.0</v>
      </c>
      <c r="C165" s="38">
        <v>1389.0</v>
      </c>
      <c r="D165" s="40" t="s">
        <v>238</v>
      </c>
      <c r="E165" s="42" t="s">
        <v>239</v>
      </c>
      <c r="F165" s="52" t="s">
        <v>1796</v>
      </c>
      <c r="G165" s="40" t="s">
        <v>110</v>
      </c>
      <c r="H165" s="40" t="s">
        <v>110</v>
      </c>
      <c r="I165" s="38" t="s">
        <v>49</v>
      </c>
      <c r="J165" s="44">
        <v>44361.0</v>
      </c>
      <c r="K165" s="44">
        <v>46063.0</v>
      </c>
      <c r="L165" s="38" t="s">
        <v>51</v>
      </c>
      <c r="M165" s="46">
        <v>0.0</v>
      </c>
      <c r="N165" s="38" t="s">
        <v>51</v>
      </c>
      <c r="O165" s="48">
        <v>78000.0</v>
      </c>
      <c r="P165" s="51">
        <v>78000.0</v>
      </c>
      <c r="Q165" s="49">
        <v>0.0</v>
      </c>
      <c r="R165" s="47">
        <v>546.0</v>
      </c>
      <c r="S165" s="10">
        <f t="shared" si="1"/>
        <v>77454</v>
      </c>
      <c r="T165" s="9" t="s">
        <v>53</v>
      </c>
      <c r="U165" s="36">
        <v>46063.0</v>
      </c>
      <c r="V165" s="44">
        <v>46093.0</v>
      </c>
      <c r="W165" s="38">
        <v>1.0</v>
      </c>
      <c r="X165" s="38" t="s">
        <v>86</v>
      </c>
      <c r="Y165" s="78" t="s">
        <v>56</v>
      </c>
    </row>
    <row r="166" ht="17.25" customHeight="1">
      <c r="A166" s="35" t="s">
        <v>1806</v>
      </c>
      <c r="B166" s="36">
        <v>46064.0</v>
      </c>
      <c r="C166" s="38">
        <v>3007.0</v>
      </c>
      <c r="D166" s="40" t="s">
        <v>1808</v>
      </c>
      <c r="E166" s="42" t="s">
        <v>1401</v>
      </c>
      <c r="F166" s="40" t="s">
        <v>1403</v>
      </c>
      <c r="G166" s="40" t="s">
        <v>327</v>
      </c>
      <c r="H166" s="40" t="s">
        <v>158</v>
      </c>
      <c r="I166" s="38" t="s">
        <v>49</v>
      </c>
      <c r="J166" s="44">
        <v>44493.0</v>
      </c>
      <c r="K166" s="44">
        <v>46063.0</v>
      </c>
      <c r="L166" s="38" t="s">
        <v>51</v>
      </c>
      <c r="M166" s="46">
        <v>0.0</v>
      </c>
      <c r="N166" s="38" t="s">
        <v>51</v>
      </c>
      <c r="O166" s="48">
        <v>78081.0</v>
      </c>
      <c r="P166" s="53">
        <v>78081.0</v>
      </c>
      <c r="Q166" s="49">
        <v>0.0</v>
      </c>
      <c r="R166" s="47">
        <v>0.0</v>
      </c>
      <c r="S166" s="10">
        <f t="shared" si="1"/>
        <v>78081</v>
      </c>
      <c r="T166" s="9" t="s">
        <v>52</v>
      </c>
      <c r="U166" s="36">
        <v>46063.0</v>
      </c>
      <c r="V166" s="44">
        <v>46097.0</v>
      </c>
      <c r="W166" s="38">
        <v>1.0</v>
      </c>
      <c r="X166" s="38" t="s">
        <v>86</v>
      </c>
      <c r="Y166" s="78" t="s">
        <v>56</v>
      </c>
    </row>
    <row r="167" ht="17.25" customHeight="1">
      <c r="A167" s="35" t="s">
        <v>1820</v>
      </c>
      <c r="B167" s="36">
        <v>46064.0</v>
      </c>
      <c r="C167" s="38">
        <v>8565.0</v>
      </c>
      <c r="D167" s="40" t="s">
        <v>1821</v>
      </c>
      <c r="E167" s="42" t="s">
        <v>1566</v>
      </c>
      <c r="F167" s="40" t="s">
        <v>1822</v>
      </c>
      <c r="G167" s="40" t="s">
        <v>110</v>
      </c>
      <c r="H167" s="40" t="s">
        <v>46</v>
      </c>
      <c r="I167" s="38" t="s">
        <v>49</v>
      </c>
      <c r="J167" s="44">
        <v>45002.0</v>
      </c>
      <c r="K167" s="44">
        <v>46063.0</v>
      </c>
      <c r="L167" s="38" t="s">
        <v>51</v>
      </c>
      <c r="M167" s="46">
        <v>2693000.0</v>
      </c>
      <c r="N167" s="44">
        <v>46064.0</v>
      </c>
      <c r="O167" s="46">
        <v>2695094.0</v>
      </c>
      <c r="P167" s="56">
        <v>2695094.0</v>
      </c>
      <c r="Q167" s="49">
        <v>0.0</v>
      </c>
      <c r="R167" s="47">
        <v>0.0</v>
      </c>
      <c r="S167" s="10">
        <f t="shared" si="1"/>
        <v>2695094</v>
      </c>
      <c r="T167" s="9" t="s">
        <v>52</v>
      </c>
      <c r="U167" s="36">
        <v>46064.0</v>
      </c>
      <c r="V167" s="44">
        <v>46729.0</v>
      </c>
      <c r="W167" s="38">
        <v>18.0</v>
      </c>
      <c r="X167" s="38" t="s">
        <v>59</v>
      </c>
      <c r="Y167" s="78" t="s">
        <v>56</v>
      </c>
    </row>
    <row r="168" ht="17.25" customHeight="1">
      <c r="A168" s="35" t="s">
        <v>1827</v>
      </c>
      <c r="B168" s="36">
        <v>46064.0</v>
      </c>
      <c r="C168" s="38">
        <v>16731.0</v>
      </c>
      <c r="D168" s="40" t="s">
        <v>1555</v>
      </c>
      <c r="E168" s="42" t="s">
        <v>1556</v>
      </c>
      <c r="F168" s="40" t="s">
        <v>1558</v>
      </c>
      <c r="G168" s="40" t="s">
        <v>786</v>
      </c>
      <c r="H168" s="40" t="s">
        <v>46</v>
      </c>
      <c r="I168" s="38" t="s">
        <v>49</v>
      </c>
      <c r="J168" s="44">
        <v>45961.0</v>
      </c>
      <c r="K168" s="44">
        <v>46063.0</v>
      </c>
      <c r="L168" s="38" t="s">
        <v>51</v>
      </c>
      <c r="M168" s="46">
        <v>0.0</v>
      </c>
      <c r="N168" s="44">
        <v>46064.0</v>
      </c>
      <c r="O168" s="46">
        <v>78030.0</v>
      </c>
      <c r="P168" s="56">
        <v>78000.0</v>
      </c>
      <c r="Q168" s="49">
        <v>0.0</v>
      </c>
      <c r="R168" s="47">
        <v>0.0</v>
      </c>
      <c r="S168" s="10">
        <f t="shared" si="1"/>
        <v>78000</v>
      </c>
      <c r="T168" s="9" t="s">
        <v>52</v>
      </c>
      <c r="U168" s="36">
        <v>46064.0</v>
      </c>
      <c r="V168" s="44">
        <v>46095.0</v>
      </c>
      <c r="W168" s="38">
        <v>1.0</v>
      </c>
      <c r="X168" s="38" t="s">
        <v>86</v>
      </c>
      <c r="Y168" s="78" t="s">
        <v>56</v>
      </c>
    </row>
    <row r="169" ht="17.25" customHeight="1">
      <c r="A169" s="35" t="s">
        <v>1832</v>
      </c>
      <c r="B169" s="36">
        <v>46064.0</v>
      </c>
      <c r="C169" s="38">
        <v>1488.0</v>
      </c>
      <c r="D169" s="40" t="s">
        <v>1833</v>
      </c>
      <c r="E169" s="42" t="s">
        <v>1834</v>
      </c>
      <c r="F169" s="40" t="s">
        <v>1835</v>
      </c>
      <c r="G169" s="40" t="s">
        <v>407</v>
      </c>
      <c r="H169" s="40" t="s">
        <v>46</v>
      </c>
      <c r="I169" s="38" t="s">
        <v>49</v>
      </c>
      <c r="J169" s="44">
        <v>44367.0</v>
      </c>
      <c r="K169" s="44">
        <v>46064.0</v>
      </c>
      <c r="L169" s="38" t="s">
        <v>51</v>
      </c>
      <c r="M169" s="46">
        <v>0.0</v>
      </c>
      <c r="N169" s="38" t="s">
        <v>51</v>
      </c>
      <c r="O169" s="48">
        <v>78000.0</v>
      </c>
      <c r="P169" s="130">
        <v>78000.0</v>
      </c>
      <c r="Q169" s="49">
        <v>0.0</v>
      </c>
      <c r="R169" s="47">
        <v>1560.0</v>
      </c>
      <c r="S169" s="10">
        <f t="shared" si="1"/>
        <v>76440</v>
      </c>
      <c r="T169" s="9" t="s">
        <v>53</v>
      </c>
      <c r="U169" s="36">
        <v>46064.0</v>
      </c>
      <c r="V169" s="44">
        <v>46094.0</v>
      </c>
      <c r="W169" s="38">
        <v>1.0</v>
      </c>
      <c r="X169" s="38" t="s">
        <v>86</v>
      </c>
      <c r="Y169" s="78" t="s">
        <v>56</v>
      </c>
    </row>
    <row r="170" ht="17.25" customHeight="1">
      <c r="A170" s="41" t="s">
        <v>1840</v>
      </c>
      <c r="B170" s="36">
        <v>46064.0</v>
      </c>
      <c r="C170" s="38">
        <v>6285.0</v>
      </c>
      <c r="D170" s="40" t="s">
        <v>1841</v>
      </c>
      <c r="E170" s="42" t="s">
        <v>1842</v>
      </c>
      <c r="F170" s="185" t="s">
        <v>1844</v>
      </c>
      <c r="G170" s="40" t="s">
        <v>1845</v>
      </c>
      <c r="H170" s="40" t="s">
        <v>85</v>
      </c>
      <c r="I170" s="38" t="s">
        <v>49</v>
      </c>
      <c r="J170" s="44">
        <v>44754.0</v>
      </c>
      <c r="K170" s="44">
        <v>46064.0</v>
      </c>
      <c r="L170" s="38" t="s">
        <v>51</v>
      </c>
      <c r="M170" s="46"/>
      <c r="N170" s="9"/>
      <c r="O170" s="48">
        <v>76000.0</v>
      </c>
      <c r="P170" s="130">
        <v>76000.0</v>
      </c>
      <c r="Q170" s="49">
        <v>0.0</v>
      </c>
      <c r="R170" s="47">
        <v>532.0</v>
      </c>
      <c r="S170" s="10">
        <f t="shared" si="1"/>
        <v>75468</v>
      </c>
      <c r="T170" s="9" t="s">
        <v>53</v>
      </c>
      <c r="U170" s="44"/>
      <c r="V170" s="44"/>
      <c r="W170" s="38">
        <v>1.0</v>
      </c>
      <c r="X170" s="38" t="s">
        <v>55</v>
      </c>
      <c r="Y170" s="78" t="s">
        <v>56</v>
      </c>
    </row>
    <row r="171" ht="17.25" customHeight="1">
      <c r="A171" s="35" t="s">
        <v>1851</v>
      </c>
      <c r="B171" s="36">
        <v>46064.0</v>
      </c>
      <c r="C171" s="38">
        <v>6285.0</v>
      </c>
      <c r="D171" s="40" t="s">
        <v>1841</v>
      </c>
      <c r="E171" s="42" t="s">
        <v>1842</v>
      </c>
      <c r="F171" s="185" t="s">
        <v>1850</v>
      </c>
      <c r="G171" s="40" t="s">
        <v>1845</v>
      </c>
      <c r="H171" s="40" t="s">
        <v>85</v>
      </c>
      <c r="I171" s="38" t="s">
        <v>49</v>
      </c>
      <c r="J171" s="44">
        <v>44754.0</v>
      </c>
      <c r="K171" s="44">
        <v>46064.0</v>
      </c>
      <c r="L171" s="38" t="s">
        <v>51</v>
      </c>
      <c r="M171" s="46">
        <v>118000.0</v>
      </c>
      <c r="N171" s="38" t="s">
        <v>51</v>
      </c>
      <c r="O171" s="48">
        <v>40000.0</v>
      </c>
      <c r="P171" s="130">
        <v>40000.0</v>
      </c>
      <c r="Q171" s="49">
        <v>0.0</v>
      </c>
      <c r="R171" s="47">
        <v>280.0</v>
      </c>
      <c r="S171" s="10">
        <f t="shared" si="1"/>
        <v>39720</v>
      </c>
      <c r="T171" s="9" t="s">
        <v>53</v>
      </c>
      <c r="U171" s="36">
        <v>46064.0</v>
      </c>
      <c r="V171" s="44">
        <v>46094.0</v>
      </c>
      <c r="W171" s="38">
        <v>1.0</v>
      </c>
      <c r="X171" s="38" t="s">
        <v>55</v>
      </c>
      <c r="Y171" s="78" t="s">
        <v>56</v>
      </c>
    </row>
    <row r="172" ht="17.25" customHeight="1">
      <c r="A172" s="35" t="s">
        <v>1855</v>
      </c>
      <c r="B172" s="36">
        <v>46064.0</v>
      </c>
      <c r="C172" s="38">
        <v>3621.0</v>
      </c>
      <c r="D172" s="40" t="s">
        <v>1856</v>
      </c>
      <c r="E172" s="42" t="s">
        <v>1857</v>
      </c>
      <c r="F172" s="185" t="s">
        <v>1858</v>
      </c>
      <c r="G172" s="40" t="s">
        <v>1860</v>
      </c>
      <c r="H172" s="40" t="s">
        <v>85</v>
      </c>
      <c r="I172" s="38" t="s">
        <v>49</v>
      </c>
      <c r="J172" s="44">
        <v>44535.0</v>
      </c>
      <c r="K172" s="44">
        <v>46064.0</v>
      </c>
      <c r="L172" s="38" t="s">
        <v>51</v>
      </c>
      <c r="M172" s="46">
        <v>0.0</v>
      </c>
      <c r="N172" s="38" t="s">
        <v>51</v>
      </c>
      <c r="O172" s="48">
        <v>78000.0</v>
      </c>
      <c r="P172" s="130">
        <v>78000.0</v>
      </c>
      <c r="Q172" s="49">
        <v>0.0</v>
      </c>
      <c r="R172" s="47">
        <v>4440.0</v>
      </c>
      <c r="S172" s="10">
        <f t="shared" si="1"/>
        <v>73560</v>
      </c>
      <c r="T172" s="9" t="s">
        <v>53</v>
      </c>
      <c r="U172" s="36">
        <v>46064.0</v>
      </c>
      <c r="V172" s="44">
        <v>46094.0</v>
      </c>
      <c r="W172" s="38">
        <v>1.0</v>
      </c>
      <c r="X172" s="38" t="s">
        <v>86</v>
      </c>
      <c r="Y172" s="78" t="s">
        <v>56</v>
      </c>
    </row>
    <row r="173" ht="17.25" customHeight="1">
      <c r="A173" s="35" t="s">
        <v>1872</v>
      </c>
      <c r="B173" s="36">
        <v>46064.0</v>
      </c>
      <c r="C173" s="38">
        <v>6899.0</v>
      </c>
      <c r="D173" s="40" t="s">
        <v>1361</v>
      </c>
      <c r="E173" s="42" t="s">
        <v>1362</v>
      </c>
      <c r="F173" s="40" t="s">
        <v>1861</v>
      </c>
      <c r="G173" s="40" t="s">
        <v>279</v>
      </c>
      <c r="H173" s="40" t="s">
        <v>69</v>
      </c>
      <c r="I173" s="38" t="s">
        <v>49</v>
      </c>
      <c r="J173" s="44">
        <v>44812.0</v>
      </c>
      <c r="K173" s="44">
        <v>46064.0</v>
      </c>
      <c r="L173" s="38" t="s">
        <v>51</v>
      </c>
      <c r="M173" s="46">
        <v>0.0</v>
      </c>
      <c r="N173" s="38" t="s">
        <v>51</v>
      </c>
      <c r="O173" s="48">
        <v>78000.0</v>
      </c>
      <c r="P173" s="130">
        <v>78000.0</v>
      </c>
      <c r="Q173" s="49">
        <v>0.0</v>
      </c>
      <c r="R173" s="47">
        <v>546.0</v>
      </c>
      <c r="S173" s="10">
        <f t="shared" si="1"/>
        <v>77454</v>
      </c>
      <c r="T173" s="9" t="s">
        <v>53</v>
      </c>
      <c r="U173" s="36">
        <v>46064.0</v>
      </c>
      <c r="V173" s="44">
        <v>46094.0</v>
      </c>
      <c r="W173" s="38">
        <v>1.0</v>
      </c>
      <c r="X173" s="38" t="s">
        <v>86</v>
      </c>
      <c r="Y173" s="78" t="s">
        <v>56</v>
      </c>
    </row>
    <row r="174" ht="17.25" customHeight="1">
      <c r="A174" s="35" t="s">
        <v>1876</v>
      </c>
      <c r="B174" s="36">
        <v>46064.0</v>
      </c>
      <c r="C174" s="38">
        <v>2323.0</v>
      </c>
      <c r="D174" s="40" t="s">
        <v>1877</v>
      </c>
      <c r="E174" s="42" t="s">
        <v>1879</v>
      </c>
      <c r="F174" s="40" t="s">
        <v>1880</v>
      </c>
      <c r="G174" s="40" t="s">
        <v>315</v>
      </c>
      <c r="H174" s="40" t="s">
        <v>69</v>
      </c>
      <c r="I174" s="38" t="s">
        <v>49</v>
      </c>
      <c r="J174" s="44">
        <v>44438.0</v>
      </c>
      <c r="K174" s="44">
        <v>46064.0</v>
      </c>
      <c r="L174" s="38" t="s">
        <v>51</v>
      </c>
      <c r="M174" s="46">
        <v>0.0</v>
      </c>
      <c r="N174" s="38" t="s">
        <v>51</v>
      </c>
      <c r="O174" s="48">
        <v>78000.0</v>
      </c>
      <c r="P174" s="130">
        <v>78000.0</v>
      </c>
      <c r="Q174" s="49">
        <v>0.0</v>
      </c>
      <c r="R174" s="49">
        <v>1560.0</v>
      </c>
      <c r="S174" s="10">
        <f t="shared" si="1"/>
        <v>76440</v>
      </c>
      <c r="T174" s="9" t="s">
        <v>53</v>
      </c>
      <c r="U174" s="36">
        <v>46064.0</v>
      </c>
      <c r="V174" s="44">
        <v>46094.0</v>
      </c>
      <c r="W174" s="38">
        <v>1.0</v>
      </c>
      <c r="X174" s="38" t="s">
        <v>86</v>
      </c>
      <c r="Y174" s="78" t="s">
        <v>56</v>
      </c>
    </row>
    <row r="175" ht="17.25" customHeight="1">
      <c r="A175" s="35" t="s">
        <v>1887</v>
      </c>
      <c r="B175" s="36">
        <v>46064.0</v>
      </c>
      <c r="C175" s="38">
        <v>8434.0</v>
      </c>
      <c r="D175" s="40" t="s">
        <v>1889</v>
      </c>
      <c r="E175" s="42" t="s">
        <v>1890</v>
      </c>
      <c r="F175" s="40" t="s">
        <v>1891</v>
      </c>
      <c r="G175" s="40" t="s">
        <v>419</v>
      </c>
      <c r="H175" s="40" t="s">
        <v>118</v>
      </c>
      <c r="I175" s="38" t="s">
        <v>49</v>
      </c>
      <c r="J175" s="44">
        <v>44985.0</v>
      </c>
      <c r="K175" s="44">
        <v>46064.0</v>
      </c>
      <c r="L175" s="38" t="s">
        <v>51</v>
      </c>
      <c r="M175" s="46">
        <v>0.0</v>
      </c>
      <c r="N175" s="44">
        <v>46065.0</v>
      </c>
      <c r="O175" s="48">
        <v>78000.0</v>
      </c>
      <c r="P175" s="130">
        <v>78000.0</v>
      </c>
      <c r="Q175" s="49">
        <v>0.0</v>
      </c>
      <c r="R175" s="49">
        <v>546.0</v>
      </c>
      <c r="S175" s="10">
        <f t="shared" si="1"/>
        <v>77454</v>
      </c>
      <c r="T175" s="9" t="s">
        <v>53</v>
      </c>
      <c r="U175" s="36">
        <v>46065.0</v>
      </c>
      <c r="V175" s="44">
        <v>46095.0</v>
      </c>
      <c r="W175" s="38">
        <v>1.0</v>
      </c>
      <c r="X175" s="38" t="s">
        <v>86</v>
      </c>
      <c r="Y175" s="78" t="s">
        <v>56</v>
      </c>
    </row>
    <row r="176" ht="17.25" customHeight="1">
      <c r="A176" s="35" t="s">
        <v>1897</v>
      </c>
      <c r="B176" s="36">
        <v>46064.0</v>
      </c>
      <c r="C176" s="38">
        <v>15533.0</v>
      </c>
      <c r="D176" s="40" t="s">
        <v>331</v>
      </c>
      <c r="E176" s="42" t="s">
        <v>332</v>
      </c>
      <c r="F176" s="40" t="s">
        <v>1898</v>
      </c>
      <c r="G176" s="40" t="s">
        <v>192</v>
      </c>
      <c r="H176" s="40" t="s">
        <v>195</v>
      </c>
      <c r="I176" s="38" t="s">
        <v>49</v>
      </c>
      <c r="J176" s="44">
        <v>45821.0</v>
      </c>
      <c r="K176" s="44">
        <v>46064.0</v>
      </c>
      <c r="L176" s="38" t="s">
        <v>51</v>
      </c>
      <c r="M176" s="46">
        <v>1688000.0</v>
      </c>
      <c r="N176" s="38" t="s">
        <v>51</v>
      </c>
      <c r="O176" s="46">
        <v>1688000.0</v>
      </c>
      <c r="P176" s="166">
        <v>564000.0</v>
      </c>
      <c r="Q176" s="49">
        <v>0.0</v>
      </c>
      <c r="R176" s="49">
        <v>0.0</v>
      </c>
      <c r="S176" s="10">
        <f t="shared" si="1"/>
        <v>564000</v>
      </c>
      <c r="T176" s="9" t="s">
        <v>52</v>
      </c>
      <c r="U176" s="44">
        <v>46064.0</v>
      </c>
      <c r="V176" s="44">
        <v>46428.0</v>
      </c>
      <c r="W176" s="38">
        <v>12.0</v>
      </c>
      <c r="X176" s="38" t="s">
        <v>59</v>
      </c>
      <c r="Y176" s="78" t="s">
        <v>56</v>
      </c>
    </row>
    <row r="177" ht="17.25" customHeight="1">
      <c r="A177" s="41" t="s">
        <v>1906</v>
      </c>
      <c r="B177" s="36">
        <v>46064.0</v>
      </c>
      <c r="C177" s="38">
        <v>1879.0</v>
      </c>
      <c r="D177" s="40" t="s">
        <v>70</v>
      </c>
      <c r="E177" s="42" t="s">
        <v>71</v>
      </c>
      <c r="F177" s="40" t="s">
        <v>241</v>
      </c>
      <c r="G177" s="40" t="s">
        <v>73</v>
      </c>
      <c r="H177" s="40" t="s">
        <v>74</v>
      </c>
      <c r="I177" s="38" t="s">
        <v>49</v>
      </c>
      <c r="J177" s="44">
        <v>44406.0</v>
      </c>
      <c r="K177" s="44">
        <v>46064.0</v>
      </c>
      <c r="L177" s="38" t="s">
        <v>51</v>
      </c>
      <c r="M177" s="46"/>
      <c r="N177" s="9"/>
      <c r="O177" s="48">
        <v>15000.0</v>
      </c>
      <c r="P177" s="130">
        <v>15000.0</v>
      </c>
      <c r="Q177" s="49">
        <v>0.0</v>
      </c>
      <c r="R177" s="47">
        <v>105.0</v>
      </c>
      <c r="S177" s="10">
        <f t="shared" si="1"/>
        <v>14895</v>
      </c>
      <c r="T177" s="9" t="s">
        <v>53</v>
      </c>
      <c r="U177" s="44"/>
      <c r="V177" s="44"/>
      <c r="W177" s="38">
        <v>1.0</v>
      </c>
      <c r="X177" s="38" t="s">
        <v>86</v>
      </c>
      <c r="Y177" s="78" t="s">
        <v>56</v>
      </c>
    </row>
    <row r="178" ht="17.25" customHeight="1">
      <c r="A178" s="35" t="s">
        <v>1917</v>
      </c>
      <c r="B178" s="36">
        <v>46065.0</v>
      </c>
      <c r="C178" s="38">
        <v>6737.0</v>
      </c>
      <c r="D178" s="40" t="s">
        <v>1893</v>
      </c>
      <c r="E178" s="42" t="s">
        <v>1667</v>
      </c>
      <c r="F178" s="40" t="s">
        <v>1668</v>
      </c>
      <c r="G178" s="40" t="s">
        <v>44</v>
      </c>
      <c r="H178" s="40" t="s">
        <v>46</v>
      </c>
      <c r="I178" s="38" t="s">
        <v>49</v>
      </c>
      <c r="J178" s="44">
        <v>44797.0</v>
      </c>
      <c r="K178" s="44">
        <v>46064.0</v>
      </c>
      <c r="L178" s="38" t="s">
        <v>51</v>
      </c>
      <c r="M178" s="46">
        <v>118000.0</v>
      </c>
      <c r="N178" s="44">
        <v>46065.0</v>
      </c>
      <c r="O178" s="48">
        <v>236036.0</v>
      </c>
      <c r="P178" s="166">
        <v>236036.0</v>
      </c>
      <c r="Q178" s="49">
        <v>0.0</v>
      </c>
      <c r="R178" s="47">
        <v>0.0</v>
      </c>
      <c r="S178" s="10">
        <f t="shared" si="1"/>
        <v>236036</v>
      </c>
      <c r="T178" s="9" t="s">
        <v>52</v>
      </c>
      <c r="U178" s="44">
        <v>46065.0</v>
      </c>
      <c r="V178" s="44">
        <v>46095.0</v>
      </c>
      <c r="W178" s="38">
        <v>1.0</v>
      </c>
      <c r="X178" s="38" t="s">
        <v>55</v>
      </c>
      <c r="Y178" s="78" t="s">
        <v>56</v>
      </c>
    </row>
    <row r="179" ht="17.25" customHeight="1">
      <c r="A179" s="35" t="s">
        <v>1926</v>
      </c>
      <c r="B179" s="36">
        <v>46065.0</v>
      </c>
      <c r="C179" s="38">
        <v>1288.0</v>
      </c>
      <c r="D179" s="40" t="s">
        <v>1927</v>
      </c>
      <c r="E179" s="42" t="s">
        <v>1928</v>
      </c>
      <c r="F179" s="40" t="s">
        <v>1929</v>
      </c>
      <c r="G179" s="40" t="s">
        <v>1930</v>
      </c>
      <c r="H179" s="40" t="s">
        <v>532</v>
      </c>
      <c r="I179" s="38" t="s">
        <v>49</v>
      </c>
      <c r="J179" s="44">
        <v>44356.0</v>
      </c>
      <c r="K179" s="44">
        <v>46064.0</v>
      </c>
      <c r="L179" s="38" t="s">
        <v>51</v>
      </c>
      <c r="M179" s="46">
        <v>0.0</v>
      </c>
      <c r="N179" s="38" t="s">
        <v>51</v>
      </c>
      <c r="O179" s="48">
        <v>168000.0</v>
      </c>
      <c r="P179" s="130">
        <v>168000.0</v>
      </c>
      <c r="Q179" s="49">
        <v>0.0</v>
      </c>
      <c r="R179" s="47">
        <v>4440.0</v>
      </c>
      <c r="S179" s="10">
        <f t="shared" si="1"/>
        <v>163560</v>
      </c>
      <c r="T179" s="9" t="s">
        <v>53</v>
      </c>
      <c r="U179" s="44">
        <v>46064.0</v>
      </c>
      <c r="V179" s="44">
        <v>46094.0</v>
      </c>
      <c r="W179" s="38">
        <v>1.0</v>
      </c>
      <c r="X179" s="38" t="s">
        <v>59</v>
      </c>
      <c r="Y179" s="78" t="s">
        <v>56</v>
      </c>
    </row>
    <row r="180" ht="17.25" customHeight="1">
      <c r="A180" s="35" t="s">
        <v>1937</v>
      </c>
      <c r="B180" s="36">
        <v>46065.0</v>
      </c>
      <c r="C180" s="9">
        <v>5169.0</v>
      </c>
      <c r="D180" s="39" t="s">
        <v>1939</v>
      </c>
      <c r="E180" s="41" t="s">
        <v>1940</v>
      </c>
      <c r="F180" s="43" t="s">
        <v>1941</v>
      </c>
      <c r="G180" s="39" t="s">
        <v>1942</v>
      </c>
      <c r="H180" s="39" t="s">
        <v>74</v>
      </c>
      <c r="I180" s="38" t="s">
        <v>49</v>
      </c>
      <c r="J180" s="45">
        <v>44644.0</v>
      </c>
      <c r="K180" s="44">
        <v>46064.0</v>
      </c>
      <c r="L180" s="38" t="s">
        <v>51</v>
      </c>
      <c r="M180" s="46">
        <v>0.0</v>
      </c>
      <c r="N180" s="38" t="s">
        <v>51</v>
      </c>
      <c r="O180" s="49">
        <v>78000.0</v>
      </c>
      <c r="P180" s="130">
        <v>78000.0</v>
      </c>
      <c r="Q180" s="49">
        <v>0.0</v>
      </c>
      <c r="R180" s="47">
        <v>546.0</v>
      </c>
      <c r="S180" s="10">
        <f t="shared" si="1"/>
        <v>77454</v>
      </c>
      <c r="T180" s="9" t="s">
        <v>53</v>
      </c>
      <c r="U180" s="44">
        <v>46064.0</v>
      </c>
      <c r="V180" s="44">
        <v>46094.0</v>
      </c>
      <c r="W180" s="38">
        <v>1.0</v>
      </c>
      <c r="X180" s="38" t="s">
        <v>86</v>
      </c>
      <c r="Y180" s="78" t="s">
        <v>56</v>
      </c>
    </row>
    <row r="181" ht="17.25" customHeight="1">
      <c r="A181" s="35" t="s">
        <v>1946</v>
      </c>
      <c r="B181" s="36">
        <v>46065.0</v>
      </c>
      <c r="C181" s="38">
        <v>13058.0</v>
      </c>
      <c r="D181" s="40" t="s">
        <v>1947</v>
      </c>
      <c r="E181" s="42" t="s">
        <v>1948</v>
      </c>
      <c r="F181" s="40" t="s">
        <v>1949</v>
      </c>
      <c r="G181" s="40" t="s">
        <v>312</v>
      </c>
      <c r="H181" s="40" t="s">
        <v>118</v>
      </c>
      <c r="I181" s="38" t="s">
        <v>49</v>
      </c>
      <c r="J181" s="44">
        <v>45520.0</v>
      </c>
      <c r="K181" s="44">
        <v>46064.0</v>
      </c>
      <c r="L181" s="38" t="s">
        <v>51</v>
      </c>
      <c r="M181" s="46">
        <v>168000.0</v>
      </c>
      <c r="N181" s="38" t="s">
        <v>51</v>
      </c>
      <c r="O181" s="48">
        <v>120082.0</v>
      </c>
      <c r="P181" s="166">
        <v>120082.0</v>
      </c>
      <c r="Q181" s="49">
        <v>0.0</v>
      </c>
      <c r="R181" s="49">
        <v>0.0</v>
      </c>
      <c r="S181" s="10">
        <f t="shared" si="1"/>
        <v>120082</v>
      </c>
      <c r="T181" s="9" t="s">
        <v>52</v>
      </c>
      <c r="U181" s="44">
        <v>46064.0</v>
      </c>
      <c r="V181" s="44">
        <v>46094.0</v>
      </c>
      <c r="W181" s="38">
        <v>1.0</v>
      </c>
      <c r="X181" s="38" t="s">
        <v>59</v>
      </c>
      <c r="Y181" s="78" t="s">
        <v>56</v>
      </c>
    </row>
    <row r="182" ht="17.25" customHeight="1">
      <c r="A182" s="41" t="s">
        <v>1956</v>
      </c>
      <c r="B182" s="37">
        <v>46064.0</v>
      </c>
      <c r="C182" s="9">
        <v>8565.0</v>
      </c>
      <c r="D182" s="39" t="s">
        <v>1821</v>
      </c>
      <c r="E182" s="41" t="s">
        <v>1566</v>
      </c>
      <c r="F182" s="39" t="s">
        <v>1822</v>
      </c>
      <c r="G182" s="39" t="s">
        <v>110</v>
      </c>
      <c r="H182" s="39" t="s">
        <v>46</v>
      </c>
      <c r="I182" s="9" t="s">
        <v>49</v>
      </c>
      <c r="J182" s="45">
        <v>45002.0</v>
      </c>
      <c r="K182" s="45"/>
      <c r="L182" s="9"/>
      <c r="M182" s="47">
        <v>672000.0</v>
      </c>
      <c r="N182" s="45">
        <v>46064.0</v>
      </c>
      <c r="O182" s="47">
        <v>0.0</v>
      </c>
      <c r="P182" s="47">
        <v>0.0</v>
      </c>
      <c r="Q182" s="49">
        <v>0.0</v>
      </c>
      <c r="R182" s="47">
        <v>0.0</v>
      </c>
      <c r="S182" s="10">
        <f t="shared" si="1"/>
        <v>0</v>
      </c>
      <c r="T182" s="9" t="s">
        <v>281</v>
      </c>
      <c r="U182" s="37">
        <v>46064.0</v>
      </c>
      <c r="V182" s="45">
        <v>46729.0</v>
      </c>
      <c r="W182" s="9">
        <v>4.0</v>
      </c>
      <c r="X182" s="115" t="s">
        <v>59</v>
      </c>
      <c r="Y182" s="121" t="s">
        <v>56</v>
      </c>
    </row>
    <row r="183" ht="17.25" customHeight="1">
      <c r="A183" s="35" t="s">
        <v>1963</v>
      </c>
      <c r="B183" s="36">
        <v>46065.0</v>
      </c>
      <c r="C183" s="38">
        <v>4749.0</v>
      </c>
      <c r="D183" s="40" t="s">
        <v>1964</v>
      </c>
      <c r="E183" s="42" t="s">
        <v>1965</v>
      </c>
      <c r="F183" s="182" t="s">
        <v>1968</v>
      </c>
      <c r="G183" s="40" t="s">
        <v>786</v>
      </c>
      <c r="H183" s="40" t="s">
        <v>46</v>
      </c>
      <c r="I183" s="38" t="s">
        <v>49</v>
      </c>
      <c r="J183" s="44">
        <v>44613.0</v>
      </c>
      <c r="K183" s="36"/>
      <c r="L183" s="38"/>
      <c r="M183" s="48">
        <v>78000.0</v>
      </c>
      <c r="N183" s="44">
        <v>46064.0</v>
      </c>
      <c r="O183" s="48">
        <v>0.0</v>
      </c>
      <c r="P183" s="49">
        <v>0.0</v>
      </c>
      <c r="Q183" s="46">
        <v>0.0</v>
      </c>
      <c r="R183" s="46">
        <v>0.0</v>
      </c>
      <c r="S183" s="10">
        <f t="shared" si="1"/>
        <v>0</v>
      </c>
      <c r="T183" s="9" t="s">
        <v>54</v>
      </c>
      <c r="U183" s="36">
        <v>46064.0</v>
      </c>
      <c r="V183" s="44">
        <v>46096.0</v>
      </c>
      <c r="W183" s="38">
        <v>1.0</v>
      </c>
      <c r="X183" s="38" t="s">
        <v>86</v>
      </c>
      <c r="Y183" s="78" t="s">
        <v>56</v>
      </c>
    </row>
    <row r="184" ht="17.25" customHeight="1">
      <c r="A184" s="35" t="s">
        <v>1977</v>
      </c>
      <c r="B184" s="36">
        <v>46065.0</v>
      </c>
      <c r="C184" s="38">
        <v>4749.0</v>
      </c>
      <c r="D184" s="40" t="s">
        <v>1964</v>
      </c>
      <c r="E184" s="42" t="s">
        <v>1965</v>
      </c>
      <c r="F184" s="52" t="s">
        <v>1981</v>
      </c>
      <c r="G184" s="40" t="s">
        <v>786</v>
      </c>
      <c r="H184" s="40" t="s">
        <v>46</v>
      </c>
      <c r="I184" s="38" t="s">
        <v>49</v>
      </c>
      <c r="J184" s="44">
        <v>44613.0</v>
      </c>
      <c r="K184" s="36"/>
      <c r="L184" s="38"/>
      <c r="M184" s="66">
        <v>78000.0</v>
      </c>
      <c r="N184" s="44">
        <v>46064.0</v>
      </c>
      <c r="O184" s="48">
        <v>0.0</v>
      </c>
      <c r="P184" s="49">
        <v>0.0</v>
      </c>
      <c r="Q184" s="46">
        <v>0.0</v>
      </c>
      <c r="R184" s="46">
        <v>0.0</v>
      </c>
      <c r="S184" s="10">
        <f t="shared" si="1"/>
        <v>0</v>
      </c>
      <c r="T184" s="9" t="s">
        <v>54</v>
      </c>
      <c r="U184" s="36">
        <v>46064.0</v>
      </c>
      <c r="V184" s="44">
        <v>46097.0</v>
      </c>
      <c r="W184" s="38">
        <v>1.0</v>
      </c>
      <c r="X184" s="38" t="s">
        <v>86</v>
      </c>
      <c r="Y184" s="78" t="s">
        <v>56</v>
      </c>
    </row>
    <row r="185" ht="17.25" customHeight="1">
      <c r="A185" s="35" t="s">
        <v>1989</v>
      </c>
      <c r="B185" s="36">
        <v>46065.0</v>
      </c>
      <c r="C185" s="38">
        <v>4749.0</v>
      </c>
      <c r="D185" s="40" t="s">
        <v>1964</v>
      </c>
      <c r="E185" s="42" t="s">
        <v>1965</v>
      </c>
      <c r="F185" s="182" t="s">
        <v>1994</v>
      </c>
      <c r="G185" s="40" t="s">
        <v>786</v>
      </c>
      <c r="H185" s="40" t="s">
        <v>46</v>
      </c>
      <c r="I185" s="38" t="s">
        <v>49</v>
      </c>
      <c r="J185" s="44">
        <v>44613.0</v>
      </c>
      <c r="K185" s="36"/>
      <c r="L185" s="38"/>
      <c r="M185" s="66">
        <v>78000.0</v>
      </c>
      <c r="N185" s="44">
        <v>46064.0</v>
      </c>
      <c r="O185" s="48">
        <v>0.0</v>
      </c>
      <c r="P185" s="49">
        <v>0.0</v>
      </c>
      <c r="Q185" s="46">
        <v>0.0</v>
      </c>
      <c r="R185" s="46">
        <v>0.0</v>
      </c>
      <c r="S185" s="10">
        <f t="shared" si="1"/>
        <v>0</v>
      </c>
      <c r="T185" s="9" t="s">
        <v>54</v>
      </c>
      <c r="U185" s="36">
        <v>46064.0</v>
      </c>
      <c r="V185" s="44">
        <v>46097.0</v>
      </c>
      <c r="W185" s="38">
        <v>1.0</v>
      </c>
      <c r="X185" s="38" t="s">
        <v>86</v>
      </c>
      <c r="Y185" s="78" t="s">
        <v>56</v>
      </c>
    </row>
    <row r="186" ht="17.25" customHeight="1">
      <c r="A186" s="35" t="s">
        <v>1999</v>
      </c>
      <c r="B186" s="36">
        <v>46065.0</v>
      </c>
      <c r="C186" s="38">
        <v>4749.0</v>
      </c>
      <c r="D186" s="40" t="s">
        <v>1964</v>
      </c>
      <c r="E186" s="42" t="s">
        <v>1965</v>
      </c>
      <c r="F186" s="52" t="s">
        <v>2000</v>
      </c>
      <c r="G186" s="40" t="s">
        <v>786</v>
      </c>
      <c r="H186" s="40" t="s">
        <v>46</v>
      </c>
      <c r="I186" s="38" t="s">
        <v>49</v>
      </c>
      <c r="J186" s="44">
        <v>44613.0</v>
      </c>
      <c r="K186" s="36"/>
      <c r="L186" s="38"/>
      <c r="M186" s="66">
        <v>78000.0</v>
      </c>
      <c r="N186" s="44">
        <v>46064.0</v>
      </c>
      <c r="O186" s="48">
        <v>0.0</v>
      </c>
      <c r="P186" s="49">
        <v>0.0</v>
      </c>
      <c r="Q186" s="46">
        <v>0.0</v>
      </c>
      <c r="R186" s="46">
        <v>0.0</v>
      </c>
      <c r="S186" s="10">
        <f t="shared" si="1"/>
        <v>0</v>
      </c>
      <c r="T186" s="9" t="s">
        <v>54</v>
      </c>
      <c r="U186" s="36">
        <v>46064.0</v>
      </c>
      <c r="V186" s="44">
        <v>46102.0</v>
      </c>
      <c r="W186" s="38">
        <v>1.0</v>
      </c>
      <c r="X186" s="38" t="s">
        <v>86</v>
      </c>
      <c r="Y186" s="78" t="s">
        <v>56</v>
      </c>
    </row>
    <row r="187" ht="17.25" customHeight="1">
      <c r="A187" s="41" t="s">
        <v>2005</v>
      </c>
      <c r="B187" s="36">
        <v>46065.0</v>
      </c>
      <c r="C187" s="38">
        <v>4749.0</v>
      </c>
      <c r="D187" s="40" t="s">
        <v>1964</v>
      </c>
      <c r="E187" s="42" t="s">
        <v>1965</v>
      </c>
      <c r="F187" s="182" t="s">
        <v>1968</v>
      </c>
      <c r="G187" s="40" t="s">
        <v>786</v>
      </c>
      <c r="H187" s="40" t="s">
        <v>46</v>
      </c>
      <c r="I187" s="38" t="s">
        <v>48</v>
      </c>
      <c r="J187" s="44">
        <v>44613.0</v>
      </c>
      <c r="K187" s="38" t="s">
        <v>51</v>
      </c>
      <c r="L187" s="38" t="s">
        <v>51</v>
      </c>
      <c r="M187" s="66">
        <v>78000.0</v>
      </c>
      <c r="N187" s="44">
        <v>46064.0</v>
      </c>
      <c r="O187" s="48">
        <v>0.0</v>
      </c>
      <c r="P187" s="49">
        <v>0.0</v>
      </c>
      <c r="Q187" s="46">
        <v>0.0</v>
      </c>
      <c r="R187" s="46">
        <v>0.0</v>
      </c>
      <c r="S187" s="10">
        <f t="shared" si="1"/>
        <v>0</v>
      </c>
      <c r="T187" s="9" t="s">
        <v>54</v>
      </c>
      <c r="U187" s="36">
        <v>46064.0</v>
      </c>
      <c r="V187" s="44">
        <v>46126.0</v>
      </c>
      <c r="W187" s="38">
        <v>1.0</v>
      </c>
      <c r="X187" s="38" t="s">
        <v>86</v>
      </c>
      <c r="Y187" s="78" t="s">
        <v>56</v>
      </c>
    </row>
    <row r="188" ht="17.25" customHeight="1">
      <c r="A188" s="35" t="s">
        <v>2012</v>
      </c>
      <c r="B188" s="36">
        <v>46065.0</v>
      </c>
      <c r="C188" s="38">
        <v>6058.0</v>
      </c>
      <c r="D188" s="40" t="s">
        <v>1487</v>
      </c>
      <c r="E188" s="42" t="s">
        <v>1488</v>
      </c>
      <c r="F188" s="40" t="s">
        <v>1617</v>
      </c>
      <c r="G188" s="40" t="s">
        <v>786</v>
      </c>
      <c r="H188" s="40" t="s">
        <v>46</v>
      </c>
      <c r="I188" s="38" t="s">
        <v>49</v>
      </c>
      <c r="J188" s="44">
        <v>44730.0</v>
      </c>
      <c r="K188" s="44">
        <v>46065.0</v>
      </c>
      <c r="L188" s="38" t="s">
        <v>51</v>
      </c>
      <c r="M188" s="46">
        <v>0.0</v>
      </c>
      <c r="N188" s="38" t="s">
        <v>51</v>
      </c>
      <c r="O188" s="48">
        <v>118000.0</v>
      </c>
      <c r="P188" s="107">
        <v>118000.0</v>
      </c>
      <c r="Q188" s="49">
        <v>0.0</v>
      </c>
      <c r="R188" s="47">
        <v>2360.0</v>
      </c>
      <c r="S188" s="10">
        <f t="shared" si="1"/>
        <v>115640</v>
      </c>
      <c r="T188" s="9" t="s">
        <v>53</v>
      </c>
      <c r="U188" s="44">
        <v>46065.0</v>
      </c>
      <c r="V188" s="44">
        <v>46100.0</v>
      </c>
      <c r="W188" s="38">
        <v>1.0</v>
      </c>
      <c r="X188" s="38" t="s">
        <v>55</v>
      </c>
      <c r="Y188" s="78" t="s">
        <v>56</v>
      </c>
    </row>
    <row r="189" ht="17.25" customHeight="1">
      <c r="A189" s="35" t="s">
        <v>2020</v>
      </c>
      <c r="B189" s="36">
        <v>46065.0</v>
      </c>
      <c r="C189" s="38">
        <v>8248.0</v>
      </c>
      <c r="D189" s="40" t="s">
        <v>2021</v>
      </c>
      <c r="E189" s="42" t="s">
        <v>1319</v>
      </c>
      <c r="F189" s="52" t="s">
        <v>1320</v>
      </c>
      <c r="G189" s="40" t="s">
        <v>1321</v>
      </c>
      <c r="H189" s="40" t="s">
        <v>85</v>
      </c>
      <c r="I189" s="38" t="s">
        <v>49</v>
      </c>
      <c r="J189" s="44">
        <v>44963.0</v>
      </c>
      <c r="K189" s="44">
        <v>46065.0</v>
      </c>
      <c r="L189" s="38" t="s">
        <v>51</v>
      </c>
      <c r="M189" s="46">
        <v>0.0</v>
      </c>
      <c r="N189" s="38" t="s">
        <v>51</v>
      </c>
      <c r="O189" s="48">
        <v>78040.0</v>
      </c>
      <c r="P189" s="87">
        <v>78000.0</v>
      </c>
      <c r="Q189" s="49">
        <v>0.0</v>
      </c>
      <c r="R189" s="47">
        <v>0.0</v>
      </c>
      <c r="S189" s="10">
        <f t="shared" si="1"/>
        <v>78000</v>
      </c>
      <c r="T189" s="9" t="s">
        <v>52</v>
      </c>
      <c r="U189" s="44">
        <v>46065.0</v>
      </c>
      <c r="V189" s="44">
        <v>46095.0</v>
      </c>
      <c r="W189" s="38">
        <v>1.0</v>
      </c>
      <c r="X189" s="38" t="s">
        <v>86</v>
      </c>
      <c r="Y189" s="78" t="s">
        <v>56</v>
      </c>
    </row>
    <row r="190" ht="17.25" customHeight="1">
      <c r="A190" s="35" t="s">
        <v>2026</v>
      </c>
      <c r="B190" s="36">
        <v>46065.0</v>
      </c>
      <c r="C190" s="38">
        <v>15622.0</v>
      </c>
      <c r="D190" s="40" t="s">
        <v>2028</v>
      </c>
      <c r="E190" s="42" t="s">
        <v>2030</v>
      </c>
      <c r="F190" s="40" t="s">
        <v>2031</v>
      </c>
      <c r="G190" s="40" t="s">
        <v>126</v>
      </c>
      <c r="H190" s="40" t="s">
        <v>69</v>
      </c>
      <c r="I190" s="38" t="s">
        <v>49</v>
      </c>
      <c r="J190" s="44">
        <v>45826.0</v>
      </c>
      <c r="K190" s="44">
        <v>46065.0</v>
      </c>
      <c r="L190" s="38" t="s">
        <v>51</v>
      </c>
      <c r="M190" s="46">
        <v>0.0</v>
      </c>
      <c r="N190" s="38" t="s">
        <v>51</v>
      </c>
      <c r="O190" s="46">
        <v>858018.0</v>
      </c>
      <c r="P190" s="90">
        <v>858000.0</v>
      </c>
      <c r="Q190" s="49">
        <v>0.0</v>
      </c>
      <c r="R190" s="47">
        <v>0.0</v>
      </c>
      <c r="S190" s="10">
        <f t="shared" si="1"/>
        <v>858000</v>
      </c>
      <c r="T190" s="9" t="s">
        <v>52</v>
      </c>
      <c r="U190" s="44">
        <v>46065.0</v>
      </c>
      <c r="V190" s="44">
        <v>46425.0</v>
      </c>
      <c r="W190" s="38">
        <v>12.0</v>
      </c>
      <c r="X190" s="38" t="s">
        <v>86</v>
      </c>
      <c r="Y190" s="78" t="s">
        <v>56</v>
      </c>
    </row>
    <row r="191" ht="17.25" customHeight="1">
      <c r="A191" s="35" t="s">
        <v>2034</v>
      </c>
      <c r="B191" s="36">
        <v>46065.0</v>
      </c>
      <c r="C191" s="38">
        <v>16049.0</v>
      </c>
      <c r="D191" s="40" t="s">
        <v>2036</v>
      </c>
      <c r="E191" s="42" t="s">
        <v>2037</v>
      </c>
      <c r="F191" s="52" t="s">
        <v>2038</v>
      </c>
      <c r="G191" s="40" t="s">
        <v>121</v>
      </c>
      <c r="H191" s="40" t="s">
        <v>124</v>
      </c>
      <c r="I191" s="38" t="s">
        <v>49</v>
      </c>
      <c r="J191" s="44">
        <v>45870.0</v>
      </c>
      <c r="K191" s="44">
        <v>46065.0</v>
      </c>
      <c r="L191" s="38" t="s">
        <v>51</v>
      </c>
      <c r="M191" s="46">
        <v>0.0</v>
      </c>
      <c r="N191" s="38" t="s">
        <v>51</v>
      </c>
      <c r="O191" s="48">
        <v>858073.0</v>
      </c>
      <c r="P191" s="90">
        <v>858000.0</v>
      </c>
      <c r="Q191" s="49">
        <v>0.0</v>
      </c>
      <c r="R191" s="47">
        <v>0.0</v>
      </c>
      <c r="S191" s="10">
        <f t="shared" si="1"/>
        <v>858000</v>
      </c>
      <c r="T191" s="9" t="s">
        <v>52</v>
      </c>
      <c r="U191" s="44">
        <v>46065.0</v>
      </c>
      <c r="V191" s="44">
        <v>46425.0</v>
      </c>
      <c r="W191" s="38">
        <v>12.0</v>
      </c>
      <c r="X191" s="38" t="s">
        <v>86</v>
      </c>
      <c r="Y191" s="78" t="s">
        <v>56</v>
      </c>
    </row>
    <row r="192" ht="17.25" customHeight="1">
      <c r="A192" s="35" t="s">
        <v>2042</v>
      </c>
      <c r="B192" s="36">
        <v>46065.0</v>
      </c>
      <c r="C192" s="38">
        <v>3793.0</v>
      </c>
      <c r="D192" s="40" t="s">
        <v>1911</v>
      </c>
      <c r="E192" s="42" t="s">
        <v>1913</v>
      </c>
      <c r="F192" s="52" t="s">
        <v>1920</v>
      </c>
      <c r="G192" s="40" t="s">
        <v>948</v>
      </c>
      <c r="H192" s="40" t="s">
        <v>74</v>
      </c>
      <c r="I192" s="38" t="s">
        <v>49</v>
      </c>
      <c r="J192" s="44">
        <v>44551.0</v>
      </c>
      <c r="K192" s="44">
        <v>46065.0</v>
      </c>
      <c r="L192" s="38" t="s">
        <v>51</v>
      </c>
      <c r="M192" s="46">
        <v>0.0</v>
      </c>
      <c r="N192" s="38" t="s">
        <v>51</v>
      </c>
      <c r="O192" s="46">
        <v>118000.0</v>
      </c>
      <c r="P192" s="195">
        <v>118000.0</v>
      </c>
      <c r="Q192" s="49">
        <v>0.0</v>
      </c>
      <c r="R192" s="47">
        <v>4400.0</v>
      </c>
      <c r="S192" s="10">
        <f t="shared" si="1"/>
        <v>113600</v>
      </c>
      <c r="T192" s="9" t="s">
        <v>53</v>
      </c>
      <c r="U192" s="44">
        <v>46065.0</v>
      </c>
      <c r="V192" s="44">
        <v>46095.0</v>
      </c>
      <c r="W192" s="38">
        <v>1.0</v>
      </c>
      <c r="X192" s="38" t="s">
        <v>55</v>
      </c>
      <c r="Y192" s="78" t="s">
        <v>56</v>
      </c>
    </row>
    <row r="193" ht="17.25" customHeight="1">
      <c r="A193" s="35" t="s">
        <v>2054</v>
      </c>
      <c r="B193" s="36">
        <v>46065.0</v>
      </c>
      <c r="C193" s="38">
        <v>10406.0</v>
      </c>
      <c r="D193" s="40" t="s">
        <v>2057</v>
      </c>
      <c r="E193" s="42" t="s">
        <v>2058</v>
      </c>
      <c r="F193" s="182" t="s">
        <v>2059</v>
      </c>
      <c r="G193" s="40" t="s">
        <v>854</v>
      </c>
      <c r="H193" s="40" t="s">
        <v>855</v>
      </c>
      <c r="I193" s="38" t="s">
        <v>49</v>
      </c>
      <c r="J193" s="44">
        <v>45214.0</v>
      </c>
      <c r="K193" s="44">
        <v>46065.0</v>
      </c>
      <c r="L193" s="38" t="s">
        <v>51</v>
      </c>
      <c r="M193" s="46">
        <v>1282999.0</v>
      </c>
      <c r="N193" s="38" t="s">
        <v>51</v>
      </c>
      <c r="O193" s="48">
        <v>1283085.0</v>
      </c>
      <c r="P193" s="87">
        <v>1283085.0</v>
      </c>
      <c r="Q193" s="49">
        <v>0.0</v>
      </c>
      <c r="R193" s="49">
        <v>0.0</v>
      </c>
      <c r="S193" s="10">
        <f t="shared" si="1"/>
        <v>1283085</v>
      </c>
      <c r="T193" s="9" t="s">
        <v>52</v>
      </c>
      <c r="U193" s="44">
        <v>46069.0</v>
      </c>
      <c r="V193" s="44">
        <v>46429.0</v>
      </c>
      <c r="W193" s="38">
        <v>12.0</v>
      </c>
      <c r="X193" s="38" t="s">
        <v>55</v>
      </c>
      <c r="Y193" s="78" t="s">
        <v>56</v>
      </c>
    </row>
    <row r="194" ht="17.25" customHeight="1">
      <c r="A194" s="35" t="s">
        <v>2064</v>
      </c>
      <c r="B194" s="36">
        <v>46065.0</v>
      </c>
      <c r="C194" s="9">
        <v>2728.0</v>
      </c>
      <c r="D194" s="39" t="s">
        <v>1933</v>
      </c>
      <c r="E194" s="41" t="s">
        <v>1934</v>
      </c>
      <c r="F194" s="39" t="s">
        <v>1935</v>
      </c>
      <c r="G194" s="39" t="s">
        <v>1930</v>
      </c>
      <c r="H194" s="39" t="s">
        <v>532</v>
      </c>
      <c r="I194" s="38" t="s">
        <v>49</v>
      </c>
      <c r="J194" s="45">
        <v>44469.0</v>
      </c>
      <c r="K194" s="44">
        <v>46065.0</v>
      </c>
      <c r="L194" s="38" t="s">
        <v>51</v>
      </c>
      <c r="M194" s="47">
        <v>78000.0</v>
      </c>
      <c r="N194" s="38" t="s">
        <v>51</v>
      </c>
      <c r="O194" s="49">
        <v>80000.0</v>
      </c>
      <c r="P194" s="107">
        <v>80000.0</v>
      </c>
      <c r="Q194" s="49">
        <v>0.0</v>
      </c>
      <c r="R194" s="47">
        <v>4440.0</v>
      </c>
      <c r="S194" s="10">
        <f t="shared" si="1"/>
        <v>75560</v>
      </c>
      <c r="T194" s="9" t="s">
        <v>53</v>
      </c>
      <c r="U194" s="44">
        <v>46065.0</v>
      </c>
      <c r="V194" s="44">
        <v>46095.0</v>
      </c>
      <c r="W194" s="38">
        <v>1.0</v>
      </c>
      <c r="X194" s="38" t="s">
        <v>86</v>
      </c>
      <c r="Y194" s="78" t="s">
        <v>56</v>
      </c>
    </row>
    <row r="195" ht="17.25" customHeight="1">
      <c r="A195" s="35" t="s">
        <v>2073</v>
      </c>
      <c r="B195" s="36">
        <v>46065.0</v>
      </c>
      <c r="C195" s="38">
        <v>7949.0</v>
      </c>
      <c r="D195" s="40" t="s">
        <v>1986</v>
      </c>
      <c r="E195" s="42" t="s">
        <v>1987</v>
      </c>
      <c r="F195" s="40" t="s">
        <v>2075</v>
      </c>
      <c r="G195" s="40" t="s">
        <v>252</v>
      </c>
      <c r="H195" s="40" t="s">
        <v>46</v>
      </c>
      <c r="I195" s="38" t="s">
        <v>49</v>
      </c>
      <c r="J195" s="44">
        <v>44930.0</v>
      </c>
      <c r="K195" s="44">
        <v>46065.0</v>
      </c>
      <c r="L195" s="38" t="s">
        <v>51</v>
      </c>
      <c r="M195" s="9">
        <v>0.0</v>
      </c>
      <c r="N195" s="38" t="s">
        <v>51</v>
      </c>
      <c r="O195" s="46">
        <v>78089.0</v>
      </c>
      <c r="P195" s="90">
        <v>78089.0</v>
      </c>
      <c r="Q195" s="49">
        <v>0.0</v>
      </c>
      <c r="R195" s="47">
        <v>0.0</v>
      </c>
      <c r="S195" s="10">
        <f t="shared" si="1"/>
        <v>78089</v>
      </c>
      <c r="T195" s="9" t="s">
        <v>52</v>
      </c>
      <c r="U195" s="44">
        <v>46065.0</v>
      </c>
      <c r="V195" s="44">
        <v>46095.0</v>
      </c>
      <c r="W195" s="38">
        <v>1.0</v>
      </c>
      <c r="X195" s="38" t="s">
        <v>86</v>
      </c>
      <c r="Y195" s="78" t="s">
        <v>56</v>
      </c>
    </row>
    <row r="196" ht="17.25" customHeight="1">
      <c r="A196" s="35" t="s">
        <v>2080</v>
      </c>
      <c r="B196" s="36">
        <v>46065.0</v>
      </c>
      <c r="C196" s="38">
        <v>6737.0</v>
      </c>
      <c r="D196" s="40" t="s">
        <v>1893</v>
      </c>
      <c r="E196" s="42" t="s">
        <v>1667</v>
      </c>
      <c r="F196" s="40" t="s">
        <v>1675</v>
      </c>
      <c r="G196" s="40" t="s">
        <v>44</v>
      </c>
      <c r="H196" s="40" t="s">
        <v>46</v>
      </c>
      <c r="I196" s="38" t="s">
        <v>49</v>
      </c>
      <c r="J196" s="44">
        <v>44797.0</v>
      </c>
      <c r="K196" s="44"/>
      <c r="L196" s="38"/>
      <c r="M196" s="46">
        <v>118000.0</v>
      </c>
      <c r="N196" s="44">
        <v>46065.0</v>
      </c>
      <c r="O196" s="48">
        <v>0.0</v>
      </c>
      <c r="P196" s="48">
        <v>0.0</v>
      </c>
      <c r="Q196" s="49">
        <v>0.0</v>
      </c>
      <c r="R196" s="47">
        <v>0.0</v>
      </c>
      <c r="S196" s="10">
        <f t="shared" si="1"/>
        <v>0</v>
      </c>
      <c r="T196" s="9" t="s">
        <v>54</v>
      </c>
      <c r="U196" s="44">
        <v>46065.0</v>
      </c>
      <c r="V196" s="44">
        <v>46095.0</v>
      </c>
      <c r="W196" s="38">
        <v>1.0</v>
      </c>
      <c r="X196" s="38" t="s">
        <v>55</v>
      </c>
      <c r="Y196" s="78" t="s">
        <v>56</v>
      </c>
    </row>
    <row r="197" ht="17.25" customHeight="1">
      <c r="A197" s="35" t="s">
        <v>2087</v>
      </c>
      <c r="B197" s="36">
        <v>46065.0</v>
      </c>
      <c r="C197" s="38">
        <v>11881.0</v>
      </c>
      <c r="D197" s="40" t="s">
        <v>2089</v>
      </c>
      <c r="E197" s="42" t="s">
        <v>2092</v>
      </c>
      <c r="F197" s="40" t="s">
        <v>2094</v>
      </c>
      <c r="G197" s="40" t="s">
        <v>325</v>
      </c>
      <c r="H197" s="40" t="s">
        <v>74</v>
      </c>
      <c r="I197" s="38" t="s">
        <v>49</v>
      </c>
      <c r="J197" s="44">
        <v>45399.0</v>
      </c>
      <c r="K197" s="44">
        <v>46065.0</v>
      </c>
      <c r="L197" s="38" t="s">
        <v>51</v>
      </c>
      <c r="M197" s="9">
        <v>0.0</v>
      </c>
      <c r="N197" s="38" t="s">
        <v>51</v>
      </c>
      <c r="O197" s="46">
        <v>118000.0</v>
      </c>
      <c r="P197" s="195">
        <v>118000.0</v>
      </c>
      <c r="Q197" s="49">
        <v>0.0</v>
      </c>
      <c r="R197" s="47">
        <v>4400.0</v>
      </c>
      <c r="S197" s="10">
        <f t="shared" si="1"/>
        <v>113600</v>
      </c>
      <c r="T197" s="9" t="s">
        <v>53</v>
      </c>
      <c r="U197" s="44">
        <v>46065.0</v>
      </c>
      <c r="V197" s="44">
        <v>46095.0</v>
      </c>
      <c r="W197" s="38">
        <v>1.0</v>
      </c>
      <c r="X197" s="38" t="s">
        <v>55</v>
      </c>
      <c r="Y197" s="78" t="s">
        <v>56</v>
      </c>
    </row>
    <row r="198" ht="17.25" customHeight="1">
      <c r="A198" s="35" t="s">
        <v>2101</v>
      </c>
      <c r="B198" s="36">
        <v>46065.0</v>
      </c>
      <c r="C198" s="38">
        <v>3239.0</v>
      </c>
      <c r="D198" s="40" t="s">
        <v>1988</v>
      </c>
      <c r="E198" s="42" t="s">
        <v>1991</v>
      </c>
      <c r="F198" s="40" t="s">
        <v>1993</v>
      </c>
      <c r="G198" s="40" t="s">
        <v>44</v>
      </c>
      <c r="H198" s="40" t="s">
        <v>46</v>
      </c>
      <c r="I198" s="38" t="s">
        <v>49</v>
      </c>
      <c r="J198" s="44">
        <v>44516.0</v>
      </c>
      <c r="K198" s="44">
        <v>46065.0</v>
      </c>
      <c r="L198" s="38" t="s">
        <v>51</v>
      </c>
      <c r="M198" s="9">
        <v>0.0</v>
      </c>
      <c r="N198" s="38" t="s">
        <v>51</v>
      </c>
      <c r="O198" s="46">
        <v>78000.0</v>
      </c>
      <c r="P198" s="195">
        <v>78000.0</v>
      </c>
      <c r="Q198" s="49">
        <v>0.0</v>
      </c>
      <c r="R198" s="47">
        <v>4400.0</v>
      </c>
      <c r="S198" s="10">
        <f t="shared" si="1"/>
        <v>73600</v>
      </c>
      <c r="T198" s="9" t="s">
        <v>53</v>
      </c>
      <c r="U198" s="44">
        <v>46065.0</v>
      </c>
      <c r="V198" s="44">
        <v>46096.0</v>
      </c>
      <c r="W198" s="38">
        <v>1.0</v>
      </c>
      <c r="X198" s="38" t="s">
        <v>86</v>
      </c>
      <c r="Y198" s="78" t="s">
        <v>56</v>
      </c>
    </row>
    <row r="199" ht="17.25" customHeight="1">
      <c r="A199" s="35" t="s">
        <v>2108</v>
      </c>
      <c r="B199" s="36">
        <v>46066.0</v>
      </c>
      <c r="C199" s="38">
        <v>7067.0</v>
      </c>
      <c r="D199" s="40" t="s">
        <v>2110</v>
      </c>
      <c r="E199" s="42" t="s">
        <v>2111</v>
      </c>
      <c r="F199" s="40" t="s">
        <v>2113</v>
      </c>
      <c r="G199" s="40" t="s">
        <v>163</v>
      </c>
      <c r="H199" s="40" t="s">
        <v>69</v>
      </c>
      <c r="I199" s="38" t="s">
        <v>49</v>
      </c>
      <c r="J199" s="44">
        <v>44830.0</v>
      </c>
      <c r="K199" s="44">
        <v>46065.0</v>
      </c>
      <c r="L199" s="38" t="s">
        <v>51</v>
      </c>
      <c r="M199" s="46">
        <v>1992999.0</v>
      </c>
      <c r="N199" s="44">
        <v>46066.0</v>
      </c>
      <c r="O199" s="46">
        <v>2000049.0</v>
      </c>
      <c r="P199" s="90">
        <v>2000049.0</v>
      </c>
      <c r="Q199" s="49">
        <v>0.0</v>
      </c>
      <c r="R199" s="49">
        <v>0.0</v>
      </c>
      <c r="S199" s="10">
        <f t="shared" si="1"/>
        <v>2000049</v>
      </c>
      <c r="T199" s="9" t="s">
        <v>52</v>
      </c>
      <c r="U199" s="44">
        <v>46066.0</v>
      </c>
      <c r="V199" s="44">
        <v>46728.0</v>
      </c>
      <c r="W199" s="38">
        <v>18.0</v>
      </c>
      <c r="X199" s="38" t="s">
        <v>55</v>
      </c>
      <c r="Y199" s="78" t="s">
        <v>56</v>
      </c>
    </row>
    <row r="200" ht="17.25" customHeight="1">
      <c r="A200" s="35" t="s">
        <v>2116</v>
      </c>
      <c r="B200" s="36">
        <v>46066.0</v>
      </c>
      <c r="C200" s="38">
        <v>4867.0</v>
      </c>
      <c r="D200" s="40" t="s">
        <v>2118</v>
      </c>
      <c r="E200" s="42" t="s">
        <v>2119</v>
      </c>
      <c r="F200" s="39" t="s">
        <v>2120</v>
      </c>
      <c r="G200" s="40" t="s">
        <v>237</v>
      </c>
      <c r="H200" s="40" t="s">
        <v>69</v>
      </c>
      <c r="I200" s="38" t="s">
        <v>49</v>
      </c>
      <c r="J200" s="44">
        <v>44623.0</v>
      </c>
      <c r="K200" s="44">
        <v>46066.0</v>
      </c>
      <c r="L200" s="38" t="s">
        <v>51</v>
      </c>
      <c r="M200" s="9">
        <v>0.0</v>
      </c>
      <c r="N200" s="38" t="s">
        <v>51</v>
      </c>
      <c r="O200" s="46">
        <v>78000.0</v>
      </c>
      <c r="P200" s="137">
        <v>78000.0</v>
      </c>
      <c r="Q200" s="49">
        <v>0.0</v>
      </c>
      <c r="R200" s="47">
        <v>546.0</v>
      </c>
      <c r="S200" s="10">
        <f t="shared" si="1"/>
        <v>77454</v>
      </c>
      <c r="T200" s="9" t="s">
        <v>53</v>
      </c>
      <c r="U200" s="44">
        <v>46066.0</v>
      </c>
      <c r="V200" s="44">
        <v>46096.0</v>
      </c>
      <c r="W200" s="38">
        <v>1.0</v>
      </c>
      <c r="X200" s="38" t="s">
        <v>86</v>
      </c>
      <c r="Y200" s="78" t="s">
        <v>56</v>
      </c>
    </row>
    <row r="201" ht="17.25" customHeight="1">
      <c r="A201" s="35" t="s">
        <v>2127</v>
      </c>
      <c r="B201" s="36">
        <v>46066.0</v>
      </c>
      <c r="C201" s="38">
        <v>10964.0</v>
      </c>
      <c r="D201" s="40" t="s">
        <v>2129</v>
      </c>
      <c r="E201" s="42" t="s">
        <v>2050</v>
      </c>
      <c r="F201" s="39" t="s">
        <v>2051</v>
      </c>
      <c r="G201" s="40" t="s">
        <v>68</v>
      </c>
      <c r="H201" s="40" t="s">
        <v>68</v>
      </c>
      <c r="I201" s="38" t="s">
        <v>49</v>
      </c>
      <c r="J201" s="44">
        <v>45295.0</v>
      </c>
      <c r="K201" s="44">
        <v>46066.0</v>
      </c>
      <c r="L201" s="38" t="s">
        <v>51</v>
      </c>
      <c r="M201" s="9">
        <v>0.0</v>
      </c>
      <c r="N201" s="38" t="s">
        <v>51</v>
      </c>
      <c r="O201" s="46">
        <v>78000.0</v>
      </c>
      <c r="P201" s="137">
        <v>78000.0</v>
      </c>
      <c r="Q201" s="49">
        <v>0.0</v>
      </c>
      <c r="R201" s="49">
        <v>546.0</v>
      </c>
      <c r="S201" s="10">
        <f t="shared" si="1"/>
        <v>77454</v>
      </c>
      <c r="T201" s="9" t="s">
        <v>53</v>
      </c>
      <c r="U201" s="44">
        <v>46066.0</v>
      </c>
      <c r="V201" s="44">
        <v>46096.0</v>
      </c>
      <c r="W201" s="38">
        <v>1.0</v>
      </c>
      <c r="X201" s="115" t="s">
        <v>86</v>
      </c>
      <c r="Y201" s="78" t="s">
        <v>56</v>
      </c>
    </row>
    <row r="202" ht="17.25" customHeight="1">
      <c r="A202" s="35" t="s">
        <v>2133</v>
      </c>
      <c r="B202" s="36">
        <v>46066.0</v>
      </c>
      <c r="C202" s="38">
        <v>10620.0</v>
      </c>
      <c r="D202" s="40" t="s">
        <v>2013</v>
      </c>
      <c r="E202" s="42" t="s">
        <v>2014</v>
      </c>
      <c r="F202" s="39" t="s">
        <v>2015</v>
      </c>
      <c r="G202" s="40" t="s">
        <v>2016</v>
      </c>
      <c r="H202" s="40" t="s">
        <v>47</v>
      </c>
      <c r="I202" s="38" t="s">
        <v>49</v>
      </c>
      <c r="J202" s="44">
        <v>45243.0</v>
      </c>
      <c r="K202" s="44">
        <v>46066.0</v>
      </c>
      <c r="L202" s="38" t="s">
        <v>51</v>
      </c>
      <c r="M202" s="9">
        <v>0.0</v>
      </c>
      <c r="N202" s="38" t="s">
        <v>51</v>
      </c>
      <c r="O202" s="48">
        <v>118000.0</v>
      </c>
      <c r="P202" s="79">
        <v>118000.0</v>
      </c>
      <c r="Q202" s="49">
        <v>0.0</v>
      </c>
      <c r="R202" s="47">
        <v>4400.0</v>
      </c>
      <c r="S202" s="10">
        <f t="shared" si="1"/>
        <v>113600</v>
      </c>
      <c r="T202" s="9" t="s">
        <v>53</v>
      </c>
      <c r="U202" s="44">
        <v>46066.0</v>
      </c>
      <c r="V202" s="44">
        <v>46098.0</v>
      </c>
      <c r="W202" s="38">
        <v>1.0</v>
      </c>
      <c r="X202" s="38" t="s">
        <v>55</v>
      </c>
      <c r="Y202" s="78" t="s">
        <v>56</v>
      </c>
    </row>
    <row r="203" ht="17.25" customHeight="1">
      <c r="A203" s="35" t="s">
        <v>2142</v>
      </c>
      <c r="B203" s="36">
        <v>46066.0</v>
      </c>
      <c r="C203" s="38">
        <v>10620.0</v>
      </c>
      <c r="D203" s="40" t="s">
        <v>2013</v>
      </c>
      <c r="E203" s="42" t="s">
        <v>2014</v>
      </c>
      <c r="F203" s="39" t="s">
        <v>2023</v>
      </c>
      <c r="G203" s="40" t="s">
        <v>2016</v>
      </c>
      <c r="H203" s="40" t="s">
        <v>47</v>
      </c>
      <c r="I203" s="38" t="s">
        <v>49</v>
      </c>
      <c r="J203" s="44">
        <v>45243.0</v>
      </c>
      <c r="K203" s="44">
        <v>46066.0</v>
      </c>
      <c r="L203" s="38" t="s">
        <v>51</v>
      </c>
      <c r="M203" s="9">
        <v>0.0</v>
      </c>
      <c r="N203" s="38" t="s">
        <v>51</v>
      </c>
      <c r="O203" s="48">
        <v>118000.0</v>
      </c>
      <c r="P203" s="79">
        <v>118000.0</v>
      </c>
      <c r="Q203" s="49">
        <v>0.0</v>
      </c>
      <c r="R203" s="47">
        <v>4400.0</v>
      </c>
      <c r="S203" s="10">
        <f t="shared" si="1"/>
        <v>113600</v>
      </c>
      <c r="T203" s="9" t="s">
        <v>53</v>
      </c>
      <c r="U203" s="44">
        <v>46066.0</v>
      </c>
      <c r="V203" s="44">
        <v>46103.0</v>
      </c>
      <c r="W203" s="38">
        <v>1.0</v>
      </c>
      <c r="X203" s="38" t="s">
        <v>55</v>
      </c>
      <c r="Y203" s="78" t="s">
        <v>56</v>
      </c>
    </row>
    <row r="204" ht="17.25" customHeight="1">
      <c r="A204" s="35" t="s">
        <v>2150</v>
      </c>
      <c r="B204" s="36">
        <v>46066.0</v>
      </c>
      <c r="C204" s="38">
        <v>8847.0</v>
      </c>
      <c r="D204" s="40" t="s">
        <v>582</v>
      </c>
      <c r="E204" s="42" t="s">
        <v>2151</v>
      </c>
      <c r="F204" s="39" t="s">
        <v>2152</v>
      </c>
      <c r="G204" s="40" t="s">
        <v>126</v>
      </c>
      <c r="H204" s="40" t="s">
        <v>69</v>
      </c>
      <c r="I204" s="38" t="s">
        <v>49</v>
      </c>
      <c r="J204" s="44">
        <v>45043.0</v>
      </c>
      <c r="K204" s="44">
        <v>46066.0</v>
      </c>
      <c r="L204" s="38" t="s">
        <v>51</v>
      </c>
      <c r="M204" s="9">
        <v>0.0</v>
      </c>
      <c r="N204" s="38" t="s">
        <v>51</v>
      </c>
      <c r="O204" s="48">
        <v>115021.0</v>
      </c>
      <c r="P204" s="130">
        <v>115000.0</v>
      </c>
      <c r="Q204" s="49">
        <v>0.0</v>
      </c>
      <c r="R204" s="49">
        <v>0.0</v>
      </c>
      <c r="S204" s="10">
        <f t="shared" si="1"/>
        <v>115000</v>
      </c>
      <c r="T204" s="9" t="s">
        <v>52</v>
      </c>
      <c r="U204" s="44">
        <v>46066.0</v>
      </c>
      <c r="V204" s="44">
        <v>46096.0</v>
      </c>
      <c r="W204" s="38">
        <v>1.0</v>
      </c>
      <c r="X204" s="38" t="s">
        <v>55</v>
      </c>
      <c r="Y204" s="78" t="s">
        <v>56</v>
      </c>
    </row>
    <row r="205" ht="17.25" customHeight="1">
      <c r="A205" s="35" t="s">
        <v>2156</v>
      </c>
      <c r="B205" s="36">
        <v>46066.0</v>
      </c>
      <c r="C205" s="38">
        <v>11194.0</v>
      </c>
      <c r="D205" s="40" t="s">
        <v>2067</v>
      </c>
      <c r="E205" s="42" t="s">
        <v>2068</v>
      </c>
      <c r="F205" s="39" t="s">
        <v>2069</v>
      </c>
      <c r="G205" s="40" t="s">
        <v>126</v>
      </c>
      <c r="H205" s="40" t="s">
        <v>69</v>
      </c>
      <c r="I205" s="38" t="s">
        <v>49</v>
      </c>
      <c r="J205" s="44">
        <v>45320.0</v>
      </c>
      <c r="K205" s="44">
        <v>46066.0</v>
      </c>
      <c r="L205" s="38" t="s">
        <v>51</v>
      </c>
      <c r="M205" s="46">
        <v>78000.0</v>
      </c>
      <c r="N205" s="38" t="s">
        <v>51</v>
      </c>
      <c r="O205" s="48">
        <v>50037.0</v>
      </c>
      <c r="P205" s="130">
        <v>50037.0</v>
      </c>
      <c r="Q205" s="49">
        <v>0.0</v>
      </c>
      <c r="R205" s="49">
        <v>0.0</v>
      </c>
      <c r="S205" s="10">
        <f t="shared" si="1"/>
        <v>50037</v>
      </c>
      <c r="T205" s="9" t="s">
        <v>52</v>
      </c>
      <c r="U205" s="44">
        <v>46066.0</v>
      </c>
      <c r="V205" s="44">
        <v>46096.0</v>
      </c>
      <c r="W205" s="38">
        <v>1.0</v>
      </c>
      <c r="X205" s="115" t="s">
        <v>86</v>
      </c>
      <c r="Y205" s="78" t="s">
        <v>56</v>
      </c>
    </row>
    <row r="206" ht="17.25" customHeight="1">
      <c r="A206" s="41" t="s">
        <v>2164</v>
      </c>
      <c r="B206" s="36">
        <v>46066.0</v>
      </c>
      <c r="C206" s="38">
        <v>4808.0</v>
      </c>
      <c r="D206" s="40" t="s">
        <v>1342</v>
      </c>
      <c r="E206" s="42" t="s">
        <v>339</v>
      </c>
      <c r="F206" s="39" t="s">
        <v>2165</v>
      </c>
      <c r="G206" s="40" t="s">
        <v>343</v>
      </c>
      <c r="H206" s="40" t="s">
        <v>343</v>
      </c>
      <c r="I206" s="38" t="s">
        <v>49</v>
      </c>
      <c r="J206" s="44">
        <v>44618.0</v>
      </c>
      <c r="K206" s="44">
        <v>46066.0</v>
      </c>
      <c r="L206" s="38" t="s">
        <v>51</v>
      </c>
      <c r="M206" s="46">
        <v>6000.0</v>
      </c>
      <c r="N206" s="38" t="s">
        <v>51</v>
      </c>
      <c r="O206" s="48">
        <v>78063.0</v>
      </c>
      <c r="P206" s="130">
        <v>78063.0</v>
      </c>
      <c r="Q206" s="49">
        <v>0.0</v>
      </c>
      <c r="R206" s="49">
        <v>0.0</v>
      </c>
      <c r="S206" s="10">
        <f t="shared" si="1"/>
        <v>78063</v>
      </c>
      <c r="T206" s="9" t="s">
        <v>52</v>
      </c>
      <c r="U206" s="44">
        <v>46066.0</v>
      </c>
      <c r="V206" s="44">
        <v>46096.0</v>
      </c>
      <c r="W206" s="38" t="s">
        <v>2170</v>
      </c>
      <c r="X206" s="38" t="s">
        <v>208</v>
      </c>
      <c r="Y206" s="78" t="s">
        <v>56</v>
      </c>
    </row>
    <row r="207" ht="17.25" customHeight="1">
      <c r="A207" s="35" t="s">
        <v>2171</v>
      </c>
      <c r="B207" s="36">
        <v>46066.0</v>
      </c>
      <c r="C207" s="38">
        <v>3860.0</v>
      </c>
      <c r="D207" s="40" t="s">
        <v>2083</v>
      </c>
      <c r="E207" s="42" t="s">
        <v>2084</v>
      </c>
      <c r="F207" s="39" t="s">
        <v>2174</v>
      </c>
      <c r="G207" s="40" t="s">
        <v>1276</v>
      </c>
      <c r="H207" s="40" t="s">
        <v>85</v>
      </c>
      <c r="I207" s="38" t="s">
        <v>49</v>
      </c>
      <c r="J207" s="44">
        <v>44556.0</v>
      </c>
      <c r="K207" s="44">
        <v>46066.0</v>
      </c>
      <c r="L207" s="38" t="s">
        <v>51</v>
      </c>
      <c r="M207" s="9">
        <v>0.0</v>
      </c>
      <c r="N207" s="38" t="s">
        <v>51</v>
      </c>
      <c r="O207" s="48">
        <v>78000.0</v>
      </c>
      <c r="P207" s="79">
        <v>78000.0</v>
      </c>
      <c r="Q207" s="49">
        <v>0.0</v>
      </c>
      <c r="R207" s="47">
        <v>4400.0</v>
      </c>
      <c r="S207" s="10">
        <f t="shared" si="1"/>
        <v>73600</v>
      </c>
      <c r="T207" s="9" t="s">
        <v>53</v>
      </c>
      <c r="U207" s="44">
        <v>46066.0</v>
      </c>
      <c r="V207" s="44">
        <v>46103.0</v>
      </c>
      <c r="W207" s="38">
        <v>1.0</v>
      </c>
      <c r="X207" s="115" t="s">
        <v>86</v>
      </c>
      <c r="Y207" s="78" t="s">
        <v>56</v>
      </c>
    </row>
    <row r="208" ht="17.25" customHeight="1">
      <c r="A208" s="83" t="s">
        <v>2183</v>
      </c>
      <c r="B208" s="36">
        <v>46066.0</v>
      </c>
      <c r="C208" s="38">
        <v>17717.0</v>
      </c>
      <c r="D208" s="40" t="s">
        <v>2185</v>
      </c>
      <c r="E208" s="42" t="s">
        <v>2186</v>
      </c>
      <c r="F208" s="39" t="s">
        <v>2187</v>
      </c>
      <c r="G208" s="40" t="s">
        <v>218</v>
      </c>
      <c r="H208" s="40" t="s">
        <v>220</v>
      </c>
      <c r="I208" s="38" t="s">
        <v>49</v>
      </c>
      <c r="J208" s="44">
        <v>46054.0</v>
      </c>
      <c r="K208" s="44">
        <v>46066.0</v>
      </c>
      <c r="L208" s="38" t="s">
        <v>51</v>
      </c>
      <c r="M208" s="48">
        <v>1282999.0</v>
      </c>
      <c r="N208" s="38" t="s">
        <v>51</v>
      </c>
      <c r="O208" s="48">
        <v>1283086.0</v>
      </c>
      <c r="P208" s="130">
        <v>1283000.0</v>
      </c>
      <c r="Q208" s="49">
        <v>0.0</v>
      </c>
      <c r="R208" s="49">
        <v>0.0</v>
      </c>
      <c r="S208" s="10">
        <f t="shared" si="1"/>
        <v>1283000</v>
      </c>
      <c r="T208" s="9" t="s">
        <v>52</v>
      </c>
      <c r="U208" s="44">
        <v>46066.0</v>
      </c>
      <c r="V208" s="44">
        <v>46488.0</v>
      </c>
      <c r="W208" s="38">
        <v>12.0</v>
      </c>
      <c r="X208" s="38" t="s">
        <v>55</v>
      </c>
      <c r="Y208" s="38" t="s">
        <v>93</v>
      </c>
    </row>
    <row r="209" ht="17.25" customHeight="1">
      <c r="A209" s="83" t="s">
        <v>2194</v>
      </c>
      <c r="B209" s="36">
        <v>46066.0</v>
      </c>
      <c r="C209" s="38">
        <v>17793.0</v>
      </c>
      <c r="D209" s="40" t="s">
        <v>2196</v>
      </c>
      <c r="E209" s="42" t="s">
        <v>2197</v>
      </c>
      <c r="F209" s="39" t="s">
        <v>2199</v>
      </c>
      <c r="G209" s="40" t="s">
        <v>731</v>
      </c>
      <c r="H209" s="40" t="s">
        <v>732</v>
      </c>
      <c r="I209" s="38" t="s">
        <v>49</v>
      </c>
      <c r="J209" s="44">
        <v>46063.0</v>
      </c>
      <c r="K209" s="44">
        <v>46066.0</v>
      </c>
      <c r="L209" s="38" t="s">
        <v>51</v>
      </c>
      <c r="M209" s="48">
        <v>1682999.0</v>
      </c>
      <c r="N209" s="38" t="s">
        <v>51</v>
      </c>
      <c r="O209" s="46">
        <v>1683069.0</v>
      </c>
      <c r="P209" s="154">
        <v>1683069.0</v>
      </c>
      <c r="Q209" s="49">
        <v>0.0</v>
      </c>
      <c r="R209" s="49">
        <v>0.0</v>
      </c>
      <c r="S209" s="10">
        <f t="shared" si="1"/>
        <v>1683069</v>
      </c>
      <c r="T209" s="9" t="s">
        <v>52</v>
      </c>
      <c r="U209" s="44">
        <v>46066.0</v>
      </c>
      <c r="V209" s="44">
        <v>46497.0</v>
      </c>
      <c r="W209" s="38">
        <v>12.0</v>
      </c>
      <c r="X209" s="115" t="s">
        <v>59</v>
      </c>
      <c r="Y209" s="38" t="s">
        <v>93</v>
      </c>
    </row>
    <row r="210" ht="17.25" customHeight="1">
      <c r="A210" s="41" t="s">
        <v>2213</v>
      </c>
      <c r="B210" s="36">
        <v>46066.0</v>
      </c>
      <c r="C210" s="38">
        <v>17793.0</v>
      </c>
      <c r="D210" s="40" t="s">
        <v>2196</v>
      </c>
      <c r="E210" s="42" t="s">
        <v>2197</v>
      </c>
      <c r="F210" s="39" t="s">
        <v>2199</v>
      </c>
      <c r="G210" s="40" t="s">
        <v>731</v>
      </c>
      <c r="H210" s="40" t="s">
        <v>732</v>
      </c>
      <c r="I210" s="38" t="s">
        <v>49</v>
      </c>
      <c r="J210" s="44">
        <v>46063.0</v>
      </c>
      <c r="K210" s="37"/>
      <c r="L210" s="9"/>
      <c r="M210" s="46">
        <v>168000.0</v>
      </c>
      <c r="N210" s="38" t="s">
        <v>51</v>
      </c>
      <c r="O210" s="46">
        <v>0.0</v>
      </c>
      <c r="P210" s="47">
        <v>0.0</v>
      </c>
      <c r="Q210" s="49">
        <v>0.0</v>
      </c>
      <c r="R210" s="49">
        <v>0.0</v>
      </c>
      <c r="S210" s="10">
        <f t="shared" si="1"/>
        <v>0</v>
      </c>
      <c r="T210" s="9" t="s">
        <v>281</v>
      </c>
      <c r="U210" s="44">
        <v>46066.0</v>
      </c>
      <c r="V210" s="44">
        <v>46497.0</v>
      </c>
      <c r="W210" s="38">
        <v>1.0</v>
      </c>
      <c r="X210" s="38" t="s">
        <v>59</v>
      </c>
      <c r="Y210" s="78" t="s">
        <v>56</v>
      </c>
    </row>
    <row r="211" ht="17.25" customHeight="1">
      <c r="A211" s="41" t="s">
        <v>2218</v>
      </c>
      <c r="B211" s="36">
        <v>46066.0</v>
      </c>
      <c r="C211" s="38">
        <v>17793.0</v>
      </c>
      <c r="D211" s="40" t="s">
        <v>2196</v>
      </c>
      <c r="E211" s="42" t="s">
        <v>2197</v>
      </c>
      <c r="F211" s="39" t="s">
        <v>2199</v>
      </c>
      <c r="G211" s="40" t="s">
        <v>731</v>
      </c>
      <c r="H211" s="40" t="s">
        <v>732</v>
      </c>
      <c r="I211" s="38" t="s">
        <v>49</v>
      </c>
      <c r="J211" s="44">
        <v>46063.0</v>
      </c>
      <c r="K211" s="37"/>
      <c r="L211" s="9"/>
      <c r="M211" s="46">
        <v>168000.0</v>
      </c>
      <c r="N211" s="38" t="s">
        <v>51</v>
      </c>
      <c r="O211" s="46">
        <v>0.0</v>
      </c>
      <c r="P211" s="47">
        <v>0.0</v>
      </c>
      <c r="Q211" s="49">
        <v>0.0</v>
      </c>
      <c r="R211" s="49">
        <v>0.0</v>
      </c>
      <c r="S211" s="10">
        <f t="shared" si="1"/>
        <v>0</v>
      </c>
      <c r="T211" s="9" t="s">
        <v>281</v>
      </c>
      <c r="U211" s="44">
        <v>46066.0</v>
      </c>
      <c r="V211" s="44">
        <v>46497.0</v>
      </c>
      <c r="W211" s="38">
        <v>1.0</v>
      </c>
      <c r="X211" s="115" t="s">
        <v>59</v>
      </c>
      <c r="Y211" s="78" t="s">
        <v>56</v>
      </c>
    </row>
    <row r="212" ht="17.25" customHeight="1">
      <c r="A212" s="35" t="s">
        <v>2227</v>
      </c>
      <c r="B212" s="36">
        <v>46069.0</v>
      </c>
      <c r="C212" s="38">
        <v>16083.0</v>
      </c>
      <c r="D212" s="39" t="s">
        <v>2231</v>
      </c>
      <c r="E212" s="42" t="s">
        <v>2232</v>
      </c>
      <c r="F212" s="40" t="s">
        <v>2233</v>
      </c>
      <c r="G212" s="40" t="s">
        <v>2234</v>
      </c>
      <c r="H212" s="40" t="s">
        <v>69</v>
      </c>
      <c r="I212" s="38" t="s">
        <v>49</v>
      </c>
      <c r="J212" s="44">
        <v>45874.0</v>
      </c>
      <c r="K212" s="44">
        <v>46066.0</v>
      </c>
      <c r="L212" s="38" t="s">
        <v>51</v>
      </c>
      <c r="M212" s="9">
        <v>0.0</v>
      </c>
      <c r="N212" s="38" t="s">
        <v>51</v>
      </c>
      <c r="O212" s="46">
        <v>1283029.0</v>
      </c>
      <c r="P212" s="154">
        <v>1283029.0</v>
      </c>
      <c r="Q212" s="49">
        <v>0.0</v>
      </c>
      <c r="R212" s="49">
        <v>0.0</v>
      </c>
      <c r="S212" s="10">
        <f t="shared" si="1"/>
        <v>1283029</v>
      </c>
      <c r="T212" s="9" t="s">
        <v>52</v>
      </c>
      <c r="U212" s="44">
        <v>46066.0</v>
      </c>
      <c r="V212" s="44">
        <v>46428.0</v>
      </c>
      <c r="W212" s="38">
        <v>12.0</v>
      </c>
      <c r="X212" s="38" t="s">
        <v>55</v>
      </c>
      <c r="Y212" s="78" t="s">
        <v>56</v>
      </c>
    </row>
    <row r="213" ht="17.25" customHeight="1">
      <c r="A213" s="41" t="s">
        <v>2239</v>
      </c>
      <c r="B213" s="36">
        <v>46069.0</v>
      </c>
      <c r="C213" s="38">
        <v>16083.0</v>
      </c>
      <c r="D213" s="40" t="s">
        <v>2231</v>
      </c>
      <c r="E213" s="42" t="s">
        <v>2232</v>
      </c>
      <c r="F213" s="40" t="s">
        <v>2233</v>
      </c>
      <c r="G213" s="40" t="s">
        <v>2234</v>
      </c>
      <c r="H213" s="40" t="s">
        <v>69</v>
      </c>
      <c r="I213" s="38" t="s">
        <v>49</v>
      </c>
      <c r="J213" s="44">
        <v>45874.0</v>
      </c>
      <c r="K213" s="37"/>
      <c r="L213" s="9"/>
      <c r="M213" s="46">
        <v>118000.0</v>
      </c>
      <c r="N213" s="38" t="s">
        <v>51</v>
      </c>
      <c r="O213" s="46">
        <v>0.0</v>
      </c>
      <c r="P213" s="46">
        <v>0.0</v>
      </c>
      <c r="Q213" s="49">
        <v>0.0</v>
      </c>
      <c r="R213" s="49">
        <v>0.0</v>
      </c>
      <c r="S213" s="10">
        <f t="shared" si="1"/>
        <v>0</v>
      </c>
      <c r="T213" s="9" t="s">
        <v>281</v>
      </c>
      <c r="U213" s="44">
        <v>46066.0</v>
      </c>
      <c r="V213" s="44">
        <v>46428.0</v>
      </c>
      <c r="W213" s="38">
        <v>1.0</v>
      </c>
      <c r="X213" s="115" t="s">
        <v>55</v>
      </c>
      <c r="Y213" s="78" t="s">
        <v>56</v>
      </c>
    </row>
    <row r="214" ht="17.25" customHeight="1">
      <c r="A214" s="41" t="s">
        <v>2245</v>
      </c>
      <c r="B214" s="36">
        <v>46069.0</v>
      </c>
      <c r="C214" s="38">
        <v>16083.0</v>
      </c>
      <c r="D214" s="40" t="s">
        <v>2231</v>
      </c>
      <c r="E214" s="42" t="s">
        <v>2232</v>
      </c>
      <c r="F214" s="40" t="s">
        <v>2233</v>
      </c>
      <c r="G214" s="40" t="s">
        <v>2234</v>
      </c>
      <c r="H214" s="40" t="s">
        <v>69</v>
      </c>
      <c r="I214" s="38" t="s">
        <v>49</v>
      </c>
      <c r="J214" s="44">
        <v>45874.0</v>
      </c>
      <c r="K214" s="37"/>
      <c r="L214" s="9"/>
      <c r="M214" s="46">
        <v>118000.0</v>
      </c>
      <c r="N214" s="38" t="s">
        <v>51</v>
      </c>
      <c r="O214" s="46">
        <v>0.0</v>
      </c>
      <c r="P214" s="46">
        <v>0.0</v>
      </c>
      <c r="Q214" s="49">
        <v>0.0</v>
      </c>
      <c r="R214" s="49">
        <v>0.0</v>
      </c>
      <c r="S214" s="10">
        <f t="shared" si="1"/>
        <v>0</v>
      </c>
      <c r="T214" s="9" t="s">
        <v>281</v>
      </c>
      <c r="U214" s="44">
        <v>46066.0</v>
      </c>
      <c r="V214" s="44">
        <v>46428.0</v>
      </c>
      <c r="W214" s="38">
        <v>1.0</v>
      </c>
      <c r="X214" s="38" t="s">
        <v>55</v>
      </c>
      <c r="Y214" s="78" t="s">
        <v>56</v>
      </c>
    </row>
    <row r="215" ht="17.25" customHeight="1">
      <c r="A215" s="41" t="s">
        <v>2249</v>
      </c>
      <c r="B215" s="36">
        <v>46069.0</v>
      </c>
      <c r="C215" s="38">
        <v>7067.0</v>
      </c>
      <c r="D215" s="40" t="s">
        <v>2110</v>
      </c>
      <c r="E215" s="42" t="s">
        <v>2111</v>
      </c>
      <c r="F215" s="40" t="s">
        <v>2251</v>
      </c>
      <c r="G215" s="40" t="s">
        <v>163</v>
      </c>
      <c r="H215" s="40" t="s">
        <v>69</v>
      </c>
      <c r="I215" s="38" t="s">
        <v>49</v>
      </c>
      <c r="J215" s="44">
        <v>44830.0</v>
      </c>
      <c r="K215" s="44">
        <v>46066.0</v>
      </c>
      <c r="L215" s="38" t="s">
        <v>51</v>
      </c>
      <c r="M215" s="46"/>
      <c r="N215" s="9"/>
      <c r="O215" s="46">
        <v>100000.0</v>
      </c>
      <c r="P215" s="46">
        <v>0.0</v>
      </c>
      <c r="Q215" s="49">
        <v>0.0</v>
      </c>
      <c r="R215" s="49">
        <v>0.0</v>
      </c>
      <c r="S215" s="10">
        <f t="shared" si="1"/>
        <v>0</v>
      </c>
      <c r="T215" s="9" t="s">
        <v>2254</v>
      </c>
      <c r="U215" s="44"/>
      <c r="V215" s="44"/>
      <c r="W215" s="38">
        <v>1.0</v>
      </c>
      <c r="X215" s="115" t="s">
        <v>55</v>
      </c>
      <c r="Y215" s="78" t="s">
        <v>56</v>
      </c>
    </row>
    <row r="216" ht="17.25" customHeight="1">
      <c r="A216" s="35" t="s">
        <v>2255</v>
      </c>
      <c r="B216" s="36">
        <v>46069.0</v>
      </c>
      <c r="C216" s="38">
        <v>3107.0</v>
      </c>
      <c r="D216" s="40" t="s">
        <v>1869</v>
      </c>
      <c r="E216" s="42" t="s">
        <v>1870</v>
      </c>
      <c r="F216" s="40" t="s">
        <v>1871</v>
      </c>
      <c r="G216" s="40" t="s">
        <v>739</v>
      </c>
      <c r="H216" s="40" t="s">
        <v>352</v>
      </c>
      <c r="I216" s="38" t="s">
        <v>49</v>
      </c>
      <c r="J216" s="44">
        <v>44504.0</v>
      </c>
      <c r="K216" s="44">
        <v>46066.0</v>
      </c>
      <c r="L216" s="38" t="s">
        <v>51</v>
      </c>
      <c r="M216" s="46">
        <v>78000.0</v>
      </c>
      <c r="N216" s="38" t="s">
        <v>51</v>
      </c>
      <c r="O216" s="46">
        <v>156069.0</v>
      </c>
      <c r="P216" s="154">
        <v>156069.0</v>
      </c>
      <c r="Q216" s="49">
        <v>0.0</v>
      </c>
      <c r="R216" s="49">
        <v>0.0</v>
      </c>
      <c r="S216" s="10">
        <f t="shared" si="1"/>
        <v>156069</v>
      </c>
      <c r="T216" s="9" t="s">
        <v>52</v>
      </c>
      <c r="U216" s="44">
        <v>46067.0</v>
      </c>
      <c r="V216" s="44">
        <v>46097.0</v>
      </c>
      <c r="W216" s="38">
        <v>1.0</v>
      </c>
      <c r="X216" s="38" t="s">
        <v>86</v>
      </c>
      <c r="Y216" s="78" t="s">
        <v>56</v>
      </c>
    </row>
    <row r="217" ht="17.25" customHeight="1">
      <c r="A217" s="35" t="s">
        <v>2268</v>
      </c>
      <c r="B217" s="36">
        <v>46069.0</v>
      </c>
      <c r="C217" s="38">
        <v>3107.0</v>
      </c>
      <c r="D217" s="40" t="s">
        <v>1869</v>
      </c>
      <c r="E217" s="42" t="s">
        <v>1870</v>
      </c>
      <c r="F217" s="40" t="s">
        <v>2168</v>
      </c>
      <c r="G217" s="40" t="s">
        <v>739</v>
      </c>
      <c r="H217" s="40" t="s">
        <v>352</v>
      </c>
      <c r="I217" s="38" t="s">
        <v>49</v>
      </c>
      <c r="J217" s="44">
        <v>44504.0</v>
      </c>
      <c r="K217" s="37"/>
      <c r="L217" s="9"/>
      <c r="M217" s="46">
        <v>78000.0</v>
      </c>
      <c r="N217" s="38" t="s">
        <v>51</v>
      </c>
      <c r="O217" s="48">
        <v>0.0</v>
      </c>
      <c r="P217" s="49">
        <v>0.0</v>
      </c>
      <c r="Q217" s="49">
        <v>0.0</v>
      </c>
      <c r="R217" s="49">
        <v>0.0</v>
      </c>
      <c r="S217" s="10">
        <f t="shared" si="1"/>
        <v>0</v>
      </c>
      <c r="T217" s="9" t="s">
        <v>54</v>
      </c>
      <c r="U217" s="44">
        <v>46067.0</v>
      </c>
      <c r="V217" s="44">
        <v>46097.0</v>
      </c>
      <c r="W217" s="38">
        <v>1.0</v>
      </c>
      <c r="X217" s="115" t="s">
        <v>86</v>
      </c>
      <c r="Y217" s="78" t="s">
        <v>56</v>
      </c>
    </row>
    <row r="218" ht="17.25" customHeight="1">
      <c r="A218" s="41" t="s">
        <v>2275</v>
      </c>
      <c r="B218" s="36">
        <v>46069.0</v>
      </c>
      <c r="C218" s="38">
        <v>17717.0</v>
      </c>
      <c r="D218" s="40" t="s">
        <v>2185</v>
      </c>
      <c r="E218" s="42" t="s">
        <v>2186</v>
      </c>
      <c r="F218" s="39" t="s">
        <v>2187</v>
      </c>
      <c r="G218" s="40" t="s">
        <v>218</v>
      </c>
      <c r="H218" s="40" t="s">
        <v>220</v>
      </c>
      <c r="I218" s="38" t="s">
        <v>49</v>
      </c>
      <c r="J218" s="44">
        <v>46054.0</v>
      </c>
      <c r="K218" s="44"/>
      <c r="L218" s="38"/>
      <c r="M218" s="46">
        <v>118000.0</v>
      </c>
      <c r="N218" s="38" t="s">
        <v>51</v>
      </c>
      <c r="O218" s="48">
        <v>0.0</v>
      </c>
      <c r="P218" s="49">
        <v>0.0</v>
      </c>
      <c r="Q218" s="49">
        <v>0.0</v>
      </c>
      <c r="R218" s="49">
        <v>0.0</v>
      </c>
      <c r="S218" s="10">
        <f t="shared" si="1"/>
        <v>0</v>
      </c>
      <c r="T218" s="9" t="s">
        <v>281</v>
      </c>
      <c r="U218" s="44">
        <v>46066.0</v>
      </c>
      <c r="V218" s="44">
        <v>46488.0</v>
      </c>
      <c r="W218" s="38">
        <v>1.0</v>
      </c>
      <c r="X218" s="38" t="s">
        <v>55</v>
      </c>
      <c r="Y218" s="78" t="s">
        <v>56</v>
      </c>
    </row>
    <row r="219" ht="17.25" customHeight="1">
      <c r="A219" s="41" t="s">
        <v>2291</v>
      </c>
      <c r="B219" s="36">
        <v>46069.0</v>
      </c>
      <c r="C219" s="38">
        <v>17717.0</v>
      </c>
      <c r="D219" s="40" t="s">
        <v>2185</v>
      </c>
      <c r="E219" s="42" t="s">
        <v>2186</v>
      </c>
      <c r="F219" s="39" t="s">
        <v>2187</v>
      </c>
      <c r="G219" s="40" t="s">
        <v>218</v>
      </c>
      <c r="H219" s="40" t="s">
        <v>220</v>
      </c>
      <c r="I219" s="38" t="s">
        <v>49</v>
      </c>
      <c r="J219" s="44">
        <v>46054.0</v>
      </c>
      <c r="K219" s="44"/>
      <c r="L219" s="38"/>
      <c r="M219" s="46">
        <v>118000.0</v>
      </c>
      <c r="N219" s="38" t="s">
        <v>51</v>
      </c>
      <c r="O219" s="48">
        <v>0.0</v>
      </c>
      <c r="P219" s="49">
        <v>0.0</v>
      </c>
      <c r="Q219" s="49">
        <v>0.0</v>
      </c>
      <c r="R219" s="49">
        <v>0.0</v>
      </c>
      <c r="S219" s="10">
        <f t="shared" si="1"/>
        <v>0</v>
      </c>
      <c r="T219" s="9" t="s">
        <v>281</v>
      </c>
      <c r="U219" s="44">
        <v>46066.0</v>
      </c>
      <c r="V219" s="44">
        <v>46488.0</v>
      </c>
      <c r="W219" s="38">
        <v>1.0</v>
      </c>
      <c r="X219" s="38" t="s">
        <v>55</v>
      </c>
      <c r="Y219" s="78" t="s">
        <v>56</v>
      </c>
    </row>
    <row r="220" ht="17.25" customHeight="1">
      <c r="A220" s="83" t="s">
        <v>2299</v>
      </c>
      <c r="B220" s="37">
        <v>46069.0</v>
      </c>
      <c r="C220" s="9">
        <v>17713.0</v>
      </c>
      <c r="D220" s="39" t="s">
        <v>2301</v>
      </c>
      <c r="E220" s="41" t="s">
        <v>2302</v>
      </c>
      <c r="F220" s="39" t="s">
        <v>2304</v>
      </c>
      <c r="G220" s="39" t="s">
        <v>2305</v>
      </c>
      <c r="H220" s="39" t="s">
        <v>2308</v>
      </c>
      <c r="I220" s="9" t="s">
        <v>49</v>
      </c>
      <c r="J220" s="45">
        <v>46054.0</v>
      </c>
      <c r="K220" s="45">
        <v>46066.0</v>
      </c>
      <c r="L220" s="9" t="s">
        <v>51</v>
      </c>
      <c r="M220" s="47"/>
      <c r="N220" s="9"/>
      <c r="O220" s="49">
        <v>708000.0</v>
      </c>
      <c r="P220" s="49">
        <v>120047.0</v>
      </c>
      <c r="Q220" s="49">
        <v>0.0</v>
      </c>
      <c r="R220" s="49">
        <v>0.0</v>
      </c>
      <c r="S220" s="10">
        <f t="shared" si="1"/>
        <v>120047</v>
      </c>
      <c r="T220" s="9" t="s">
        <v>52</v>
      </c>
      <c r="U220" s="9"/>
      <c r="V220" s="45"/>
      <c r="W220" s="9">
        <v>1.0</v>
      </c>
      <c r="X220" s="115" t="s">
        <v>55</v>
      </c>
      <c r="Y220" s="115" t="s">
        <v>93</v>
      </c>
    </row>
    <row r="221" ht="17.25" customHeight="1">
      <c r="A221" s="41" t="s">
        <v>2316</v>
      </c>
      <c r="B221" s="37">
        <v>46073.0</v>
      </c>
      <c r="C221" s="38">
        <v>7067.0</v>
      </c>
      <c r="D221" s="40" t="s">
        <v>2110</v>
      </c>
      <c r="E221" s="42" t="s">
        <v>2111</v>
      </c>
      <c r="F221" s="40" t="s">
        <v>2113</v>
      </c>
      <c r="G221" s="40" t="s">
        <v>163</v>
      </c>
      <c r="H221" s="40" t="s">
        <v>69</v>
      </c>
      <c r="I221" s="38" t="s">
        <v>49</v>
      </c>
      <c r="J221" s="44">
        <v>44830.0</v>
      </c>
      <c r="K221" s="44"/>
      <c r="L221" s="38"/>
      <c r="M221" s="46">
        <v>472000.0</v>
      </c>
      <c r="N221" s="44">
        <v>46066.0</v>
      </c>
      <c r="O221" s="46">
        <v>0.0</v>
      </c>
      <c r="P221" s="47">
        <v>0.0</v>
      </c>
      <c r="Q221" s="49">
        <v>0.0</v>
      </c>
      <c r="R221" s="49">
        <v>0.0</v>
      </c>
      <c r="S221" s="10">
        <f t="shared" si="1"/>
        <v>0</v>
      </c>
      <c r="T221" s="9" t="s">
        <v>281</v>
      </c>
      <c r="U221" s="44">
        <v>46066.0</v>
      </c>
      <c r="V221" s="44">
        <v>46728.0</v>
      </c>
      <c r="W221" s="38">
        <v>4.0</v>
      </c>
      <c r="X221" s="38" t="s">
        <v>55</v>
      </c>
      <c r="Y221" s="78" t="s">
        <v>56</v>
      </c>
    </row>
    <row r="222" ht="17.25" customHeight="1">
      <c r="A222" s="35" t="s">
        <v>2328</v>
      </c>
      <c r="B222" s="36">
        <v>46069.0</v>
      </c>
      <c r="C222" s="38">
        <v>13767.0</v>
      </c>
      <c r="D222" s="40" t="s">
        <v>1882</v>
      </c>
      <c r="E222" s="42" t="s">
        <v>1883</v>
      </c>
      <c r="F222" s="40" t="s">
        <v>1884</v>
      </c>
      <c r="G222" s="40" t="s">
        <v>126</v>
      </c>
      <c r="H222" s="40" t="s">
        <v>69</v>
      </c>
      <c r="I222" s="38" t="s">
        <v>49</v>
      </c>
      <c r="J222" s="44">
        <v>45601.0</v>
      </c>
      <c r="K222" s="44">
        <v>46067.0</v>
      </c>
      <c r="L222" s="38" t="s">
        <v>51</v>
      </c>
      <c r="M222" s="46">
        <v>0.0</v>
      </c>
      <c r="N222" s="38" t="s">
        <v>51</v>
      </c>
      <c r="O222" s="48">
        <v>78035.0</v>
      </c>
      <c r="P222" s="51">
        <v>78035.0</v>
      </c>
      <c r="Q222" s="49">
        <v>0.0</v>
      </c>
      <c r="R222" s="49">
        <v>0.0</v>
      </c>
      <c r="S222" s="10">
        <f t="shared" si="1"/>
        <v>78035</v>
      </c>
      <c r="T222" s="9" t="s">
        <v>52</v>
      </c>
      <c r="U222" s="44">
        <v>46067.0</v>
      </c>
      <c r="V222" s="44">
        <v>46097.0</v>
      </c>
      <c r="W222" s="38">
        <v>1.0</v>
      </c>
      <c r="X222" s="115" t="s">
        <v>86</v>
      </c>
      <c r="Y222" s="78" t="s">
        <v>56</v>
      </c>
    </row>
    <row r="223" ht="17.25" customHeight="1">
      <c r="A223" s="35" t="s">
        <v>2340</v>
      </c>
      <c r="B223" s="36">
        <v>46069.0</v>
      </c>
      <c r="C223" s="38">
        <v>4749.0</v>
      </c>
      <c r="D223" s="40" t="s">
        <v>1996</v>
      </c>
      <c r="E223" s="42" t="s">
        <v>1965</v>
      </c>
      <c r="F223" s="40" t="s">
        <v>2007</v>
      </c>
      <c r="G223" s="40" t="s">
        <v>786</v>
      </c>
      <c r="H223" s="40" t="s">
        <v>46</v>
      </c>
      <c r="I223" s="38" t="s">
        <v>49</v>
      </c>
      <c r="J223" s="44">
        <v>44613.0</v>
      </c>
      <c r="K223" s="44">
        <v>46067.0</v>
      </c>
      <c r="L223" s="38" t="s">
        <v>51</v>
      </c>
      <c r="M223" s="46">
        <v>78000.0</v>
      </c>
      <c r="N223" s="38" t="s">
        <v>51</v>
      </c>
      <c r="O223" s="48">
        <v>100000.0</v>
      </c>
      <c r="P223" s="51">
        <v>100000.0</v>
      </c>
      <c r="Q223" s="49">
        <v>0.0</v>
      </c>
      <c r="R223" s="49">
        <v>4400.0</v>
      </c>
      <c r="S223" s="10">
        <f t="shared" si="1"/>
        <v>95600</v>
      </c>
      <c r="T223" s="9" t="s">
        <v>53</v>
      </c>
      <c r="U223" s="44">
        <v>46067.0</v>
      </c>
      <c r="V223" s="44">
        <v>46097.0</v>
      </c>
      <c r="W223" s="38">
        <v>1.0</v>
      </c>
      <c r="X223" s="38" t="s">
        <v>86</v>
      </c>
      <c r="Y223" s="78" t="s">
        <v>56</v>
      </c>
    </row>
    <row r="224" ht="17.25" customHeight="1">
      <c r="A224" s="35" t="s">
        <v>2356</v>
      </c>
      <c r="B224" s="36">
        <v>46069.0</v>
      </c>
      <c r="C224" s="38">
        <v>3401.0</v>
      </c>
      <c r="D224" s="39" t="s">
        <v>2358</v>
      </c>
      <c r="E224" s="42" t="s">
        <v>2359</v>
      </c>
      <c r="F224" s="40" t="s">
        <v>2360</v>
      </c>
      <c r="G224" s="40" t="s">
        <v>1289</v>
      </c>
      <c r="H224" s="40" t="s">
        <v>103</v>
      </c>
      <c r="I224" s="38" t="s">
        <v>49</v>
      </c>
      <c r="J224" s="44">
        <v>44527.0</v>
      </c>
      <c r="K224" s="44">
        <v>46067.0</v>
      </c>
      <c r="L224" s="38" t="s">
        <v>51</v>
      </c>
      <c r="M224" s="46">
        <v>1282999.0</v>
      </c>
      <c r="N224" s="38" t="s">
        <v>51</v>
      </c>
      <c r="O224" s="48">
        <v>1298034.0</v>
      </c>
      <c r="P224" s="51">
        <v>1298034.0</v>
      </c>
      <c r="Q224" s="49">
        <v>0.0</v>
      </c>
      <c r="R224" s="47">
        <v>0.0</v>
      </c>
      <c r="S224" s="10">
        <f t="shared" si="1"/>
        <v>1298034</v>
      </c>
      <c r="T224" s="9" t="s">
        <v>52</v>
      </c>
      <c r="U224" s="44">
        <v>46067.0</v>
      </c>
      <c r="V224" s="44">
        <v>46432.0</v>
      </c>
      <c r="W224" s="38">
        <v>12.0</v>
      </c>
      <c r="X224" s="115" t="s">
        <v>55</v>
      </c>
      <c r="Y224" s="78" t="s">
        <v>56</v>
      </c>
    </row>
    <row r="225" ht="17.25" customHeight="1">
      <c r="A225" s="35" t="s">
        <v>2368</v>
      </c>
      <c r="B225" s="36">
        <v>46069.0</v>
      </c>
      <c r="C225" s="38">
        <v>382.0</v>
      </c>
      <c r="D225" s="40" t="s">
        <v>2175</v>
      </c>
      <c r="E225" s="42" t="s">
        <v>2176</v>
      </c>
      <c r="F225" s="40" t="s">
        <v>2177</v>
      </c>
      <c r="G225" s="40" t="s">
        <v>44</v>
      </c>
      <c r="H225" s="40" t="s">
        <v>46</v>
      </c>
      <c r="I225" s="38" t="s">
        <v>49</v>
      </c>
      <c r="J225" s="44">
        <v>44308.0</v>
      </c>
      <c r="K225" s="44">
        <v>46067.0</v>
      </c>
      <c r="L225" s="38" t="s">
        <v>51</v>
      </c>
      <c r="M225" s="46">
        <v>0.0</v>
      </c>
      <c r="N225" s="38" t="s">
        <v>51</v>
      </c>
      <c r="O225" s="48">
        <v>78000.0</v>
      </c>
      <c r="P225" s="51">
        <v>78000.0</v>
      </c>
      <c r="Q225" s="49">
        <v>0.0</v>
      </c>
      <c r="R225" s="47">
        <v>4400.0</v>
      </c>
      <c r="S225" s="10">
        <f t="shared" si="1"/>
        <v>73600</v>
      </c>
      <c r="T225" s="9" t="s">
        <v>53</v>
      </c>
      <c r="U225" s="44">
        <v>46067.0</v>
      </c>
      <c r="V225" s="44">
        <v>46097.0</v>
      </c>
      <c r="W225" s="38">
        <v>1.0</v>
      </c>
      <c r="X225" s="38" t="s">
        <v>86</v>
      </c>
      <c r="Y225" s="78" t="s">
        <v>56</v>
      </c>
    </row>
    <row r="226" ht="17.25" customHeight="1">
      <c r="A226" s="35" t="s">
        <v>2378</v>
      </c>
      <c r="B226" s="36">
        <v>46069.0</v>
      </c>
      <c r="C226" s="38">
        <v>10609.0</v>
      </c>
      <c r="D226" s="40" t="s">
        <v>2274</v>
      </c>
      <c r="E226" s="42" t="s">
        <v>2160</v>
      </c>
      <c r="F226" s="40" t="s">
        <v>2161</v>
      </c>
      <c r="G226" s="40" t="s">
        <v>2162</v>
      </c>
      <c r="H226" s="40" t="s">
        <v>153</v>
      </c>
      <c r="I226" s="38" t="s">
        <v>49</v>
      </c>
      <c r="J226" s="44">
        <v>45240.0</v>
      </c>
      <c r="K226" s="44">
        <v>46067.0</v>
      </c>
      <c r="L226" s="38" t="s">
        <v>51</v>
      </c>
      <c r="M226" s="46">
        <v>0.0</v>
      </c>
      <c r="N226" s="38" t="s">
        <v>51</v>
      </c>
      <c r="O226" s="48">
        <v>118000.0</v>
      </c>
      <c r="P226" s="51">
        <v>118000.0</v>
      </c>
      <c r="Q226" s="49">
        <v>0.0</v>
      </c>
      <c r="R226" s="47">
        <v>826.0</v>
      </c>
      <c r="S226" s="10">
        <f t="shared" si="1"/>
        <v>117174</v>
      </c>
      <c r="T226" s="9" t="s">
        <v>53</v>
      </c>
      <c r="U226" s="44">
        <v>46067.0</v>
      </c>
      <c r="V226" s="44">
        <v>46097.0</v>
      </c>
      <c r="W226" s="38">
        <v>1.0</v>
      </c>
      <c r="X226" s="115" t="s">
        <v>55</v>
      </c>
      <c r="Y226" s="78" t="s">
        <v>56</v>
      </c>
    </row>
    <row r="227" ht="17.25" customHeight="1">
      <c r="A227" s="35" t="s">
        <v>2388</v>
      </c>
      <c r="B227" s="36">
        <v>46069.0</v>
      </c>
      <c r="C227" s="38">
        <v>15123.0</v>
      </c>
      <c r="D227" s="40" t="s">
        <v>2389</v>
      </c>
      <c r="E227" s="42" t="s">
        <v>1447</v>
      </c>
      <c r="F227" s="40" t="s">
        <v>1448</v>
      </c>
      <c r="G227" s="40" t="s">
        <v>45</v>
      </c>
      <c r="H227" s="40" t="s">
        <v>47</v>
      </c>
      <c r="I227" s="38" t="s">
        <v>49</v>
      </c>
      <c r="J227" s="44">
        <v>45755.0</v>
      </c>
      <c r="K227" s="44">
        <v>46067.0</v>
      </c>
      <c r="L227" s="38" t="s">
        <v>51</v>
      </c>
      <c r="M227" s="46">
        <v>0.0</v>
      </c>
      <c r="N227" s="38" t="s">
        <v>51</v>
      </c>
      <c r="O227" s="48">
        <v>118013.0</v>
      </c>
      <c r="P227" s="51">
        <v>118013.0</v>
      </c>
      <c r="Q227" s="49">
        <v>0.0</v>
      </c>
      <c r="R227" s="47">
        <v>0.0</v>
      </c>
      <c r="S227" s="10">
        <f t="shared" si="1"/>
        <v>118013</v>
      </c>
      <c r="T227" s="9" t="s">
        <v>52</v>
      </c>
      <c r="U227" s="44">
        <v>46067.0</v>
      </c>
      <c r="V227" s="44">
        <v>46099.0</v>
      </c>
      <c r="W227" s="38">
        <v>1.0</v>
      </c>
      <c r="X227" s="38" t="s">
        <v>55</v>
      </c>
      <c r="Y227" s="78" t="s">
        <v>56</v>
      </c>
    </row>
    <row r="228" ht="17.25" customHeight="1">
      <c r="A228" s="35" t="s">
        <v>2400</v>
      </c>
      <c r="B228" s="36">
        <v>46069.0</v>
      </c>
      <c r="C228" s="38">
        <v>10546.0</v>
      </c>
      <c r="D228" s="40" t="s">
        <v>2145</v>
      </c>
      <c r="E228" s="42" t="s">
        <v>2146</v>
      </c>
      <c r="F228" s="40" t="s">
        <v>2147</v>
      </c>
      <c r="G228" s="40" t="s">
        <v>2148</v>
      </c>
      <c r="H228" s="40" t="s">
        <v>153</v>
      </c>
      <c r="I228" s="38" t="s">
        <v>49</v>
      </c>
      <c r="J228" s="44">
        <v>45233.0</v>
      </c>
      <c r="K228" s="44">
        <v>46067.0</v>
      </c>
      <c r="L228" s="38" t="s">
        <v>51</v>
      </c>
      <c r="M228" s="46">
        <v>0.0</v>
      </c>
      <c r="N228" s="38" t="s">
        <v>51</v>
      </c>
      <c r="O228" s="48">
        <v>78000.0</v>
      </c>
      <c r="P228" s="51">
        <v>78000.0</v>
      </c>
      <c r="Q228" s="49">
        <v>0.0</v>
      </c>
      <c r="R228" s="47">
        <v>4440.0</v>
      </c>
      <c r="S228" s="10">
        <f t="shared" si="1"/>
        <v>73560</v>
      </c>
      <c r="T228" s="9" t="s">
        <v>53</v>
      </c>
      <c r="U228" s="44">
        <v>46067.0</v>
      </c>
      <c r="V228" s="44">
        <v>46097.0</v>
      </c>
      <c r="W228" s="38">
        <v>1.0</v>
      </c>
      <c r="X228" s="115" t="s">
        <v>86</v>
      </c>
      <c r="Y228" s="78" t="s">
        <v>56</v>
      </c>
    </row>
    <row r="229" ht="17.25" customHeight="1">
      <c r="A229" s="35" t="s">
        <v>2413</v>
      </c>
      <c r="B229" s="36">
        <v>46069.0</v>
      </c>
      <c r="C229" s="38">
        <v>10831.0</v>
      </c>
      <c r="D229" s="40" t="s">
        <v>2043</v>
      </c>
      <c r="E229" s="42" t="s">
        <v>2044</v>
      </c>
      <c r="F229" s="40" t="s">
        <v>2414</v>
      </c>
      <c r="G229" s="40" t="s">
        <v>343</v>
      </c>
      <c r="H229" s="40" t="s">
        <v>158</v>
      </c>
      <c r="I229" s="38" t="s">
        <v>49</v>
      </c>
      <c r="J229" s="44">
        <v>45273.0</v>
      </c>
      <c r="K229" s="44">
        <v>46067.0</v>
      </c>
      <c r="L229" s="38" t="s">
        <v>51</v>
      </c>
      <c r="M229" s="46">
        <v>0.0</v>
      </c>
      <c r="N229" s="38" t="s">
        <v>51</v>
      </c>
      <c r="O229" s="48">
        <v>78000.0</v>
      </c>
      <c r="P229" s="51">
        <v>78000.0</v>
      </c>
      <c r="Q229" s="49">
        <v>0.0</v>
      </c>
      <c r="R229" s="49">
        <v>546.0</v>
      </c>
      <c r="S229" s="10">
        <f t="shared" si="1"/>
        <v>77454</v>
      </c>
      <c r="T229" s="9" t="s">
        <v>53</v>
      </c>
      <c r="U229" s="44">
        <v>46067.0</v>
      </c>
      <c r="V229" s="44">
        <v>46097.0</v>
      </c>
      <c r="W229" s="38">
        <v>1.0</v>
      </c>
      <c r="X229" s="38" t="s">
        <v>86</v>
      </c>
      <c r="Y229" s="78" t="s">
        <v>56</v>
      </c>
    </row>
    <row r="230" ht="17.25" customHeight="1">
      <c r="A230" s="35" t="s">
        <v>2421</v>
      </c>
      <c r="B230" s="36">
        <v>46069.0</v>
      </c>
      <c r="C230" s="38">
        <v>4057.0</v>
      </c>
      <c r="D230" s="39" t="s">
        <v>2422</v>
      </c>
      <c r="E230" s="42" t="s">
        <v>2423</v>
      </c>
      <c r="F230" s="40" t="s">
        <v>2424</v>
      </c>
      <c r="G230" s="40" t="s">
        <v>152</v>
      </c>
      <c r="H230" s="40" t="s">
        <v>153</v>
      </c>
      <c r="I230" s="38" t="s">
        <v>49</v>
      </c>
      <c r="J230" s="44">
        <v>44566.0</v>
      </c>
      <c r="K230" s="44">
        <v>46067.0</v>
      </c>
      <c r="L230" s="38" t="s">
        <v>51</v>
      </c>
      <c r="M230" s="46">
        <v>1282999.0</v>
      </c>
      <c r="N230" s="38" t="s">
        <v>51</v>
      </c>
      <c r="O230" s="48">
        <v>1283027.0</v>
      </c>
      <c r="P230" s="51">
        <v>1283002.0</v>
      </c>
      <c r="Q230" s="49">
        <v>0.0</v>
      </c>
      <c r="R230" s="47">
        <v>0.0</v>
      </c>
      <c r="S230" s="10">
        <f t="shared" si="1"/>
        <v>1283002</v>
      </c>
      <c r="T230" s="9" t="s">
        <v>52</v>
      </c>
      <c r="U230" s="44">
        <v>46067.0</v>
      </c>
      <c r="V230" s="44">
        <v>46433.0</v>
      </c>
      <c r="W230" s="38">
        <v>12.0</v>
      </c>
      <c r="X230" s="115" t="s">
        <v>55</v>
      </c>
      <c r="Y230" s="78" t="s">
        <v>56</v>
      </c>
    </row>
    <row r="231" ht="17.25" customHeight="1">
      <c r="A231" s="35" t="s">
        <v>2439</v>
      </c>
      <c r="B231" s="36">
        <v>46069.0</v>
      </c>
      <c r="C231" s="38">
        <v>319.0</v>
      </c>
      <c r="D231" s="40" t="s">
        <v>2440</v>
      </c>
      <c r="E231" s="42" t="s">
        <v>2442</v>
      </c>
      <c r="F231" s="40" t="s">
        <v>2443</v>
      </c>
      <c r="G231" s="40" t="s">
        <v>731</v>
      </c>
      <c r="H231" s="40" t="s">
        <v>732</v>
      </c>
      <c r="I231" s="38" t="s">
        <v>49</v>
      </c>
      <c r="J231" s="44">
        <v>44295.0</v>
      </c>
      <c r="K231" s="44">
        <v>46067.0</v>
      </c>
      <c r="L231" s="38" t="s">
        <v>51</v>
      </c>
      <c r="M231" s="46">
        <v>78000.0</v>
      </c>
      <c r="N231" s="44">
        <v>46068.0</v>
      </c>
      <c r="O231" s="48">
        <v>100048.0</v>
      </c>
      <c r="P231" s="51">
        <v>100048.0</v>
      </c>
      <c r="Q231" s="49">
        <v>0.0</v>
      </c>
      <c r="R231" s="47">
        <v>0.0</v>
      </c>
      <c r="S231" s="10">
        <f t="shared" si="1"/>
        <v>100048</v>
      </c>
      <c r="T231" s="9" t="s">
        <v>52</v>
      </c>
      <c r="U231" s="44">
        <v>46067.0</v>
      </c>
      <c r="V231" s="44">
        <v>46098.0</v>
      </c>
      <c r="W231" s="38">
        <v>1.0</v>
      </c>
      <c r="X231" s="38" t="s">
        <v>86</v>
      </c>
      <c r="Y231" s="78" t="s">
        <v>56</v>
      </c>
    </row>
    <row r="232" ht="17.25" customHeight="1">
      <c r="A232" s="35" t="s">
        <v>2448</v>
      </c>
      <c r="B232" s="36">
        <v>46069.0</v>
      </c>
      <c r="C232" s="38">
        <v>4203.0</v>
      </c>
      <c r="D232" s="40" t="s">
        <v>2180</v>
      </c>
      <c r="E232" s="42" t="s">
        <v>2181</v>
      </c>
      <c r="F232" s="40" t="s">
        <v>2182</v>
      </c>
      <c r="G232" s="40" t="s">
        <v>152</v>
      </c>
      <c r="H232" s="40" t="s">
        <v>153</v>
      </c>
      <c r="I232" s="38" t="s">
        <v>49</v>
      </c>
      <c r="J232" s="44">
        <v>44573.0</v>
      </c>
      <c r="K232" s="44">
        <v>46067.0</v>
      </c>
      <c r="L232" s="38" t="s">
        <v>51</v>
      </c>
      <c r="M232" s="46">
        <v>0.0</v>
      </c>
      <c r="N232" s="38" t="s">
        <v>51</v>
      </c>
      <c r="O232" s="48">
        <v>118000.0</v>
      </c>
      <c r="P232" s="51">
        <v>118000.0</v>
      </c>
      <c r="Q232" s="49">
        <v>0.0</v>
      </c>
      <c r="R232" s="47">
        <v>826.0</v>
      </c>
      <c r="S232" s="10">
        <f t="shared" si="1"/>
        <v>117174</v>
      </c>
      <c r="T232" s="9" t="s">
        <v>53</v>
      </c>
      <c r="U232" s="44">
        <v>46067.0</v>
      </c>
      <c r="V232" s="44">
        <v>46098.0</v>
      </c>
      <c r="W232" s="38">
        <v>1.0</v>
      </c>
      <c r="X232" s="204" t="s">
        <v>55</v>
      </c>
      <c r="Y232" s="205" t="s">
        <v>56</v>
      </c>
    </row>
    <row r="233" ht="17.25" customHeight="1">
      <c r="A233" s="83" t="s">
        <v>2463</v>
      </c>
      <c r="B233" s="36">
        <v>46069.0</v>
      </c>
      <c r="C233" s="38">
        <v>6058.0</v>
      </c>
      <c r="D233" s="40" t="s">
        <v>1616</v>
      </c>
      <c r="E233" s="42" t="s">
        <v>1488</v>
      </c>
      <c r="F233" s="40" t="s">
        <v>1489</v>
      </c>
      <c r="G233" s="40" t="s">
        <v>786</v>
      </c>
      <c r="H233" s="40" t="s">
        <v>46</v>
      </c>
      <c r="I233" s="38" t="s">
        <v>49</v>
      </c>
      <c r="J233" s="44">
        <v>44730.0</v>
      </c>
      <c r="K233" s="44">
        <v>46067.0</v>
      </c>
      <c r="L233" s="38" t="s">
        <v>51</v>
      </c>
      <c r="M233" s="46">
        <v>0.0</v>
      </c>
      <c r="N233" s="38" t="s">
        <v>51</v>
      </c>
      <c r="O233" s="48">
        <v>118000.0</v>
      </c>
      <c r="P233" s="51">
        <v>118000.0</v>
      </c>
      <c r="Q233" s="49">
        <v>0.0</v>
      </c>
      <c r="R233" s="49">
        <v>2360.0</v>
      </c>
      <c r="S233" s="10">
        <f t="shared" si="1"/>
        <v>115640</v>
      </c>
      <c r="T233" s="9" t="s">
        <v>53</v>
      </c>
      <c r="U233" s="44">
        <v>46067.0</v>
      </c>
      <c r="V233" s="44">
        <v>46097.0</v>
      </c>
      <c r="W233" s="38">
        <v>1.0</v>
      </c>
      <c r="X233" s="38" t="s">
        <v>55</v>
      </c>
      <c r="Y233" s="38" t="s">
        <v>93</v>
      </c>
    </row>
    <row r="234" ht="17.25" customHeight="1">
      <c r="A234" s="35" t="s">
        <v>2470</v>
      </c>
      <c r="B234" s="36">
        <v>46069.0</v>
      </c>
      <c r="C234" s="38">
        <v>6282.0</v>
      </c>
      <c r="D234" s="40" t="s">
        <v>2475</v>
      </c>
      <c r="E234" s="42" t="s">
        <v>2476</v>
      </c>
      <c r="F234" s="40" t="s">
        <v>2477</v>
      </c>
      <c r="G234" s="40" t="s">
        <v>2479</v>
      </c>
      <c r="H234" s="40" t="s">
        <v>864</v>
      </c>
      <c r="I234" s="38" t="s">
        <v>49</v>
      </c>
      <c r="J234" s="44">
        <v>44754.0</v>
      </c>
      <c r="K234" s="44">
        <v>46067.0</v>
      </c>
      <c r="L234" s="38" t="s">
        <v>51</v>
      </c>
      <c r="M234" s="46">
        <v>0.0</v>
      </c>
      <c r="N234" s="38" t="s">
        <v>51</v>
      </c>
      <c r="O234" s="48">
        <v>78000.0</v>
      </c>
      <c r="P234" s="51">
        <v>78000.0</v>
      </c>
      <c r="Q234" s="49">
        <v>0.0</v>
      </c>
      <c r="R234" s="47">
        <v>546.0</v>
      </c>
      <c r="S234" s="10">
        <f t="shared" si="1"/>
        <v>77454</v>
      </c>
      <c r="T234" s="9" t="s">
        <v>53</v>
      </c>
      <c r="U234" s="44">
        <v>46067.0</v>
      </c>
      <c r="V234" s="44">
        <v>46099.0</v>
      </c>
      <c r="W234" s="38">
        <v>1.0</v>
      </c>
      <c r="X234" s="207" t="s">
        <v>86</v>
      </c>
      <c r="Y234" s="208" t="s">
        <v>56</v>
      </c>
    </row>
    <row r="235" ht="17.25" customHeight="1">
      <c r="A235" s="41" t="s">
        <v>2487</v>
      </c>
      <c r="B235" s="36">
        <v>46069.0</v>
      </c>
      <c r="C235" s="38">
        <v>319.0</v>
      </c>
      <c r="D235" s="40" t="s">
        <v>2440</v>
      </c>
      <c r="E235" s="42" t="s">
        <v>2442</v>
      </c>
      <c r="F235" s="40" t="s">
        <v>2489</v>
      </c>
      <c r="G235" s="40" t="s">
        <v>731</v>
      </c>
      <c r="H235" s="40" t="s">
        <v>732</v>
      </c>
      <c r="I235" s="38" t="s">
        <v>49</v>
      </c>
      <c r="J235" s="44">
        <v>44295.0</v>
      </c>
      <c r="K235" s="44">
        <v>46067.0</v>
      </c>
      <c r="L235" s="38" t="s">
        <v>51</v>
      </c>
      <c r="M235" s="46"/>
      <c r="N235" s="9"/>
      <c r="O235" s="48">
        <v>10042.0</v>
      </c>
      <c r="P235" s="51">
        <v>10042.0</v>
      </c>
      <c r="Q235" s="49">
        <v>0.0</v>
      </c>
      <c r="R235" s="47">
        <v>0.0</v>
      </c>
      <c r="S235" s="10">
        <f t="shared" si="1"/>
        <v>10042</v>
      </c>
      <c r="T235" s="9" t="s">
        <v>52</v>
      </c>
      <c r="U235" s="44"/>
      <c r="V235" s="44"/>
      <c r="W235" s="38">
        <v>1.0</v>
      </c>
      <c r="X235" s="38" t="s">
        <v>86</v>
      </c>
      <c r="Y235" s="78" t="s">
        <v>56</v>
      </c>
    </row>
    <row r="236" ht="17.25" customHeight="1">
      <c r="A236" s="35" t="s">
        <v>2499</v>
      </c>
      <c r="B236" s="36">
        <v>46069.0</v>
      </c>
      <c r="C236" s="38">
        <v>11598.0</v>
      </c>
      <c r="D236" s="40" t="s">
        <v>2206</v>
      </c>
      <c r="E236" s="42" t="s">
        <v>2208</v>
      </c>
      <c r="F236" s="40" t="s">
        <v>2210</v>
      </c>
      <c r="G236" s="40" t="s">
        <v>2211</v>
      </c>
      <c r="H236" s="40" t="s">
        <v>47</v>
      </c>
      <c r="I236" s="38" t="s">
        <v>49</v>
      </c>
      <c r="J236" s="44">
        <v>45364.0</v>
      </c>
      <c r="K236" s="44">
        <v>46067.0</v>
      </c>
      <c r="L236" s="38" t="s">
        <v>51</v>
      </c>
      <c r="M236" s="46">
        <v>0.0</v>
      </c>
      <c r="N236" s="38" t="s">
        <v>51</v>
      </c>
      <c r="O236" s="48">
        <v>78000.0</v>
      </c>
      <c r="P236" s="51">
        <v>78000.0</v>
      </c>
      <c r="Q236" s="49">
        <v>0.0</v>
      </c>
      <c r="R236" s="47">
        <v>546.0</v>
      </c>
      <c r="S236" s="10">
        <f t="shared" si="1"/>
        <v>77454</v>
      </c>
      <c r="T236" s="9" t="s">
        <v>53</v>
      </c>
      <c r="U236" s="44">
        <v>46067.0</v>
      </c>
      <c r="V236" s="44">
        <v>46098.0</v>
      </c>
      <c r="W236" s="38">
        <v>1.0</v>
      </c>
      <c r="X236" s="207" t="s">
        <v>86</v>
      </c>
      <c r="Y236" s="208" t="s">
        <v>56</v>
      </c>
    </row>
    <row r="237" ht="17.25" customHeight="1">
      <c r="A237" s="35" t="s">
        <v>2507</v>
      </c>
      <c r="B237" s="36">
        <v>46069.0</v>
      </c>
      <c r="C237" s="38">
        <v>5121.0</v>
      </c>
      <c r="D237" s="40" t="s">
        <v>2226</v>
      </c>
      <c r="E237" s="42" t="s">
        <v>2228</v>
      </c>
      <c r="F237" s="40" t="s">
        <v>2511</v>
      </c>
      <c r="G237" s="40" t="s">
        <v>2230</v>
      </c>
      <c r="H237" s="40" t="s">
        <v>153</v>
      </c>
      <c r="I237" s="38" t="s">
        <v>49</v>
      </c>
      <c r="J237" s="44">
        <v>44640.0</v>
      </c>
      <c r="K237" s="44">
        <v>46068.0</v>
      </c>
      <c r="L237" s="44">
        <v>46067.0</v>
      </c>
      <c r="M237" s="46">
        <v>118000.0</v>
      </c>
      <c r="N237" s="36">
        <v>46068.0</v>
      </c>
      <c r="O237" s="48">
        <v>120012.0</v>
      </c>
      <c r="P237" s="51">
        <v>120000.0</v>
      </c>
      <c r="Q237" s="49">
        <v>0.0</v>
      </c>
      <c r="R237" s="47">
        <v>0.0</v>
      </c>
      <c r="S237" s="10">
        <f t="shared" si="1"/>
        <v>120000</v>
      </c>
      <c r="T237" s="9" t="s">
        <v>52</v>
      </c>
      <c r="U237" s="44">
        <v>46068.0</v>
      </c>
      <c r="V237" s="44">
        <v>46098.0</v>
      </c>
      <c r="W237" s="38">
        <v>1.0</v>
      </c>
      <c r="X237" s="38" t="s">
        <v>55</v>
      </c>
      <c r="Y237" s="78" t="s">
        <v>56</v>
      </c>
    </row>
    <row r="238" ht="17.25" customHeight="1">
      <c r="A238" s="35" t="s">
        <v>2519</v>
      </c>
      <c r="B238" s="36">
        <v>46069.0</v>
      </c>
      <c r="C238" s="38">
        <v>3325.0</v>
      </c>
      <c r="D238" s="40" t="s">
        <v>2521</v>
      </c>
      <c r="E238" s="42" t="s">
        <v>2271</v>
      </c>
      <c r="F238" s="40" t="s">
        <v>2272</v>
      </c>
      <c r="G238" s="40" t="s">
        <v>731</v>
      </c>
      <c r="H238" s="40" t="s">
        <v>732</v>
      </c>
      <c r="I238" s="38" t="s">
        <v>49</v>
      </c>
      <c r="J238" s="44">
        <v>44523.0</v>
      </c>
      <c r="K238" s="44">
        <v>46068.0</v>
      </c>
      <c r="L238" s="38" t="s">
        <v>51</v>
      </c>
      <c r="M238" s="46">
        <v>118000.0</v>
      </c>
      <c r="N238" s="38" t="s">
        <v>51</v>
      </c>
      <c r="O238" s="48">
        <v>115000.0</v>
      </c>
      <c r="P238" s="89">
        <v>115000.0</v>
      </c>
      <c r="Q238" s="49">
        <v>0.0</v>
      </c>
      <c r="R238" s="47">
        <v>4400.0</v>
      </c>
      <c r="S238" s="10">
        <f t="shared" si="1"/>
        <v>110600</v>
      </c>
      <c r="T238" s="9" t="s">
        <v>53</v>
      </c>
      <c r="U238" s="44">
        <v>46068.0</v>
      </c>
      <c r="V238" s="44">
        <v>46098.0</v>
      </c>
      <c r="W238" s="38">
        <v>1.0</v>
      </c>
      <c r="X238" s="207" t="s">
        <v>55</v>
      </c>
      <c r="Y238" s="208" t="s">
        <v>56</v>
      </c>
    </row>
    <row r="239" ht="17.25" customHeight="1">
      <c r="A239" s="35" t="s">
        <v>2532</v>
      </c>
      <c r="B239" s="36">
        <v>46069.0</v>
      </c>
      <c r="C239" s="38">
        <v>8355.0</v>
      </c>
      <c r="D239" s="40" t="s">
        <v>2220</v>
      </c>
      <c r="E239" s="42" t="s">
        <v>2221</v>
      </c>
      <c r="F239" s="40" t="s">
        <v>2222</v>
      </c>
      <c r="G239" s="40" t="s">
        <v>590</v>
      </c>
      <c r="H239" s="40" t="s">
        <v>69</v>
      </c>
      <c r="I239" s="38" t="s">
        <v>49</v>
      </c>
      <c r="J239" s="44">
        <v>44974.0</v>
      </c>
      <c r="K239" s="44">
        <v>46068.0</v>
      </c>
      <c r="L239" s="38" t="s">
        <v>51</v>
      </c>
      <c r="M239" s="25"/>
      <c r="N239" s="38" t="s">
        <v>51</v>
      </c>
      <c r="O239" s="48">
        <v>70000.0</v>
      </c>
      <c r="P239" s="89">
        <v>70000.0</v>
      </c>
      <c r="Q239" s="49">
        <v>0.0</v>
      </c>
      <c r="R239" s="47">
        <v>490.0</v>
      </c>
      <c r="S239" s="10">
        <f t="shared" si="1"/>
        <v>69510</v>
      </c>
      <c r="T239" s="9" t="s">
        <v>53</v>
      </c>
      <c r="U239" s="44">
        <v>46068.0</v>
      </c>
      <c r="V239" s="44">
        <v>46098.0</v>
      </c>
      <c r="W239" s="38">
        <v>1.0</v>
      </c>
      <c r="X239" s="38" t="s">
        <v>86</v>
      </c>
      <c r="Y239" s="78" t="s">
        <v>56</v>
      </c>
    </row>
    <row r="240" ht="17.25" customHeight="1">
      <c r="A240" s="35" t="s">
        <v>2540</v>
      </c>
      <c r="B240" s="36">
        <v>46069.0</v>
      </c>
      <c r="C240" s="38">
        <v>11657.0</v>
      </c>
      <c r="D240" s="40" t="s">
        <v>2537</v>
      </c>
      <c r="E240" s="42" t="s">
        <v>2538</v>
      </c>
      <c r="F240" s="40" t="s">
        <v>2539</v>
      </c>
      <c r="G240" s="40" t="s">
        <v>452</v>
      </c>
      <c r="H240" s="40" t="s">
        <v>118</v>
      </c>
      <c r="I240" s="38" t="s">
        <v>49</v>
      </c>
      <c r="J240" s="44">
        <v>45371.0</v>
      </c>
      <c r="K240" s="44">
        <v>46068.0</v>
      </c>
      <c r="L240" s="38" t="s">
        <v>51</v>
      </c>
      <c r="M240" s="46">
        <v>0.0</v>
      </c>
      <c r="N240" s="38" t="s">
        <v>51</v>
      </c>
      <c r="O240" s="46">
        <v>118000.0</v>
      </c>
      <c r="P240" s="58">
        <v>118000.0</v>
      </c>
      <c r="Q240" s="49">
        <v>0.0</v>
      </c>
      <c r="R240" s="49">
        <v>826.0</v>
      </c>
      <c r="S240" s="10">
        <f t="shared" si="1"/>
        <v>117174</v>
      </c>
      <c r="T240" s="9" t="s">
        <v>53</v>
      </c>
      <c r="U240" s="44">
        <v>46068.0</v>
      </c>
      <c r="V240" s="44">
        <v>46098.0</v>
      </c>
      <c r="W240" s="38">
        <v>1.0</v>
      </c>
      <c r="X240" s="207" t="s">
        <v>55</v>
      </c>
      <c r="Y240" s="208" t="s">
        <v>56</v>
      </c>
    </row>
    <row r="241" ht="17.25" customHeight="1">
      <c r="A241" s="35" t="s">
        <v>2546</v>
      </c>
      <c r="B241" s="36">
        <v>46069.0</v>
      </c>
      <c r="C241" s="38">
        <v>14547.0</v>
      </c>
      <c r="D241" s="40" t="s">
        <v>303</v>
      </c>
      <c r="E241" s="42" t="s">
        <v>304</v>
      </c>
      <c r="F241" s="40" t="s">
        <v>330</v>
      </c>
      <c r="G241" s="40" t="s">
        <v>237</v>
      </c>
      <c r="H241" s="40" t="s">
        <v>69</v>
      </c>
      <c r="I241" s="38" t="s">
        <v>49</v>
      </c>
      <c r="J241" s="44">
        <v>45688.0</v>
      </c>
      <c r="K241" s="44">
        <v>46068.0</v>
      </c>
      <c r="L241" s="38" t="s">
        <v>51</v>
      </c>
      <c r="M241" s="46">
        <v>78000.0</v>
      </c>
      <c r="N241" s="38" t="s">
        <v>51</v>
      </c>
      <c r="O241" s="46">
        <v>234043.0</v>
      </c>
      <c r="P241" s="69">
        <v>234043.0</v>
      </c>
      <c r="Q241" s="49">
        <v>0.0</v>
      </c>
      <c r="R241" s="49">
        <v>0.0</v>
      </c>
      <c r="S241" s="10">
        <f t="shared" si="1"/>
        <v>234043</v>
      </c>
      <c r="T241" s="9" t="s">
        <v>52</v>
      </c>
      <c r="U241" s="44">
        <v>46069.0</v>
      </c>
      <c r="V241" s="44">
        <v>46107.0</v>
      </c>
      <c r="W241" s="38">
        <v>1.0</v>
      </c>
      <c r="X241" s="38" t="s">
        <v>86</v>
      </c>
      <c r="Y241" s="78" t="s">
        <v>56</v>
      </c>
    </row>
    <row r="242" ht="17.25" customHeight="1">
      <c r="A242" s="41" t="s">
        <v>2558</v>
      </c>
      <c r="B242" s="36">
        <v>46069.0</v>
      </c>
      <c r="C242" s="38">
        <v>14547.0</v>
      </c>
      <c r="D242" s="40" t="s">
        <v>303</v>
      </c>
      <c r="E242" s="42" t="s">
        <v>304</v>
      </c>
      <c r="F242" s="40" t="s">
        <v>330</v>
      </c>
      <c r="G242" s="40" t="s">
        <v>237</v>
      </c>
      <c r="H242" s="40" t="s">
        <v>69</v>
      </c>
      <c r="I242" s="38" t="s">
        <v>48</v>
      </c>
      <c r="J242" s="44">
        <v>45688.0</v>
      </c>
      <c r="K242" s="38" t="s">
        <v>51</v>
      </c>
      <c r="L242" s="38" t="s">
        <v>51</v>
      </c>
      <c r="M242" s="46">
        <v>78000.0</v>
      </c>
      <c r="N242" s="38" t="s">
        <v>51</v>
      </c>
      <c r="O242" s="46">
        <v>0.0</v>
      </c>
      <c r="P242" s="46">
        <v>0.0</v>
      </c>
      <c r="Q242" s="49">
        <v>0.0</v>
      </c>
      <c r="R242" s="47">
        <v>0.0</v>
      </c>
      <c r="S242" s="10">
        <f t="shared" si="1"/>
        <v>0</v>
      </c>
      <c r="T242" s="9" t="s">
        <v>54</v>
      </c>
      <c r="U242" s="44">
        <v>46069.0</v>
      </c>
      <c r="V242" s="44">
        <v>46137.0</v>
      </c>
      <c r="W242" s="38">
        <v>1.0</v>
      </c>
      <c r="X242" s="207" t="s">
        <v>86</v>
      </c>
      <c r="Y242" s="208" t="s">
        <v>56</v>
      </c>
    </row>
    <row r="243" ht="17.25" customHeight="1">
      <c r="A243" s="41" t="s">
        <v>2567</v>
      </c>
      <c r="B243" s="36">
        <v>46069.0</v>
      </c>
      <c r="C243" s="38">
        <v>14547.0</v>
      </c>
      <c r="D243" s="40" t="s">
        <v>303</v>
      </c>
      <c r="E243" s="42" t="s">
        <v>304</v>
      </c>
      <c r="F243" s="40" t="s">
        <v>305</v>
      </c>
      <c r="G243" s="40" t="s">
        <v>237</v>
      </c>
      <c r="H243" s="40" t="s">
        <v>69</v>
      </c>
      <c r="I243" s="38" t="s">
        <v>48</v>
      </c>
      <c r="J243" s="44">
        <v>45688.0</v>
      </c>
      <c r="K243" s="38" t="s">
        <v>51</v>
      </c>
      <c r="L243" s="38" t="s">
        <v>51</v>
      </c>
      <c r="M243" s="46">
        <v>78000.0</v>
      </c>
      <c r="N243" s="38" t="s">
        <v>51</v>
      </c>
      <c r="O243" s="46">
        <v>0.0</v>
      </c>
      <c r="P243" s="46">
        <v>0.0</v>
      </c>
      <c r="Q243" s="49">
        <v>0.0</v>
      </c>
      <c r="R243" s="47">
        <v>0.0</v>
      </c>
      <c r="S243" s="10">
        <f t="shared" si="1"/>
        <v>0</v>
      </c>
      <c r="T243" s="9" t="s">
        <v>54</v>
      </c>
      <c r="U243" s="44">
        <v>46069.0</v>
      </c>
      <c r="V243" s="44">
        <v>46122.0</v>
      </c>
      <c r="W243" s="38">
        <v>1.0</v>
      </c>
      <c r="X243" s="38" t="s">
        <v>86</v>
      </c>
      <c r="Y243" s="78" t="s">
        <v>56</v>
      </c>
    </row>
    <row r="244" ht="17.25" customHeight="1">
      <c r="A244" s="35" t="s">
        <v>2578</v>
      </c>
      <c r="B244" s="36">
        <v>46069.0</v>
      </c>
      <c r="C244" s="38">
        <v>7820.0</v>
      </c>
      <c r="D244" s="40" t="s">
        <v>2333</v>
      </c>
      <c r="E244" s="42" t="s">
        <v>2334</v>
      </c>
      <c r="F244" s="40" t="s">
        <v>2580</v>
      </c>
      <c r="G244" s="40" t="s">
        <v>419</v>
      </c>
      <c r="H244" s="40" t="s">
        <v>118</v>
      </c>
      <c r="I244" s="38" t="s">
        <v>49</v>
      </c>
      <c r="J244" s="44">
        <v>44912.0</v>
      </c>
      <c r="K244" s="44">
        <v>46068.0</v>
      </c>
      <c r="L244" s="38" t="s">
        <v>51</v>
      </c>
      <c r="M244" s="46">
        <v>0.0</v>
      </c>
      <c r="N244" s="38" t="s">
        <v>51</v>
      </c>
      <c r="O244" s="46">
        <v>78000.0</v>
      </c>
      <c r="P244" s="58">
        <v>78000.0</v>
      </c>
      <c r="Q244" s="49">
        <v>0.0</v>
      </c>
      <c r="R244" s="47">
        <v>4440.0</v>
      </c>
      <c r="S244" s="10">
        <f t="shared" si="1"/>
        <v>73560</v>
      </c>
      <c r="T244" s="9" t="s">
        <v>53</v>
      </c>
      <c r="U244" s="44">
        <v>46068.0</v>
      </c>
      <c r="V244" s="44">
        <v>46098.0</v>
      </c>
      <c r="W244" s="38">
        <v>1.0</v>
      </c>
      <c r="X244" s="207" t="s">
        <v>86</v>
      </c>
      <c r="Y244" s="208" t="s">
        <v>56</v>
      </c>
    </row>
    <row r="245" ht="17.25" customHeight="1">
      <c r="A245" s="41" t="s">
        <v>2587</v>
      </c>
      <c r="B245" s="36">
        <v>46069.0</v>
      </c>
      <c r="C245" s="38">
        <v>1879.0</v>
      </c>
      <c r="D245" s="40" t="s">
        <v>236</v>
      </c>
      <c r="E245" s="42" t="s">
        <v>71</v>
      </c>
      <c r="F245" s="40" t="s">
        <v>241</v>
      </c>
      <c r="G245" s="40" t="s">
        <v>73</v>
      </c>
      <c r="H245" s="40" t="s">
        <v>74</v>
      </c>
      <c r="I245" s="38" t="s">
        <v>49</v>
      </c>
      <c r="J245" s="44">
        <v>44406.0</v>
      </c>
      <c r="K245" s="44">
        <v>46068.0</v>
      </c>
      <c r="L245" s="38" t="s">
        <v>51</v>
      </c>
      <c r="M245" s="46"/>
      <c r="N245" s="38"/>
      <c r="O245" s="48">
        <v>13000.0</v>
      </c>
      <c r="P245" s="89">
        <v>13000.0</v>
      </c>
      <c r="Q245" s="49">
        <v>0.0</v>
      </c>
      <c r="R245" s="49">
        <v>91.0</v>
      </c>
      <c r="S245" s="10">
        <f t="shared" si="1"/>
        <v>12909</v>
      </c>
      <c r="T245" s="9" t="s">
        <v>53</v>
      </c>
      <c r="U245" s="44"/>
      <c r="V245" s="44"/>
      <c r="W245" s="38">
        <v>1.0</v>
      </c>
      <c r="X245" s="38" t="s">
        <v>86</v>
      </c>
      <c r="Y245" s="78" t="s">
        <v>56</v>
      </c>
    </row>
    <row r="246" ht="17.25" customHeight="1">
      <c r="A246" s="35" t="s">
        <v>2592</v>
      </c>
      <c r="B246" s="36">
        <v>46069.0</v>
      </c>
      <c r="C246" s="38">
        <v>10201.0</v>
      </c>
      <c r="D246" s="40" t="s">
        <v>2594</v>
      </c>
      <c r="E246" s="42" t="s">
        <v>2201</v>
      </c>
      <c r="F246" s="40" t="s">
        <v>2202</v>
      </c>
      <c r="G246" s="40" t="s">
        <v>862</v>
      </c>
      <c r="H246" s="40" t="s">
        <v>864</v>
      </c>
      <c r="I246" s="38" t="s">
        <v>49</v>
      </c>
      <c r="J246" s="44">
        <v>45193.0</v>
      </c>
      <c r="K246" s="44">
        <v>46068.0</v>
      </c>
      <c r="L246" s="38" t="s">
        <v>51</v>
      </c>
      <c r="M246" s="46">
        <v>0.0</v>
      </c>
      <c r="N246" s="38" t="s">
        <v>51</v>
      </c>
      <c r="O246" s="48">
        <v>118072.0</v>
      </c>
      <c r="P246" s="55">
        <v>118072.0</v>
      </c>
      <c r="Q246" s="49">
        <v>0.0</v>
      </c>
      <c r="R246" s="49">
        <v>0.0</v>
      </c>
      <c r="S246" s="10">
        <f t="shared" si="1"/>
        <v>118072</v>
      </c>
      <c r="T246" s="9" t="s">
        <v>52</v>
      </c>
      <c r="U246" s="44">
        <v>46068.0</v>
      </c>
      <c r="V246" s="44">
        <v>46098.0</v>
      </c>
      <c r="W246" s="38">
        <v>1.0</v>
      </c>
      <c r="X246" s="207" t="s">
        <v>55</v>
      </c>
      <c r="Y246" s="208" t="s">
        <v>56</v>
      </c>
    </row>
    <row r="247" ht="17.25" customHeight="1">
      <c r="A247" s="35" t="s">
        <v>2601</v>
      </c>
      <c r="B247" s="36">
        <v>46069.0</v>
      </c>
      <c r="C247" s="38">
        <v>3002.0</v>
      </c>
      <c r="D247" s="40" t="s">
        <v>2287</v>
      </c>
      <c r="E247" s="42" t="s">
        <v>2288</v>
      </c>
      <c r="F247" s="40" t="s">
        <v>2289</v>
      </c>
      <c r="G247" s="40" t="s">
        <v>237</v>
      </c>
      <c r="H247" s="40" t="s">
        <v>69</v>
      </c>
      <c r="I247" s="38" t="s">
        <v>49</v>
      </c>
      <c r="J247" s="44">
        <v>44492.0</v>
      </c>
      <c r="K247" s="44">
        <v>46068.0</v>
      </c>
      <c r="L247" s="38" t="s">
        <v>51</v>
      </c>
      <c r="M247" s="46">
        <v>0.0</v>
      </c>
      <c r="N247" s="38" t="s">
        <v>51</v>
      </c>
      <c r="O247" s="46">
        <v>78000.0</v>
      </c>
      <c r="P247" s="58">
        <v>78000.0</v>
      </c>
      <c r="Q247" s="49">
        <v>0.0</v>
      </c>
      <c r="R247" s="49">
        <v>546.0</v>
      </c>
      <c r="S247" s="10">
        <f t="shared" si="1"/>
        <v>77454</v>
      </c>
      <c r="T247" s="9" t="s">
        <v>53</v>
      </c>
      <c r="U247" s="44">
        <v>46068.0</v>
      </c>
      <c r="V247" s="44">
        <v>46098.0</v>
      </c>
      <c r="W247" s="38">
        <v>1.0</v>
      </c>
      <c r="X247" s="38" t="s">
        <v>86</v>
      </c>
      <c r="Y247" s="78" t="s">
        <v>56</v>
      </c>
    </row>
    <row r="248" ht="17.25" customHeight="1">
      <c r="A248" s="35" t="s">
        <v>2609</v>
      </c>
      <c r="B248" s="36">
        <v>46069.0</v>
      </c>
      <c r="C248" s="38">
        <v>4808.0</v>
      </c>
      <c r="D248" s="40" t="s">
        <v>337</v>
      </c>
      <c r="E248" s="42" t="s">
        <v>339</v>
      </c>
      <c r="F248" s="40" t="s">
        <v>2165</v>
      </c>
      <c r="G248" s="40" t="s">
        <v>343</v>
      </c>
      <c r="H248" s="40" t="s">
        <v>158</v>
      </c>
      <c r="I248" s="38" t="s">
        <v>49</v>
      </c>
      <c r="J248" s="44">
        <v>44618.0</v>
      </c>
      <c r="K248" s="44">
        <v>46068.0</v>
      </c>
      <c r="L248" s="38" t="s">
        <v>51</v>
      </c>
      <c r="M248" s="46">
        <v>0.0</v>
      </c>
      <c r="N248" s="38" t="s">
        <v>51</v>
      </c>
      <c r="O248" s="46">
        <v>78000.0</v>
      </c>
      <c r="P248" s="58">
        <v>78000.0</v>
      </c>
      <c r="Q248" s="49">
        <v>0.0</v>
      </c>
      <c r="R248" s="49">
        <v>546.0</v>
      </c>
      <c r="S248" s="10">
        <f t="shared" si="1"/>
        <v>77454</v>
      </c>
      <c r="T248" s="9" t="s">
        <v>53</v>
      </c>
      <c r="U248" s="44">
        <v>46068.0</v>
      </c>
      <c r="V248" s="44">
        <v>46098.0</v>
      </c>
      <c r="W248" s="38">
        <v>1.0</v>
      </c>
      <c r="X248" s="207" t="s">
        <v>86</v>
      </c>
      <c r="Y248" s="208" t="s">
        <v>56</v>
      </c>
    </row>
    <row r="249" ht="17.25" customHeight="1">
      <c r="A249" s="35" t="s">
        <v>2615</v>
      </c>
      <c r="B249" s="36">
        <v>46069.0</v>
      </c>
      <c r="C249" s="38">
        <v>2200.0</v>
      </c>
      <c r="D249" s="40" t="s">
        <v>2258</v>
      </c>
      <c r="E249" s="42" t="s">
        <v>2259</v>
      </c>
      <c r="F249" s="40" t="s">
        <v>2260</v>
      </c>
      <c r="G249" s="40" t="s">
        <v>45</v>
      </c>
      <c r="H249" s="40" t="s">
        <v>47</v>
      </c>
      <c r="I249" s="38" t="s">
        <v>49</v>
      </c>
      <c r="J249" s="44">
        <v>44432.0</v>
      </c>
      <c r="K249" s="44">
        <v>46068.0</v>
      </c>
      <c r="L249" s="38" t="s">
        <v>51</v>
      </c>
      <c r="M249" s="46">
        <v>78000.0</v>
      </c>
      <c r="N249" s="38" t="s">
        <v>51</v>
      </c>
      <c r="O249" s="48">
        <v>90080.0</v>
      </c>
      <c r="P249" s="55">
        <v>90080.0</v>
      </c>
      <c r="Q249" s="49">
        <v>0.0</v>
      </c>
      <c r="R249" s="49">
        <v>0.0</v>
      </c>
      <c r="S249" s="10">
        <f t="shared" si="1"/>
        <v>90080</v>
      </c>
      <c r="T249" s="9" t="s">
        <v>52</v>
      </c>
      <c r="U249" s="44">
        <v>46068.0</v>
      </c>
      <c r="V249" s="44">
        <v>46098.0</v>
      </c>
      <c r="W249" s="38">
        <v>1.0</v>
      </c>
      <c r="X249" s="38" t="s">
        <v>86</v>
      </c>
      <c r="Y249" s="78" t="s">
        <v>56</v>
      </c>
    </row>
    <row r="250" ht="17.25" customHeight="1">
      <c r="A250" s="35" t="s">
        <v>2620</v>
      </c>
      <c r="B250" s="36">
        <v>46069.0</v>
      </c>
      <c r="C250" s="38">
        <v>10916.0</v>
      </c>
      <c r="D250" s="40" t="s">
        <v>2385</v>
      </c>
      <c r="E250" s="42" t="s">
        <v>2386</v>
      </c>
      <c r="F250" s="40" t="s">
        <v>2387</v>
      </c>
      <c r="G250" s="40" t="s">
        <v>555</v>
      </c>
      <c r="H250" s="40" t="s">
        <v>69</v>
      </c>
      <c r="I250" s="38" t="s">
        <v>49</v>
      </c>
      <c r="J250" s="44">
        <v>45289.0</v>
      </c>
      <c r="K250" s="44">
        <v>46068.0</v>
      </c>
      <c r="L250" s="38" t="s">
        <v>51</v>
      </c>
      <c r="M250" s="46">
        <v>0.0</v>
      </c>
      <c r="N250" s="38" t="s">
        <v>51</v>
      </c>
      <c r="O250" s="46">
        <v>78000.0</v>
      </c>
      <c r="P250" s="58">
        <v>78000.0</v>
      </c>
      <c r="Q250" s="49">
        <v>0.0</v>
      </c>
      <c r="R250" s="49">
        <v>546.0</v>
      </c>
      <c r="S250" s="10">
        <f t="shared" si="1"/>
        <v>77454</v>
      </c>
      <c r="T250" s="9" t="s">
        <v>53</v>
      </c>
      <c r="U250" s="44">
        <v>46068.0</v>
      </c>
      <c r="V250" s="44">
        <v>46100.0</v>
      </c>
      <c r="W250" s="38">
        <v>1.0</v>
      </c>
      <c r="X250" s="207" t="s">
        <v>86</v>
      </c>
      <c r="Y250" s="208" t="s">
        <v>56</v>
      </c>
    </row>
    <row r="251" ht="17.25" customHeight="1">
      <c r="A251" s="83" t="s">
        <v>2629</v>
      </c>
      <c r="B251" s="36">
        <v>46069.0</v>
      </c>
      <c r="C251" s="38">
        <v>17724.0</v>
      </c>
      <c r="D251" s="39" t="s">
        <v>2630</v>
      </c>
      <c r="E251" s="42" t="s">
        <v>2631</v>
      </c>
      <c r="F251" s="206" t="s">
        <v>2632</v>
      </c>
      <c r="G251" s="40" t="s">
        <v>252</v>
      </c>
      <c r="H251" s="40" t="s">
        <v>46</v>
      </c>
      <c r="I251" s="38" t="s">
        <v>49</v>
      </c>
      <c r="J251" s="44">
        <v>46055.0</v>
      </c>
      <c r="K251" s="44">
        <v>46068.0</v>
      </c>
      <c r="L251" s="38" t="s">
        <v>51</v>
      </c>
      <c r="M251" s="46">
        <v>0.0</v>
      </c>
      <c r="N251" s="38" t="s">
        <v>51</v>
      </c>
      <c r="O251" s="48">
        <v>858035.0</v>
      </c>
      <c r="P251" s="55">
        <v>858000.0</v>
      </c>
      <c r="Q251" s="49">
        <v>0.0</v>
      </c>
      <c r="R251" s="49">
        <v>0.0</v>
      </c>
      <c r="S251" s="10">
        <f t="shared" si="1"/>
        <v>858000</v>
      </c>
      <c r="T251" s="9" t="s">
        <v>52</v>
      </c>
      <c r="U251" s="44">
        <v>46068.0</v>
      </c>
      <c r="V251" s="44">
        <v>46459.0</v>
      </c>
      <c r="W251" s="38">
        <v>12.0</v>
      </c>
      <c r="X251" s="38" t="s">
        <v>86</v>
      </c>
      <c r="Y251" s="38" t="s">
        <v>93</v>
      </c>
    </row>
    <row r="252" ht="17.25" customHeight="1">
      <c r="A252" s="41" t="s">
        <v>2638</v>
      </c>
      <c r="B252" s="36">
        <v>46069.0</v>
      </c>
      <c r="C252" s="38">
        <v>17724.0</v>
      </c>
      <c r="D252" s="40" t="s">
        <v>2630</v>
      </c>
      <c r="E252" s="42" t="s">
        <v>2631</v>
      </c>
      <c r="F252" s="206" t="s">
        <v>2632</v>
      </c>
      <c r="G252" s="40" t="s">
        <v>252</v>
      </c>
      <c r="H252" s="40" t="s">
        <v>46</v>
      </c>
      <c r="I252" s="38" t="s">
        <v>49</v>
      </c>
      <c r="J252" s="44">
        <v>46055.0</v>
      </c>
      <c r="K252" s="36"/>
      <c r="L252" s="38"/>
      <c r="M252" s="46">
        <v>78000.0</v>
      </c>
      <c r="N252" s="38" t="s">
        <v>51</v>
      </c>
      <c r="O252" s="48">
        <v>0.0</v>
      </c>
      <c r="P252" s="49">
        <v>0.0</v>
      </c>
      <c r="Q252" s="49">
        <v>0.0</v>
      </c>
      <c r="R252" s="49">
        <v>0.0</v>
      </c>
      <c r="S252" s="10">
        <f t="shared" si="1"/>
        <v>0</v>
      </c>
      <c r="T252" s="9" t="s">
        <v>281</v>
      </c>
      <c r="U252" s="44">
        <v>46068.0</v>
      </c>
      <c r="V252" s="44">
        <v>46459.0</v>
      </c>
      <c r="W252" s="38">
        <v>1.0</v>
      </c>
      <c r="X252" s="207" t="s">
        <v>86</v>
      </c>
      <c r="Y252" s="208" t="s">
        <v>56</v>
      </c>
    </row>
    <row r="253" ht="17.25" customHeight="1">
      <c r="A253" s="35" t="s">
        <v>2646</v>
      </c>
      <c r="B253" s="36">
        <v>46069.0</v>
      </c>
      <c r="C253" s="38">
        <v>7617.0</v>
      </c>
      <c r="D253" s="40" t="s">
        <v>2647</v>
      </c>
      <c r="E253" s="42" t="s">
        <v>2649</v>
      </c>
      <c r="F253" s="40" t="s">
        <v>2651</v>
      </c>
      <c r="G253" s="40" t="s">
        <v>739</v>
      </c>
      <c r="H253" s="40" t="s">
        <v>352</v>
      </c>
      <c r="I253" s="38" t="s">
        <v>49</v>
      </c>
      <c r="J253" s="44">
        <v>44887.0</v>
      </c>
      <c r="K253" s="44">
        <v>46068.0</v>
      </c>
      <c r="L253" s="38" t="s">
        <v>51</v>
      </c>
      <c r="M253" s="46">
        <v>118000.0</v>
      </c>
      <c r="N253" s="38" t="s">
        <v>51</v>
      </c>
      <c r="O253" s="46">
        <v>68000.0</v>
      </c>
      <c r="P253" s="58">
        <v>68000.0</v>
      </c>
      <c r="Q253" s="49">
        <v>0.0</v>
      </c>
      <c r="R253" s="49">
        <v>4400.0</v>
      </c>
      <c r="S253" s="10">
        <f t="shared" si="1"/>
        <v>63600</v>
      </c>
      <c r="T253" s="9" t="s">
        <v>53</v>
      </c>
      <c r="U253" s="44">
        <v>46068.0</v>
      </c>
      <c r="V253" s="44">
        <v>46102.0</v>
      </c>
      <c r="W253" s="38">
        <v>1.0</v>
      </c>
      <c r="X253" s="38" t="s">
        <v>55</v>
      </c>
      <c r="Y253" s="78" t="s">
        <v>56</v>
      </c>
    </row>
    <row r="254" ht="17.25" customHeight="1">
      <c r="A254" s="35" t="s">
        <v>2660</v>
      </c>
      <c r="B254" s="36">
        <v>46069.0</v>
      </c>
      <c r="C254" s="38">
        <v>3202.0</v>
      </c>
      <c r="D254" s="40" t="s">
        <v>2501</v>
      </c>
      <c r="E254" s="42" t="s">
        <v>2279</v>
      </c>
      <c r="F254" s="40" t="s">
        <v>2280</v>
      </c>
      <c r="G254" s="40" t="s">
        <v>419</v>
      </c>
      <c r="H254" s="40" t="s">
        <v>118</v>
      </c>
      <c r="I254" s="38" t="s">
        <v>49</v>
      </c>
      <c r="J254" s="44">
        <v>44514.0</v>
      </c>
      <c r="K254" s="44">
        <v>46068.0</v>
      </c>
      <c r="L254" s="38" t="s">
        <v>51</v>
      </c>
      <c r="M254" s="46">
        <v>0.0</v>
      </c>
      <c r="N254" s="38" t="s">
        <v>51</v>
      </c>
      <c r="O254" s="48">
        <v>78000.0</v>
      </c>
      <c r="P254" s="89">
        <v>78000.0</v>
      </c>
      <c r="Q254" s="49">
        <v>0.0</v>
      </c>
      <c r="R254" s="47">
        <v>4440.0</v>
      </c>
      <c r="S254" s="10">
        <f t="shared" si="1"/>
        <v>73560</v>
      </c>
      <c r="T254" s="9" t="s">
        <v>53</v>
      </c>
      <c r="U254" s="44">
        <v>46068.0</v>
      </c>
      <c r="V254" s="44">
        <v>46098.0</v>
      </c>
      <c r="W254" s="38">
        <v>1.0</v>
      </c>
      <c r="X254" s="207" t="s">
        <v>86</v>
      </c>
      <c r="Y254" s="208" t="s">
        <v>56</v>
      </c>
    </row>
    <row r="255" ht="17.25" customHeight="1">
      <c r="A255" s="110" t="s">
        <v>2666</v>
      </c>
      <c r="B255" s="36">
        <v>46069.0</v>
      </c>
      <c r="C255" s="38">
        <v>3202.0</v>
      </c>
      <c r="D255" s="40" t="s">
        <v>2501</v>
      </c>
      <c r="E255" s="42" t="s">
        <v>2279</v>
      </c>
      <c r="F255" s="40" t="s">
        <v>2668</v>
      </c>
      <c r="G255" s="40" t="s">
        <v>419</v>
      </c>
      <c r="H255" s="40" t="s">
        <v>118</v>
      </c>
      <c r="I255" s="38" t="s">
        <v>49</v>
      </c>
      <c r="J255" s="44">
        <v>44514.0</v>
      </c>
      <c r="K255" s="37"/>
      <c r="L255" s="38" t="s">
        <v>51</v>
      </c>
      <c r="M255" s="46"/>
      <c r="N255" s="9"/>
      <c r="O255" s="48"/>
      <c r="P255" s="55">
        <v>90094.0</v>
      </c>
      <c r="Q255" s="49">
        <v>0.0</v>
      </c>
      <c r="R255" s="49">
        <v>0.0</v>
      </c>
      <c r="S255" s="10">
        <f t="shared" si="1"/>
        <v>90094</v>
      </c>
      <c r="T255" s="9" t="s">
        <v>998</v>
      </c>
      <c r="U255" s="44"/>
      <c r="V255" s="44"/>
      <c r="W255" s="38">
        <v>1.0</v>
      </c>
      <c r="X255" s="38" t="s">
        <v>86</v>
      </c>
      <c r="Y255" s="78" t="s">
        <v>56</v>
      </c>
    </row>
    <row r="256" ht="17.25" customHeight="1">
      <c r="A256" s="41" t="s">
        <v>2675</v>
      </c>
      <c r="B256" s="36">
        <v>46069.0</v>
      </c>
      <c r="C256" s="38">
        <v>4343.0</v>
      </c>
      <c r="D256" s="40" t="s">
        <v>253</v>
      </c>
      <c r="E256" s="42" t="s">
        <v>244</v>
      </c>
      <c r="F256" s="40" t="s">
        <v>2676</v>
      </c>
      <c r="G256" s="40" t="s">
        <v>246</v>
      </c>
      <c r="H256" s="40" t="s">
        <v>85</v>
      </c>
      <c r="I256" s="38" t="s">
        <v>49</v>
      </c>
      <c r="J256" s="44">
        <v>44585.0</v>
      </c>
      <c r="K256" s="44">
        <v>46069.0</v>
      </c>
      <c r="L256" s="38" t="s">
        <v>51</v>
      </c>
      <c r="M256" s="46"/>
      <c r="N256" s="38"/>
      <c r="O256" s="48">
        <v>75000.0</v>
      </c>
      <c r="P256" s="55">
        <v>75000.0</v>
      </c>
      <c r="Q256" s="49">
        <v>0.0</v>
      </c>
      <c r="R256" s="47">
        <v>1500.0</v>
      </c>
      <c r="S256" s="10">
        <f t="shared" si="1"/>
        <v>73500</v>
      </c>
      <c r="T256" s="9" t="s">
        <v>53</v>
      </c>
      <c r="U256" s="44"/>
      <c r="V256" s="44"/>
      <c r="W256" s="38">
        <v>1.0</v>
      </c>
      <c r="X256" s="207" t="s">
        <v>55</v>
      </c>
      <c r="Y256" s="208" t="s">
        <v>56</v>
      </c>
    </row>
    <row r="257" ht="17.25" customHeight="1">
      <c r="A257" s="35" t="s">
        <v>2686</v>
      </c>
      <c r="B257" s="36">
        <v>46069.0</v>
      </c>
      <c r="C257" s="38">
        <v>4343.0</v>
      </c>
      <c r="D257" s="40" t="s">
        <v>253</v>
      </c>
      <c r="E257" s="42" t="s">
        <v>244</v>
      </c>
      <c r="F257" s="40" t="s">
        <v>2608</v>
      </c>
      <c r="G257" s="40" t="s">
        <v>246</v>
      </c>
      <c r="H257" s="40" t="s">
        <v>85</v>
      </c>
      <c r="I257" s="38" t="s">
        <v>49</v>
      </c>
      <c r="J257" s="44">
        <v>44585.0</v>
      </c>
      <c r="K257" s="44">
        <v>46069.0</v>
      </c>
      <c r="L257" s="38" t="s">
        <v>51</v>
      </c>
      <c r="M257" s="46">
        <v>118000.0</v>
      </c>
      <c r="N257" s="38" t="s">
        <v>51</v>
      </c>
      <c r="O257" s="48">
        <v>40000.0</v>
      </c>
      <c r="P257" s="55">
        <v>40000.0</v>
      </c>
      <c r="Q257" s="49">
        <v>0.0</v>
      </c>
      <c r="R257" s="47">
        <v>800.0</v>
      </c>
      <c r="S257" s="10">
        <f t="shared" si="1"/>
        <v>39200</v>
      </c>
      <c r="T257" s="9" t="s">
        <v>53</v>
      </c>
      <c r="U257" s="44">
        <v>46069.0</v>
      </c>
      <c r="V257" s="44">
        <v>46099.0</v>
      </c>
      <c r="W257" s="38">
        <v>1.0</v>
      </c>
      <c r="X257" s="38" t="s">
        <v>55</v>
      </c>
      <c r="Y257" s="78" t="s">
        <v>56</v>
      </c>
    </row>
    <row r="258" ht="17.25" customHeight="1">
      <c r="A258" s="35" t="s">
        <v>2691</v>
      </c>
      <c r="B258" s="36">
        <v>46069.0</v>
      </c>
      <c r="C258" s="38">
        <v>3316.0</v>
      </c>
      <c r="D258" s="40" t="s">
        <v>806</v>
      </c>
      <c r="E258" s="42" t="s">
        <v>807</v>
      </c>
      <c r="F258" s="40" t="s">
        <v>2380</v>
      </c>
      <c r="G258" s="40" t="s">
        <v>264</v>
      </c>
      <c r="H258" s="40" t="s">
        <v>74</v>
      </c>
      <c r="I258" s="38" t="s">
        <v>49</v>
      </c>
      <c r="J258" s="44">
        <v>44523.0</v>
      </c>
      <c r="K258" s="44">
        <v>46069.0</v>
      </c>
      <c r="L258" s="38" t="s">
        <v>51</v>
      </c>
      <c r="M258" s="46">
        <v>0.0</v>
      </c>
      <c r="N258" s="38" t="s">
        <v>51</v>
      </c>
      <c r="O258" s="48">
        <v>78000.0</v>
      </c>
      <c r="P258" s="55">
        <v>78000.0</v>
      </c>
      <c r="Q258" s="49">
        <v>0.0</v>
      </c>
      <c r="R258" s="47">
        <v>4440.0</v>
      </c>
      <c r="S258" s="10">
        <f t="shared" si="1"/>
        <v>73560</v>
      </c>
      <c r="T258" s="9" t="s">
        <v>53</v>
      </c>
      <c r="U258" s="44">
        <v>46069.0</v>
      </c>
      <c r="V258" s="44">
        <v>46099.0</v>
      </c>
      <c r="W258" s="38">
        <v>1.0</v>
      </c>
      <c r="X258" s="207" t="s">
        <v>86</v>
      </c>
      <c r="Y258" s="208" t="s">
        <v>56</v>
      </c>
    </row>
    <row r="259" ht="17.25" customHeight="1">
      <c r="A259" s="35" t="s">
        <v>2701</v>
      </c>
      <c r="B259" s="36">
        <v>46069.0</v>
      </c>
      <c r="C259" s="38">
        <v>6253.0</v>
      </c>
      <c r="D259" s="40" t="s">
        <v>2702</v>
      </c>
      <c r="E259" s="42" t="s">
        <v>2703</v>
      </c>
      <c r="F259" s="40" t="s">
        <v>2704</v>
      </c>
      <c r="G259" s="40" t="s">
        <v>68</v>
      </c>
      <c r="H259" s="40" t="s">
        <v>69</v>
      </c>
      <c r="I259" s="38" t="s">
        <v>49</v>
      </c>
      <c r="J259" s="44">
        <v>44750.0</v>
      </c>
      <c r="K259" s="44">
        <v>46069.0</v>
      </c>
      <c r="L259" s="38" t="s">
        <v>51</v>
      </c>
      <c r="M259" s="46">
        <v>0.0</v>
      </c>
      <c r="N259" s="38" t="s">
        <v>51</v>
      </c>
      <c r="O259" s="48">
        <v>78010.0</v>
      </c>
      <c r="P259" s="89">
        <v>78000.0</v>
      </c>
      <c r="Q259" s="49">
        <v>0.0</v>
      </c>
      <c r="R259" s="47">
        <v>0.0</v>
      </c>
      <c r="S259" s="10">
        <f t="shared" si="1"/>
        <v>78000</v>
      </c>
      <c r="T259" s="9" t="s">
        <v>52</v>
      </c>
      <c r="U259" s="44">
        <v>46069.0</v>
      </c>
      <c r="V259" s="44">
        <v>46099.0</v>
      </c>
      <c r="W259" s="38">
        <v>1.0</v>
      </c>
      <c r="X259" s="38" t="s">
        <v>86</v>
      </c>
      <c r="Y259" s="78" t="s">
        <v>56</v>
      </c>
    </row>
    <row r="260" ht="17.25" customHeight="1">
      <c r="A260" s="35" t="s">
        <v>2709</v>
      </c>
      <c r="B260" s="36">
        <v>46069.0</v>
      </c>
      <c r="C260" s="38">
        <v>1559.0</v>
      </c>
      <c r="D260" s="40" t="s">
        <v>2352</v>
      </c>
      <c r="E260" s="42" t="s">
        <v>2353</v>
      </c>
      <c r="F260" s="40" t="s">
        <v>2354</v>
      </c>
      <c r="G260" s="40" t="s">
        <v>2355</v>
      </c>
      <c r="H260" s="40" t="s">
        <v>2141</v>
      </c>
      <c r="I260" s="38" t="s">
        <v>49</v>
      </c>
      <c r="J260" s="44">
        <v>44372.0</v>
      </c>
      <c r="K260" s="44">
        <v>46069.0</v>
      </c>
      <c r="L260" s="38" t="s">
        <v>51</v>
      </c>
      <c r="M260" s="46">
        <v>0.0</v>
      </c>
      <c r="N260" s="38" t="s">
        <v>51</v>
      </c>
      <c r="O260" s="46">
        <v>78000.0</v>
      </c>
      <c r="P260" s="55">
        <v>78000.0</v>
      </c>
      <c r="Q260" s="49">
        <v>0.0</v>
      </c>
      <c r="R260" s="47">
        <v>4400.0</v>
      </c>
      <c r="S260" s="10">
        <f t="shared" si="1"/>
        <v>73600</v>
      </c>
      <c r="T260" s="9" t="s">
        <v>53</v>
      </c>
      <c r="U260" s="44">
        <v>46069.0</v>
      </c>
      <c r="V260" s="44">
        <v>46099.0</v>
      </c>
      <c r="W260" s="38">
        <v>1.0</v>
      </c>
      <c r="X260" s="207" t="s">
        <v>86</v>
      </c>
      <c r="Y260" s="208" t="s">
        <v>56</v>
      </c>
    </row>
    <row r="261" ht="17.25" customHeight="1">
      <c r="A261" s="35" t="s">
        <v>2714</v>
      </c>
      <c r="B261" s="36">
        <v>46069.0</v>
      </c>
      <c r="C261" s="38">
        <v>9428.0</v>
      </c>
      <c r="D261" s="40" t="s">
        <v>2343</v>
      </c>
      <c r="E261" s="42" t="s">
        <v>2344</v>
      </c>
      <c r="F261" s="40" t="s">
        <v>2345</v>
      </c>
      <c r="G261" s="40" t="s">
        <v>419</v>
      </c>
      <c r="H261" s="40" t="s">
        <v>118</v>
      </c>
      <c r="I261" s="38" t="s">
        <v>49</v>
      </c>
      <c r="J261" s="44">
        <v>45104.0</v>
      </c>
      <c r="K261" s="44">
        <v>46069.0</v>
      </c>
      <c r="L261" s="38" t="s">
        <v>51</v>
      </c>
      <c r="M261" s="46">
        <v>0.0</v>
      </c>
      <c r="N261" s="38" t="s">
        <v>51</v>
      </c>
      <c r="O261" s="46">
        <v>78000.0</v>
      </c>
      <c r="P261" s="55">
        <v>78000.0</v>
      </c>
      <c r="Q261" s="49">
        <v>0.0</v>
      </c>
      <c r="R261" s="47">
        <v>4440.0</v>
      </c>
      <c r="S261" s="10">
        <f t="shared" si="1"/>
        <v>73560</v>
      </c>
      <c r="T261" s="9" t="s">
        <v>53</v>
      </c>
      <c r="U261" s="44">
        <v>46069.0</v>
      </c>
      <c r="V261" s="44">
        <v>46099.0</v>
      </c>
      <c r="W261" s="38">
        <v>1.0</v>
      </c>
      <c r="X261" s="38" t="s">
        <v>86</v>
      </c>
      <c r="Y261" s="78" t="s">
        <v>56</v>
      </c>
    </row>
    <row r="262" ht="17.25" customHeight="1">
      <c r="A262" s="35" t="s">
        <v>2721</v>
      </c>
      <c r="B262" s="36">
        <v>46069.0</v>
      </c>
      <c r="C262" s="38">
        <v>10139.0</v>
      </c>
      <c r="D262" s="40" t="s">
        <v>1330</v>
      </c>
      <c r="E262" s="42" t="s">
        <v>1331</v>
      </c>
      <c r="F262" s="40" t="s">
        <v>1338</v>
      </c>
      <c r="G262" s="40" t="s">
        <v>1333</v>
      </c>
      <c r="H262" s="40" t="s">
        <v>176</v>
      </c>
      <c r="I262" s="38" t="s">
        <v>49</v>
      </c>
      <c r="J262" s="44">
        <v>45186.0</v>
      </c>
      <c r="K262" s="44">
        <v>46069.0</v>
      </c>
      <c r="L262" s="38" t="s">
        <v>51</v>
      </c>
      <c r="M262" s="46">
        <v>168000.0</v>
      </c>
      <c r="N262" s="38" t="s">
        <v>51</v>
      </c>
      <c r="O262" s="48">
        <v>50000.0</v>
      </c>
      <c r="P262" s="55">
        <v>50000.0</v>
      </c>
      <c r="Q262" s="49">
        <v>0.0</v>
      </c>
      <c r="R262" s="47">
        <v>4400.0</v>
      </c>
      <c r="S262" s="10">
        <f t="shared" si="1"/>
        <v>45600</v>
      </c>
      <c r="T262" s="9" t="s">
        <v>53</v>
      </c>
      <c r="U262" s="44">
        <v>46069.0</v>
      </c>
      <c r="V262" s="44">
        <v>46100.0</v>
      </c>
      <c r="W262" s="38">
        <v>1.0</v>
      </c>
      <c r="X262" s="207" t="s">
        <v>59</v>
      </c>
      <c r="Y262" s="208" t="s">
        <v>56</v>
      </c>
    </row>
    <row r="263" ht="17.25" customHeight="1">
      <c r="A263" s="35" t="s">
        <v>2729</v>
      </c>
      <c r="B263" s="36">
        <v>46069.0</v>
      </c>
      <c r="C263" s="38">
        <v>6645.0</v>
      </c>
      <c r="D263" s="39" t="s">
        <v>1510</v>
      </c>
      <c r="E263" s="42" t="s">
        <v>666</v>
      </c>
      <c r="F263" s="40" t="s">
        <v>1377</v>
      </c>
      <c r="G263" s="40" t="s">
        <v>110</v>
      </c>
      <c r="H263" s="40" t="s">
        <v>46</v>
      </c>
      <c r="I263" s="38" t="s">
        <v>49</v>
      </c>
      <c r="J263" s="44">
        <v>44788.0</v>
      </c>
      <c r="K263" s="44">
        <v>46069.0</v>
      </c>
      <c r="L263" s="38" t="s">
        <v>51</v>
      </c>
      <c r="M263" s="46">
        <v>1282999.0</v>
      </c>
      <c r="N263" s="38" t="s">
        <v>51</v>
      </c>
      <c r="O263" s="48">
        <v>1283001.0</v>
      </c>
      <c r="P263" s="89">
        <v>1283001.0</v>
      </c>
      <c r="Q263" s="49">
        <v>0.0</v>
      </c>
      <c r="R263" s="47">
        <v>0.0</v>
      </c>
      <c r="S263" s="10">
        <f t="shared" si="1"/>
        <v>1283001</v>
      </c>
      <c r="T263" s="9" t="s">
        <v>52</v>
      </c>
      <c r="U263" s="44">
        <v>46069.0</v>
      </c>
      <c r="V263" s="44">
        <v>46430.0</v>
      </c>
      <c r="W263" s="38">
        <v>12.0</v>
      </c>
      <c r="X263" s="38" t="s">
        <v>55</v>
      </c>
      <c r="Y263" s="78" t="s">
        <v>56</v>
      </c>
    </row>
    <row r="264" ht="17.25" customHeight="1">
      <c r="A264" s="35" t="s">
        <v>2735</v>
      </c>
      <c r="B264" s="36">
        <v>46069.0</v>
      </c>
      <c r="C264" s="38">
        <v>5313.0</v>
      </c>
      <c r="D264" s="40" t="s">
        <v>170</v>
      </c>
      <c r="E264" s="42" t="s">
        <v>171</v>
      </c>
      <c r="F264" s="40" t="s">
        <v>173</v>
      </c>
      <c r="G264" s="40" t="s">
        <v>174</v>
      </c>
      <c r="H264" s="40" t="s">
        <v>176</v>
      </c>
      <c r="I264" s="38" t="s">
        <v>49</v>
      </c>
      <c r="J264" s="44">
        <v>44653.0</v>
      </c>
      <c r="K264" s="44">
        <v>46069.0</v>
      </c>
      <c r="L264" s="38" t="s">
        <v>51</v>
      </c>
      <c r="M264" s="46">
        <v>0.0</v>
      </c>
      <c r="N264" s="38" t="s">
        <v>51</v>
      </c>
      <c r="O264" s="48">
        <v>118000.0</v>
      </c>
      <c r="P264" s="55">
        <v>118000.0</v>
      </c>
      <c r="Q264" s="49">
        <v>0.0</v>
      </c>
      <c r="R264" s="47">
        <v>2360.0</v>
      </c>
      <c r="S264" s="10">
        <f t="shared" si="1"/>
        <v>115640</v>
      </c>
      <c r="T264" s="9" t="s">
        <v>53</v>
      </c>
      <c r="U264" s="44">
        <v>46069.0</v>
      </c>
      <c r="V264" s="44">
        <v>46099.0</v>
      </c>
      <c r="W264" s="38">
        <v>1.0</v>
      </c>
      <c r="X264" s="207" t="s">
        <v>55</v>
      </c>
      <c r="Y264" s="208" t="s">
        <v>56</v>
      </c>
    </row>
    <row r="265" ht="17.25" customHeight="1">
      <c r="A265" s="35" t="s">
        <v>2742</v>
      </c>
      <c r="B265" s="36">
        <v>46071.0</v>
      </c>
      <c r="C265" s="38">
        <v>7236.0</v>
      </c>
      <c r="D265" s="40" t="s">
        <v>2743</v>
      </c>
      <c r="E265" s="42" t="s">
        <v>2744</v>
      </c>
      <c r="F265" s="40" t="s">
        <v>2745</v>
      </c>
      <c r="G265" s="40" t="s">
        <v>786</v>
      </c>
      <c r="H265" s="40" t="s">
        <v>46</v>
      </c>
      <c r="I265" s="38" t="s">
        <v>49</v>
      </c>
      <c r="J265" s="44">
        <v>44847.0</v>
      </c>
      <c r="K265" s="44">
        <v>46069.0</v>
      </c>
      <c r="L265" s="38" t="s">
        <v>51</v>
      </c>
      <c r="M265" s="46">
        <v>0.0</v>
      </c>
      <c r="N265" s="38" t="s">
        <v>51</v>
      </c>
      <c r="O265" s="48">
        <v>78000.0</v>
      </c>
      <c r="P265" s="55">
        <v>78000.0</v>
      </c>
      <c r="Q265" s="49">
        <v>0.0</v>
      </c>
      <c r="R265" s="47">
        <v>546.0</v>
      </c>
      <c r="S265" s="10">
        <f t="shared" si="1"/>
        <v>77454</v>
      </c>
      <c r="T265" s="9" t="s">
        <v>53</v>
      </c>
      <c r="U265" s="44">
        <v>46069.0</v>
      </c>
      <c r="V265" s="44">
        <v>46101.0</v>
      </c>
      <c r="W265" s="38">
        <v>1.0</v>
      </c>
      <c r="X265" s="38" t="s">
        <v>86</v>
      </c>
      <c r="Y265" s="78" t="s">
        <v>56</v>
      </c>
    </row>
    <row r="266" ht="17.25" customHeight="1">
      <c r="A266" s="35" t="s">
        <v>2750</v>
      </c>
      <c r="B266" s="36">
        <v>46071.0</v>
      </c>
      <c r="C266" s="38">
        <v>7175.0</v>
      </c>
      <c r="D266" s="40" t="s">
        <v>2635</v>
      </c>
      <c r="E266" s="42" t="s">
        <v>2636</v>
      </c>
      <c r="F266" s="40" t="s">
        <v>2637</v>
      </c>
      <c r="G266" s="40" t="s">
        <v>116</v>
      </c>
      <c r="H266" s="40" t="s">
        <v>118</v>
      </c>
      <c r="I266" s="38" t="s">
        <v>49</v>
      </c>
      <c r="J266" s="44">
        <v>44841.0</v>
      </c>
      <c r="K266" s="44">
        <v>46069.0</v>
      </c>
      <c r="L266" s="38" t="s">
        <v>51</v>
      </c>
      <c r="M266" s="46">
        <v>0.0</v>
      </c>
      <c r="N266" s="38" t="s">
        <v>51</v>
      </c>
      <c r="O266" s="48">
        <v>78000.0</v>
      </c>
      <c r="P266" s="55">
        <v>78000.0</v>
      </c>
      <c r="Q266" s="49">
        <v>0.0</v>
      </c>
      <c r="R266" s="47">
        <v>1560.0</v>
      </c>
      <c r="S266" s="10">
        <f t="shared" si="1"/>
        <v>76440</v>
      </c>
      <c r="T266" s="9" t="s">
        <v>53</v>
      </c>
      <c r="U266" s="44">
        <v>46069.0</v>
      </c>
      <c r="V266" s="44">
        <v>46099.0</v>
      </c>
      <c r="W266" s="38">
        <v>1.0</v>
      </c>
      <c r="X266" s="207" t="s">
        <v>86</v>
      </c>
      <c r="Y266" s="208" t="s">
        <v>56</v>
      </c>
    </row>
    <row r="267" ht="17.25" customHeight="1">
      <c r="A267" s="35" t="s">
        <v>2762</v>
      </c>
      <c r="B267" s="36">
        <v>46071.0</v>
      </c>
      <c r="C267" s="38">
        <v>7061.0</v>
      </c>
      <c r="D267" s="40" t="s">
        <v>2763</v>
      </c>
      <c r="E267" s="42" t="s">
        <v>2765</v>
      </c>
      <c r="F267" s="40" t="s">
        <v>2766</v>
      </c>
      <c r="G267" s="40" t="s">
        <v>68</v>
      </c>
      <c r="H267" s="40" t="s">
        <v>69</v>
      </c>
      <c r="I267" s="38" t="s">
        <v>49</v>
      </c>
      <c r="J267" s="44">
        <v>44829.0</v>
      </c>
      <c r="K267" s="44">
        <v>46069.0</v>
      </c>
      <c r="L267" s="38" t="s">
        <v>51</v>
      </c>
      <c r="M267" s="46">
        <v>118000.0</v>
      </c>
      <c r="N267" s="38" t="s">
        <v>51</v>
      </c>
      <c r="O267" s="46">
        <v>115000.0</v>
      </c>
      <c r="P267" s="69">
        <v>115000.0</v>
      </c>
      <c r="Q267" s="49">
        <v>0.0</v>
      </c>
      <c r="R267" s="47">
        <v>805.0</v>
      </c>
      <c r="S267" s="10">
        <f t="shared" si="1"/>
        <v>114195</v>
      </c>
      <c r="T267" s="9" t="s">
        <v>53</v>
      </c>
      <c r="U267" s="44">
        <v>46069.0</v>
      </c>
      <c r="V267" s="44">
        <v>46099.0</v>
      </c>
      <c r="W267" s="38">
        <v>1.0</v>
      </c>
      <c r="X267" s="38" t="s">
        <v>55</v>
      </c>
      <c r="Y267" s="78" t="s">
        <v>56</v>
      </c>
    </row>
    <row r="268" ht="17.25" customHeight="1">
      <c r="A268" s="35" t="s">
        <v>2770</v>
      </c>
      <c r="B268" s="36">
        <v>46071.0</v>
      </c>
      <c r="C268" s="38">
        <v>13032.0</v>
      </c>
      <c r="D268" s="40" t="s">
        <v>1953</v>
      </c>
      <c r="E268" s="42" t="s">
        <v>1954</v>
      </c>
      <c r="F268" s="40" t="s">
        <v>1955</v>
      </c>
      <c r="G268" s="40" t="s">
        <v>343</v>
      </c>
      <c r="H268" s="40" t="s">
        <v>158</v>
      </c>
      <c r="I268" s="38" t="s">
        <v>49</v>
      </c>
      <c r="J268" s="44">
        <v>45517.0</v>
      </c>
      <c r="K268" s="44">
        <v>46069.0</v>
      </c>
      <c r="L268" s="38" t="s">
        <v>51</v>
      </c>
      <c r="M268" s="46">
        <v>78000.0</v>
      </c>
      <c r="N268" s="38" t="s">
        <v>51</v>
      </c>
      <c r="O268" s="46">
        <v>80000.0</v>
      </c>
      <c r="P268" s="69">
        <v>80000.0</v>
      </c>
      <c r="Q268" s="49">
        <v>0.0</v>
      </c>
      <c r="R268" s="47">
        <v>560.0</v>
      </c>
      <c r="S268" s="10">
        <f t="shared" si="1"/>
        <v>79440</v>
      </c>
      <c r="T268" s="9" t="s">
        <v>53</v>
      </c>
      <c r="U268" s="44">
        <v>46069.0</v>
      </c>
      <c r="V268" s="44">
        <v>46100.0</v>
      </c>
      <c r="W268" s="38">
        <v>1.0</v>
      </c>
      <c r="X268" s="207" t="s">
        <v>86</v>
      </c>
      <c r="Y268" s="208" t="s">
        <v>56</v>
      </c>
    </row>
    <row r="269" ht="17.25" customHeight="1">
      <c r="A269" s="35" t="s">
        <v>2780</v>
      </c>
      <c r="B269" s="36">
        <v>46071.0</v>
      </c>
      <c r="C269" s="38">
        <v>7160.0</v>
      </c>
      <c r="D269" s="40" t="s">
        <v>2563</v>
      </c>
      <c r="E269" s="42" t="s">
        <v>2564</v>
      </c>
      <c r="F269" s="40" t="s">
        <v>2565</v>
      </c>
      <c r="G269" s="40" t="s">
        <v>100</v>
      </c>
      <c r="H269" s="40" t="s">
        <v>158</v>
      </c>
      <c r="I269" s="38" t="s">
        <v>49</v>
      </c>
      <c r="J269" s="44">
        <v>44839.0</v>
      </c>
      <c r="K269" s="44">
        <v>46069.0</v>
      </c>
      <c r="L269" s="38" t="s">
        <v>51</v>
      </c>
      <c r="M269" s="46">
        <v>0.0</v>
      </c>
      <c r="N269" s="38" t="s">
        <v>51</v>
      </c>
      <c r="O269" s="25"/>
      <c r="P269" s="69">
        <v>118000.0</v>
      </c>
      <c r="Q269" s="49">
        <v>0.0</v>
      </c>
      <c r="R269" s="47">
        <v>826.0</v>
      </c>
      <c r="S269" s="10">
        <f t="shared" si="1"/>
        <v>117174</v>
      </c>
      <c r="T269" s="9" t="s">
        <v>53</v>
      </c>
      <c r="U269" s="44">
        <v>46069.0</v>
      </c>
      <c r="V269" s="44">
        <v>46099.0</v>
      </c>
      <c r="W269" s="38">
        <v>1.0</v>
      </c>
      <c r="X269" s="38" t="s">
        <v>55</v>
      </c>
      <c r="Y269" s="78" t="s">
        <v>56</v>
      </c>
    </row>
    <row r="270" ht="17.25" customHeight="1">
      <c r="A270" s="35" t="s">
        <v>2790</v>
      </c>
      <c r="B270" s="36">
        <v>46071.0</v>
      </c>
      <c r="C270" s="38">
        <v>4363.0</v>
      </c>
      <c r="D270" s="40" t="s">
        <v>2451</v>
      </c>
      <c r="E270" s="42" t="s">
        <v>2452</v>
      </c>
      <c r="F270" s="40" t="s">
        <v>2454</v>
      </c>
      <c r="G270" s="40" t="s">
        <v>2455</v>
      </c>
      <c r="H270" s="40" t="s">
        <v>85</v>
      </c>
      <c r="I270" s="38" t="s">
        <v>49</v>
      </c>
      <c r="J270" s="44">
        <v>44586.0</v>
      </c>
      <c r="K270" s="44">
        <v>46069.0</v>
      </c>
      <c r="L270" s="38" t="s">
        <v>51</v>
      </c>
      <c r="M270" s="46">
        <v>118000.0</v>
      </c>
      <c r="N270" s="38" t="s">
        <v>51</v>
      </c>
      <c r="O270" s="48">
        <v>354000.0</v>
      </c>
      <c r="P270" s="55">
        <v>354000.0</v>
      </c>
      <c r="Q270" s="49">
        <v>0.0</v>
      </c>
      <c r="R270" s="47">
        <v>4440.0</v>
      </c>
      <c r="S270" s="10">
        <f t="shared" si="1"/>
        <v>349560</v>
      </c>
      <c r="T270" s="9" t="s">
        <v>53</v>
      </c>
      <c r="U270" s="44">
        <v>46069.0</v>
      </c>
      <c r="V270" s="44">
        <v>46100.0</v>
      </c>
      <c r="W270" s="38">
        <v>1.0</v>
      </c>
      <c r="X270" s="207" t="s">
        <v>55</v>
      </c>
      <c r="Y270" s="208" t="s">
        <v>56</v>
      </c>
    </row>
    <row r="271" ht="17.25" customHeight="1">
      <c r="A271" s="35" t="s">
        <v>2797</v>
      </c>
      <c r="B271" s="36">
        <v>46071.0</v>
      </c>
      <c r="C271" s="38">
        <v>4363.0</v>
      </c>
      <c r="D271" s="40" t="s">
        <v>2451</v>
      </c>
      <c r="E271" s="42" t="s">
        <v>2452</v>
      </c>
      <c r="F271" s="40" t="s">
        <v>2460</v>
      </c>
      <c r="G271" s="40" t="s">
        <v>2455</v>
      </c>
      <c r="H271" s="40" t="s">
        <v>85</v>
      </c>
      <c r="I271" s="38" t="s">
        <v>49</v>
      </c>
      <c r="J271" s="44">
        <v>44586.0</v>
      </c>
      <c r="K271" s="37"/>
      <c r="L271" s="9"/>
      <c r="M271" s="46">
        <v>118000.0</v>
      </c>
      <c r="N271" s="38" t="s">
        <v>51</v>
      </c>
      <c r="O271" s="46">
        <v>0.0</v>
      </c>
      <c r="P271" s="47">
        <v>0.0</v>
      </c>
      <c r="Q271" s="49">
        <v>0.0</v>
      </c>
      <c r="R271" s="49">
        <v>0.0</v>
      </c>
      <c r="S271" s="10">
        <f t="shared" si="1"/>
        <v>0</v>
      </c>
      <c r="T271" s="9" t="s">
        <v>54</v>
      </c>
      <c r="U271" s="44">
        <v>46069.0</v>
      </c>
      <c r="V271" s="44">
        <v>46100.0</v>
      </c>
      <c r="W271" s="38">
        <v>1.0</v>
      </c>
      <c r="X271" s="38" t="s">
        <v>55</v>
      </c>
      <c r="Y271" s="78" t="s">
        <v>56</v>
      </c>
    </row>
    <row r="272" ht="17.25" customHeight="1">
      <c r="A272" s="35" t="s">
        <v>2804</v>
      </c>
      <c r="B272" s="36">
        <v>46071.0</v>
      </c>
      <c r="C272" s="38">
        <v>4363.0</v>
      </c>
      <c r="D272" s="40" t="s">
        <v>2451</v>
      </c>
      <c r="E272" s="42" t="s">
        <v>2452</v>
      </c>
      <c r="F272" s="40" t="s">
        <v>2465</v>
      </c>
      <c r="G272" s="40" t="s">
        <v>2455</v>
      </c>
      <c r="H272" s="40" t="s">
        <v>85</v>
      </c>
      <c r="I272" s="38" t="s">
        <v>49</v>
      </c>
      <c r="J272" s="44">
        <v>44586.0</v>
      </c>
      <c r="K272" s="37"/>
      <c r="L272" s="9"/>
      <c r="M272" s="46">
        <v>118000.0</v>
      </c>
      <c r="N272" s="38" t="s">
        <v>51</v>
      </c>
      <c r="O272" s="48">
        <v>0.0</v>
      </c>
      <c r="P272" s="49">
        <v>0.0</v>
      </c>
      <c r="Q272" s="49">
        <v>0.0</v>
      </c>
      <c r="R272" s="49">
        <v>0.0</v>
      </c>
      <c r="S272" s="10">
        <f t="shared" si="1"/>
        <v>0</v>
      </c>
      <c r="T272" s="9" t="s">
        <v>54</v>
      </c>
      <c r="U272" s="44">
        <v>46069.0</v>
      </c>
      <c r="V272" s="44">
        <v>46100.0</v>
      </c>
      <c r="W272" s="38">
        <v>1.0</v>
      </c>
      <c r="X272" s="207" t="s">
        <v>55</v>
      </c>
      <c r="Y272" s="208" t="s">
        <v>56</v>
      </c>
    </row>
    <row r="273" ht="17.25" customHeight="1">
      <c r="A273" s="83" t="s">
        <v>2807</v>
      </c>
      <c r="B273" s="36">
        <v>46071.0</v>
      </c>
      <c r="C273" s="38">
        <v>17713.0</v>
      </c>
      <c r="D273" s="39" t="s">
        <v>2809</v>
      </c>
      <c r="E273" s="42" t="s">
        <v>2302</v>
      </c>
      <c r="F273" s="40" t="s">
        <v>2812</v>
      </c>
      <c r="G273" s="40" t="s">
        <v>2305</v>
      </c>
      <c r="H273" s="40" t="s">
        <v>2308</v>
      </c>
      <c r="I273" s="38" t="s">
        <v>49</v>
      </c>
      <c r="J273" s="44">
        <v>46054.0</v>
      </c>
      <c r="K273" s="44">
        <v>46069.0</v>
      </c>
      <c r="L273" s="38" t="s">
        <v>51</v>
      </c>
      <c r="M273" s="46">
        <v>708000.0</v>
      </c>
      <c r="N273" s="38" t="s">
        <v>51</v>
      </c>
      <c r="O273" s="48">
        <v>708090.0</v>
      </c>
      <c r="P273" s="89">
        <v>588000.0</v>
      </c>
      <c r="Q273" s="49">
        <v>0.0</v>
      </c>
      <c r="R273" s="49">
        <v>0.0</v>
      </c>
      <c r="S273" s="10">
        <f t="shared" si="1"/>
        <v>588000</v>
      </c>
      <c r="T273" s="9" t="s">
        <v>52</v>
      </c>
      <c r="U273" s="44">
        <v>46069.0</v>
      </c>
      <c r="V273" s="44">
        <v>46249.0</v>
      </c>
      <c r="W273" s="38">
        <v>6.0</v>
      </c>
      <c r="X273" s="38" t="s">
        <v>55</v>
      </c>
      <c r="Y273" s="38" t="s">
        <v>93</v>
      </c>
    </row>
    <row r="274" ht="17.25" customHeight="1">
      <c r="A274" s="83" t="s">
        <v>2823</v>
      </c>
      <c r="B274" s="36">
        <v>46071.0</v>
      </c>
      <c r="C274" s="38">
        <v>17823.0</v>
      </c>
      <c r="D274" s="39" t="s">
        <v>2825</v>
      </c>
      <c r="E274" s="42" t="s">
        <v>2826</v>
      </c>
      <c r="F274" s="40" t="s">
        <v>2827</v>
      </c>
      <c r="G274" s="40" t="s">
        <v>786</v>
      </c>
      <c r="H274" s="40" t="s">
        <v>46</v>
      </c>
      <c r="I274" s="38" t="s">
        <v>49</v>
      </c>
      <c r="J274" s="44">
        <v>46054.0</v>
      </c>
      <c r="K274" s="44">
        <v>46069.0</v>
      </c>
      <c r="L274" s="38" t="s">
        <v>51</v>
      </c>
      <c r="M274" s="48">
        <v>1682999.0</v>
      </c>
      <c r="N274" s="36">
        <v>46071.0</v>
      </c>
      <c r="O274" s="48">
        <v>1683053.0</v>
      </c>
      <c r="P274" s="89">
        <v>1683053.0</v>
      </c>
      <c r="Q274" s="49">
        <v>0.0</v>
      </c>
      <c r="R274" s="49">
        <v>0.0</v>
      </c>
      <c r="S274" s="10">
        <f t="shared" si="1"/>
        <v>1683053</v>
      </c>
      <c r="T274" s="9" t="s">
        <v>52</v>
      </c>
      <c r="U274" s="44">
        <v>46071.0</v>
      </c>
      <c r="V274" s="44">
        <v>46499.0</v>
      </c>
      <c r="W274" s="38">
        <v>12.0</v>
      </c>
      <c r="X274" s="207" t="s">
        <v>59</v>
      </c>
      <c r="Y274" s="207" t="s">
        <v>93</v>
      </c>
    </row>
    <row r="275" ht="17.25" customHeight="1">
      <c r="A275" s="110" t="s">
        <v>2833</v>
      </c>
      <c r="B275" s="36">
        <v>46071.0</v>
      </c>
      <c r="C275" s="38">
        <v>3577.0</v>
      </c>
      <c r="D275" s="40" t="s">
        <v>2834</v>
      </c>
      <c r="E275" s="42" t="s">
        <v>2835</v>
      </c>
      <c r="F275" s="40" t="s">
        <v>2836</v>
      </c>
      <c r="G275" s="40" t="s">
        <v>2837</v>
      </c>
      <c r="H275" s="40" t="s">
        <v>85</v>
      </c>
      <c r="I275" s="38" t="s">
        <v>49</v>
      </c>
      <c r="J275" s="44">
        <v>44532.0</v>
      </c>
      <c r="K275" s="44"/>
      <c r="L275" s="38" t="s">
        <v>51</v>
      </c>
      <c r="M275" s="48"/>
      <c r="N275" s="9"/>
      <c r="O275" s="48"/>
      <c r="P275" s="89">
        <v>78097.0</v>
      </c>
      <c r="Q275" s="49">
        <v>0.0</v>
      </c>
      <c r="R275" s="49">
        <v>0.0</v>
      </c>
      <c r="S275" s="10">
        <f t="shared" si="1"/>
        <v>78097</v>
      </c>
      <c r="T275" s="9" t="s">
        <v>998</v>
      </c>
      <c r="U275" s="44"/>
      <c r="V275" s="44"/>
      <c r="W275" s="38">
        <v>1.0</v>
      </c>
      <c r="X275" s="38" t="s">
        <v>86</v>
      </c>
      <c r="Y275" s="38" t="s">
        <v>56</v>
      </c>
    </row>
    <row r="276" ht="17.25" customHeight="1">
      <c r="A276" s="35" t="s">
        <v>2847</v>
      </c>
      <c r="B276" s="36">
        <v>46071.0</v>
      </c>
      <c r="C276" s="38">
        <v>4343.0</v>
      </c>
      <c r="D276" s="40" t="s">
        <v>253</v>
      </c>
      <c r="E276" s="42" t="s">
        <v>244</v>
      </c>
      <c r="F276" s="40" t="s">
        <v>2849</v>
      </c>
      <c r="G276" s="40" t="s">
        <v>246</v>
      </c>
      <c r="H276" s="40" t="s">
        <v>85</v>
      </c>
      <c r="I276" s="38" t="s">
        <v>49</v>
      </c>
      <c r="J276" s="44">
        <v>44585.0</v>
      </c>
      <c r="K276" s="44">
        <v>46070.0</v>
      </c>
      <c r="L276" s="38" t="s">
        <v>51</v>
      </c>
      <c r="M276" s="48">
        <v>0.0</v>
      </c>
      <c r="N276" s="38" t="s">
        <v>51</v>
      </c>
      <c r="O276" s="48">
        <v>118000.0</v>
      </c>
      <c r="P276" s="87">
        <v>118000.0</v>
      </c>
      <c r="Q276" s="49">
        <v>0.0</v>
      </c>
      <c r="R276" s="49">
        <v>2360.0</v>
      </c>
      <c r="S276" s="10">
        <f t="shared" si="1"/>
        <v>115640</v>
      </c>
      <c r="T276" s="9" t="s">
        <v>53</v>
      </c>
      <c r="U276" s="44">
        <v>46070.0</v>
      </c>
      <c r="V276" s="44">
        <v>46100.0</v>
      </c>
      <c r="W276" s="38">
        <v>1.0</v>
      </c>
      <c r="X276" s="207" t="s">
        <v>55</v>
      </c>
      <c r="Y276" s="207" t="s">
        <v>56</v>
      </c>
    </row>
    <row r="277" ht="17.25" customHeight="1">
      <c r="A277" s="35" t="s">
        <v>2857</v>
      </c>
      <c r="B277" s="36">
        <v>46071.0</v>
      </c>
      <c r="C277" s="38">
        <v>9303.0</v>
      </c>
      <c r="D277" s="40" t="s">
        <v>2402</v>
      </c>
      <c r="E277" s="42" t="s">
        <v>2403</v>
      </c>
      <c r="F277" s="40" t="s">
        <v>2404</v>
      </c>
      <c r="G277" s="40" t="s">
        <v>110</v>
      </c>
      <c r="H277" s="40" t="s">
        <v>46</v>
      </c>
      <c r="I277" s="38" t="s">
        <v>49</v>
      </c>
      <c r="J277" s="44">
        <v>45089.0</v>
      </c>
      <c r="K277" s="44">
        <v>46070.0</v>
      </c>
      <c r="L277" s="38" t="s">
        <v>51</v>
      </c>
      <c r="M277" s="48">
        <v>0.0</v>
      </c>
      <c r="N277" s="38" t="s">
        <v>51</v>
      </c>
      <c r="O277" s="48">
        <v>78000.0</v>
      </c>
      <c r="P277" s="87">
        <v>78000.0</v>
      </c>
      <c r="Q277" s="49">
        <v>0.0</v>
      </c>
      <c r="R277" s="47">
        <v>4440.0</v>
      </c>
      <c r="S277" s="10">
        <f t="shared" si="1"/>
        <v>73560</v>
      </c>
      <c r="T277" s="9" t="s">
        <v>53</v>
      </c>
      <c r="U277" s="44">
        <v>46070.0</v>
      </c>
      <c r="V277" s="44">
        <v>46100.0</v>
      </c>
      <c r="W277" s="38">
        <v>1.0</v>
      </c>
      <c r="X277" s="38" t="s">
        <v>86</v>
      </c>
      <c r="Y277" s="38" t="s">
        <v>56</v>
      </c>
    </row>
    <row r="278" ht="17.25" customHeight="1">
      <c r="A278" s="35" t="s">
        <v>2865</v>
      </c>
      <c r="B278" s="36">
        <v>46071.0</v>
      </c>
      <c r="C278" s="38">
        <v>4382.0</v>
      </c>
      <c r="D278" s="40" t="s">
        <v>2412</v>
      </c>
      <c r="E278" s="42" t="s">
        <v>2375</v>
      </c>
      <c r="F278" s="40" t="s">
        <v>2376</v>
      </c>
      <c r="G278" s="40" t="s">
        <v>279</v>
      </c>
      <c r="H278" s="40" t="s">
        <v>69</v>
      </c>
      <c r="I278" s="38" t="s">
        <v>49</v>
      </c>
      <c r="J278" s="44">
        <v>44587.0</v>
      </c>
      <c r="K278" s="44">
        <v>46070.0</v>
      </c>
      <c r="L278" s="38" t="s">
        <v>51</v>
      </c>
      <c r="M278" s="48">
        <v>0.0</v>
      </c>
      <c r="N278" s="38" t="s">
        <v>51</v>
      </c>
      <c r="O278" s="48">
        <v>118009.0</v>
      </c>
      <c r="P278" s="53">
        <v>118009.0</v>
      </c>
      <c r="Q278" s="49">
        <v>0.0</v>
      </c>
      <c r="R278" s="47">
        <v>0.0</v>
      </c>
      <c r="S278" s="10">
        <f t="shared" si="1"/>
        <v>118009</v>
      </c>
      <c r="T278" s="9" t="s">
        <v>52</v>
      </c>
      <c r="U278" s="44">
        <v>46070.0</v>
      </c>
      <c r="V278" s="44">
        <v>46100.0</v>
      </c>
      <c r="W278" s="38">
        <v>1.0</v>
      </c>
      <c r="X278" s="207" t="s">
        <v>55</v>
      </c>
      <c r="Y278" s="207" t="s">
        <v>56</v>
      </c>
    </row>
    <row r="279" ht="17.25" customHeight="1">
      <c r="A279" s="35" t="s">
        <v>2878</v>
      </c>
      <c r="B279" s="36">
        <v>46071.0</v>
      </c>
      <c r="C279" s="38">
        <v>6336.0</v>
      </c>
      <c r="D279" s="40" t="s">
        <v>2867</v>
      </c>
      <c r="E279" s="42" t="s">
        <v>2868</v>
      </c>
      <c r="F279" s="40" t="s">
        <v>2870</v>
      </c>
      <c r="G279" s="40" t="s">
        <v>2871</v>
      </c>
      <c r="H279" s="40" t="s">
        <v>153</v>
      </c>
      <c r="I279" s="38" t="s">
        <v>49</v>
      </c>
      <c r="J279" s="44">
        <v>44759.0</v>
      </c>
      <c r="K279" s="44">
        <v>46070.0</v>
      </c>
      <c r="L279" s="38" t="s">
        <v>51</v>
      </c>
      <c r="M279" s="48">
        <v>0.0</v>
      </c>
      <c r="N279" s="38" t="s">
        <v>51</v>
      </c>
      <c r="O279" s="48">
        <v>118000.0</v>
      </c>
      <c r="P279" s="87">
        <v>118000.0</v>
      </c>
      <c r="Q279" s="49">
        <v>0.0</v>
      </c>
      <c r="R279" s="47">
        <v>4400.0</v>
      </c>
      <c r="S279" s="10">
        <f t="shared" si="1"/>
        <v>113600</v>
      </c>
      <c r="T279" s="9" t="s">
        <v>53</v>
      </c>
      <c r="U279" s="44">
        <v>46070.0</v>
      </c>
      <c r="V279" s="44">
        <v>46100.0</v>
      </c>
      <c r="W279" s="38">
        <v>1.0</v>
      </c>
      <c r="X279" s="38" t="s">
        <v>55</v>
      </c>
      <c r="Y279" s="38" t="s">
        <v>56</v>
      </c>
    </row>
    <row r="280" ht="17.25" customHeight="1">
      <c r="A280" s="212" t="s">
        <v>2884</v>
      </c>
      <c r="B280" s="36">
        <v>46071.0</v>
      </c>
      <c r="C280" s="38">
        <v>1879.0</v>
      </c>
      <c r="D280" s="40" t="s">
        <v>236</v>
      </c>
      <c r="E280" s="42" t="s">
        <v>71</v>
      </c>
      <c r="F280" s="52" t="s">
        <v>241</v>
      </c>
      <c r="G280" s="40" t="s">
        <v>73</v>
      </c>
      <c r="H280" s="40" t="s">
        <v>74</v>
      </c>
      <c r="I280" s="38" t="s">
        <v>49</v>
      </c>
      <c r="J280" s="44">
        <v>44406.0</v>
      </c>
      <c r="K280" s="44">
        <v>46070.0</v>
      </c>
      <c r="L280" s="38" t="s">
        <v>51</v>
      </c>
      <c r="M280" s="48"/>
      <c r="N280" s="36"/>
      <c r="O280" s="48">
        <v>10000.0</v>
      </c>
      <c r="P280" s="87">
        <v>10000.0</v>
      </c>
      <c r="Q280" s="188">
        <v>0.0</v>
      </c>
      <c r="R280" s="46">
        <v>70.0</v>
      </c>
      <c r="S280" s="118">
        <f t="shared" si="1"/>
        <v>9930</v>
      </c>
      <c r="T280" s="115" t="s">
        <v>53</v>
      </c>
      <c r="U280" s="44"/>
      <c r="V280" s="44"/>
      <c r="W280" s="38">
        <v>1.0</v>
      </c>
      <c r="X280" s="115" t="s">
        <v>86</v>
      </c>
      <c r="Y280" s="115" t="s">
        <v>56</v>
      </c>
    </row>
    <row r="281" ht="17.25" customHeight="1">
      <c r="A281" s="35" t="s">
        <v>2894</v>
      </c>
      <c r="B281" s="36">
        <v>46071.0</v>
      </c>
      <c r="C281" s="38">
        <v>4732.0</v>
      </c>
      <c r="D281" s="52" t="s">
        <v>2427</v>
      </c>
      <c r="E281" s="42" t="s">
        <v>2428</v>
      </c>
      <c r="F281" s="52" t="s">
        <v>2429</v>
      </c>
      <c r="G281" s="40" t="s">
        <v>147</v>
      </c>
      <c r="H281" s="40" t="s">
        <v>74</v>
      </c>
      <c r="I281" s="38" t="s">
        <v>49</v>
      </c>
      <c r="J281" s="44">
        <v>44612.0</v>
      </c>
      <c r="K281" s="44">
        <v>46070.0</v>
      </c>
      <c r="L281" s="38" t="s">
        <v>51</v>
      </c>
      <c r="M281" s="48">
        <v>118000.0</v>
      </c>
      <c r="N281" s="38" t="s">
        <v>51</v>
      </c>
      <c r="O281" s="46">
        <v>120005.0</v>
      </c>
      <c r="P281" s="56">
        <v>120005.0</v>
      </c>
      <c r="Q281" s="48">
        <v>0.0</v>
      </c>
      <c r="R281" s="46">
        <v>0.0</v>
      </c>
      <c r="S281" s="139">
        <f t="shared" si="1"/>
        <v>120005</v>
      </c>
      <c r="T281" s="38" t="s">
        <v>52</v>
      </c>
      <c r="U281" s="44">
        <v>46070.0</v>
      </c>
      <c r="V281" s="44">
        <v>46100.0</v>
      </c>
      <c r="W281" s="38">
        <v>1.0</v>
      </c>
      <c r="X281" s="38" t="s">
        <v>55</v>
      </c>
      <c r="Y281" s="38" t="s">
        <v>56</v>
      </c>
    </row>
    <row r="282" ht="17.25" customHeight="1">
      <c r="A282" s="35" t="s">
        <v>2908</v>
      </c>
      <c r="B282" s="36">
        <v>46071.0</v>
      </c>
      <c r="C282" s="38">
        <v>11000.0</v>
      </c>
      <c r="D282" s="40" t="s">
        <v>2910</v>
      </c>
      <c r="E282" s="42" t="s">
        <v>1627</v>
      </c>
      <c r="F282" s="52" t="s">
        <v>1628</v>
      </c>
      <c r="G282" s="40" t="s">
        <v>1629</v>
      </c>
      <c r="H282" s="40" t="s">
        <v>118</v>
      </c>
      <c r="I282" s="38" t="s">
        <v>49</v>
      </c>
      <c r="J282" s="45">
        <v>45300.0</v>
      </c>
      <c r="K282" s="44">
        <v>46070.0</v>
      </c>
      <c r="L282" s="38" t="s">
        <v>51</v>
      </c>
      <c r="M282" s="188">
        <v>0.0</v>
      </c>
      <c r="N282" s="38" t="s">
        <v>51</v>
      </c>
      <c r="O282" s="48">
        <v>118000.0</v>
      </c>
      <c r="P282" s="87">
        <v>118000.0</v>
      </c>
      <c r="Q282" s="188">
        <v>0.0</v>
      </c>
      <c r="R282" s="189">
        <v>826.0</v>
      </c>
      <c r="S282" s="10">
        <f t="shared" si="1"/>
        <v>117174</v>
      </c>
      <c r="T282" s="38" t="s">
        <v>53</v>
      </c>
      <c r="U282" s="44">
        <v>46070.0</v>
      </c>
      <c r="V282" s="44">
        <v>46100.0</v>
      </c>
      <c r="W282" s="38">
        <v>1.0</v>
      </c>
      <c r="X282" s="115" t="s">
        <v>55</v>
      </c>
      <c r="Y282" s="115" t="s">
        <v>56</v>
      </c>
    </row>
    <row r="283" ht="17.25" customHeight="1">
      <c r="A283" s="35" t="s">
        <v>2915</v>
      </c>
      <c r="B283" s="36">
        <v>46071.0</v>
      </c>
      <c r="C283" s="38">
        <v>2719.0</v>
      </c>
      <c r="D283" s="40" t="s">
        <v>2918</v>
      </c>
      <c r="E283" s="42" t="s">
        <v>1068</v>
      </c>
      <c r="F283" s="40" t="s">
        <v>2535</v>
      </c>
      <c r="G283" s="40" t="s">
        <v>555</v>
      </c>
      <c r="H283" s="40" t="s">
        <v>69</v>
      </c>
      <c r="I283" s="38" t="s">
        <v>49</v>
      </c>
      <c r="J283" s="44">
        <v>44469.0</v>
      </c>
      <c r="K283" s="44">
        <v>46070.0</v>
      </c>
      <c r="L283" s="38" t="s">
        <v>51</v>
      </c>
      <c r="M283" s="48">
        <v>118000.0</v>
      </c>
      <c r="N283" s="36">
        <v>46071.0</v>
      </c>
      <c r="O283" s="48">
        <v>588019.0</v>
      </c>
      <c r="P283" s="87">
        <v>588000.0</v>
      </c>
      <c r="Q283" s="48">
        <v>0.0</v>
      </c>
      <c r="R283" s="46">
        <v>11760.0</v>
      </c>
      <c r="S283" s="10">
        <f t="shared" si="1"/>
        <v>576240</v>
      </c>
      <c r="T283" s="38" t="s">
        <v>53</v>
      </c>
      <c r="U283" s="36">
        <v>46071.0</v>
      </c>
      <c r="V283" s="44">
        <v>46102.0</v>
      </c>
      <c r="W283" s="38">
        <v>1.0</v>
      </c>
      <c r="X283" s="38" t="s">
        <v>55</v>
      </c>
      <c r="Y283" s="38" t="s">
        <v>56</v>
      </c>
    </row>
    <row r="284" ht="17.25" customHeight="1">
      <c r="A284" s="35" t="s">
        <v>2924</v>
      </c>
      <c r="B284" s="36">
        <v>46071.0</v>
      </c>
      <c r="C284" s="38">
        <v>1039.0</v>
      </c>
      <c r="D284" s="40" t="s">
        <v>2927</v>
      </c>
      <c r="E284" s="42" t="s">
        <v>2811</v>
      </c>
      <c r="F284" s="40" t="s">
        <v>2813</v>
      </c>
      <c r="G284" s="40" t="s">
        <v>2814</v>
      </c>
      <c r="H284" s="40" t="s">
        <v>158</v>
      </c>
      <c r="I284" s="38" t="s">
        <v>49</v>
      </c>
      <c r="J284" s="44">
        <v>44344.0</v>
      </c>
      <c r="K284" s="44">
        <v>46070.0</v>
      </c>
      <c r="L284" s="38" t="s">
        <v>51</v>
      </c>
      <c r="M284" s="188">
        <v>0.0</v>
      </c>
      <c r="N284" s="38" t="s">
        <v>51</v>
      </c>
      <c r="O284" s="188">
        <v>78080.0</v>
      </c>
      <c r="P284" s="53">
        <v>78080.0</v>
      </c>
      <c r="Q284" s="188">
        <v>0.0</v>
      </c>
      <c r="R284" s="189">
        <v>0.0</v>
      </c>
      <c r="S284" s="10">
        <f t="shared" si="1"/>
        <v>78080</v>
      </c>
      <c r="T284" s="9" t="s">
        <v>52</v>
      </c>
      <c r="U284" s="44">
        <v>46070.0</v>
      </c>
      <c r="V284" s="44">
        <v>46100.0</v>
      </c>
      <c r="W284" s="38">
        <v>1.0</v>
      </c>
      <c r="X284" s="115" t="s">
        <v>86</v>
      </c>
      <c r="Y284" s="115" t="s">
        <v>56</v>
      </c>
    </row>
    <row r="285" ht="17.25" customHeight="1">
      <c r="A285" s="35" t="s">
        <v>2936</v>
      </c>
      <c r="B285" s="36">
        <v>46071.0</v>
      </c>
      <c r="C285" s="38">
        <v>2225.0</v>
      </c>
      <c r="D285" s="40" t="s">
        <v>2937</v>
      </c>
      <c r="E285" s="42" t="s">
        <v>2938</v>
      </c>
      <c r="F285" s="40" t="s">
        <v>2940</v>
      </c>
      <c r="G285" s="40" t="s">
        <v>343</v>
      </c>
      <c r="H285" s="40" t="s">
        <v>158</v>
      </c>
      <c r="I285" s="38" t="s">
        <v>49</v>
      </c>
      <c r="J285" s="44">
        <v>44434.0</v>
      </c>
      <c r="K285" s="44">
        <v>46070.0</v>
      </c>
      <c r="L285" s="38" t="s">
        <v>51</v>
      </c>
      <c r="M285" s="48">
        <v>0.0</v>
      </c>
      <c r="N285" s="38" t="s">
        <v>51</v>
      </c>
      <c r="O285" s="48">
        <v>78000.0</v>
      </c>
      <c r="P285" s="87">
        <v>78000.0</v>
      </c>
      <c r="Q285" s="48">
        <v>0.0</v>
      </c>
      <c r="R285" s="46">
        <v>4400.0</v>
      </c>
      <c r="S285" s="10">
        <f t="shared" si="1"/>
        <v>73600</v>
      </c>
      <c r="T285" s="9" t="s">
        <v>53</v>
      </c>
      <c r="U285" s="44">
        <v>46070.0</v>
      </c>
      <c r="V285" s="44">
        <v>46100.0</v>
      </c>
      <c r="W285" s="38">
        <v>1.0</v>
      </c>
      <c r="X285" s="38" t="s">
        <v>86</v>
      </c>
      <c r="Y285" s="38" t="s">
        <v>56</v>
      </c>
    </row>
    <row r="286" ht="17.25" customHeight="1">
      <c r="A286" s="35" t="s">
        <v>2948</v>
      </c>
      <c r="B286" s="36">
        <v>46071.0</v>
      </c>
      <c r="C286" s="38">
        <v>6402.0</v>
      </c>
      <c r="D286" s="40" t="s">
        <v>2952</v>
      </c>
      <c r="E286" s="42" t="s">
        <v>2436</v>
      </c>
      <c r="F286" s="40" t="s">
        <v>2437</v>
      </c>
      <c r="G286" s="40" t="s">
        <v>2438</v>
      </c>
      <c r="H286" s="40" t="s">
        <v>118</v>
      </c>
      <c r="I286" s="38" t="s">
        <v>49</v>
      </c>
      <c r="J286" s="44">
        <v>44767.0</v>
      </c>
      <c r="K286" s="44">
        <v>46070.0</v>
      </c>
      <c r="L286" s="38" t="s">
        <v>51</v>
      </c>
      <c r="M286" s="188">
        <v>0.0</v>
      </c>
      <c r="N286" s="38" t="s">
        <v>51</v>
      </c>
      <c r="O286" s="188">
        <v>78043.0</v>
      </c>
      <c r="P286" s="53">
        <v>78043.0</v>
      </c>
      <c r="Q286" s="188">
        <v>0.0</v>
      </c>
      <c r="R286" s="189">
        <v>0.0</v>
      </c>
      <c r="S286" s="10">
        <f t="shared" si="1"/>
        <v>78043</v>
      </c>
      <c r="T286" s="9" t="s">
        <v>52</v>
      </c>
      <c r="U286" s="44">
        <v>46070.0</v>
      </c>
      <c r="V286" s="44">
        <v>46101.0</v>
      </c>
      <c r="W286" s="38">
        <v>1.0</v>
      </c>
      <c r="X286" s="115" t="s">
        <v>86</v>
      </c>
      <c r="Y286" s="115" t="s">
        <v>56</v>
      </c>
    </row>
    <row r="287" ht="17.25" customHeight="1">
      <c r="A287" s="35" t="s">
        <v>2963</v>
      </c>
      <c r="B287" s="36">
        <v>46071.0</v>
      </c>
      <c r="C287" s="38">
        <v>5554.0</v>
      </c>
      <c r="D287" s="40" t="s">
        <v>2418</v>
      </c>
      <c r="E287" s="42" t="s">
        <v>2419</v>
      </c>
      <c r="F287" s="39" t="s">
        <v>2966</v>
      </c>
      <c r="G287" s="40" t="s">
        <v>419</v>
      </c>
      <c r="H287" s="40" t="s">
        <v>118</v>
      </c>
      <c r="I287" s="38" t="s">
        <v>49</v>
      </c>
      <c r="J287" s="44">
        <v>44675.0</v>
      </c>
      <c r="K287" s="44">
        <v>46070.0</v>
      </c>
      <c r="L287" s="38" t="s">
        <v>51</v>
      </c>
      <c r="M287" s="48">
        <v>0.0</v>
      </c>
      <c r="N287" s="38" t="s">
        <v>51</v>
      </c>
      <c r="O287" s="48">
        <v>78000.0</v>
      </c>
      <c r="P287" s="87">
        <v>78000.0</v>
      </c>
      <c r="Q287" s="48">
        <v>0.0</v>
      </c>
      <c r="R287" s="46">
        <v>4440.0</v>
      </c>
      <c r="S287" s="10">
        <f t="shared" si="1"/>
        <v>73560</v>
      </c>
      <c r="T287" s="9" t="s">
        <v>53</v>
      </c>
      <c r="U287" s="44">
        <v>46070.0</v>
      </c>
      <c r="V287" s="44">
        <v>46100.0</v>
      </c>
      <c r="W287" s="38">
        <v>1.0</v>
      </c>
      <c r="X287" s="38" t="s">
        <v>86</v>
      </c>
      <c r="Y287" s="38" t="s">
        <v>56</v>
      </c>
    </row>
    <row r="288" ht="17.25" customHeight="1">
      <c r="A288" s="35" t="s">
        <v>2970</v>
      </c>
      <c r="B288" s="36">
        <v>46071.0</v>
      </c>
      <c r="C288" s="38">
        <v>8159.0</v>
      </c>
      <c r="D288" s="40" t="s">
        <v>2972</v>
      </c>
      <c r="E288" s="42" t="s">
        <v>2973</v>
      </c>
      <c r="F288" s="40" t="s">
        <v>2974</v>
      </c>
      <c r="G288" s="40" t="s">
        <v>343</v>
      </c>
      <c r="H288" s="40" t="s">
        <v>158</v>
      </c>
      <c r="I288" s="38" t="s">
        <v>49</v>
      </c>
      <c r="J288" s="44">
        <v>44952.0</v>
      </c>
      <c r="K288" s="44">
        <v>46070.0</v>
      </c>
      <c r="L288" s="38" t="s">
        <v>51</v>
      </c>
      <c r="M288" s="188">
        <v>78000.0</v>
      </c>
      <c r="N288" s="38" t="s">
        <v>51</v>
      </c>
      <c r="O288" s="188">
        <v>80000.0</v>
      </c>
      <c r="P288" s="87">
        <v>80000.0</v>
      </c>
      <c r="Q288" s="188">
        <v>0.0</v>
      </c>
      <c r="R288" s="189">
        <v>4400.0</v>
      </c>
      <c r="S288" s="10">
        <f t="shared" si="1"/>
        <v>75600</v>
      </c>
      <c r="T288" s="9" t="s">
        <v>53</v>
      </c>
      <c r="U288" s="44">
        <v>46070.0</v>
      </c>
      <c r="V288" s="44">
        <v>46100.0</v>
      </c>
      <c r="W288" s="38">
        <v>1.0</v>
      </c>
      <c r="X288" s="115" t="s">
        <v>86</v>
      </c>
      <c r="Y288" s="115" t="s">
        <v>56</v>
      </c>
    </row>
    <row r="289" ht="17.25" customHeight="1">
      <c r="A289" s="35" t="s">
        <v>2981</v>
      </c>
      <c r="B289" s="36">
        <v>46071.0</v>
      </c>
      <c r="C289" s="38">
        <v>11031.0</v>
      </c>
      <c r="D289" s="40" t="s">
        <v>2983</v>
      </c>
      <c r="E289" s="42" t="s">
        <v>2984</v>
      </c>
      <c r="F289" s="40" t="s">
        <v>2985</v>
      </c>
      <c r="G289" s="40" t="s">
        <v>343</v>
      </c>
      <c r="H289" s="40" t="s">
        <v>158</v>
      </c>
      <c r="I289" s="38" t="s">
        <v>49</v>
      </c>
      <c r="J289" s="44">
        <v>45302.0</v>
      </c>
      <c r="K289" s="44">
        <v>46070.0</v>
      </c>
      <c r="L289" s="38" t="s">
        <v>51</v>
      </c>
      <c r="M289" s="48">
        <v>78000.0</v>
      </c>
      <c r="N289" s="38" t="s">
        <v>51</v>
      </c>
      <c r="O289" s="48">
        <v>75000.0</v>
      </c>
      <c r="P289" s="87">
        <v>75000.0</v>
      </c>
      <c r="Q289" s="48">
        <v>0.0</v>
      </c>
      <c r="R289" s="46">
        <v>525.0</v>
      </c>
      <c r="S289" s="10">
        <f t="shared" si="1"/>
        <v>74475</v>
      </c>
      <c r="T289" s="9" t="s">
        <v>53</v>
      </c>
      <c r="U289" s="44">
        <v>46070.0</v>
      </c>
      <c r="V289" s="44">
        <v>46101.0</v>
      </c>
      <c r="W289" s="38">
        <v>1.0</v>
      </c>
      <c r="X289" s="38" t="s">
        <v>86</v>
      </c>
      <c r="Y289" s="38" t="s">
        <v>56</v>
      </c>
    </row>
    <row r="290" ht="17.25" customHeight="1">
      <c r="A290" s="35" t="s">
        <v>2990</v>
      </c>
      <c r="B290" s="36">
        <v>46071.0</v>
      </c>
      <c r="C290" s="38">
        <v>14369.0</v>
      </c>
      <c r="D290" s="39" t="s">
        <v>2991</v>
      </c>
      <c r="E290" s="42" t="s">
        <v>2993</v>
      </c>
      <c r="F290" s="40" t="s">
        <v>2994</v>
      </c>
      <c r="G290" s="40" t="s">
        <v>2995</v>
      </c>
      <c r="H290" s="40" t="s">
        <v>541</v>
      </c>
      <c r="I290" s="38" t="s">
        <v>49</v>
      </c>
      <c r="J290" s="44">
        <v>45667.0</v>
      </c>
      <c r="K290" s="44">
        <v>46070.0</v>
      </c>
      <c r="L290" s="38" t="s">
        <v>51</v>
      </c>
      <c r="M290" s="48">
        <v>1688000.0</v>
      </c>
      <c r="N290" s="44">
        <v>46074.0</v>
      </c>
      <c r="O290" s="188">
        <v>1570062.0</v>
      </c>
      <c r="P290" s="53">
        <v>1570062.0</v>
      </c>
      <c r="Q290" s="188">
        <v>0.0</v>
      </c>
      <c r="R290" s="189">
        <v>0.0</v>
      </c>
      <c r="S290" s="10">
        <f t="shared" si="1"/>
        <v>1570062</v>
      </c>
      <c r="T290" s="9" t="s">
        <v>52</v>
      </c>
      <c r="U290" s="44">
        <v>46074.0</v>
      </c>
      <c r="V290" s="44">
        <v>46434.0</v>
      </c>
      <c r="W290" s="38">
        <v>12.0</v>
      </c>
      <c r="X290" s="38" t="s">
        <v>59</v>
      </c>
      <c r="Y290" s="115" t="s">
        <v>56</v>
      </c>
    </row>
    <row r="291" ht="17.25" customHeight="1">
      <c r="A291" s="35" t="s">
        <v>3000</v>
      </c>
      <c r="B291" s="36">
        <v>46071.0</v>
      </c>
      <c r="C291" s="38">
        <v>10423.0</v>
      </c>
      <c r="D291" s="40" t="s">
        <v>3002</v>
      </c>
      <c r="E291" s="42" t="s">
        <v>3003</v>
      </c>
      <c r="F291" s="40" t="s">
        <v>3004</v>
      </c>
      <c r="G291" s="40" t="s">
        <v>163</v>
      </c>
      <c r="H291" s="40" t="s">
        <v>69</v>
      </c>
      <c r="I291" s="38" t="s">
        <v>49</v>
      </c>
      <c r="J291" s="44">
        <v>45216.0</v>
      </c>
      <c r="K291" s="44">
        <v>46071.0</v>
      </c>
      <c r="L291" s="38" t="s">
        <v>51</v>
      </c>
      <c r="M291" s="48">
        <v>0.0</v>
      </c>
      <c r="N291" s="38" t="s">
        <v>51</v>
      </c>
      <c r="O291" s="48">
        <v>78000.0</v>
      </c>
      <c r="P291" s="51">
        <v>78000.0</v>
      </c>
      <c r="Q291" s="48">
        <v>0.0</v>
      </c>
      <c r="R291" s="46">
        <v>546.0</v>
      </c>
      <c r="S291" s="10">
        <f t="shared" si="1"/>
        <v>77454</v>
      </c>
      <c r="T291" s="9" t="s">
        <v>53</v>
      </c>
      <c r="U291" s="44">
        <v>46071.0</v>
      </c>
      <c r="V291" s="44">
        <v>46101.0</v>
      </c>
      <c r="W291" s="38">
        <v>1.0</v>
      </c>
      <c r="X291" s="38" t="s">
        <v>86</v>
      </c>
      <c r="Y291" s="38" t="s">
        <v>56</v>
      </c>
    </row>
    <row r="292" ht="17.25" customHeight="1">
      <c r="A292" s="35" t="s">
        <v>3008</v>
      </c>
      <c r="B292" s="36">
        <v>46071.0</v>
      </c>
      <c r="C292" s="38">
        <v>4918.0</v>
      </c>
      <c r="D292" s="40" t="s">
        <v>447</v>
      </c>
      <c r="E292" s="42" t="s">
        <v>166</v>
      </c>
      <c r="F292" s="40" t="s">
        <v>2498</v>
      </c>
      <c r="G292" s="40" t="s">
        <v>169</v>
      </c>
      <c r="H292" s="40" t="s">
        <v>85</v>
      </c>
      <c r="I292" s="38" t="s">
        <v>49</v>
      </c>
      <c r="J292" s="44">
        <v>44625.0</v>
      </c>
      <c r="K292" s="44">
        <v>46071.0</v>
      </c>
      <c r="L292" s="38" t="s">
        <v>51</v>
      </c>
      <c r="M292" s="48">
        <v>78000.0</v>
      </c>
      <c r="N292" s="38" t="s">
        <v>51</v>
      </c>
      <c r="O292" s="48">
        <v>156000.0</v>
      </c>
      <c r="P292" s="51">
        <v>156000.0</v>
      </c>
      <c r="Q292" s="188">
        <v>0.0</v>
      </c>
      <c r="R292" s="189">
        <v>1092.0</v>
      </c>
      <c r="S292" s="10">
        <f t="shared" si="1"/>
        <v>154908</v>
      </c>
      <c r="T292" s="9" t="s">
        <v>53</v>
      </c>
      <c r="U292" s="44">
        <v>46071.0</v>
      </c>
      <c r="V292" s="44">
        <v>46101.0</v>
      </c>
      <c r="W292" s="38">
        <v>1.0</v>
      </c>
      <c r="X292" s="115" t="s">
        <v>86</v>
      </c>
      <c r="Y292" s="115" t="s">
        <v>56</v>
      </c>
    </row>
    <row r="293" ht="17.25" customHeight="1">
      <c r="A293" s="35" t="s">
        <v>3018</v>
      </c>
      <c r="B293" s="36">
        <v>46071.0</v>
      </c>
      <c r="C293" s="38">
        <v>4918.0</v>
      </c>
      <c r="D293" s="40" t="s">
        <v>447</v>
      </c>
      <c r="E293" s="42" t="s">
        <v>166</v>
      </c>
      <c r="F293" s="40" t="s">
        <v>2678</v>
      </c>
      <c r="G293" s="40" t="s">
        <v>169</v>
      </c>
      <c r="H293" s="40" t="s">
        <v>85</v>
      </c>
      <c r="I293" s="38" t="s">
        <v>49</v>
      </c>
      <c r="J293" s="44">
        <v>44625.0</v>
      </c>
      <c r="K293" s="36"/>
      <c r="L293" s="38"/>
      <c r="M293" s="48">
        <v>78000.0</v>
      </c>
      <c r="N293" s="38" t="s">
        <v>51</v>
      </c>
      <c r="O293" s="48">
        <v>0.0</v>
      </c>
      <c r="P293" s="38">
        <v>0.0</v>
      </c>
      <c r="Q293" s="48">
        <v>0.0</v>
      </c>
      <c r="R293" s="46">
        <v>0.0</v>
      </c>
      <c r="S293" s="10">
        <f t="shared" si="1"/>
        <v>0</v>
      </c>
      <c r="T293" s="9" t="s">
        <v>54</v>
      </c>
      <c r="U293" s="44">
        <v>46071.0</v>
      </c>
      <c r="V293" s="44">
        <v>46101.0</v>
      </c>
      <c r="W293" s="38">
        <v>1.0</v>
      </c>
      <c r="X293" s="38" t="s">
        <v>86</v>
      </c>
      <c r="Y293" s="38" t="s">
        <v>56</v>
      </c>
    </row>
    <row r="294" ht="17.25" customHeight="1">
      <c r="A294" s="35" t="s">
        <v>3029</v>
      </c>
      <c r="B294" s="36">
        <v>46071.0</v>
      </c>
      <c r="C294" s="38">
        <v>6926.0</v>
      </c>
      <c r="D294" s="40" t="s">
        <v>473</v>
      </c>
      <c r="E294" s="42" t="s">
        <v>474</v>
      </c>
      <c r="F294" s="40" t="s">
        <v>2741</v>
      </c>
      <c r="G294" s="40" t="s">
        <v>100</v>
      </c>
      <c r="H294" s="40" t="s">
        <v>158</v>
      </c>
      <c r="I294" s="38" t="s">
        <v>49</v>
      </c>
      <c r="J294" s="44">
        <v>44816.0</v>
      </c>
      <c r="K294" s="44">
        <v>46071.0</v>
      </c>
      <c r="L294" s="38" t="s">
        <v>51</v>
      </c>
      <c r="M294" s="188">
        <v>0.0</v>
      </c>
      <c r="N294" s="38" t="s">
        <v>51</v>
      </c>
      <c r="O294" s="188">
        <v>78034.0</v>
      </c>
      <c r="P294" s="55">
        <v>78034.0</v>
      </c>
      <c r="Q294" s="188">
        <v>0.0</v>
      </c>
      <c r="R294" s="189">
        <v>0.0</v>
      </c>
      <c r="S294" s="10">
        <f t="shared" si="1"/>
        <v>78034</v>
      </c>
      <c r="T294" s="9" t="s">
        <v>52</v>
      </c>
      <c r="U294" s="44">
        <v>46071.0</v>
      </c>
      <c r="V294" s="44">
        <v>46101.0</v>
      </c>
      <c r="W294" s="38">
        <v>1.0</v>
      </c>
      <c r="X294" s="115" t="s">
        <v>86</v>
      </c>
      <c r="Y294" s="115" t="s">
        <v>56</v>
      </c>
    </row>
    <row r="295" ht="17.25" customHeight="1">
      <c r="A295" s="35" t="s">
        <v>3038</v>
      </c>
      <c r="B295" s="36">
        <v>46071.0</v>
      </c>
      <c r="C295" s="38">
        <v>3778.0</v>
      </c>
      <c r="D295" s="40" t="s">
        <v>336</v>
      </c>
      <c r="E295" s="42" t="s">
        <v>338</v>
      </c>
      <c r="F295" s="40" t="s">
        <v>2732</v>
      </c>
      <c r="G295" s="40" t="s">
        <v>341</v>
      </c>
      <c r="H295" s="40" t="s">
        <v>85</v>
      </c>
      <c r="I295" s="38" t="s">
        <v>49</v>
      </c>
      <c r="J295" s="44">
        <v>44549.0</v>
      </c>
      <c r="K295" s="44">
        <v>46071.0</v>
      </c>
      <c r="L295" s="38" t="s">
        <v>51</v>
      </c>
      <c r="M295" s="48">
        <v>0.0</v>
      </c>
      <c r="N295" s="38" t="s">
        <v>51</v>
      </c>
      <c r="O295" s="48">
        <v>118048.0</v>
      </c>
      <c r="P295" s="55">
        <v>118048.0</v>
      </c>
      <c r="Q295" s="48">
        <v>0.0</v>
      </c>
      <c r="R295" s="46">
        <v>0.0</v>
      </c>
      <c r="S295" s="10">
        <f t="shared" si="1"/>
        <v>118048</v>
      </c>
      <c r="T295" s="9" t="s">
        <v>52</v>
      </c>
      <c r="U295" s="44">
        <v>46071.0</v>
      </c>
      <c r="V295" s="44">
        <v>46101.0</v>
      </c>
      <c r="W295" s="38">
        <v>1.0</v>
      </c>
      <c r="X295" s="38" t="s">
        <v>55</v>
      </c>
      <c r="Y295" s="38" t="s">
        <v>56</v>
      </c>
    </row>
    <row r="296" ht="17.25" customHeight="1">
      <c r="A296" s="35" t="s">
        <v>3047</v>
      </c>
      <c r="B296" s="36">
        <v>46071.0</v>
      </c>
      <c r="C296" s="38">
        <v>8115.0</v>
      </c>
      <c r="D296" s="40" t="s">
        <v>1645</v>
      </c>
      <c r="E296" s="42" t="s">
        <v>1639</v>
      </c>
      <c r="F296" s="40" t="s">
        <v>2712</v>
      </c>
      <c r="G296" s="40" t="s">
        <v>325</v>
      </c>
      <c r="H296" s="40" t="s">
        <v>325</v>
      </c>
      <c r="I296" s="38" t="s">
        <v>49</v>
      </c>
      <c r="J296" s="44">
        <v>44947.0</v>
      </c>
      <c r="K296" s="44">
        <v>46071.0</v>
      </c>
      <c r="L296" s="38" t="s">
        <v>51</v>
      </c>
      <c r="M296" s="189">
        <v>118000.0</v>
      </c>
      <c r="N296" s="38" t="s">
        <v>51</v>
      </c>
      <c r="O296" s="189">
        <v>354000.0</v>
      </c>
      <c r="P296" s="113">
        <v>354000.0</v>
      </c>
      <c r="Q296" s="188">
        <v>0.0</v>
      </c>
      <c r="R296" s="189">
        <v>2478.0</v>
      </c>
      <c r="S296" s="10">
        <f t="shared" si="1"/>
        <v>351522</v>
      </c>
      <c r="T296" s="9" t="s">
        <v>53</v>
      </c>
      <c r="U296" s="44">
        <v>46071.0</v>
      </c>
      <c r="V296" s="44">
        <v>46103.0</v>
      </c>
      <c r="W296" s="38">
        <v>1.0</v>
      </c>
      <c r="X296" s="38" t="s">
        <v>55</v>
      </c>
      <c r="Y296" s="115" t="s">
        <v>56</v>
      </c>
    </row>
    <row r="297" ht="17.25" customHeight="1">
      <c r="A297" s="35" t="s">
        <v>3054</v>
      </c>
      <c r="B297" s="36">
        <v>46071.0</v>
      </c>
      <c r="C297" s="38">
        <v>8115.0</v>
      </c>
      <c r="D297" s="40" t="s">
        <v>1645</v>
      </c>
      <c r="E297" s="42" t="s">
        <v>1639</v>
      </c>
      <c r="F297" s="40" t="s">
        <v>2707</v>
      </c>
      <c r="G297" s="40" t="s">
        <v>325</v>
      </c>
      <c r="H297" s="40" t="s">
        <v>325</v>
      </c>
      <c r="I297" s="38" t="s">
        <v>49</v>
      </c>
      <c r="J297" s="44">
        <v>44947.0</v>
      </c>
      <c r="K297" s="36"/>
      <c r="L297" s="38"/>
      <c r="M297" s="46">
        <v>118000.0</v>
      </c>
      <c r="N297" s="38" t="s">
        <v>51</v>
      </c>
      <c r="O297" s="48">
        <v>0.0</v>
      </c>
      <c r="P297" s="48">
        <v>0.0</v>
      </c>
      <c r="Q297" s="48">
        <v>0.0</v>
      </c>
      <c r="R297" s="48">
        <v>0.0</v>
      </c>
      <c r="S297" s="10">
        <f t="shared" si="1"/>
        <v>0</v>
      </c>
      <c r="T297" s="9" t="s">
        <v>54</v>
      </c>
      <c r="U297" s="44">
        <v>46071.0</v>
      </c>
      <c r="V297" s="44">
        <v>46103.0</v>
      </c>
      <c r="W297" s="38">
        <v>1.0</v>
      </c>
      <c r="X297" s="38" t="s">
        <v>55</v>
      </c>
      <c r="Y297" s="38" t="s">
        <v>56</v>
      </c>
    </row>
    <row r="298" ht="17.25" customHeight="1">
      <c r="A298" s="35" t="s">
        <v>3063</v>
      </c>
      <c r="B298" s="36">
        <v>46071.0</v>
      </c>
      <c r="C298" s="38">
        <v>8115.0</v>
      </c>
      <c r="D298" s="40" t="s">
        <v>1645</v>
      </c>
      <c r="E298" s="42" t="s">
        <v>1639</v>
      </c>
      <c r="F298" s="40" t="s">
        <v>2698</v>
      </c>
      <c r="G298" s="40" t="s">
        <v>325</v>
      </c>
      <c r="H298" s="40" t="s">
        <v>325</v>
      </c>
      <c r="I298" s="38" t="s">
        <v>49</v>
      </c>
      <c r="J298" s="44">
        <v>44947.0</v>
      </c>
      <c r="K298" s="209"/>
      <c r="L298" s="115"/>
      <c r="M298" s="189">
        <v>118000.0</v>
      </c>
      <c r="N298" s="38" t="s">
        <v>51</v>
      </c>
      <c r="O298" s="188">
        <v>0.0</v>
      </c>
      <c r="P298" s="188">
        <v>0.0</v>
      </c>
      <c r="Q298" s="188">
        <v>0.0</v>
      </c>
      <c r="R298" s="188">
        <v>0.0</v>
      </c>
      <c r="S298" s="10">
        <f t="shared" si="1"/>
        <v>0</v>
      </c>
      <c r="T298" s="9" t="s">
        <v>54</v>
      </c>
      <c r="U298" s="44">
        <v>46071.0</v>
      </c>
      <c r="V298" s="44">
        <v>46106.0</v>
      </c>
      <c r="W298" s="38">
        <v>1.0</v>
      </c>
      <c r="X298" s="38" t="s">
        <v>55</v>
      </c>
      <c r="Y298" s="115" t="s">
        <v>56</v>
      </c>
    </row>
    <row r="299" ht="17.25" customHeight="1">
      <c r="A299" s="35" t="s">
        <v>3071</v>
      </c>
      <c r="B299" s="36">
        <v>46071.0</v>
      </c>
      <c r="C299" s="38">
        <v>14431.0</v>
      </c>
      <c r="D299" s="40" t="s">
        <v>3076</v>
      </c>
      <c r="E299" s="42" t="s">
        <v>3077</v>
      </c>
      <c r="F299" s="40" t="s">
        <v>3078</v>
      </c>
      <c r="G299" s="40" t="s">
        <v>3079</v>
      </c>
      <c r="H299" s="40" t="s">
        <v>103</v>
      </c>
      <c r="I299" s="38" t="s">
        <v>49</v>
      </c>
      <c r="J299" s="44">
        <v>45674.0</v>
      </c>
      <c r="K299" s="44">
        <v>46071.0</v>
      </c>
      <c r="L299" s="38" t="s">
        <v>51</v>
      </c>
      <c r="M299" s="48">
        <v>1282999.0</v>
      </c>
      <c r="N299" s="38" t="s">
        <v>51</v>
      </c>
      <c r="O299" s="48">
        <v>1283091.0</v>
      </c>
      <c r="P299" s="55">
        <v>1283091.0</v>
      </c>
      <c r="Q299" s="48">
        <v>0.0</v>
      </c>
      <c r="R299" s="48">
        <v>0.0</v>
      </c>
      <c r="S299" s="10">
        <f t="shared" si="1"/>
        <v>1283091</v>
      </c>
      <c r="T299" s="9" t="s">
        <v>52</v>
      </c>
      <c r="U299" s="44">
        <v>46071.0</v>
      </c>
      <c r="V299" s="44">
        <v>46468.0</v>
      </c>
      <c r="W299" s="38">
        <v>12.0</v>
      </c>
      <c r="X299" s="38" t="s">
        <v>55</v>
      </c>
      <c r="Y299" s="38" t="s">
        <v>56</v>
      </c>
    </row>
    <row r="300" ht="17.25" customHeight="1">
      <c r="A300" s="41" t="s">
        <v>3087</v>
      </c>
      <c r="B300" s="36">
        <v>46071.0</v>
      </c>
      <c r="C300" s="38">
        <v>7313.0</v>
      </c>
      <c r="D300" s="40" t="s">
        <v>261</v>
      </c>
      <c r="E300" s="42" t="s">
        <v>262</v>
      </c>
      <c r="F300" s="52" t="s">
        <v>2126</v>
      </c>
      <c r="G300" s="40" t="s">
        <v>264</v>
      </c>
      <c r="H300" s="40" t="s">
        <v>74</v>
      </c>
      <c r="I300" s="38" t="s">
        <v>48</v>
      </c>
      <c r="J300" s="44">
        <v>44854.0</v>
      </c>
      <c r="K300" s="44">
        <v>46071.0</v>
      </c>
      <c r="L300" s="38" t="s">
        <v>51</v>
      </c>
      <c r="M300" s="188">
        <v>0.0</v>
      </c>
      <c r="N300" s="38" t="s">
        <v>51</v>
      </c>
      <c r="O300" s="189">
        <v>118084.0</v>
      </c>
      <c r="P300" s="69">
        <v>118084.0</v>
      </c>
      <c r="Q300" s="188">
        <v>0.0</v>
      </c>
      <c r="R300" s="188">
        <v>0.0</v>
      </c>
      <c r="S300" s="10">
        <f t="shared" si="1"/>
        <v>118084</v>
      </c>
      <c r="T300" s="9" t="s">
        <v>52</v>
      </c>
      <c r="U300" s="44">
        <v>46071.0</v>
      </c>
      <c r="V300" s="44">
        <v>46112.0</v>
      </c>
      <c r="W300" s="38">
        <v>1.0</v>
      </c>
      <c r="X300" s="38" t="s">
        <v>55</v>
      </c>
      <c r="Y300" s="115" t="s">
        <v>56</v>
      </c>
    </row>
    <row r="301" ht="17.25" customHeight="1">
      <c r="A301" s="41" t="s">
        <v>3095</v>
      </c>
      <c r="B301" s="36">
        <v>46071.0</v>
      </c>
      <c r="C301" s="38">
        <v>7313.0</v>
      </c>
      <c r="D301" s="40" t="s">
        <v>261</v>
      </c>
      <c r="E301" s="42" t="s">
        <v>262</v>
      </c>
      <c r="F301" s="52" t="s">
        <v>2543</v>
      </c>
      <c r="G301" s="40" t="s">
        <v>264</v>
      </c>
      <c r="H301" s="40" t="s">
        <v>74</v>
      </c>
      <c r="I301" s="38" t="s">
        <v>48</v>
      </c>
      <c r="J301" s="44">
        <v>44854.0</v>
      </c>
      <c r="K301" s="44">
        <v>46071.0</v>
      </c>
      <c r="L301" s="38" t="s">
        <v>51</v>
      </c>
      <c r="M301" s="48">
        <v>0.0</v>
      </c>
      <c r="N301" s="38" t="s">
        <v>51</v>
      </c>
      <c r="O301" s="46">
        <v>118001.0</v>
      </c>
      <c r="P301" s="69">
        <v>118001.0</v>
      </c>
      <c r="Q301" s="48">
        <v>0.0</v>
      </c>
      <c r="R301" s="48">
        <v>0.0</v>
      </c>
      <c r="S301" s="10">
        <f t="shared" si="1"/>
        <v>118001</v>
      </c>
      <c r="T301" s="9" t="s">
        <v>52</v>
      </c>
      <c r="U301" s="44">
        <v>46071.0</v>
      </c>
      <c r="V301" s="44">
        <v>46113.0</v>
      </c>
      <c r="W301" s="38">
        <v>1.0</v>
      </c>
      <c r="X301" s="38" t="s">
        <v>55</v>
      </c>
      <c r="Y301" s="38" t="s">
        <v>56</v>
      </c>
    </row>
    <row r="302" ht="17.25" customHeight="1">
      <c r="A302" s="83" t="s">
        <v>3104</v>
      </c>
      <c r="B302" s="36">
        <v>46071.0</v>
      </c>
      <c r="C302" s="38">
        <v>17725.0</v>
      </c>
      <c r="D302" s="40" t="s">
        <v>3106</v>
      </c>
      <c r="E302" s="42" t="s">
        <v>3109</v>
      </c>
      <c r="F302" s="52" t="s">
        <v>3111</v>
      </c>
      <c r="G302" s="40" t="s">
        <v>192</v>
      </c>
      <c r="H302" s="40" t="s">
        <v>195</v>
      </c>
      <c r="I302" s="38" t="s">
        <v>49</v>
      </c>
      <c r="J302" s="44">
        <v>46055.0</v>
      </c>
      <c r="K302" s="44">
        <v>46071.0</v>
      </c>
      <c r="L302" s="38" t="s">
        <v>51</v>
      </c>
      <c r="M302" s="188">
        <v>858000.0</v>
      </c>
      <c r="N302" s="38" t="s">
        <v>51</v>
      </c>
      <c r="O302" s="188">
        <v>1292000.0</v>
      </c>
      <c r="P302" s="55">
        <v>858000.0</v>
      </c>
      <c r="Q302" s="188">
        <v>0.0</v>
      </c>
      <c r="R302" s="188">
        <v>0.0</v>
      </c>
      <c r="S302" s="10">
        <f t="shared" si="1"/>
        <v>858000</v>
      </c>
      <c r="T302" s="9" t="s">
        <v>733</v>
      </c>
      <c r="U302" s="44">
        <v>46071.0</v>
      </c>
      <c r="V302" s="44">
        <v>46461.0</v>
      </c>
      <c r="W302" s="38">
        <v>12.0</v>
      </c>
      <c r="X302" s="38" t="s">
        <v>86</v>
      </c>
      <c r="Y302" s="38" t="s">
        <v>93</v>
      </c>
    </row>
    <row r="303" ht="17.25" customHeight="1">
      <c r="A303" s="41" t="s">
        <v>3120</v>
      </c>
      <c r="B303" s="36">
        <v>46071.0</v>
      </c>
      <c r="C303" s="38">
        <v>17725.0</v>
      </c>
      <c r="D303" s="40" t="s">
        <v>3106</v>
      </c>
      <c r="E303" s="42" t="s">
        <v>3109</v>
      </c>
      <c r="F303" s="52" t="s">
        <v>3111</v>
      </c>
      <c r="G303" s="40" t="s">
        <v>192</v>
      </c>
      <c r="H303" s="40" t="s">
        <v>195</v>
      </c>
      <c r="I303" s="38" t="s">
        <v>49</v>
      </c>
      <c r="J303" s="44">
        <v>46055.0</v>
      </c>
      <c r="K303" s="44"/>
      <c r="L303" s="38"/>
      <c r="M303" s="48">
        <v>78000.0</v>
      </c>
      <c r="N303" s="38" t="s">
        <v>51</v>
      </c>
      <c r="O303" s="46">
        <v>0.0</v>
      </c>
      <c r="P303" s="46">
        <v>0.0</v>
      </c>
      <c r="Q303" s="46">
        <v>0.0</v>
      </c>
      <c r="R303" s="48">
        <v>0.0</v>
      </c>
      <c r="S303" s="10">
        <f t="shared" si="1"/>
        <v>0</v>
      </c>
      <c r="T303" s="9" t="s">
        <v>281</v>
      </c>
      <c r="U303" s="44">
        <v>46071.0</v>
      </c>
      <c r="V303" s="44">
        <v>46461.0</v>
      </c>
      <c r="W303" s="38">
        <v>1.0</v>
      </c>
      <c r="X303" s="38" t="s">
        <v>86</v>
      </c>
      <c r="Y303" s="38" t="s">
        <v>56</v>
      </c>
    </row>
    <row r="304" ht="17.25" customHeight="1">
      <c r="A304" s="41" t="s">
        <v>3133</v>
      </c>
      <c r="B304" s="36">
        <v>46071.0</v>
      </c>
      <c r="C304" s="38">
        <v>15758.0</v>
      </c>
      <c r="D304" s="40" t="s">
        <v>3134</v>
      </c>
      <c r="E304" s="42" t="s">
        <v>3135</v>
      </c>
      <c r="F304" s="40" t="s">
        <v>3136</v>
      </c>
      <c r="G304" s="40" t="s">
        <v>419</v>
      </c>
      <c r="H304" s="40" t="s">
        <v>118</v>
      </c>
      <c r="I304" s="38" t="s">
        <v>49</v>
      </c>
      <c r="J304" s="44">
        <v>45838.0</v>
      </c>
      <c r="K304" s="44">
        <v>46071.0</v>
      </c>
      <c r="L304" s="38" t="s">
        <v>51</v>
      </c>
      <c r="M304" s="188">
        <v>0.0</v>
      </c>
      <c r="N304" s="38" t="s">
        <v>51</v>
      </c>
      <c r="O304" s="189">
        <v>357000.0</v>
      </c>
      <c r="P304" s="189">
        <v>0.0</v>
      </c>
      <c r="Q304" s="189">
        <v>0.0</v>
      </c>
      <c r="R304" s="188">
        <v>0.0</v>
      </c>
      <c r="S304" s="10">
        <f t="shared" si="1"/>
        <v>0</v>
      </c>
      <c r="T304" s="9" t="s">
        <v>399</v>
      </c>
      <c r="U304" s="44">
        <v>46071.0</v>
      </c>
      <c r="V304" s="44">
        <v>46272.0</v>
      </c>
      <c r="W304" s="38">
        <v>7.0</v>
      </c>
      <c r="X304" s="38" t="s">
        <v>208</v>
      </c>
      <c r="Y304" s="115" t="s">
        <v>56</v>
      </c>
    </row>
    <row r="305" ht="17.25" customHeight="1">
      <c r="A305" s="35" t="s">
        <v>3144</v>
      </c>
      <c r="B305" s="36">
        <v>46071.0</v>
      </c>
      <c r="C305" s="38">
        <v>3541.0</v>
      </c>
      <c r="D305" s="40" t="s">
        <v>2482</v>
      </c>
      <c r="E305" s="42" t="s">
        <v>2483</v>
      </c>
      <c r="F305" s="40" t="s">
        <v>2484</v>
      </c>
      <c r="G305" s="40" t="s">
        <v>2485</v>
      </c>
      <c r="H305" s="40" t="s">
        <v>85</v>
      </c>
      <c r="I305" s="38" t="s">
        <v>49</v>
      </c>
      <c r="J305" s="44">
        <v>44530.0</v>
      </c>
      <c r="K305" s="44">
        <v>46071.0</v>
      </c>
      <c r="L305" s="38" t="s">
        <v>51</v>
      </c>
      <c r="M305" s="48">
        <v>0.0</v>
      </c>
      <c r="N305" s="38" t="s">
        <v>51</v>
      </c>
      <c r="O305" s="48">
        <v>78000.0</v>
      </c>
      <c r="P305" s="51">
        <v>78000.0</v>
      </c>
      <c r="Q305" s="46">
        <v>0.0</v>
      </c>
      <c r="R305" s="46">
        <v>546.0</v>
      </c>
      <c r="S305" s="10">
        <f t="shared" si="1"/>
        <v>77454</v>
      </c>
      <c r="T305" s="9" t="s">
        <v>53</v>
      </c>
      <c r="U305" s="44">
        <v>46071.0</v>
      </c>
      <c r="V305" s="44">
        <v>46105.0</v>
      </c>
      <c r="W305" s="38">
        <v>1.0</v>
      </c>
      <c r="X305" s="38" t="s">
        <v>86</v>
      </c>
      <c r="Y305" s="38" t="s">
        <v>56</v>
      </c>
    </row>
    <row r="306" ht="17.25" customHeight="1">
      <c r="A306" s="41" t="s">
        <v>3152</v>
      </c>
      <c r="B306" s="36">
        <v>46071.0</v>
      </c>
      <c r="C306" s="38">
        <v>15042.0</v>
      </c>
      <c r="D306" s="40" t="s">
        <v>3155</v>
      </c>
      <c r="E306" s="42" t="s">
        <v>3156</v>
      </c>
      <c r="F306" s="39" t="s">
        <v>3158</v>
      </c>
      <c r="G306" s="40" t="s">
        <v>555</v>
      </c>
      <c r="H306" s="40" t="s">
        <v>69</v>
      </c>
      <c r="I306" s="38" t="s">
        <v>49</v>
      </c>
      <c r="J306" s="44">
        <v>45748.0</v>
      </c>
      <c r="K306" s="44">
        <v>46071.0</v>
      </c>
      <c r="L306" s="38" t="s">
        <v>51</v>
      </c>
      <c r="M306" s="188">
        <v>0.0</v>
      </c>
      <c r="N306" s="38" t="s">
        <v>51</v>
      </c>
      <c r="O306" s="189">
        <v>231000.0</v>
      </c>
      <c r="P306" s="188">
        <v>0.0</v>
      </c>
      <c r="Q306" s="189">
        <v>0.0</v>
      </c>
      <c r="R306" s="189">
        <v>0.0</v>
      </c>
      <c r="S306" s="10">
        <f t="shared" si="1"/>
        <v>0</v>
      </c>
      <c r="T306" s="9" t="s">
        <v>399</v>
      </c>
      <c r="U306" s="44">
        <v>46071.0</v>
      </c>
      <c r="V306" s="44">
        <v>46201.0</v>
      </c>
      <c r="W306" s="38">
        <v>4.0</v>
      </c>
      <c r="X306" s="38" t="s">
        <v>208</v>
      </c>
      <c r="Y306" s="115" t="s">
        <v>56</v>
      </c>
    </row>
    <row r="307" ht="17.25" customHeight="1">
      <c r="A307" s="35" t="s">
        <v>3166</v>
      </c>
      <c r="B307" s="36">
        <v>46071.0</v>
      </c>
      <c r="C307" s="38">
        <v>6058.0</v>
      </c>
      <c r="D307" s="40" t="s">
        <v>1487</v>
      </c>
      <c r="E307" s="42" t="s">
        <v>1488</v>
      </c>
      <c r="F307" s="40" t="s">
        <v>1630</v>
      </c>
      <c r="G307" s="40" t="s">
        <v>786</v>
      </c>
      <c r="H307" s="40" t="s">
        <v>46</v>
      </c>
      <c r="I307" s="38" t="s">
        <v>49</v>
      </c>
      <c r="J307" s="44">
        <v>44730.0</v>
      </c>
      <c r="K307" s="44">
        <v>46071.0</v>
      </c>
      <c r="L307" s="38" t="s">
        <v>51</v>
      </c>
      <c r="M307" s="48">
        <v>0.0</v>
      </c>
      <c r="N307" s="38" t="s">
        <v>51</v>
      </c>
      <c r="O307" s="46">
        <v>118000.0</v>
      </c>
      <c r="P307" s="113">
        <v>118000.0</v>
      </c>
      <c r="Q307" s="46">
        <v>0.0</v>
      </c>
      <c r="R307" s="46">
        <v>2360.0</v>
      </c>
      <c r="S307" s="10">
        <f t="shared" si="1"/>
        <v>115640</v>
      </c>
      <c r="T307" s="9" t="s">
        <v>53</v>
      </c>
      <c r="U307" s="44">
        <v>46071.0</v>
      </c>
      <c r="V307" s="44">
        <v>46103.0</v>
      </c>
      <c r="W307" s="38">
        <v>1.0</v>
      </c>
      <c r="X307" s="38" t="s">
        <v>55</v>
      </c>
      <c r="Y307" s="38" t="s">
        <v>56</v>
      </c>
    </row>
    <row r="308" ht="17.25" customHeight="1">
      <c r="A308" s="41" t="s">
        <v>3175</v>
      </c>
      <c r="B308" s="36">
        <v>46071.0</v>
      </c>
      <c r="C308" s="38">
        <v>7410.0</v>
      </c>
      <c r="D308" s="40" t="s">
        <v>3176</v>
      </c>
      <c r="E308" s="42" t="s">
        <v>1901</v>
      </c>
      <c r="F308" s="40" t="s">
        <v>1902</v>
      </c>
      <c r="G308" s="40" t="s">
        <v>44</v>
      </c>
      <c r="H308" s="40" t="s">
        <v>46</v>
      </c>
      <c r="I308" s="38" t="s">
        <v>48</v>
      </c>
      <c r="J308" s="44">
        <v>44865.0</v>
      </c>
      <c r="K308" s="44">
        <v>46071.0</v>
      </c>
      <c r="L308" s="38" t="s">
        <v>51</v>
      </c>
      <c r="M308" s="188">
        <v>0.0</v>
      </c>
      <c r="N308" s="38" t="s">
        <v>51</v>
      </c>
      <c r="O308" s="189">
        <v>118000.0</v>
      </c>
      <c r="P308" s="113">
        <v>118000.0</v>
      </c>
      <c r="Q308" s="189">
        <v>0.0</v>
      </c>
      <c r="R308" s="189">
        <v>826.0</v>
      </c>
      <c r="S308" s="10">
        <f t="shared" si="1"/>
        <v>117174</v>
      </c>
      <c r="T308" s="9" t="s">
        <v>53</v>
      </c>
      <c r="U308" s="44">
        <v>46071.0</v>
      </c>
      <c r="V308" s="44">
        <v>46110.0</v>
      </c>
      <c r="W308" s="38">
        <v>1.0</v>
      </c>
      <c r="X308" s="38" t="s">
        <v>55</v>
      </c>
      <c r="Y308" s="115" t="s">
        <v>56</v>
      </c>
    </row>
    <row r="309" ht="17.25" customHeight="1">
      <c r="A309" s="35" t="s">
        <v>3180</v>
      </c>
      <c r="B309" s="36">
        <v>46071.0</v>
      </c>
      <c r="C309" s="38">
        <v>5018.0</v>
      </c>
      <c r="D309" s="40" t="s">
        <v>2882</v>
      </c>
      <c r="E309" s="42" t="s">
        <v>2883</v>
      </c>
      <c r="F309" s="40" t="s">
        <v>2885</v>
      </c>
      <c r="G309" s="40" t="s">
        <v>152</v>
      </c>
      <c r="H309" s="40" t="s">
        <v>153</v>
      </c>
      <c r="I309" s="38" t="s">
        <v>49</v>
      </c>
      <c r="J309" s="44">
        <v>44634.0</v>
      </c>
      <c r="K309" s="44">
        <v>46071.0</v>
      </c>
      <c r="L309" s="38" t="s">
        <v>51</v>
      </c>
      <c r="M309" s="48">
        <v>78000.0</v>
      </c>
      <c r="N309" s="38" t="s">
        <v>51</v>
      </c>
      <c r="O309" s="48">
        <v>100000.0</v>
      </c>
      <c r="P309" s="51">
        <v>100000.0</v>
      </c>
      <c r="Q309" s="46">
        <v>0.0</v>
      </c>
      <c r="R309" s="46">
        <v>4440.0</v>
      </c>
      <c r="S309" s="10">
        <f t="shared" si="1"/>
        <v>95560</v>
      </c>
      <c r="T309" s="9" t="s">
        <v>53</v>
      </c>
      <c r="U309" s="44">
        <v>46071.0</v>
      </c>
      <c r="V309" s="44">
        <v>46101.0</v>
      </c>
      <c r="W309" s="38">
        <v>1.0</v>
      </c>
      <c r="X309" s="38" t="s">
        <v>86</v>
      </c>
      <c r="Y309" s="38" t="s">
        <v>56</v>
      </c>
    </row>
    <row r="310" ht="17.25" customHeight="1">
      <c r="A310" s="35" t="s">
        <v>3186</v>
      </c>
      <c r="B310" s="36">
        <v>46071.0</v>
      </c>
      <c r="C310" s="38">
        <v>2719.0</v>
      </c>
      <c r="D310" s="40" t="s">
        <v>2918</v>
      </c>
      <c r="E310" s="42" t="s">
        <v>1068</v>
      </c>
      <c r="F310" s="40" t="s">
        <v>2530</v>
      </c>
      <c r="G310" s="40" t="s">
        <v>555</v>
      </c>
      <c r="H310" s="40" t="s">
        <v>69</v>
      </c>
      <c r="I310" s="38" t="s">
        <v>49</v>
      </c>
      <c r="J310" s="44">
        <v>44469.0</v>
      </c>
      <c r="K310" s="44"/>
      <c r="L310" s="38"/>
      <c r="M310" s="48">
        <v>118000.0</v>
      </c>
      <c r="N310" s="38" t="s">
        <v>51</v>
      </c>
      <c r="O310" s="66">
        <v>0.0</v>
      </c>
      <c r="P310" s="49">
        <v>0.0</v>
      </c>
      <c r="Q310" s="49">
        <v>0.0</v>
      </c>
      <c r="R310" s="63">
        <v>0.0</v>
      </c>
      <c r="S310" s="10">
        <f t="shared" si="1"/>
        <v>0</v>
      </c>
      <c r="T310" s="38" t="s">
        <v>54</v>
      </c>
      <c r="U310" s="44">
        <v>46071.0</v>
      </c>
      <c r="V310" s="44">
        <v>46103.0</v>
      </c>
      <c r="W310" s="38">
        <v>1.0</v>
      </c>
      <c r="X310" s="115" t="s">
        <v>55</v>
      </c>
      <c r="Y310" s="115" t="s">
        <v>56</v>
      </c>
    </row>
    <row r="311" ht="17.25" customHeight="1">
      <c r="A311" s="35" t="s">
        <v>3193</v>
      </c>
      <c r="B311" s="36">
        <v>46071.0</v>
      </c>
      <c r="C311" s="38">
        <v>2719.0</v>
      </c>
      <c r="D311" s="40" t="s">
        <v>2918</v>
      </c>
      <c r="E311" s="42" t="s">
        <v>1068</v>
      </c>
      <c r="F311" s="40" t="s">
        <v>3197</v>
      </c>
      <c r="G311" s="40" t="s">
        <v>555</v>
      </c>
      <c r="H311" s="40" t="s">
        <v>69</v>
      </c>
      <c r="I311" s="38" t="s">
        <v>49</v>
      </c>
      <c r="J311" s="44">
        <v>44469.0</v>
      </c>
      <c r="K311" s="44"/>
      <c r="L311" s="38"/>
      <c r="M311" s="48">
        <v>118000.0</v>
      </c>
      <c r="N311" s="38" t="s">
        <v>51</v>
      </c>
      <c r="O311" s="66">
        <v>0.0</v>
      </c>
      <c r="P311" s="49">
        <v>0.0</v>
      </c>
      <c r="Q311" s="49">
        <v>0.0</v>
      </c>
      <c r="R311" s="63">
        <v>0.0</v>
      </c>
      <c r="S311" s="10">
        <f t="shared" si="1"/>
        <v>0</v>
      </c>
      <c r="T311" s="38" t="s">
        <v>54</v>
      </c>
      <c r="U311" s="44">
        <v>46071.0</v>
      </c>
      <c r="V311" s="44">
        <v>46102.0</v>
      </c>
      <c r="W311" s="38">
        <v>1.0</v>
      </c>
      <c r="X311" s="38" t="s">
        <v>55</v>
      </c>
      <c r="Y311" s="38" t="s">
        <v>56</v>
      </c>
    </row>
    <row r="312" ht="17.25" customHeight="1">
      <c r="A312" s="41" t="s">
        <v>3203</v>
      </c>
      <c r="B312" s="36">
        <v>46071.0</v>
      </c>
      <c r="C312" s="38">
        <v>17823.0</v>
      </c>
      <c r="D312" s="39" t="s">
        <v>2825</v>
      </c>
      <c r="E312" s="42" t="s">
        <v>2826</v>
      </c>
      <c r="F312" s="40" t="s">
        <v>2827</v>
      </c>
      <c r="G312" s="40" t="s">
        <v>786</v>
      </c>
      <c r="H312" s="40" t="s">
        <v>46</v>
      </c>
      <c r="I312" s="38" t="s">
        <v>49</v>
      </c>
      <c r="J312" s="44">
        <v>46054.0</v>
      </c>
      <c r="K312" s="44"/>
      <c r="L312" s="38"/>
      <c r="M312" s="48">
        <v>168000.0</v>
      </c>
      <c r="N312" s="38" t="s">
        <v>51</v>
      </c>
      <c r="O312" s="66">
        <v>0.0</v>
      </c>
      <c r="P312" s="49">
        <v>0.0</v>
      </c>
      <c r="Q312" s="49">
        <v>0.0</v>
      </c>
      <c r="R312" s="49">
        <v>0.0</v>
      </c>
      <c r="S312" s="10">
        <f t="shared" si="1"/>
        <v>0</v>
      </c>
      <c r="T312" s="9" t="s">
        <v>281</v>
      </c>
      <c r="U312" s="44">
        <v>46071.0</v>
      </c>
      <c r="V312" s="44">
        <v>46499.0</v>
      </c>
      <c r="W312" s="38">
        <v>1.0</v>
      </c>
      <c r="X312" s="115" t="s">
        <v>59</v>
      </c>
      <c r="Y312" s="115" t="s">
        <v>56</v>
      </c>
    </row>
    <row r="313" ht="17.25" customHeight="1">
      <c r="A313" s="41" t="s">
        <v>3213</v>
      </c>
      <c r="B313" s="36">
        <v>46071.0</v>
      </c>
      <c r="C313" s="38">
        <v>17823.0</v>
      </c>
      <c r="D313" s="39" t="s">
        <v>2825</v>
      </c>
      <c r="E313" s="42" t="s">
        <v>2826</v>
      </c>
      <c r="F313" s="40" t="s">
        <v>2827</v>
      </c>
      <c r="G313" s="40" t="s">
        <v>786</v>
      </c>
      <c r="H313" s="40" t="s">
        <v>46</v>
      </c>
      <c r="I313" s="38" t="s">
        <v>49</v>
      </c>
      <c r="J313" s="44">
        <v>46054.0</v>
      </c>
      <c r="K313" s="44"/>
      <c r="L313" s="38"/>
      <c r="M313" s="48">
        <v>168000.0</v>
      </c>
      <c r="N313" s="38" t="s">
        <v>51</v>
      </c>
      <c r="O313" s="66">
        <v>0.0</v>
      </c>
      <c r="P313" s="49">
        <v>0.0</v>
      </c>
      <c r="Q313" s="49">
        <v>0.0</v>
      </c>
      <c r="R313" s="49">
        <v>0.0</v>
      </c>
      <c r="S313" s="10">
        <f t="shared" si="1"/>
        <v>0</v>
      </c>
      <c r="T313" s="9" t="s">
        <v>281</v>
      </c>
      <c r="U313" s="44">
        <v>46071.0</v>
      </c>
      <c r="V313" s="44">
        <v>46499.0</v>
      </c>
      <c r="W313" s="38">
        <v>1.0</v>
      </c>
      <c r="X313" s="38" t="s">
        <v>59</v>
      </c>
      <c r="Y313" s="38" t="s">
        <v>56</v>
      </c>
    </row>
    <row r="314" ht="17.25" customHeight="1">
      <c r="A314" s="35" t="s">
        <v>3223</v>
      </c>
      <c r="B314" s="36">
        <v>46071.0</v>
      </c>
      <c r="C314" s="38">
        <v>1389.0</v>
      </c>
      <c r="D314" s="40" t="s">
        <v>238</v>
      </c>
      <c r="E314" s="42" t="s">
        <v>239</v>
      </c>
      <c r="F314" s="217" t="s">
        <v>3226</v>
      </c>
      <c r="G314" s="40" t="s">
        <v>110</v>
      </c>
      <c r="H314" s="40" t="s">
        <v>46</v>
      </c>
      <c r="I314" s="38" t="s">
        <v>49</v>
      </c>
      <c r="J314" s="44">
        <v>44361.0</v>
      </c>
      <c r="K314" s="44">
        <v>46071.0</v>
      </c>
      <c r="L314" s="38" t="s">
        <v>51</v>
      </c>
      <c r="M314" s="46">
        <v>0.0</v>
      </c>
      <c r="N314" s="38" t="s">
        <v>51</v>
      </c>
      <c r="O314" s="188">
        <v>78000.0</v>
      </c>
      <c r="P314" s="51">
        <v>78000.0</v>
      </c>
      <c r="Q314" s="188">
        <v>0.0</v>
      </c>
      <c r="R314" s="46">
        <v>546.0</v>
      </c>
      <c r="S314" s="118">
        <f t="shared" si="1"/>
        <v>77454</v>
      </c>
      <c r="T314" s="115" t="s">
        <v>53</v>
      </c>
      <c r="U314" s="44">
        <v>46071.0</v>
      </c>
      <c r="V314" s="44">
        <v>46101.0</v>
      </c>
      <c r="W314" s="38">
        <v>1.0</v>
      </c>
      <c r="X314" s="38" t="s">
        <v>86</v>
      </c>
      <c r="Y314" s="115" t="s">
        <v>56</v>
      </c>
    </row>
    <row r="315" ht="17.25" customHeight="1">
      <c r="A315" s="83" t="s">
        <v>3230</v>
      </c>
      <c r="B315" s="36">
        <v>46072.0</v>
      </c>
      <c r="C315" s="38">
        <v>17861.0</v>
      </c>
      <c r="D315" s="40" t="s">
        <v>3231</v>
      </c>
      <c r="E315" s="42" t="s">
        <v>3232</v>
      </c>
      <c r="F315" s="40" t="s">
        <v>3233</v>
      </c>
      <c r="G315" s="40" t="s">
        <v>731</v>
      </c>
      <c r="H315" s="40" t="s">
        <v>732</v>
      </c>
      <c r="I315" s="38" t="s">
        <v>49</v>
      </c>
      <c r="J315" s="44">
        <v>46069.0</v>
      </c>
      <c r="K315" s="44">
        <v>46071.0</v>
      </c>
      <c r="L315" s="38" t="s">
        <v>51</v>
      </c>
      <c r="M315" s="46">
        <v>1682999.0</v>
      </c>
      <c r="N315" s="38" t="s">
        <v>51</v>
      </c>
      <c r="O315" s="49">
        <v>2073000.0</v>
      </c>
      <c r="P315" s="55">
        <v>1688000.0</v>
      </c>
      <c r="Q315" s="49">
        <v>168000.0</v>
      </c>
      <c r="R315" s="46">
        <v>0.0</v>
      </c>
      <c r="S315" s="10">
        <f t="shared" si="1"/>
        <v>1688000</v>
      </c>
      <c r="T315" s="9" t="s">
        <v>733</v>
      </c>
      <c r="U315" s="44">
        <v>46071.0</v>
      </c>
      <c r="V315" s="44">
        <v>46473.0</v>
      </c>
      <c r="W315" s="91">
        <v>12.0</v>
      </c>
      <c r="X315" s="38" t="s">
        <v>59</v>
      </c>
      <c r="Y315" s="38" t="s">
        <v>93</v>
      </c>
    </row>
    <row r="316" ht="17.25" customHeight="1">
      <c r="A316" s="41" t="s">
        <v>3241</v>
      </c>
      <c r="B316" s="36">
        <v>46072.0</v>
      </c>
      <c r="C316" s="38">
        <v>17861.0</v>
      </c>
      <c r="D316" s="40" t="s">
        <v>3231</v>
      </c>
      <c r="E316" s="42" t="s">
        <v>3232</v>
      </c>
      <c r="F316" s="40" t="s">
        <v>3233</v>
      </c>
      <c r="G316" s="40" t="s">
        <v>731</v>
      </c>
      <c r="H316" s="40" t="s">
        <v>732</v>
      </c>
      <c r="I316" s="38" t="s">
        <v>49</v>
      </c>
      <c r="J316" s="44">
        <v>46069.0</v>
      </c>
      <c r="K316" s="36"/>
      <c r="L316" s="38"/>
      <c r="M316" s="46">
        <v>168000.0</v>
      </c>
      <c r="N316" s="38" t="s">
        <v>51</v>
      </c>
      <c r="O316" s="48">
        <v>0.0</v>
      </c>
      <c r="P316" s="48">
        <v>0.0</v>
      </c>
      <c r="Q316" s="46">
        <v>0.0</v>
      </c>
      <c r="R316" s="46">
        <v>0.0</v>
      </c>
      <c r="S316" s="10">
        <f t="shared" si="1"/>
        <v>0</v>
      </c>
      <c r="T316" s="9" t="s">
        <v>281</v>
      </c>
      <c r="U316" s="44">
        <v>46071.0</v>
      </c>
      <c r="V316" s="44">
        <v>46473.0</v>
      </c>
      <c r="W316" s="91">
        <v>1.0</v>
      </c>
      <c r="X316" s="38" t="s">
        <v>59</v>
      </c>
      <c r="Y316" s="38" t="s">
        <v>56</v>
      </c>
    </row>
    <row r="317" ht="17.25" customHeight="1">
      <c r="A317" s="83" t="s">
        <v>3247</v>
      </c>
      <c r="B317" s="36">
        <v>46072.0</v>
      </c>
      <c r="C317" s="38">
        <v>10801.0</v>
      </c>
      <c r="D317" s="40" t="s">
        <v>3248</v>
      </c>
      <c r="E317" s="42" t="s">
        <v>3249</v>
      </c>
      <c r="F317" s="40" t="s">
        <v>3250</v>
      </c>
      <c r="G317" s="40" t="s">
        <v>1289</v>
      </c>
      <c r="H317" s="40" t="s">
        <v>103</v>
      </c>
      <c r="I317" s="38" t="s">
        <v>49</v>
      </c>
      <c r="J317" s="44">
        <v>45268.0</v>
      </c>
      <c r="K317" s="44">
        <v>46071.0</v>
      </c>
      <c r="L317" s="38" t="s">
        <v>51</v>
      </c>
      <c r="M317" s="189">
        <v>0.0</v>
      </c>
      <c r="N317" s="38" t="s">
        <v>51</v>
      </c>
      <c r="O317" s="46">
        <v>708098.0</v>
      </c>
      <c r="P317" s="69">
        <v>708000.0</v>
      </c>
      <c r="Q317" s="46">
        <v>0.0</v>
      </c>
      <c r="R317" s="46">
        <v>0.0</v>
      </c>
      <c r="S317" s="10">
        <f t="shared" si="1"/>
        <v>708000</v>
      </c>
      <c r="T317" s="9" t="s">
        <v>52</v>
      </c>
      <c r="U317" s="44">
        <v>46071.0</v>
      </c>
      <c r="V317" s="44">
        <v>46251.0</v>
      </c>
      <c r="W317" s="91">
        <v>6.0</v>
      </c>
      <c r="X317" s="38" t="s">
        <v>55</v>
      </c>
      <c r="Y317" s="38" t="s">
        <v>93</v>
      </c>
    </row>
    <row r="318" ht="17.25" customHeight="1">
      <c r="A318" s="35" t="s">
        <v>3255</v>
      </c>
      <c r="B318" s="36">
        <v>46072.0</v>
      </c>
      <c r="C318" s="38">
        <v>5115.0</v>
      </c>
      <c r="D318" s="40" t="s">
        <v>3257</v>
      </c>
      <c r="E318" s="42" t="s">
        <v>3258</v>
      </c>
      <c r="F318" s="40" t="s">
        <v>3259</v>
      </c>
      <c r="G318" s="40" t="s">
        <v>218</v>
      </c>
      <c r="H318" s="40" t="s">
        <v>220</v>
      </c>
      <c r="I318" s="38" t="s">
        <v>49</v>
      </c>
      <c r="J318" s="44">
        <v>44639.0</v>
      </c>
      <c r="K318" s="44">
        <v>46071.0</v>
      </c>
      <c r="L318" s="38" t="s">
        <v>51</v>
      </c>
      <c r="M318" s="46">
        <v>118000.0</v>
      </c>
      <c r="N318" s="38" t="s">
        <v>51</v>
      </c>
      <c r="O318" s="48">
        <v>120000.0</v>
      </c>
      <c r="P318" s="51">
        <v>120000.0</v>
      </c>
      <c r="Q318" s="46">
        <v>0.0</v>
      </c>
      <c r="R318" s="46">
        <v>4440.0</v>
      </c>
      <c r="S318" s="10">
        <f t="shared" si="1"/>
        <v>115560</v>
      </c>
      <c r="T318" s="9" t="s">
        <v>53</v>
      </c>
      <c r="U318" s="44">
        <v>46071.0</v>
      </c>
      <c r="V318" s="44">
        <v>46101.0</v>
      </c>
      <c r="W318" s="91">
        <v>1.0</v>
      </c>
      <c r="X318" s="38" t="s">
        <v>55</v>
      </c>
      <c r="Y318" s="38" t="s">
        <v>56</v>
      </c>
    </row>
    <row r="319" ht="17.25" customHeight="1">
      <c r="A319" s="35" t="s">
        <v>3270</v>
      </c>
      <c r="B319" s="36">
        <v>46072.0</v>
      </c>
      <c r="C319" s="38">
        <v>2188.0</v>
      </c>
      <c r="D319" s="40" t="s">
        <v>2818</v>
      </c>
      <c r="E319" s="42" t="s">
        <v>2819</v>
      </c>
      <c r="F319" s="40" t="s">
        <v>2820</v>
      </c>
      <c r="G319" s="40" t="s">
        <v>2821</v>
      </c>
      <c r="H319" s="40" t="s">
        <v>2822</v>
      </c>
      <c r="I319" s="38" t="s">
        <v>49</v>
      </c>
      <c r="J319" s="44">
        <v>44431.0</v>
      </c>
      <c r="K319" s="44">
        <v>46072.0</v>
      </c>
      <c r="L319" s="38" t="s">
        <v>51</v>
      </c>
      <c r="M319" s="189">
        <v>0.0</v>
      </c>
      <c r="N319" s="38" t="s">
        <v>51</v>
      </c>
      <c r="O319" s="46">
        <v>78000.0</v>
      </c>
      <c r="P319" s="219">
        <v>78000.0</v>
      </c>
      <c r="Q319" s="46">
        <v>0.0</v>
      </c>
      <c r="R319" s="46">
        <v>4440.0</v>
      </c>
      <c r="S319" s="10">
        <f t="shared" si="1"/>
        <v>73560</v>
      </c>
      <c r="T319" s="9" t="s">
        <v>53</v>
      </c>
      <c r="U319" s="44">
        <v>46072.0</v>
      </c>
      <c r="V319" s="44">
        <v>46102.0</v>
      </c>
      <c r="W319" s="91">
        <v>1.0</v>
      </c>
      <c r="X319" s="38" t="s">
        <v>86</v>
      </c>
      <c r="Y319" s="115" t="s">
        <v>56</v>
      </c>
    </row>
    <row r="320" ht="17.25" customHeight="1">
      <c r="A320" s="35" t="s">
        <v>3280</v>
      </c>
      <c r="B320" s="36">
        <v>46072.0</v>
      </c>
      <c r="C320" s="38">
        <v>5653.0</v>
      </c>
      <c r="D320" s="40" t="s">
        <v>727</v>
      </c>
      <c r="E320" s="42" t="s">
        <v>728</v>
      </c>
      <c r="F320" s="40" t="s">
        <v>3282</v>
      </c>
      <c r="G320" s="40" t="s">
        <v>731</v>
      </c>
      <c r="H320" s="40" t="s">
        <v>732</v>
      </c>
      <c r="I320" s="38" t="s">
        <v>49</v>
      </c>
      <c r="J320" s="44">
        <v>44688.0</v>
      </c>
      <c r="K320" s="44">
        <v>46072.0</v>
      </c>
      <c r="L320" s="38" t="s">
        <v>51</v>
      </c>
      <c r="M320" s="46">
        <v>118000.0</v>
      </c>
      <c r="N320" s="38" t="s">
        <v>51</v>
      </c>
      <c r="O320" s="48">
        <v>236000.0</v>
      </c>
      <c r="P320" s="57">
        <v>236000.0</v>
      </c>
      <c r="Q320" s="46">
        <v>0.0</v>
      </c>
      <c r="R320" s="46">
        <v>4400.0</v>
      </c>
      <c r="S320" s="10">
        <f t="shared" si="1"/>
        <v>231600</v>
      </c>
      <c r="T320" s="9" t="s">
        <v>53</v>
      </c>
      <c r="U320" s="44">
        <v>46072.0</v>
      </c>
      <c r="V320" s="44">
        <v>46102.0</v>
      </c>
      <c r="W320" s="91">
        <v>1.0</v>
      </c>
      <c r="X320" s="38" t="s">
        <v>55</v>
      </c>
      <c r="Y320" s="38" t="s">
        <v>56</v>
      </c>
    </row>
    <row r="321" ht="17.25" customHeight="1">
      <c r="A321" s="41" t="s">
        <v>3289</v>
      </c>
      <c r="B321" s="36">
        <v>46072.0</v>
      </c>
      <c r="C321" s="38">
        <v>17861.0</v>
      </c>
      <c r="D321" s="40" t="s">
        <v>3231</v>
      </c>
      <c r="E321" s="42" t="s">
        <v>3232</v>
      </c>
      <c r="F321" s="40" t="s">
        <v>3292</v>
      </c>
      <c r="G321" s="40" t="s">
        <v>731</v>
      </c>
      <c r="H321" s="40" t="s">
        <v>732</v>
      </c>
      <c r="I321" s="38" t="s">
        <v>49</v>
      </c>
      <c r="J321" s="44">
        <v>46069.0</v>
      </c>
      <c r="K321" s="44">
        <v>46072.0</v>
      </c>
      <c r="L321" s="38" t="s">
        <v>51</v>
      </c>
      <c r="M321" s="189"/>
      <c r="N321" s="115"/>
      <c r="O321" s="48">
        <v>100000.0</v>
      </c>
      <c r="P321" s="48">
        <v>0.0</v>
      </c>
      <c r="Q321" s="46">
        <v>0.0</v>
      </c>
      <c r="R321" s="46">
        <v>0.0</v>
      </c>
      <c r="S321" s="10">
        <f t="shared" si="1"/>
        <v>0</v>
      </c>
      <c r="T321" s="9" t="s">
        <v>2254</v>
      </c>
      <c r="U321" s="44"/>
      <c r="V321" s="44"/>
      <c r="W321" s="91">
        <v>1.0</v>
      </c>
      <c r="X321" s="38" t="s">
        <v>208</v>
      </c>
      <c r="Y321" s="115" t="s">
        <v>56</v>
      </c>
    </row>
    <row r="322" ht="17.25" customHeight="1">
      <c r="A322" s="35" t="s">
        <v>3298</v>
      </c>
      <c r="B322" s="36">
        <v>46072.0</v>
      </c>
      <c r="C322" s="38">
        <v>3338.0</v>
      </c>
      <c r="D322" s="40" t="s">
        <v>2642</v>
      </c>
      <c r="E322" s="42" t="s">
        <v>2644</v>
      </c>
      <c r="F322" s="40" t="s">
        <v>2645</v>
      </c>
      <c r="G322" s="40" t="s">
        <v>237</v>
      </c>
      <c r="H322" s="40" t="s">
        <v>69</v>
      </c>
      <c r="I322" s="38" t="s">
        <v>49</v>
      </c>
      <c r="J322" s="44">
        <v>44524.0</v>
      </c>
      <c r="K322" s="44">
        <v>46072.0</v>
      </c>
      <c r="L322" s="38" t="s">
        <v>51</v>
      </c>
      <c r="M322" s="46">
        <v>0.0</v>
      </c>
      <c r="N322" s="38" t="s">
        <v>51</v>
      </c>
      <c r="O322" s="48">
        <v>78000.0</v>
      </c>
      <c r="P322" s="57">
        <v>78000.0</v>
      </c>
      <c r="Q322" s="46">
        <v>0.0</v>
      </c>
      <c r="R322" s="46">
        <v>546.0</v>
      </c>
      <c r="S322" s="10">
        <f t="shared" si="1"/>
        <v>77454</v>
      </c>
      <c r="T322" s="9" t="s">
        <v>53</v>
      </c>
      <c r="U322" s="44">
        <v>46072.0</v>
      </c>
      <c r="V322" s="44">
        <v>46102.0</v>
      </c>
      <c r="W322" s="91">
        <v>1.0</v>
      </c>
      <c r="X322" s="38" t="s">
        <v>86</v>
      </c>
      <c r="Y322" s="38" t="s">
        <v>56</v>
      </c>
    </row>
    <row r="323" ht="17.25" customHeight="1">
      <c r="A323" s="35" t="s">
        <v>3306</v>
      </c>
      <c r="B323" s="36">
        <v>46072.0</v>
      </c>
      <c r="C323" s="38">
        <v>2481.0</v>
      </c>
      <c r="D323" s="40" t="s">
        <v>2468</v>
      </c>
      <c r="E323" s="42" t="s">
        <v>3015</v>
      </c>
      <c r="F323" s="40" t="s">
        <v>3016</v>
      </c>
      <c r="G323" s="40" t="s">
        <v>3017</v>
      </c>
      <c r="H323" s="40" t="s">
        <v>85</v>
      </c>
      <c r="I323" s="38" t="s">
        <v>49</v>
      </c>
      <c r="J323" s="44">
        <v>44451.0</v>
      </c>
      <c r="K323" s="44">
        <v>46072.0</v>
      </c>
      <c r="L323" s="38" t="s">
        <v>51</v>
      </c>
      <c r="M323" s="189">
        <v>0.0</v>
      </c>
      <c r="N323" s="38" t="s">
        <v>51</v>
      </c>
      <c r="O323" s="48">
        <v>78096.0</v>
      </c>
      <c r="P323" s="77">
        <v>78000.0</v>
      </c>
      <c r="Q323" s="46">
        <v>0.0</v>
      </c>
      <c r="R323" s="46">
        <v>0.0</v>
      </c>
      <c r="S323" s="10">
        <f t="shared" si="1"/>
        <v>78000</v>
      </c>
      <c r="T323" s="9" t="s">
        <v>52</v>
      </c>
      <c r="U323" s="44">
        <v>46072.0</v>
      </c>
      <c r="V323" s="44">
        <v>46102.0</v>
      </c>
      <c r="W323" s="91">
        <v>1.0</v>
      </c>
      <c r="X323" s="38" t="s">
        <v>86</v>
      </c>
      <c r="Y323" s="115" t="s">
        <v>56</v>
      </c>
    </row>
    <row r="324" ht="17.25" customHeight="1">
      <c r="A324" s="35" t="s">
        <v>3311</v>
      </c>
      <c r="B324" s="36">
        <v>46072.0</v>
      </c>
      <c r="C324" s="38">
        <v>10376.0</v>
      </c>
      <c r="D324" s="40" t="s">
        <v>3313</v>
      </c>
      <c r="E324" s="42" t="s">
        <v>672</v>
      </c>
      <c r="F324" s="40" t="s">
        <v>3315</v>
      </c>
      <c r="G324" s="40" t="s">
        <v>174</v>
      </c>
      <c r="H324" s="40" t="s">
        <v>176</v>
      </c>
      <c r="I324" s="38" t="s">
        <v>49</v>
      </c>
      <c r="J324" s="44">
        <v>45210.0</v>
      </c>
      <c r="K324" s="44">
        <v>46072.0</v>
      </c>
      <c r="L324" s="38" t="s">
        <v>51</v>
      </c>
      <c r="M324" s="46">
        <v>0.0</v>
      </c>
      <c r="N324" s="38" t="s">
        <v>51</v>
      </c>
      <c r="O324" s="48">
        <v>78000.0</v>
      </c>
      <c r="P324" s="57">
        <v>78000.0</v>
      </c>
      <c r="Q324" s="46">
        <v>0.0</v>
      </c>
      <c r="R324" s="46">
        <v>4400.0</v>
      </c>
      <c r="S324" s="10">
        <f t="shared" si="1"/>
        <v>73600</v>
      </c>
      <c r="T324" s="9" t="s">
        <v>53</v>
      </c>
      <c r="U324" s="44">
        <v>46072.0</v>
      </c>
      <c r="V324" s="44">
        <v>46102.0</v>
      </c>
      <c r="W324" s="91">
        <v>1.0</v>
      </c>
      <c r="X324" s="38" t="s">
        <v>86</v>
      </c>
      <c r="Y324" s="38" t="s">
        <v>56</v>
      </c>
    </row>
    <row r="325" ht="17.25" customHeight="1">
      <c r="A325" s="35" t="s">
        <v>3321</v>
      </c>
      <c r="B325" s="36">
        <v>46072.0</v>
      </c>
      <c r="C325" s="38">
        <v>12472.0</v>
      </c>
      <c r="D325" s="40" t="s">
        <v>2137</v>
      </c>
      <c r="E325" s="42" t="s">
        <v>3324</v>
      </c>
      <c r="F325" s="40" t="s">
        <v>2139</v>
      </c>
      <c r="G325" s="40" t="s">
        <v>2140</v>
      </c>
      <c r="H325" s="40" t="s">
        <v>2141</v>
      </c>
      <c r="I325" s="38" t="s">
        <v>49</v>
      </c>
      <c r="J325" s="44">
        <v>45459.0</v>
      </c>
      <c r="K325" s="44">
        <v>46072.0</v>
      </c>
      <c r="L325" s="38" t="s">
        <v>51</v>
      </c>
      <c r="M325" s="189">
        <v>78000.0</v>
      </c>
      <c r="N325" s="38" t="s">
        <v>51</v>
      </c>
      <c r="O325" s="48">
        <v>80000.0</v>
      </c>
      <c r="P325" s="57">
        <v>80000.0</v>
      </c>
      <c r="Q325" s="63">
        <v>0.0</v>
      </c>
      <c r="R325" s="47">
        <v>560.0</v>
      </c>
      <c r="S325" s="10">
        <f t="shared" si="1"/>
        <v>79440</v>
      </c>
      <c r="T325" s="9" t="s">
        <v>53</v>
      </c>
      <c r="U325" s="44">
        <v>46072.0</v>
      </c>
      <c r="V325" s="44">
        <v>46103.0</v>
      </c>
      <c r="W325" s="91">
        <v>1.0</v>
      </c>
      <c r="X325" s="38" t="s">
        <v>86</v>
      </c>
      <c r="Y325" s="115" t="s">
        <v>56</v>
      </c>
    </row>
    <row r="326" ht="17.25" customHeight="1">
      <c r="A326" s="35" t="s">
        <v>3334</v>
      </c>
      <c r="B326" s="36">
        <v>46072.0</v>
      </c>
      <c r="C326" s="38">
        <v>4402.0</v>
      </c>
      <c r="D326" s="40" t="s">
        <v>2786</v>
      </c>
      <c r="E326" s="42" t="s">
        <v>2787</v>
      </c>
      <c r="F326" s="40" t="s">
        <v>2788</v>
      </c>
      <c r="G326" s="40" t="s">
        <v>137</v>
      </c>
      <c r="H326" s="40" t="s">
        <v>118</v>
      </c>
      <c r="I326" s="38" t="s">
        <v>49</v>
      </c>
      <c r="J326" s="44">
        <v>44588.0</v>
      </c>
      <c r="K326" s="44">
        <v>46072.0</v>
      </c>
      <c r="L326" s="38" t="s">
        <v>51</v>
      </c>
      <c r="M326" s="46">
        <v>0.0</v>
      </c>
      <c r="N326" s="38" t="s">
        <v>51</v>
      </c>
      <c r="O326" s="48">
        <v>78000.0</v>
      </c>
      <c r="P326" s="57">
        <v>78000.0</v>
      </c>
      <c r="Q326" s="63">
        <v>0.0</v>
      </c>
      <c r="R326" s="47">
        <v>4440.0</v>
      </c>
      <c r="S326" s="10">
        <f t="shared" si="1"/>
        <v>73560</v>
      </c>
      <c r="T326" s="9" t="s">
        <v>53</v>
      </c>
      <c r="U326" s="44">
        <v>46072.0</v>
      </c>
      <c r="V326" s="44">
        <v>46102.0</v>
      </c>
      <c r="W326" s="91">
        <v>1.0</v>
      </c>
      <c r="X326" s="38" t="s">
        <v>86</v>
      </c>
      <c r="Y326" s="38" t="s">
        <v>56</v>
      </c>
    </row>
    <row r="327" ht="17.25" customHeight="1">
      <c r="A327" s="35" t="s">
        <v>3341</v>
      </c>
      <c r="B327" s="36">
        <v>46072.0</v>
      </c>
      <c r="C327" s="38">
        <v>9598.0</v>
      </c>
      <c r="D327" s="40" t="s">
        <v>2816</v>
      </c>
      <c r="E327" s="42" t="s">
        <v>2605</v>
      </c>
      <c r="F327" s="40" t="s">
        <v>2612</v>
      </c>
      <c r="G327" s="40" t="s">
        <v>121</v>
      </c>
      <c r="H327" s="40" t="s">
        <v>3343</v>
      </c>
      <c r="I327" s="38" t="s">
        <v>49</v>
      </c>
      <c r="J327" s="44">
        <v>45122.0</v>
      </c>
      <c r="K327" s="44">
        <v>46072.0</v>
      </c>
      <c r="L327" s="38" t="s">
        <v>51</v>
      </c>
      <c r="M327" s="189">
        <v>78000.0</v>
      </c>
      <c r="N327" s="38" t="s">
        <v>51</v>
      </c>
      <c r="O327" s="46">
        <v>470000.0</v>
      </c>
      <c r="P327" s="219">
        <v>470000.0</v>
      </c>
      <c r="Q327" s="63">
        <v>0.0</v>
      </c>
      <c r="R327" s="63">
        <v>4400.0</v>
      </c>
      <c r="S327" s="10">
        <f t="shared" si="1"/>
        <v>465600</v>
      </c>
      <c r="T327" s="9" t="s">
        <v>53</v>
      </c>
      <c r="U327" s="44">
        <v>46072.0</v>
      </c>
      <c r="V327" s="44">
        <v>46102.0</v>
      </c>
      <c r="W327" s="91">
        <v>1.0</v>
      </c>
      <c r="X327" s="38" t="s">
        <v>86</v>
      </c>
      <c r="Y327" s="115" t="s">
        <v>56</v>
      </c>
    </row>
    <row r="328" ht="17.25" customHeight="1">
      <c r="A328" s="35" t="s">
        <v>3354</v>
      </c>
      <c r="B328" s="36">
        <v>46072.0</v>
      </c>
      <c r="C328" s="38">
        <v>9598.0</v>
      </c>
      <c r="D328" s="40" t="s">
        <v>2816</v>
      </c>
      <c r="E328" s="42" t="s">
        <v>2605</v>
      </c>
      <c r="F328" s="40" t="s">
        <v>2606</v>
      </c>
      <c r="G328" s="40" t="s">
        <v>121</v>
      </c>
      <c r="H328" s="40" t="s">
        <v>3343</v>
      </c>
      <c r="I328" s="38" t="s">
        <v>49</v>
      </c>
      <c r="J328" s="44">
        <v>45122.0</v>
      </c>
      <c r="K328" s="36"/>
      <c r="L328" s="38"/>
      <c r="M328" s="46">
        <v>118000.0</v>
      </c>
      <c r="N328" s="38" t="s">
        <v>51</v>
      </c>
      <c r="O328" s="48">
        <v>0.0</v>
      </c>
      <c r="P328" s="49">
        <v>0.0</v>
      </c>
      <c r="Q328" s="63">
        <v>0.0</v>
      </c>
      <c r="R328" s="63">
        <v>0.0</v>
      </c>
      <c r="S328" s="10">
        <f t="shared" si="1"/>
        <v>0</v>
      </c>
      <c r="T328" s="9" t="s">
        <v>54</v>
      </c>
      <c r="U328" s="44">
        <v>46072.0</v>
      </c>
      <c r="V328" s="44">
        <v>46102.0</v>
      </c>
      <c r="W328" s="91">
        <v>1.0</v>
      </c>
      <c r="X328" s="38" t="s">
        <v>55</v>
      </c>
      <c r="Y328" s="38" t="s">
        <v>56</v>
      </c>
    </row>
    <row r="329" ht="17.25" customHeight="1">
      <c r="A329" s="35" t="s">
        <v>3361</v>
      </c>
      <c r="B329" s="36">
        <v>46072.0</v>
      </c>
      <c r="C329" s="38">
        <v>9598.0</v>
      </c>
      <c r="D329" s="40" t="s">
        <v>2816</v>
      </c>
      <c r="E329" s="42" t="s">
        <v>2605</v>
      </c>
      <c r="F329" s="40" t="s">
        <v>2618</v>
      </c>
      <c r="G329" s="40" t="s">
        <v>121</v>
      </c>
      <c r="H329" s="40" t="s">
        <v>3343</v>
      </c>
      <c r="I329" s="38" t="s">
        <v>49</v>
      </c>
      <c r="J329" s="44">
        <v>45122.0</v>
      </c>
      <c r="K329" s="209"/>
      <c r="L329" s="115"/>
      <c r="M329" s="189">
        <v>118000.0</v>
      </c>
      <c r="N329" s="38" t="s">
        <v>51</v>
      </c>
      <c r="O329" s="48">
        <v>0.0</v>
      </c>
      <c r="P329" s="49">
        <v>0.0</v>
      </c>
      <c r="Q329" s="63">
        <v>0.0</v>
      </c>
      <c r="R329" s="63">
        <v>0.0</v>
      </c>
      <c r="S329" s="10">
        <f t="shared" si="1"/>
        <v>0</v>
      </c>
      <c r="T329" s="9" t="s">
        <v>54</v>
      </c>
      <c r="U329" s="44">
        <v>46072.0</v>
      </c>
      <c r="V329" s="44">
        <v>46102.0</v>
      </c>
      <c r="W329" s="91">
        <v>1.0</v>
      </c>
      <c r="X329" s="38" t="s">
        <v>55</v>
      </c>
      <c r="Y329" s="115" t="s">
        <v>56</v>
      </c>
    </row>
    <row r="330" ht="17.25" customHeight="1">
      <c r="A330" s="35" t="s">
        <v>3373</v>
      </c>
      <c r="B330" s="36">
        <v>46072.0</v>
      </c>
      <c r="C330" s="38">
        <v>9598.0</v>
      </c>
      <c r="D330" s="40" t="s">
        <v>2816</v>
      </c>
      <c r="E330" s="42" t="s">
        <v>2605</v>
      </c>
      <c r="F330" s="40" t="s">
        <v>2622</v>
      </c>
      <c r="G330" s="40" t="s">
        <v>121</v>
      </c>
      <c r="H330" s="40" t="s">
        <v>3343</v>
      </c>
      <c r="I330" s="38" t="s">
        <v>49</v>
      </c>
      <c r="J330" s="44">
        <v>45122.0</v>
      </c>
      <c r="K330" s="36"/>
      <c r="L330" s="38"/>
      <c r="M330" s="46">
        <v>78000.0</v>
      </c>
      <c r="N330" s="38" t="s">
        <v>51</v>
      </c>
      <c r="O330" s="48">
        <v>0.0</v>
      </c>
      <c r="P330" s="49">
        <v>0.0</v>
      </c>
      <c r="Q330" s="63">
        <v>0.0</v>
      </c>
      <c r="R330" s="63">
        <v>0.0</v>
      </c>
      <c r="S330" s="10">
        <f t="shared" si="1"/>
        <v>0</v>
      </c>
      <c r="T330" s="9" t="s">
        <v>54</v>
      </c>
      <c r="U330" s="44">
        <v>46072.0</v>
      </c>
      <c r="V330" s="44">
        <v>46102.0</v>
      </c>
      <c r="W330" s="91">
        <v>1.0</v>
      </c>
      <c r="X330" s="38" t="s">
        <v>86</v>
      </c>
      <c r="Y330" s="38" t="s">
        <v>56</v>
      </c>
    </row>
    <row r="331" ht="17.25" customHeight="1">
      <c r="A331" s="41" t="s">
        <v>3385</v>
      </c>
      <c r="B331" s="36">
        <v>46072.0</v>
      </c>
      <c r="C331" s="38">
        <v>14664.0</v>
      </c>
      <c r="D331" s="40" t="s">
        <v>3386</v>
      </c>
      <c r="E331" s="42" t="s">
        <v>2659</v>
      </c>
      <c r="F331" s="40" t="s">
        <v>2662</v>
      </c>
      <c r="G331" s="40" t="s">
        <v>252</v>
      </c>
      <c r="H331" s="40" t="s">
        <v>46</v>
      </c>
      <c r="I331" s="38" t="s">
        <v>49</v>
      </c>
      <c r="J331" s="44">
        <v>45699.0</v>
      </c>
      <c r="K331" s="44">
        <v>46072.0</v>
      </c>
      <c r="L331" s="38" t="s">
        <v>51</v>
      </c>
      <c r="M331" s="46"/>
      <c r="N331" s="38"/>
      <c r="O331" s="46">
        <v>130000.0</v>
      </c>
      <c r="P331" s="219">
        <v>130000.0</v>
      </c>
      <c r="Q331" s="63">
        <v>0.0</v>
      </c>
      <c r="R331" s="47">
        <v>910.0</v>
      </c>
      <c r="S331" s="10">
        <f t="shared" si="1"/>
        <v>129090</v>
      </c>
      <c r="T331" s="9" t="s">
        <v>53</v>
      </c>
      <c r="U331" s="44"/>
      <c r="V331" s="44"/>
      <c r="W331" s="91">
        <v>1.0</v>
      </c>
      <c r="X331" s="38" t="s">
        <v>59</v>
      </c>
      <c r="Y331" s="115" t="s">
        <v>56</v>
      </c>
    </row>
    <row r="332" ht="17.25" customHeight="1">
      <c r="A332" s="35" t="s">
        <v>3391</v>
      </c>
      <c r="B332" s="36">
        <v>46072.0</v>
      </c>
      <c r="C332" s="38">
        <v>14664.0</v>
      </c>
      <c r="D332" s="40" t="s">
        <v>3386</v>
      </c>
      <c r="E332" s="42" t="s">
        <v>2659</v>
      </c>
      <c r="F332" s="40" t="s">
        <v>791</v>
      </c>
      <c r="G332" s="40" t="s">
        <v>252</v>
      </c>
      <c r="H332" s="40" t="s">
        <v>46</v>
      </c>
      <c r="I332" s="38" t="s">
        <v>49</v>
      </c>
      <c r="J332" s="44">
        <v>45699.0</v>
      </c>
      <c r="K332" s="44">
        <v>46072.0</v>
      </c>
      <c r="L332" s="38" t="s">
        <v>51</v>
      </c>
      <c r="M332" s="46">
        <v>168000.0</v>
      </c>
      <c r="N332" s="38" t="s">
        <v>51</v>
      </c>
      <c r="O332" s="46">
        <v>30000.0</v>
      </c>
      <c r="P332" s="219">
        <v>30000.0</v>
      </c>
      <c r="Q332" s="63">
        <v>0.0</v>
      </c>
      <c r="R332" s="47">
        <v>210.0</v>
      </c>
      <c r="S332" s="10">
        <f t="shared" si="1"/>
        <v>29790</v>
      </c>
      <c r="T332" s="9" t="s">
        <v>53</v>
      </c>
      <c r="U332" s="44">
        <v>46072.0</v>
      </c>
      <c r="V332" s="44">
        <v>46103.0</v>
      </c>
      <c r="W332" s="91">
        <v>1.0</v>
      </c>
      <c r="X332" s="38" t="s">
        <v>59</v>
      </c>
      <c r="Y332" s="38" t="s">
        <v>56</v>
      </c>
    </row>
    <row r="333" ht="17.25" customHeight="1">
      <c r="A333" s="35" t="s">
        <v>3396</v>
      </c>
      <c r="B333" s="37">
        <v>46072.0</v>
      </c>
      <c r="C333" s="38">
        <v>8877.0</v>
      </c>
      <c r="D333" s="40" t="s">
        <v>3398</v>
      </c>
      <c r="E333" s="42" t="s">
        <v>3400</v>
      </c>
      <c r="F333" s="40" t="s">
        <v>3401</v>
      </c>
      <c r="G333" s="40" t="s">
        <v>397</v>
      </c>
      <c r="H333" s="40" t="s">
        <v>74</v>
      </c>
      <c r="I333" s="38" t="s">
        <v>49</v>
      </c>
      <c r="J333" s="44">
        <v>45044.0</v>
      </c>
      <c r="K333" s="44">
        <v>46072.0</v>
      </c>
      <c r="L333" s="38" t="s">
        <v>51</v>
      </c>
      <c r="M333" s="46">
        <v>0.0</v>
      </c>
      <c r="N333" s="38" t="s">
        <v>51</v>
      </c>
      <c r="O333" s="46">
        <v>708057.0</v>
      </c>
      <c r="P333" s="216">
        <v>708000.0</v>
      </c>
      <c r="Q333" s="63">
        <v>0.0</v>
      </c>
      <c r="R333" s="47">
        <v>0.0</v>
      </c>
      <c r="S333" s="10">
        <f t="shared" si="1"/>
        <v>708000</v>
      </c>
      <c r="T333" s="9" t="s">
        <v>52</v>
      </c>
      <c r="U333" s="44">
        <v>46072.0</v>
      </c>
      <c r="V333" s="44">
        <v>46259.0</v>
      </c>
      <c r="W333" s="91">
        <v>6.0</v>
      </c>
      <c r="X333" s="38" t="s">
        <v>55</v>
      </c>
      <c r="Y333" s="115" t="s">
        <v>56</v>
      </c>
    </row>
    <row r="334" ht="17.25" customHeight="1">
      <c r="A334" s="35" t="s">
        <v>3408</v>
      </c>
      <c r="B334" s="36">
        <v>46073.0</v>
      </c>
      <c r="C334" s="38">
        <v>6468.0</v>
      </c>
      <c r="D334" s="40" t="s">
        <v>2549</v>
      </c>
      <c r="E334" s="42" t="s">
        <v>2550</v>
      </c>
      <c r="F334" s="40" t="s">
        <v>2551</v>
      </c>
      <c r="G334" s="40" t="s">
        <v>1289</v>
      </c>
      <c r="H334" s="40" t="s">
        <v>103</v>
      </c>
      <c r="I334" s="38" t="s">
        <v>49</v>
      </c>
      <c r="J334" s="44">
        <v>44773.0</v>
      </c>
      <c r="K334" s="44">
        <v>46072.0</v>
      </c>
      <c r="L334" s="38" t="s">
        <v>51</v>
      </c>
      <c r="M334" s="46">
        <v>78000.0</v>
      </c>
      <c r="N334" s="44">
        <v>46073.0</v>
      </c>
      <c r="O334" s="48">
        <v>156052.0</v>
      </c>
      <c r="P334" s="77">
        <v>156052.0</v>
      </c>
      <c r="Q334" s="63">
        <v>0.0</v>
      </c>
      <c r="R334" s="47">
        <v>0.0</v>
      </c>
      <c r="S334" s="10">
        <f t="shared" si="1"/>
        <v>156052</v>
      </c>
      <c r="T334" s="9" t="s">
        <v>52</v>
      </c>
      <c r="U334" s="44">
        <v>46073.0</v>
      </c>
      <c r="V334" s="44">
        <v>46103.0</v>
      </c>
      <c r="W334" s="91">
        <v>1.0</v>
      </c>
      <c r="X334" s="38" t="s">
        <v>86</v>
      </c>
      <c r="Y334" s="38" t="s">
        <v>56</v>
      </c>
    </row>
    <row r="335" ht="17.25" customHeight="1">
      <c r="A335" s="35" t="s">
        <v>3420</v>
      </c>
      <c r="B335" s="37">
        <v>46073.0</v>
      </c>
      <c r="C335" s="38">
        <v>6411.0</v>
      </c>
      <c r="D335" s="40" t="s">
        <v>3421</v>
      </c>
      <c r="E335" s="42" t="s">
        <v>3422</v>
      </c>
      <c r="F335" s="40" t="s">
        <v>3423</v>
      </c>
      <c r="G335" s="40" t="s">
        <v>862</v>
      </c>
      <c r="H335" s="40" t="s">
        <v>864</v>
      </c>
      <c r="I335" s="38" t="s">
        <v>49</v>
      </c>
      <c r="J335" s="44">
        <v>44768.0</v>
      </c>
      <c r="K335" s="44">
        <v>46072.0</v>
      </c>
      <c r="L335" s="38" t="s">
        <v>51</v>
      </c>
      <c r="M335" s="46">
        <v>858000.0</v>
      </c>
      <c r="N335" s="38" t="s">
        <v>51</v>
      </c>
      <c r="O335" s="48">
        <v>678003.0</v>
      </c>
      <c r="P335" s="77">
        <v>678003.0</v>
      </c>
      <c r="Q335" s="63">
        <v>0.0</v>
      </c>
      <c r="R335" s="47">
        <v>0.0</v>
      </c>
      <c r="S335" s="10">
        <f t="shared" si="1"/>
        <v>678003</v>
      </c>
      <c r="T335" s="9" t="s">
        <v>52</v>
      </c>
      <c r="U335" s="44">
        <v>46072.0</v>
      </c>
      <c r="V335" s="44">
        <v>46432.0</v>
      </c>
      <c r="W335" s="91">
        <v>12.0</v>
      </c>
      <c r="X335" s="38" t="s">
        <v>86</v>
      </c>
      <c r="Y335" s="115" t="s">
        <v>56</v>
      </c>
    </row>
    <row r="336" ht="17.25" customHeight="1">
      <c r="A336" s="35" t="s">
        <v>3433</v>
      </c>
      <c r="B336" s="36">
        <v>46073.0</v>
      </c>
      <c r="C336" s="38">
        <v>11266.0</v>
      </c>
      <c r="D336" s="40" t="s">
        <v>3434</v>
      </c>
      <c r="E336" s="42" t="s">
        <v>3108</v>
      </c>
      <c r="F336" s="40" t="s">
        <v>3110</v>
      </c>
      <c r="G336" s="40" t="s">
        <v>252</v>
      </c>
      <c r="H336" s="40" t="s">
        <v>46</v>
      </c>
      <c r="I336" s="38" t="s">
        <v>49</v>
      </c>
      <c r="J336" s="44">
        <v>45326.0</v>
      </c>
      <c r="K336" s="44">
        <v>46072.0</v>
      </c>
      <c r="L336" s="38" t="s">
        <v>51</v>
      </c>
      <c r="M336" s="46">
        <v>0.0</v>
      </c>
      <c r="N336" s="38" t="s">
        <v>51</v>
      </c>
      <c r="O336" s="48">
        <v>78012.0</v>
      </c>
      <c r="P336" s="77">
        <v>78012.0</v>
      </c>
      <c r="Q336" s="63">
        <v>0.0</v>
      </c>
      <c r="R336" s="47">
        <v>0.0</v>
      </c>
      <c r="S336" s="10">
        <f t="shared" si="1"/>
        <v>78012</v>
      </c>
      <c r="T336" s="9" t="s">
        <v>52</v>
      </c>
      <c r="U336" s="44">
        <v>46072.0</v>
      </c>
      <c r="V336" s="44">
        <v>46102.0</v>
      </c>
      <c r="W336" s="91">
        <v>1.0</v>
      </c>
      <c r="X336" s="38" t="s">
        <v>86</v>
      </c>
      <c r="Y336" s="38" t="s">
        <v>56</v>
      </c>
    </row>
    <row r="337" ht="17.25" customHeight="1">
      <c r="A337" s="35" t="s">
        <v>3438</v>
      </c>
      <c r="B337" s="36">
        <v>46092.0</v>
      </c>
      <c r="C337" s="78">
        <v>6468.0</v>
      </c>
      <c r="D337" s="96" t="s">
        <v>2549</v>
      </c>
      <c r="E337" s="97" t="s">
        <v>2550</v>
      </c>
      <c r="F337" s="40" t="s">
        <v>2965</v>
      </c>
      <c r="G337" s="96" t="s">
        <v>1289</v>
      </c>
      <c r="H337" s="96" t="s">
        <v>103</v>
      </c>
      <c r="I337" s="78" t="s">
        <v>49</v>
      </c>
      <c r="J337" s="98">
        <v>44773.0</v>
      </c>
      <c r="K337" s="98">
        <v>46072.0</v>
      </c>
      <c r="L337" s="78" t="s">
        <v>51</v>
      </c>
      <c r="M337" s="99">
        <v>78000.0</v>
      </c>
      <c r="N337" s="44">
        <v>46077.0</v>
      </c>
      <c r="O337" s="139">
        <v>156052.0</v>
      </c>
      <c r="P337" s="49">
        <v>0.0</v>
      </c>
      <c r="Q337" s="99">
        <v>0.0</v>
      </c>
      <c r="R337" s="76">
        <v>0.0</v>
      </c>
      <c r="S337" s="10">
        <f t="shared" si="1"/>
        <v>0</v>
      </c>
      <c r="T337" s="9" t="s">
        <v>54</v>
      </c>
      <c r="U337" s="44">
        <v>46077.0</v>
      </c>
      <c r="V337" s="44">
        <v>46107.0</v>
      </c>
      <c r="W337" s="224">
        <v>1.0</v>
      </c>
      <c r="X337" s="121" t="s">
        <v>86</v>
      </c>
      <c r="Y337" s="121" t="s">
        <v>56</v>
      </c>
    </row>
    <row r="338" ht="17.25" customHeight="1">
      <c r="A338" s="41" t="s">
        <v>3446</v>
      </c>
      <c r="B338" s="36">
        <v>46073.0</v>
      </c>
      <c r="C338" s="38">
        <v>5380.0</v>
      </c>
      <c r="D338" s="40" t="s">
        <v>2693</v>
      </c>
      <c r="E338" s="42" t="s">
        <v>1817</v>
      </c>
      <c r="F338" s="40" t="s">
        <v>1819</v>
      </c>
      <c r="G338" s="40" t="s">
        <v>252</v>
      </c>
      <c r="H338" s="40" t="s">
        <v>46</v>
      </c>
      <c r="I338" s="38" t="s">
        <v>48</v>
      </c>
      <c r="J338" s="44">
        <v>44657.0</v>
      </c>
      <c r="K338" s="44">
        <v>46073.0</v>
      </c>
      <c r="L338" s="38" t="s">
        <v>51</v>
      </c>
      <c r="M338" s="46">
        <v>0.0</v>
      </c>
      <c r="N338" s="38" t="s">
        <v>51</v>
      </c>
      <c r="O338" s="48">
        <v>118023.0</v>
      </c>
      <c r="P338" s="89">
        <v>118023.0</v>
      </c>
      <c r="Q338" s="63">
        <v>0.0</v>
      </c>
      <c r="R338" s="47">
        <v>0.0</v>
      </c>
      <c r="S338" s="10">
        <f t="shared" si="1"/>
        <v>118023</v>
      </c>
      <c r="T338" s="9" t="s">
        <v>52</v>
      </c>
      <c r="U338" s="44">
        <v>46073.0</v>
      </c>
      <c r="V338" s="44">
        <v>46112.0</v>
      </c>
      <c r="W338" s="91">
        <v>1.0</v>
      </c>
      <c r="X338" s="38" t="s">
        <v>55</v>
      </c>
      <c r="Y338" s="38" t="s">
        <v>56</v>
      </c>
    </row>
    <row r="339" ht="17.25" customHeight="1">
      <c r="A339" s="35" t="s">
        <v>3458</v>
      </c>
      <c r="B339" s="36">
        <v>46073.0</v>
      </c>
      <c r="C339" s="38">
        <v>9321.0</v>
      </c>
      <c r="D339" s="40" t="s">
        <v>2597</v>
      </c>
      <c r="E339" s="42" t="s">
        <v>2598</v>
      </c>
      <c r="F339" s="40" t="s">
        <v>3459</v>
      </c>
      <c r="G339" s="40" t="s">
        <v>2211</v>
      </c>
      <c r="H339" s="40" t="s">
        <v>47</v>
      </c>
      <c r="I339" s="38" t="s">
        <v>49</v>
      </c>
      <c r="J339" s="44">
        <v>45090.0</v>
      </c>
      <c r="K339" s="44">
        <v>46073.0</v>
      </c>
      <c r="L339" s="38" t="s">
        <v>51</v>
      </c>
      <c r="M339" s="46">
        <v>118000.0</v>
      </c>
      <c r="N339" s="38" t="s">
        <v>51</v>
      </c>
      <c r="O339" s="48">
        <v>120000.0</v>
      </c>
      <c r="P339" s="53">
        <v>120000.0</v>
      </c>
      <c r="Q339" s="63">
        <v>0.0</v>
      </c>
      <c r="R339" s="47">
        <v>840.0</v>
      </c>
      <c r="S339" s="10">
        <f t="shared" si="1"/>
        <v>119160</v>
      </c>
      <c r="T339" s="9" t="s">
        <v>53</v>
      </c>
      <c r="U339" s="44">
        <v>46073.0</v>
      </c>
      <c r="V339" s="44">
        <v>46108.0</v>
      </c>
      <c r="W339" s="91">
        <v>1.0</v>
      </c>
      <c r="X339" s="38" t="s">
        <v>55</v>
      </c>
      <c r="Y339" s="115" t="s">
        <v>56</v>
      </c>
    </row>
    <row r="340" ht="17.25" customHeight="1">
      <c r="A340" s="35" t="s">
        <v>3466</v>
      </c>
      <c r="B340" s="36">
        <v>46073.0</v>
      </c>
      <c r="C340" s="38">
        <v>13345.0</v>
      </c>
      <c r="D340" s="40" t="s">
        <v>1346</v>
      </c>
      <c r="E340" s="42" t="s">
        <v>1347</v>
      </c>
      <c r="F340" s="39" t="s">
        <v>1348</v>
      </c>
      <c r="G340" s="40" t="s">
        <v>407</v>
      </c>
      <c r="H340" s="40" t="s">
        <v>46</v>
      </c>
      <c r="I340" s="38" t="s">
        <v>49</v>
      </c>
      <c r="J340" s="44">
        <v>45554.0</v>
      </c>
      <c r="K340" s="44">
        <v>46073.0</v>
      </c>
      <c r="L340" s="38" t="s">
        <v>51</v>
      </c>
      <c r="M340" s="46">
        <v>118000.0</v>
      </c>
      <c r="N340" s="38" t="s">
        <v>51</v>
      </c>
      <c r="O340" s="48">
        <v>120000.0</v>
      </c>
      <c r="P340" s="53">
        <v>120000.0</v>
      </c>
      <c r="Q340" s="63">
        <v>0.0</v>
      </c>
      <c r="R340" s="47">
        <v>4440.0</v>
      </c>
      <c r="S340" s="10">
        <f t="shared" si="1"/>
        <v>115560</v>
      </c>
      <c r="T340" s="9" t="s">
        <v>53</v>
      </c>
      <c r="U340" s="44">
        <v>46073.0</v>
      </c>
      <c r="V340" s="44">
        <v>46108.0</v>
      </c>
      <c r="W340" s="91">
        <v>1.0</v>
      </c>
      <c r="X340" s="38" t="s">
        <v>55</v>
      </c>
      <c r="Y340" s="38" t="s">
        <v>56</v>
      </c>
    </row>
    <row r="341" ht="17.25" customHeight="1">
      <c r="A341" s="35" t="s">
        <v>3476</v>
      </c>
      <c r="B341" s="36">
        <v>46073.0</v>
      </c>
      <c r="C341" s="38">
        <v>9654.0</v>
      </c>
      <c r="D341" s="40" t="s">
        <v>1280</v>
      </c>
      <c r="E341" s="42" t="s">
        <v>1281</v>
      </c>
      <c r="F341" s="40" t="s">
        <v>2688</v>
      </c>
      <c r="G341" s="40" t="s">
        <v>174</v>
      </c>
      <c r="H341" s="40" t="s">
        <v>176</v>
      </c>
      <c r="I341" s="38" t="s">
        <v>49</v>
      </c>
      <c r="J341" s="44">
        <v>45129.0</v>
      </c>
      <c r="K341" s="44">
        <v>46073.0</v>
      </c>
      <c r="L341" s="38" t="s">
        <v>51</v>
      </c>
      <c r="M341" s="46">
        <v>118000.0</v>
      </c>
      <c r="N341" s="38" t="s">
        <v>51</v>
      </c>
      <c r="O341" s="48">
        <v>130000.0</v>
      </c>
      <c r="P341" s="53">
        <v>130000.0</v>
      </c>
      <c r="Q341" s="63">
        <v>0.0</v>
      </c>
      <c r="R341" s="47">
        <v>4440.0</v>
      </c>
      <c r="S341" s="10">
        <f t="shared" si="1"/>
        <v>125560</v>
      </c>
      <c r="T341" s="9" t="s">
        <v>53</v>
      </c>
      <c r="U341" s="44">
        <v>46073.0</v>
      </c>
      <c r="V341" s="44">
        <v>46103.0</v>
      </c>
      <c r="W341" s="91">
        <v>1.0</v>
      </c>
      <c r="X341" s="38" t="s">
        <v>55</v>
      </c>
      <c r="Y341" s="115" t="s">
        <v>56</v>
      </c>
    </row>
    <row r="342" ht="17.25" customHeight="1">
      <c r="A342" s="35" t="s">
        <v>3492</v>
      </c>
      <c r="B342" s="36">
        <v>46073.0</v>
      </c>
      <c r="C342" s="38">
        <v>16068.0</v>
      </c>
      <c r="D342" s="40" t="s">
        <v>3493</v>
      </c>
      <c r="E342" s="42" t="s">
        <v>1343</v>
      </c>
      <c r="F342" s="40" t="s">
        <v>3494</v>
      </c>
      <c r="G342" s="40" t="s">
        <v>325</v>
      </c>
      <c r="H342" s="40" t="s">
        <v>74</v>
      </c>
      <c r="I342" s="38" t="s">
        <v>49</v>
      </c>
      <c r="J342" s="44">
        <v>45872.0</v>
      </c>
      <c r="K342" s="44">
        <v>46073.0</v>
      </c>
      <c r="L342" s="38" t="s">
        <v>51</v>
      </c>
      <c r="M342" s="46">
        <v>0.0</v>
      </c>
      <c r="N342" s="38" t="s">
        <v>51</v>
      </c>
      <c r="O342" s="48">
        <v>354046.0</v>
      </c>
      <c r="P342" s="89">
        <v>354000.0</v>
      </c>
      <c r="Q342" s="63">
        <v>0.0</v>
      </c>
      <c r="R342" s="47">
        <v>0.0</v>
      </c>
      <c r="S342" s="10">
        <f t="shared" si="1"/>
        <v>354000</v>
      </c>
      <c r="T342" s="9" t="s">
        <v>52</v>
      </c>
      <c r="U342" s="44">
        <v>46073.0</v>
      </c>
      <c r="V342" s="44">
        <v>46166.0</v>
      </c>
      <c r="W342" s="91">
        <v>3.0</v>
      </c>
      <c r="X342" s="38" t="s">
        <v>55</v>
      </c>
      <c r="Y342" s="38" t="s">
        <v>56</v>
      </c>
    </row>
    <row r="343" ht="17.25" customHeight="1">
      <c r="A343" s="35" t="s">
        <v>3501</v>
      </c>
      <c r="B343" s="36">
        <v>46073.0</v>
      </c>
      <c r="C343" s="38">
        <v>7229.0</v>
      </c>
      <c r="D343" s="40" t="s">
        <v>3478</v>
      </c>
      <c r="E343" s="42" t="s">
        <v>3288</v>
      </c>
      <c r="F343" s="40" t="s">
        <v>3290</v>
      </c>
      <c r="G343" s="40" t="s">
        <v>279</v>
      </c>
      <c r="H343" s="40" t="s">
        <v>69</v>
      </c>
      <c r="I343" s="38" t="s">
        <v>49</v>
      </c>
      <c r="J343" s="44">
        <v>44846.0</v>
      </c>
      <c r="K343" s="44">
        <v>46073.0</v>
      </c>
      <c r="L343" s="38" t="s">
        <v>51</v>
      </c>
      <c r="M343" s="46">
        <v>118000.0</v>
      </c>
      <c r="N343" s="38" t="s">
        <v>51</v>
      </c>
      <c r="O343" s="48">
        <v>116000.0</v>
      </c>
      <c r="P343" s="53">
        <v>116000.0</v>
      </c>
      <c r="Q343" s="63">
        <v>0.0</v>
      </c>
      <c r="R343" s="47">
        <v>812.0</v>
      </c>
      <c r="S343" s="10">
        <f t="shared" si="1"/>
        <v>115188</v>
      </c>
      <c r="T343" s="9" t="s">
        <v>53</v>
      </c>
      <c r="U343" s="44">
        <v>46073.0</v>
      </c>
      <c r="V343" s="44">
        <v>46108.0</v>
      </c>
      <c r="W343" s="91">
        <v>1.0</v>
      </c>
      <c r="X343" s="38" t="s">
        <v>55</v>
      </c>
      <c r="Y343" s="115" t="s">
        <v>56</v>
      </c>
    </row>
    <row r="344" ht="17.25" customHeight="1">
      <c r="A344" s="35" t="s">
        <v>3510</v>
      </c>
      <c r="B344" s="36">
        <v>46073.0</v>
      </c>
      <c r="C344" s="38">
        <v>13595.0</v>
      </c>
      <c r="D344" s="40" t="s">
        <v>2830</v>
      </c>
      <c r="E344" s="42" t="s">
        <v>2831</v>
      </c>
      <c r="F344" s="40" t="s">
        <v>2832</v>
      </c>
      <c r="G344" s="40" t="s">
        <v>343</v>
      </c>
      <c r="H344" s="40" t="s">
        <v>158</v>
      </c>
      <c r="I344" s="38" t="s">
        <v>49</v>
      </c>
      <c r="J344" s="44">
        <v>45580.0</v>
      </c>
      <c r="K344" s="44">
        <v>46073.0</v>
      </c>
      <c r="L344" s="38" t="s">
        <v>51</v>
      </c>
      <c r="M344" s="46">
        <v>0.0</v>
      </c>
      <c r="N344" s="38" t="s">
        <v>51</v>
      </c>
      <c r="O344" s="48">
        <v>168000.0</v>
      </c>
      <c r="P344" s="53">
        <v>168000.0</v>
      </c>
      <c r="Q344" s="63">
        <v>0.0</v>
      </c>
      <c r="R344" s="47">
        <v>1176.0</v>
      </c>
      <c r="S344" s="10">
        <f t="shared" si="1"/>
        <v>166824</v>
      </c>
      <c r="T344" s="9" t="s">
        <v>53</v>
      </c>
      <c r="U344" s="44">
        <v>46073.0</v>
      </c>
      <c r="V344" s="44">
        <v>46104.0</v>
      </c>
      <c r="W344" s="91">
        <v>1.0</v>
      </c>
      <c r="X344" s="38" t="s">
        <v>59</v>
      </c>
      <c r="Y344" s="38" t="s">
        <v>56</v>
      </c>
    </row>
    <row r="345" ht="17.25" customHeight="1">
      <c r="A345" s="35" t="s">
        <v>3519</v>
      </c>
      <c r="B345" s="36">
        <v>46073.0</v>
      </c>
      <c r="C345" s="38">
        <v>5762.0</v>
      </c>
      <c r="D345" s="40" t="s">
        <v>3520</v>
      </c>
      <c r="E345" s="42" t="s">
        <v>2956</v>
      </c>
      <c r="F345" s="52" t="s">
        <v>2958</v>
      </c>
      <c r="G345" s="40" t="s">
        <v>2959</v>
      </c>
      <c r="H345" s="40" t="s">
        <v>85</v>
      </c>
      <c r="I345" s="38" t="s">
        <v>49</v>
      </c>
      <c r="J345" s="44">
        <v>44700.0</v>
      </c>
      <c r="K345" s="44">
        <v>46073.0</v>
      </c>
      <c r="L345" s="38" t="s">
        <v>51</v>
      </c>
      <c r="M345" s="46">
        <v>0.0</v>
      </c>
      <c r="N345" s="38" t="s">
        <v>51</v>
      </c>
      <c r="O345" s="48">
        <v>118000.0</v>
      </c>
      <c r="P345" s="53">
        <v>118000.0</v>
      </c>
      <c r="Q345" s="63">
        <v>0.0</v>
      </c>
      <c r="R345" s="47">
        <v>826.0</v>
      </c>
      <c r="S345" s="10">
        <f t="shared" si="1"/>
        <v>117174</v>
      </c>
      <c r="T345" s="9" t="s">
        <v>53</v>
      </c>
      <c r="U345" s="44">
        <v>46073.0</v>
      </c>
      <c r="V345" s="44">
        <v>46104.0</v>
      </c>
      <c r="W345" s="91">
        <v>1.0</v>
      </c>
      <c r="X345" s="38" t="s">
        <v>55</v>
      </c>
      <c r="Y345" s="115" t="s">
        <v>56</v>
      </c>
    </row>
    <row r="346" ht="17.25" customHeight="1">
      <c r="A346" s="35" t="s">
        <v>3528</v>
      </c>
      <c r="B346" s="36">
        <v>46073.0</v>
      </c>
      <c r="C346" s="38">
        <v>1912.0</v>
      </c>
      <c r="D346" s="40" t="s">
        <v>2943</v>
      </c>
      <c r="E346" s="42" t="s">
        <v>3530</v>
      </c>
      <c r="F346" s="40" t="s">
        <v>2945</v>
      </c>
      <c r="G346" s="40" t="s">
        <v>2946</v>
      </c>
      <c r="H346" s="40" t="s">
        <v>805</v>
      </c>
      <c r="I346" s="38" t="s">
        <v>49</v>
      </c>
      <c r="J346" s="44">
        <v>44408.0</v>
      </c>
      <c r="K346" s="44">
        <v>46073.0</v>
      </c>
      <c r="L346" s="38" t="s">
        <v>51</v>
      </c>
      <c r="M346" s="46">
        <v>0.0</v>
      </c>
      <c r="N346" s="38" t="s">
        <v>51</v>
      </c>
      <c r="O346" s="63">
        <v>78045.0</v>
      </c>
      <c r="P346" s="58">
        <v>78000.0</v>
      </c>
      <c r="Q346" s="63">
        <v>0.0</v>
      </c>
      <c r="R346" s="47">
        <v>0.0</v>
      </c>
      <c r="S346" s="10">
        <f t="shared" si="1"/>
        <v>78000</v>
      </c>
      <c r="T346" s="9" t="s">
        <v>52</v>
      </c>
      <c r="U346" s="44">
        <v>46073.0</v>
      </c>
      <c r="V346" s="44">
        <v>46103.0</v>
      </c>
      <c r="W346" s="91">
        <v>1.0</v>
      </c>
      <c r="X346" s="38" t="s">
        <v>86</v>
      </c>
      <c r="Y346" s="38" t="s">
        <v>56</v>
      </c>
    </row>
    <row r="347" ht="17.25" customHeight="1">
      <c r="A347" s="35" t="s">
        <v>3536</v>
      </c>
      <c r="B347" s="36">
        <v>46073.0</v>
      </c>
      <c r="C347" s="38">
        <v>3316.0</v>
      </c>
      <c r="D347" s="40" t="s">
        <v>806</v>
      </c>
      <c r="E347" s="42" t="s">
        <v>807</v>
      </c>
      <c r="F347" s="40" t="s">
        <v>3242</v>
      </c>
      <c r="G347" s="40" t="s">
        <v>264</v>
      </c>
      <c r="H347" s="40" t="s">
        <v>74</v>
      </c>
      <c r="I347" s="38" t="s">
        <v>49</v>
      </c>
      <c r="J347" s="44">
        <v>44523.0</v>
      </c>
      <c r="K347" s="44">
        <v>46073.0</v>
      </c>
      <c r="L347" s="38" t="s">
        <v>51</v>
      </c>
      <c r="M347" s="46">
        <v>0.0</v>
      </c>
      <c r="N347" s="38" t="s">
        <v>51</v>
      </c>
      <c r="O347" s="48">
        <v>78000.0</v>
      </c>
      <c r="P347" s="53">
        <v>78000.0</v>
      </c>
      <c r="Q347" s="46">
        <v>0.0</v>
      </c>
      <c r="R347" s="47">
        <v>4440.0</v>
      </c>
      <c r="S347" s="10">
        <f t="shared" si="1"/>
        <v>73560</v>
      </c>
      <c r="T347" s="9" t="s">
        <v>53</v>
      </c>
      <c r="U347" s="44">
        <v>46073.0</v>
      </c>
      <c r="V347" s="44">
        <v>46103.0</v>
      </c>
      <c r="W347" s="91">
        <v>1.0</v>
      </c>
      <c r="X347" s="38" t="s">
        <v>86</v>
      </c>
      <c r="Y347" s="115" t="s">
        <v>56</v>
      </c>
    </row>
    <row r="348" ht="17.25" customHeight="1">
      <c r="A348" s="41" t="s">
        <v>3540</v>
      </c>
      <c r="B348" s="36">
        <v>46073.0</v>
      </c>
      <c r="C348" s="38">
        <v>17512.0</v>
      </c>
      <c r="D348" s="40" t="s">
        <v>1098</v>
      </c>
      <c r="E348" s="42" t="s">
        <v>1099</v>
      </c>
      <c r="F348" s="40" t="s">
        <v>1100</v>
      </c>
      <c r="G348" s="40" t="s">
        <v>192</v>
      </c>
      <c r="H348" s="40" t="s">
        <v>195</v>
      </c>
      <c r="I348" s="38" t="s">
        <v>49</v>
      </c>
      <c r="J348" s="44">
        <v>46032.0</v>
      </c>
      <c r="K348" s="44"/>
      <c r="L348" s="38"/>
      <c r="M348" s="46">
        <v>168000.0</v>
      </c>
      <c r="N348" s="38" t="s">
        <v>51</v>
      </c>
      <c r="O348" s="46">
        <v>0.0</v>
      </c>
      <c r="P348" s="49">
        <v>0.0</v>
      </c>
      <c r="Q348" s="10">
        <v>0.0</v>
      </c>
      <c r="R348" s="76">
        <v>0.0</v>
      </c>
      <c r="S348" s="10">
        <f t="shared" si="1"/>
        <v>0</v>
      </c>
      <c r="T348" s="9" t="s">
        <v>281</v>
      </c>
      <c r="U348" s="98">
        <v>46073.0</v>
      </c>
      <c r="V348" s="73">
        <v>46493.0</v>
      </c>
      <c r="W348" s="38">
        <v>1.0</v>
      </c>
      <c r="X348" s="78" t="s">
        <v>59</v>
      </c>
      <c r="Y348" s="38" t="s">
        <v>56</v>
      </c>
    </row>
    <row r="349" ht="17.25" customHeight="1">
      <c r="A349" s="41" t="s">
        <v>3549</v>
      </c>
      <c r="B349" s="36">
        <v>46073.0</v>
      </c>
      <c r="C349" s="70">
        <v>17512.0</v>
      </c>
      <c r="D349" s="71" t="s">
        <v>1098</v>
      </c>
      <c r="E349" s="72" t="s">
        <v>1099</v>
      </c>
      <c r="F349" s="95" t="s">
        <v>1100</v>
      </c>
      <c r="G349" s="71" t="s">
        <v>192</v>
      </c>
      <c r="H349" s="71" t="s">
        <v>195</v>
      </c>
      <c r="I349" s="70" t="s">
        <v>49</v>
      </c>
      <c r="J349" s="73">
        <v>46032.0</v>
      </c>
      <c r="K349" s="73"/>
      <c r="L349" s="70"/>
      <c r="M349" s="63">
        <v>168000.0</v>
      </c>
      <c r="N349" s="78" t="s">
        <v>51</v>
      </c>
      <c r="O349" s="46">
        <v>0.0</v>
      </c>
      <c r="P349" s="49">
        <v>0.0</v>
      </c>
      <c r="Q349" s="10">
        <v>0.0</v>
      </c>
      <c r="R349" s="76">
        <v>0.0</v>
      </c>
      <c r="S349" s="10">
        <f t="shared" si="1"/>
        <v>0</v>
      </c>
      <c r="T349" s="9" t="s">
        <v>281</v>
      </c>
      <c r="U349" s="98">
        <v>46073.0</v>
      </c>
      <c r="V349" s="73">
        <v>46493.0</v>
      </c>
      <c r="W349" s="38">
        <v>1.0</v>
      </c>
      <c r="X349" s="121" t="s">
        <v>59</v>
      </c>
      <c r="Y349" s="115" t="s">
        <v>56</v>
      </c>
    </row>
    <row r="350" ht="17.25" customHeight="1">
      <c r="A350" s="41" t="s">
        <v>3558</v>
      </c>
      <c r="B350" s="36">
        <v>46076.0</v>
      </c>
      <c r="C350" s="38">
        <v>14813.0</v>
      </c>
      <c r="D350" s="40" t="s">
        <v>960</v>
      </c>
      <c r="E350" s="42" t="s">
        <v>962</v>
      </c>
      <c r="F350" s="40" t="s">
        <v>963</v>
      </c>
      <c r="G350" s="39" t="s">
        <v>539</v>
      </c>
      <c r="H350" s="39" t="s">
        <v>541</v>
      </c>
      <c r="I350" s="38" t="s">
        <v>49</v>
      </c>
      <c r="J350" s="44">
        <v>45713.0</v>
      </c>
      <c r="K350" s="44">
        <v>46073.0</v>
      </c>
      <c r="L350" s="38" t="s">
        <v>51</v>
      </c>
      <c r="M350" s="46">
        <v>0.0</v>
      </c>
      <c r="N350" s="78" t="s">
        <v>51</v>
      </c>
      <c r="O350" s="46">
        <v>28000.0</v>
      </c>
      <c r="P350" s="49">
        <v>0.0</v>
      </c>
      <c r="Q350" s="10">
        <v>0.0</v>
      </c>
      <c r="R350" s="76">
        <v>0.0</v>
      </c>
      <c r="S350" s="10">
        <f t="shared" si="1"/>
        <v>0</v>
      </c>
      <c r="T350" s="9" t="s">
        <v>399</v>
      </c>
      <c r="U350" s="98">
        <v>46073.0</v>
      </c>
      <c r="V350" s="44">
        <v>46087.0</v>
      </c>
      <c r="W350" s="91">
        <v>1.0</v>
      </c>
      <c r="X350" s="38" t="s">
        <v>208</v>
      </c>
      <c r="Y350" s="38" t="s">
        <v>56</v>
      </c>
    </row>
    <row r="351" ht="17.25" customHeight="1">
      <c r="A351" s="35" t="s">
        <v>3565</v>
      </c>
      <c r="B351" s="36">
        <v>46076.0</v>
      </c>
      <c r="C351" s="38">
        <v>4808.0</v>
      </c>
      <c r="D351" s="40" t="s">
        <v>1342</v>
      </c>
      <c r="E351" s="42" t="s">
        <v>339</v>
      </c>
      <c r="F351" s="40" t="s">
        <v>342</v>
      </c>
      <c r="G351" s="40" t="s">
        <v>343</v>
      </c>
      <c r="H351" s="40" t="s">
        <v>158</v>
      </c>
      <c r="I351" s="38" t="s">
        <v>49</v>
      </c>
      <c r="J351" s="44">
        <v>44618.0</v>
      </c>
      <c r="K351" s="44">
        <v>46073.0</v>
      </c>
      <c r="L351" s="38" t="s">
        <v>51</v>
      </c>
      <c r="M351" s="189">
        <v>0.0</v>
      </c>
      <c r="N351" s="78" t="s">
        <v>51</v>
      </c>
      <c r="O351" s="48">
        <v>78009.0</v>
      </c>
      <c r="P351" s="89">
        <v>78009.0</v>
      </c>
      <c r="Q351" s="10">
        <v>0.0</v>
      </c>
      <c r="R351" s="76">
        <v>0.0</v>
      </c>
      <c r="S351" s="10">
        <f t="shared" si="1"/>
        <v>78009</v>
      </c>
      <c r="T351" s="9" t="s">
        <v>52</v>
      </c>
      <c r="U351" s="98">
        <v>46073.0</v>
      </c>
      <c r="V351" s="44">
        <v>46104.0</v>
      </c>
      <c r="W351" s="91">
        <v>1.0</v>
      </c>
      <c r="X351" s="38" t="s">
        <v>86</v>
      </c>
      <c r="Y351" s="115" t="s">
        <v>56</v>
      </c>
    </row>
    <row r="352" ht="17.25" customHeight="1">
      <c r="A352" s="83" t="s">
        <v>3576</v>
      </c>
      <c r="B352" s="37">
        <v>46076.0</v>
      </c>
      <c r="C352" s="38">
        <v>17818.0</v>
      </c>
      <c r="D352" s="40" t="s">
        <v>3577</v>
      </c>
      <c r="E352" s="42" t="s">
        <v>3578</v>
      </c>
      <c r="F352" s="40" t="s">
        <v>3579</v>
      </c>
      <c r="G352" s="40" t="s">
        <v>192</v>
      </c>
      <c r="H352" s="71" t="s">
        <v>195</v>
      </c>
      <c r="I352" s="38" t="s">
        <v>49</v>
      </c>
      <c r="J352" s="44">
        <v>46065.0</v>
      </c>
      <c r="K352" s="44">
        <v>46073.0</v>
      </c>
      <c r="L352" s="38" t="s">
        <v>51</v>
      </c>
      <c r="M352" s="46">
        <v>0.0</v>
      </c>
      <c r="N352" s="78" t="s">
        <v>51</v>
      </c>
      <c r="O352" s="48">
        <v>708000.0</v>
      </c>
      <c r="P352" s="89">
        <v>708000.0</v>
      </c>
      <c r="Q352" s="10">
        <v>0.0</v>
      </c>
      <c r="R352" s="76">
        <v>0.0</v>
      </c>
      <c r="S352" s="10">
        <f t="shared" si="1"/>
        <v>708000</v>
      </c>
      <c r="T352" s="9" t="s">
        <v>52</v>
      </c>
      <c r="U352" s="98">
        <v>46073.0</v>
      </c>
      <c r="V352" s="44">
        <v>46259.0</v>
      </c>
      <c r="W352" s="91">
        <v>6.0</v>
      </c>
      <c r="X352" s="38" t="s">
        <v>55</v>
      </c>
      <c r="Y352" s="38" t="s">
        <v>93</v>
      </c>
    </row>
    <row r="353" ht="17.25" customHeight="1">
      <c r="A353" s="35" t="s">
        <v>3584</v>
      </c>
      <c r="B353" s="36">
        <v>46076.0</v>
      </c>
      <c r="C353" s="38">
        <v>5009.0</v>
      </c>
      <c r="D353" s="40" t="s">
        <v>3586</v>
      </c>
      <c r="E353" s="42" t="s">
        <v>3587</v>
      </c>
      <c r="F353" s="40" t="s">
        <v>3075</v>
      </c>
      <c r="G353" s="40" t="s">
        <v>252</v>
      </c>
      <c r="H353" s="40" t="s">
        <v>46</v>
      </c>
      <c r="I353" s="38" t="s">
        <v>49</v>
      </c>
      <c r="J353" s="44">
        <v>44634.0</v>
      </c>
      <c r="K353" s="44">
        <v>46073.0</v>
      </c>
      <c r="L353" s="38" t="s">
        <v>51</v>
      </c>
      <c r="M353" s="189">
        <v>0.0</v>
      </c>
      <c r="N353" s="44">
        <v>46074.0</v>
      </c>
      <c r="O353" s="48">
        <v>78051.0</v>
      </c>
      <c r="P353" s="89">
        <v>78051.0</v>
      </c>
      <c r="Q353" s="10">
        <v>0.0</v>
      </c>
      <c r="R353" s="76">
        <v>0.0</v>
      </c>
      <c r="S353" s="10">
        <f t="shared" si="1"/>
        <v>78051</v>
      </c>
      <c r="T353" s="9" t="s">
        <v>52</v>
      </c>
      <c r="U353" s="98">
        <v>46074.0</v>
      </c>
      <c r="V353" s="44">
        <v>46108.0</v>
      </c>
      <c r="W353" s="91">
        <v>1.0</v>
      </c>
      <c r="X353" s="38" t="s">
        <v>86</v>
      </c>
      <c r="Y353" s="38" t="s">
        <v>56</v>
      </c>
    </row>
    <row r="354" ht="17.25" customHeight="1">
      <c r="A354" s="41" t="s">
        <v>3595</v>
      </c>
      <c r="B354" s="36">
        <v>46076.0</v>
      </c>
      <c r="C354" s="38">
        <v>1437.0</v>
      </c>
      <c r="D354" s="40" t="s">
        <v>3597</v>
      </c>
      <c r="E354" s="42" t="s">
        <v>3599</v>
      </c>
      <c r="F354" s="40" t="s">
        <v>3600</v>
      </c>
      <c r="G354" s="71" t="s">
        <v>192</v>
      </c>
      <c r="H354" s="71" t="s">
        <v>195</v>
      </c>
      <c r="I354" s="38" t="s">
        <v>49</v>
      </c>
      <c r="J354" s="44">
        <v>44364.0</v>
      </c>
      <c r="K354" s="44">
        <v>46073.0</v>
      </c>
      <c r="L354" s="38" t="s">
        <v>51</v>
      </c>
      <c r="M354" s="46"/>
      <c r="N354" s="38"/>
      <c r="O354" s="46">
        <v>10081.0</v>
      </c>
      <c r="P354" s="47">
        <v>0.0</v>
      </c>
      <c r="Q354" s="10">
        <v>0.0</v>
      </c>
      <c r="R354" s="76">
        <v>0.0</v>
      </c>
      <c r="S354" s="10">
        <f t="shared" si="1"/>
        <v>0</v>
      </c>
      <c r="T354" s="9" t="s">
        <v>281</v>
      </c>
      <c r="U354" s="44"/>
      <c r="V354" s="44"/>
      <c r="W354" s="91">
        <v>1.0</v>
      </c>
      <c r="X354" s="38" t="s">
        <v>86</v>
      </c>
      <c r="Y354" s="38" t="s">
        <v>56</v>
      </c>
    </row>
    <row r="355" ht="17.25" customHeight="1">
      <c r="A355" s="83" t="s">
        <v>3607</v>
      </c>
      <c r="B355" s="36">
        <v>46077.0</v>
      </c>
      <c r="C355" s="38">
        <v>17869.0</v>
      </c>
      <c r="D355" s="40" t="s">
        <v>3608</v>
      </c>
      <c r="E355" s="42" t="s">
        <v>3609</v>
      </c>
      <c r="F355" s="40" t="s">
        <v>3610</v>
      </c>
      <c r="G355" s="40" t="s">
        <v>192</v>
      </c>
      <c r="H355" s="40" t="s">
        <v>195</v>
      </c>
      <c r="I355" s="38" t="s">
        <v>49</v>
      </c>
      <c r="J355" s="44">
        <v>46069.0</v>
      </c>
      <c r="K355" s="44">
        <v>46073.0</v>
      </c>
      <c r="L355" s="38" t="s">
        <v>51</v>
      </c>
      <c r="M355" s="46"/>
      <c r="N355" s="38"/>
      <c r="O355" s="48">
        <v>1688052.0</v>
      </c>
      <c r="P355" s="48">
        <v>708000.0</v>
      </c>
      <c r="Q355" s="47">
        <v>0.0</v>
      </c>
      <c r="R355" s="47">
        <v>0.0</v>
      </c>
      <c r="S355" s="10">
        <f t="shared" si="1"/>
        <v>708000</v>
      </c>
      <c r="T355" s="9" t="s">
        <v>52</v>
      </c>
      <c r="U355" s="44"/>
      <c r="V355" s="44"/>
      <c r="W355" s="91">
        <v>12.0</v>
      </c>
      <c r="X355" s="38" t="s">
        <v>59</v>
      </c>
      <c r="Y355" s="38" t="s">
        <v>93</v>
      </c>
    </row>
    <row r="356" ht="17.25" customHeight="1">
      <c r="A356" s="35" t="s">
        <v>3616</v>
      </c>
      <c r="B356" s="36">
        <v>46076.0</v>
      </c>
      <c r="C356" s="38">
        <v>3848.0</v>
      </c>
      <c r="D356" s="40" t="s">
        <v>297</v>
      </c>
      <c r="E356" s="42" t="s">
        <v>298</v>
      </c>
      <c r="F356" s="40" t="s">
        <v>2987</v>
      </c>
      <c r="G356" s="40" t="s">
        <v>293</v>
      </c>
      <c r="H356" s="40" t="s">
        <v>85</v>
      </c>
      <c r="I356" s="38" t="s">
        <v>49</v>
      </c>
      <c r="J356" s="44">
        <v>44554.0</v>
      </c>
      <c r="K356" s="44">
        <v>46074.0</v>
      </c>
      <c r="L356" s="38" t="s">
        <v>51</v>
      </c>
      <c r="M356" s="38">
        <v>0.0</v>
      </c>
      <c r="N356" s="38" t="s">
        <v>51</v>
      </c>
      <c r="O356" s="48">
        <v>118000.0</v>
      </c>
      <c r="P356" s="107">
        <v>118000.0</v>
      </c>
      <c r="Q356" s="10">
        <v>0.0</v>
      </c>
      <c r="R356" s="47">
        <v>4400.0</v>
      </c>
      <c r="S356" s="10">
        <f t="shared" si="1"/>
        <v>113600</v>
      </c>
      <c r="T356" s="9" t="s">
        <v>53</v>
      </c>
      <c r="U356" s="98">
        <v>46074.0</v>
      </c>
      <c r="V356" s="44">
        <v>46104.0</v>
      </c>
      <c r="W356" s="91">
        <v>1.0</v>
      </c>
      <c r="X356" s="38" t="s">
        <v>55</v>
      </c>
      <c r="Y356" s="38" t="s">
        <v>56</v>
      </c>
    </row>
    <row r="357" ht="17.25" customHeight="1">
      <c r="A357" s="35" t="s">
        <v>3626</v>
      </c>
      <c r="B357" s="36">
        <v>46076.0</v>
      </c>
      <c r="C357" s="38">
        <v>3848.0</v>
      </c>
      <c r="D357" s="40" t="s">
        <v>297</v>
      </c>
      <c r="E357" s="42" t="s">
        <v>298</v>
      </c>
      <c r="F357" s="40" t="s">
        <v>2982</v>
      </c>
      <c r="G357" s="40" t="s">
        <v>293</v>
      </c>
      <c r="H357" s="40" t="s">
        <v>85</v>
      </c>
      <c r="I357" s="38" t="s">
        <v>49</v>
      </c>
      <c r="J357" s="44">
        <v>44554.0</v>
      </c>
      <c r="K357" s="44">
        <v>46074.0</v>
      </c>
      <c r="L357" s="38" t="s">
        <v>51</v>
      </c>
      <c r="M357" s="38">
        <v>0.0</v>
      </c>
      <c r="N357" s="38" t="s">
        <v>51</v>
      </c>
      <c r="O357" s="48">
        <v>118000.0</v>
      </c>
      <c r="P357" s="107">
        <v>118000.0</v>
      </c>
      <c r="Q357" s="10">
        <v>0.0</v>
      </c>
      <c r="R357" s="47">
        <v>4400.0</v>
      </c>
      <c r="S357" s="10">
        <f t="shared" si="1"/>
        <v>113600</v>
      </c>
      <c r="T357" s="9" t="s">
        <v>53</v>
      </c>
      <c r="U357" s="98">
        <v>46074.0</v>
      </c>
      <c r="V357" s="44">
        <v>46104.0</v>
      </c>
      <c r="W357" s="91">
        <v>1.0</v>
      </c>
      <c r="X357" s="38" t="s">
        <v>55</v>
      </c>
      <c r="Y357" s="38" t="s">
        <v>56</v>
      </c>
    </row>
    <row r="358" ht="17.25" customHeight="1">
      <c r="A358" s="35" t="s">
        <v>3631</v>
      </c>
      <c r="B358" s="36">
        <v>46076.0</v>
      </c>
      <c r="C358" s="38">
        <v>8139.0</v>
      </c>
      <c r="D358" s="40" t="s">
        <v>582</v>
      </c>
      <c r="E358" s="42" t="s">
        <v>2776</v>
      </c>
      <c r="F358" s="40" t="s">
        <v>2777</v>
      </c>
      <c r="G358" s="40" t="s">
        <v>2778</v>
      </c>
      <c r="H358" s="40" t="s">
        <v>805</v>
      </c>
      <c r="I358" s="38" t="s">
        <v>49</v>
      </c>
      <c r="J358" s="44">
        <v>44950.0</v>
      </c>
      <c r="K358" s="44">
        <v>46074.0</v>
      </c>
      <c r="L358" s="38" t="s">
        <v>51</v>
      </c>
      <c r="M358" s="38">
        <v>0.0</v>
      </c>
      <c r="N358" s="38" t="s">
        <v>51</v>
      </c>
      <c r="O358" s="48">
        <v>78000.0</v>
      </c>
      <c r="P358" s="107">
        <v>78000.0</v>
      </c>
      <c r="Q358" s="10">
        <v>0.0</v>
      </c>
      <c r="R358" s="47">
        <v>4440.0</v>
      </c>
      <c r="S358" s="10">
        <f t="shared" si="1"/>
        <v>73560</v>
      </c>
      <c r="T358" s="9" t="s">
        <v>53</v>
      </c>
      <c r="U358" s="98">
        <v>46074.0</v>
      </c>
      <c r="V358" s="44">
        <v>46104.0</v>
      </c>
      <c r="W358" s="91">
        <v>1.0</v>
      </c>
      <c r="X358" s="38" t="s">
        <v>86</v>
      </c>
      <c r="Y358" s="38" t="s">
        <v>56</v>
      </c>
    </row>
    <row r="359" ht="17.25" customHeight="1">
      <c r="A359" s="35" t="s">
        <v>3638</v>
      </c>
      <c r="B359" s="36">
        <v>46076.0</v>
      </c>
      <c r="C359" s="38">
        <v>8150.0</v>
      </c>
      <c r="D359" s="40" t="s">
        <v>2726</v>
      </c>
      <c r="E359" s="42" t="s">
        <v>2727</v>
      </c>
      <c r="F359" s="40" t="s">
        <v>3097</v>
      </c>
      <c r="G359" s="40" t="s">
        <v>126</v>
      </c>
      <c r="H359" s="40" t="s">
        <v>69</v>
      </c>
      <c r="I359" s="38" t="s">
        <v>49</v>
      </c>
      <c r="J359" s="44">
        <v>44951.0</v>
      </c>
      <c r="K359" s="44">
        <v>46074.0</v>
      </c>
      <c r="L359" s="38" t="s">
        <v>51</v>
      </c>
      <c r="M359" s="46">
        <v>168000.0</v>
      </c>
      <c r="N359" s="44">
        <v>46077.0</v>
      </c>
      <c r="O359" s="46">
        <v>118020.0</v>
      </c>
      <c r="P359" s="228">
        <v>118020.0</v>
      </c>
      <c r="Q359" s="10">
        <v>0.0</v>
      </c>
      <c r="R359" s="10">
        <v>0.0</v>
      </c>
      <c r="S359" s="10">
        <f t="shared" si="1"/>
        <v>118020</v>
      </c>
      <c r="T359" s="9" t="s">
        <v>52</v>
      </c>
      <c r="U359" s="44">
        <v>46077.0</v>
      </c>
      <c r="V359" s="44">
        <v>46107.0</v>
      </c>
      <c r="W359" s="91">
        <v>1.0</v>
      </c>
      <c r="X359" s="38" t="s">
        <v>59</v>
      </c>
      <c r="Y359" s="38" t="s">
        <v>56</v>
      </c>
    </row>
    <row r="360" ht="17.25" customHeight="1">
      <c r="A360" s="35" t="s">
        <v>3645</v>
      </c>
      <c r="B360" s="36">
        <v>46076.0</v>
      </c>
      <c r="C360" s="38">
        <v>2816.0</v>
      </c>
      <c r="D360" s="40" t="s">
        <v>3646</v>
      </c>
      <c r="E360" s="42" t="s">
        <v>2801</v>
      </c>
      <c r="F360" s="40" t="s">
        <v>2802</v>
      </c>
      <c r="G360" s="40" t="s">
        <v>279</v>
      </c>
      <c r="H360" s="40" t="s">
        <v>69</v>
      </c>
      <c r="I360" s="38" t="s">
        <v>49</v>
      </c>
      <c r="J360" s="44">
        <v>44476.0</v>
      </c>
      <c r="K360" s="44">
        <v>46074.0</v>
      </c>
      <c r="L360" s="38" t="s">
        <v>51</v>
      </c>
      <c r="M360" s="38">
        <v>0.0</v>
      </c>
      <c r="N360" s="38" t="s">
        <v>51</v>
      </c>
      <c r="O360" s="48">
        <v>78000.0</v>
      </c>
      <c r="P360" s="107">
        <v>78000.0</v>
      </c>
      <c r="Q360" s="10">
        <v>0.0</v>
      </c>
      <c r="R360" s="47">
        <v>546.0</v>
      </c>
      <c r="S360" s="10">
        <f t="shared" si="1"/>
        <v>77454</v>
      </c>
      <c r="T360" s="9" t="s">
        <v>53</v>
      </c>
      <c r="U360" s="98">
        <v>46074.0</v>
      </c>
      <c r="V360" s="44">
        <v>46105.0</v>
      </c>
      <c r="W360" s="91">
        <v>1.0</v>
      </c>
      <c r="X360" s="38" t="s">
        <v>86</v>
      </c>
      <c r="Y360" s="38" t="s">
        <v>56</v>
      </c>
    </row>
    <row r="361" ht="17.25" customHeight="1">
      <c r="A361" s="35" t="s">
        <v>3658</v>
      </c>
      <c r="B361" s="36">
        <v>46076.0</v>
      </c>
      <c r="C361" s="38">
        <v>9096.0</v>
      </c>
      <c r="D361" s="40" t="s">
        <v>2905</v>
      </c>
      <c r="E361" s="42" t="s">
        <v>3167</v>
      </c>
      <c r="F361" s="40" t="s">
        <v>2907</v>
      </c>
      <c r="G361" s="40" t="s">
        <v>147</v>
      </c>
      <c r="H361" s="40" t="s">
        <v>74</v>
      </c>
      <c r="I361" s="38" t="s">
        <v>49</v>
      </c>
      <c r="J361" s="44">
        <v>45068.0</v>
      </c>
      <c r="K361" s="44">
        <v>46074.0</v>
      </c>
      <c r="L361" s="38" t="s">
        <v>51</v>
      </c>
      <c r="M361" s="38">
        <v>78000.0</v>
      </c>
      <c r="N361" s="38" t="s">
        <v>51</v>
      </c>
      <c r="O361" s="48">
        <v>74000.0</v>
      </c>
      <c r="P361" s="107">
        <v>74000.0</v>
      </c>
      <c r="Q361" s="10">
        <v>0.0</v>
      </c>
      <c r="R361" s="47">
        <v>4440.0</v>
      </c>
      <c r="S361" s="10">
        <f t="shared" si="1"/>
        <v>69560</v>
      </c>
      <c r="T361" s="9" t="s">
        <v>53</v>
      </c>
      <c r="U361" s="98">
        <v>46074.0</v>
      </c>
      <c r="V361" s="44">
        <v>46105.0</v>
      </c>
      <c r="W361" s="91">
        <v>1.0</v>
      </c>
      <c r="X361" s="38" t="s">
        <v>86</v>
      </c>
      <c r="Y361" s="38" t="s">
        <v>56</v>
      </c>
    </row>
    <row r="362" ht="17.25" customHeight="1">
      <c r="A362" s="35" t="s">
        <v>3663</v>
      </c>
      <c r="B362" s="36">
        <v>46076.0</v>
      </c>
      <c r="C362" s="38">
        <v>6683.0</v>
      </c>
      <c r="D362" s="40" t="s">
        <v>3664</v>
      </c>
      <c r="E362" s="42" t="s">
        <v>2897</v>
      </c>
      <c r="F362" s="40" t="s">
        <v>2898</v>
      </c>
      <c r="G362" s="40" t="s">
        <v>343</v>
      </c>
      <c r="H362" s="40" t="s">
        <v>158</v>
      </c>
      <c r="I362" s="38" t="s">
        <v>49</v>
      </c>
      <c r="J362" s="44">
        <v>44792.0</v>
      </c>
      <c r="K362" s="44">
        <v>46074.0</v>
      </c>
      <c r="L362" s="38" t="s">
        <v>51</v>
      </c>
      <c r="M362" s="46">
        <v>0.0</v>
      </c>
      <c r="N362" s="38" t="s">
        <v>51</v>
      </c>
      <c r="O362" s="48">
        <v>78079.0</v>
      </c>
      <c r="P362" s="181">
        <v>78000.0</v>
      </c>
      <c r="Q362" s="10">
        <v>0.0</v>
      </c>
      <c r="R362" s="47">
        <v>0.0</v>
      </c>
      <c r="S362" s="10">
        <f t="shared" si="1"/>
        <v>78000</v>
      </c>
      <c r="T362" s="9" t="s">
        <v>52</v>
      </c>
      <c r="U362" s="98">
        <v>46074.0</v>
      </c>
      <c r="V362" s="44">
        <v>46104.0</v>
      </c>
      <c r="W362" s="91">
        <v>1.0</v>
      </c>
      <c r="X362" s="38" t="s">
        <v>86</v>
      </c>
      <c r="Y362" s="38" t="s">
        <v>56</v>
      </c>
    </row>
    <row r="363" ht="17.25" customHeight="1">
      <c r="A363" s="35" t="s">
        <v>3674</v>
      </c>
      <c r="B363" s="36">
        <v>46076.0</v>
      </c>
      <c r="C363" s="38">
        <v>1389.0</v>
      </c>
      <c r="D363" s="40" t="s">
        <v>238</v>
      </c>
      <c r="E363" s="42" t="s">
        <v>239</v>
      </c>
      <c r="F363" s="40" t="s">
        <v>3246</v>
      </c>
      <c r="G363" s="40" t="s">
        <v>110</v>
      </c>
      <c r="H363" s="40" t="s">
        <v>46</v>
      </c>
      <c r="I363" s="38" t="s">
        <v>49</v>
      </c>
      <c r="J363" s="44">
        <v>44361.0</v>
      </c>
      <c r="K363" s="44">
        <v>46074.0</v>
      </c>
      <c r="L363" s="38" t="s">
        <v>51</v>
      </c>
      <c r="M363" s="46">
        <v>0.0</v>
      </c>
      <c r="N363" s="38" t="s">
        <v>51</v>
      </c>
      <c r="O363" s="49">
        <v>78000.0</v>
      </c>
      <c r="P363" s="107">
        <v>78000.0</v>
      </c>
      <c r="Q363" s="10">
        <v>0.0</v>
      </c>
      <c r="R363" s="47">
        <v>546.0</v>
      </c>
      <c r="S363" s="10">
        <f t="shared" si="1"/>
        <v>77454</v>
      </c>
      <c r="T363" s="9" t="s">
        <v>53</v>
      </c>
      <c r="U363" s="98">
        <v>46074.0</v>
      </c>
      <c r="V363" s="44">
        <v>46104.0</v>
      </c>
      <c r="W363" s="91">
        <v>1.0</v>
      </c>
      <c r="X363" s="38" t="s">
        <v>86</v>
      </c>
      <c r="Y363" s="38" t="s">
        <v>56</v>
      </c>
    </row>
    <row r="364" ht="17.25" customHeight="1">
      <c r="A364" s="35" t="s">
        <v>3681</v>
      </c>
      <c r="B364" s="36">
        <v>46076.0</v>
      </c>
      <c r="C364" s="38">
        <v>12977.0</v>
      </c>
      <c r="D364" s="40" t="s">
        <v>2793</v>
      </c>
      <c r="E364" s="42" t="s">
        <v>2794</v>
      </c>
      <c r="F364" s="40" t="s">
        <v>2795</v>
      </c>
      <c r="G364" s="40" t="s">
        <v>555</v>
      </c>
      <c r="H364" s="40" t="s">
        <v>69</v>
      </c>
      <c r="I364" s="38" t="s">
        <v>49</v>
      </c>
      <c r="J364" s="44">
        <v>45510.0</v>
      </c>
      <c r="K364" s="44">
        <v>46074.0</v>
      </c>
      <c r="L364" s="38" t="s">
        <v>51</v>
      </c>
      <c r="M364" s="46">
        <v>0.0</v>
      </c>
      <c r="N364" s="38" t="s">
        <v>51</v>
      </c>
      <c r="O364" s="49">
        <v>78000.0</v>
      </c>
      <c r="P364" s="107">
        <v>78000.0</v>
      </c>
      <c r="Q364" s="10">
        <v>0.0</v>
      </c>
      <c r="R364" s="47">
        <v>1560.0</v>
      </c>
      <c r="S364" s="10">
        <f t="shared" si="1"/>
        <v>76440</v>
      </c>
      <c r="T364" s="9" t="s">
        <v>53</v>
      </c>
      <c r="U364" s="98">
        <v>46074.0</v>
      </c>
      <c r="V364" s="44">
        <v>46104.0</v>
      </c>
      <c r="W364" s="91">
        <v>1.0</v>
      </c>
      <c r="X364" s="38" t="s">
        <v>86</v>
      </c>
      <c r="Y364" s="38" t="s">
        <v>56</v>
      </c>
    </row>
    <row r="365" ht="17.25" customHeight="1">
      <c r="A365" s="35" t="s">
        <v>3686</v>
      </c>
      <c r="B365" s="36">
        <v>46076.0</v>
      </c>
      <c r="C365" s="38">
        <v>16617.0</v>
      </c>
      <c r="D365" s="40" t="s">
        <v>3009</v>
      </c>
      <c r="E365" s="42" t="s">
        <v>3687</v>
      </c>
      <c r="F365" s="40" t="s">
        <v>3688</v>
      </c>
      <c r="G365" s="40" t="s">
        <v>137</v>
      </c>
      <c r="H365" s="40" t="s">
        <v>118</v>
      </c>
      <c r="I365" s="38" t="s">
        <v>49</v>
      </c>
      <c r="J365" s="44">
        <v>45947.0</v>
      </c>
      <c r="K365" s="36">
        <v>46076.0</v>
      </c>
      <c r="L365" s="44">
        <v>46074.0</v>
      </c>
      <c r="M365" s="46">
        <v>78000.0</v>
      </c>
      <c r="N365" s="44">
        <v>46076.0</v>
      </c>
      <c r="O365" s="49">
        <v>80064.0</v>
      </c>
      <c r="P365" s="181">
        <v>80000.0</v>
      </c>
      <c r="Q365" s="49">
        <v>0.0</v>
      </c>
      <c r="R365" s="47">
        <v>0.0</v>
      </c>
      <c r="S365" s="10">
        <f t="shared" si="1"/>
        <v>80000</v>
      </c>
      <c r="T365" s="9" t="s">
        <v>52</v>
      </c>
      <c r="U365" s="44">
        <v>46076.0</v>
      </c>
      <c r="V365" s="44">
        <v>46111.0</v>
      </c>
      <c r="W365" s="91">
        <v>1.0</v>
      </c>
      <c r="X365" s="38" t="s">
        <v>86</v>
      </c>
      <c r="Y365" s="38" t="s">
        <v>56</v>
      </c>
    </row>
    <row r="366" ht="17.25" customHeight="1">
      <c r="A366" s="35" t="s">
        <v>3695</v>
      </c>
      <c r="B366" s="36">
        <v>46076.0</v>
      </c>
      <c r="C366" s="38">
        <v>7934.0</v>
      </c>
      <c r="D366" s="40" t="s">
        <v>3696</v>
      </c>
      <c r="E366" s="42" t="s">
        <v>3051</v>
      </c>
      <c r="F366" s="40" t="s">
        <v>3052</v>
      </c>
      <c r="G366" s="40" t="s">
        <v>237</v>
      </c>
      <c r="H366" s="40" t="s">
        <v>69</v>
      </c>
      <c r="I366" s="38" t="s">
        <v>49</v>
      </c>
      <c r="J366" s="44">
        <v>44929.0</v>
      </c>
      <c r="K366" s="44">
        <v>46075.0</v>
      </c>
      <c r="L366" s="38" t="s">
        <v>51</v>
      </c>
      <c r="M366" s="46">
        <v>0.0</v>
      </c>
      <c r="N366" s="38" t="s">
        <v>51</v>
      </c>
      <c r="O366" s="48">
        <v>118000.0</v>
      </c>
      <c r="P366" s="84">
        <v>118000.0</v>
      </c>
      <c r="Q366" s="10">
        <v>0.0</v>
      </c>
      <c r="R366" s="47">
        <v>826.0</v>
      </c>
      <c r="S366" s="10">
        <f t="shared" si="1"/>
        <v>117174</v>
      </c>
      <c r="T366" s="9" t="s">
        <v>53</v>
      </c>
      <c r="U366" s="98">
        <v>46074.0</v>
      </c>
      <c r="V366" s="44">
        <v>46105.0</v>
      </c>
      <c r="W366" s="91">
        <v>1.0</v>
      </c>
      <c r="X366" s="38" t="s">
        <v>55</v>
      </c>
      <c r="Y366" s="38" t="s">
        <v>56</v>
      </c>
    </row>
    <row r="367" ht="17.25" customHeight="1">
      <c r="A367" s="41" t="s">
        <v>3705</v>
      </c>
      <c r="B367" s="36">
        <v>46076.0</v>
      </c>
      <c r="C367" s="38">
        <v>1879.0</v>
      </c>
      <c r="D367" s="40" t="s">
        <v>70</v>
      </c>
      <c r="E367" s="42" t="s">
        <v>71</v>
      </c>
      <c r="F367" s="40" t="s">
        <v>241</v>
      </c>
      <c r="G367" s="40" t="s">
        <v>73</v>
      </c>
      <c r="H367" s="40" t="s">
        <v>74</v>
      </c>
      <c r="I367" s="38" t="s">
        <v>49</v>
      </c>
      <c r="J367" s="44">
        <v>44406.0</v>
      </c>
      <c r="K367" s="44">
        <v>46075.0</v>
      </c>
      <c r="L367" s="38" t="s">
        <v>51</v>
      </c>
      <c r="M367" s="46"/>
      <c r="N367" s="38"/>
      <c r="O367" s="48">
        <v>15000.0</v>
      </c>
      <c r="P367" s="84">
        <v>15000.0</v>
      </c>
      <c r="Q367" s="10">
        <v>0.0</v>
      </c>
      <c r="R367" s="47">
        <v>105.0</v>
      </c>
      <c r="S367" s="10">
        <f t="shared" si="1"/>
        <v>14895</v>
      </c>
      <c r="T367" s="9" t="s">
        <v>53</v>
      </c>
      <c r="U367" s="44"/>
      <c r="V367" s="44"/>
      <c r="W367" s="91">
        <v>1.0</v>
      </c>
      <c r="X367" s="38" t="s">
        <v>86</v>
      </c>
      <c r="Y367" s="38" t="s">
        <v>56</v>
      </c>
    </row>
    <row r="368" ht="17.25" customHeight="1">
      <c r="A368" s="35" t="s">
        <v>3710</v>
      </c>
      <c r="B368" s="36">
        <v>46076.0</v>
      </c>
      <c r="C368" s="38">
        <v>2690.0</v>
      </c>
      <c r="D368" s="40" t="s">
        <v>3405</v>
      </c>
      <c r="E368" s="42" t="s">
        <v>3406</v>
      </c>
      <c r="F368" s="39" t="s">
        <v>2653</v>
      </c>
      <c r="G368" s="40" t="s">
        <v>44</v>
      </c>
      <c r="H368" s="40" t="s">
        <v>46</v>
      </c>
      <c r="I368" s="38" t="s">
        <v>49</v>
      </c>
      <c r="J368" s="44">
        <v>44466.0</v>
      </c>
      <c r="K368" s="44">
        <v>46075.0</v>
      </c>
      <c r="L368" s="38" t="s">
        <v>51</v>
      </c>
      <c r="M368" s="46">
        <v>0.0</v>
      </c>
      <c r="N368" s="44">
        <v>46076.0</v>
      </c>
      <c r="O368" s="48">
        <v>78013.0</v>
      </c>
      <c r="P368" s="79">
        <v>78013.0</v>
      </c>
      <c r="Q368" s="10">
        <v>0.0</v>
      </c>
      <c r="R368" s="47">
        <v>0.0</v>
      </c>
      <c r="S368" s="10">
        <f t="shared" si="1"/>
        <v>78013</v>
      </c>
      <c r="T368" s="9" t="s">
        <v>52</v>
      </c>
      <c r="U368" s="44">
        <v>46076.0</v>
      </c>
      <c r="V368" s="44">
        <v>46106.0</v>
      </c>
      <c r="W368" s="91">
        <v>1.0</v>
      </c>
      <c r="X368" s="38" t="s">
        <v>86</v>
      </c>
      <c r="Y368" s="38" t="s">
        <v>56</v>
      </c>
    </row>
    <row r="369" ht="17.25" customHeight="1">
      <c r="A369" s="35" t="s">
        <v>3717</v>
      </c>
      <c r="B369" s="36">
        <v>46076.0</v>
      </c>
      <c r="C369" s="38">
        <v>4343.0</v>
      </c>
      <c r="D369" s="40" t="s">
        <v>253</v>
      </c>
      <c r="E369" s="42" t="s">
        <v>244</v>
      </c>
      <c r="F369" s="40" t="s">
        <v>3254</v>
      </c>
      <c r="G369" s="40" t="s">
        <v>246</v>
      </c>
      <c r="H369" s="40" t="s">
        <v>85</v>
      </c>
      <c r="I369" s="38" t="s">
        <v>49</v>
      </c>
      <c r="J369" s="44">
        <v>44585.0</v>
      </c>
      <c r="K369" s="44">
        <v>46075.0</v>
      </c>
      <c r="L369" s="38" t="s">
        <v>51</v>
      </c>
      <c r="M369" s="46">
        <v>0.0</v>
      </c>
      <c r="N369" s="38" t="s">
        <v>51</v>
      </c>
      <c r="O369" s="48">
        <v>78000.0</v>
      </c>
      <c r="P369" s="84">
        <v>78000.0</v>
      </c>
      <c r="Q369" s="10">
        <v>0.0</v>
      </c>
      <c r="R369" s="47">
        <v>1560.0</v>
      </c>
      <c r="S369" s="10">
        <f t="shared" si="1"/>
        <v>76440</v>
      </c>
      <c r="T369" s="9" t="s">
        <v>53</v>
      </c>
      <c r="U369" s="44">
        <v>46075.0</v>
      </c>
      <c r="V369" s="44">
        <v>46105.0</v>
      </c>
      <c r="W369" s="91">
        <v>1.0</v>
      </c>
      <c r="X369" s="38" t="s">
        <v>86</v>
      </c>
      <c r="Y369" s="38" t="s">
        <v>56</v>
      </c>
    </row>
    <row r="370" ht="17.25" customHeight="1">
      <c r="A370" s="41" t="s">
        <v>3724</v>
      </c>
      <c r="B370" s="36">
        <v>46076.0</v>
      </c>
      <c r="C370" s="38">
        <v>2563.0</v>
      </c>
      <c r="D370" s="40" t="s">
        <v>3725</v>
      </c>
      <c r="E370" s="42" t="s">
        <v>3726</v>
      </c>
      <c r="F370" s="40" t="s">
        <v>3728</v>
      </c>
      <c r="G370" s="40" t="s">
        <v>739</v>
      </c>
      <c r="H370" s="40" t="s">
        <v>352</v>
      </c>
      <c r="I370" s="38" t="s">
        <v>48</v>
      </c>
      <c r="J370" s="44">
        <v>44458.0</v>
      </c>
      <c r="K370" s="44">
        <v>46075.0</v>
      </c>
      <c r="L370" s="38" t="s">
        <v>51</v>
      </c>
      <c r="M370" s="46">
        <v>118000.0</v>
      </c>
      <c r="N370" s="38" t="s">
        <v>51</v>
      </c>
      <c r="O370" s="46">
        <v>120000.0</v>
      </c>
      <c r="P370" s="160">
        <v>120000.0</v>
      </c>
      <c r="Q370" s="10">
        <v>0.0</v>
      </c>
      <c r="R370" s="47">
        <v>2400.0</v>
      </c>
      <c r="S370" s="10">
        <f t="shared" si="1"/>
        <v>117600</v>
      </c>
      <c r="T370" s="9" t="s">
        <v>53</v>
      </c>
      <c r="U370" s="44">
        <v>46075.0</v>
      </c>
      <c r="V370" s="44">
        <v>46118.0</v>
      </c>
      <c r="W370" s="91">
        <v>1.0</v>
      </c>
      <c r="X370" s="38" t="s">
        <v>55</v>
      </c>
      <c r="Y370" s="38" t="s">
        <v>56</v>
      </c>
    </row>
    <row r="371" ht="17.25" customHeight="1">
      <c r="A371" s="35" t="s">
        <v>3735</v>
      </c>
      <c r="B371" s="36">
        <v>46076.0</v>
      </c>
      <c r="C371" s="38">
        <v>8912.0</v>
      </c>
      <c r="D371" s="40" t="s">
        <v>140</v>
      </c>
      <c r="E371" s="42" t="s">
        <v>142</v>
      </c>
      <c r="F371" s="40" t="s">
        <v>2913</v>
      </c>
      <c r="G371" s="40" t="s">
        <v>147</v>
      </c>
      <c r="H371" s="40" t="s">
        <v>74</v>
      </c>
      <c r="I371" s="38" t="s">
        <v>49</v>
      </c>
      <c r="J371" s="44">
        <v>45047.0</v>
      </c>
      <c r="K371" s="44">
        <v>46075.0</v>
      </c>
      <c r="L371" s="38" t="s">
        <v>51</v>
      </c>
      <c r="M371" s="46">
        <v>0.0</v>
      </c>
      <c r="N371" s="38" t="s">
        <v>51</v>
      </c>
      <c r="O371" s="48">
        <v>78000.0</v>
      </c>
      <c r="P371" s="84">
        <v>78000.0</v>
      </c>
      <c r="Q371" s="10">
        <v>0.0</v>
      </c>
      <c r="R371" s="47">
        <v>546.0</v>
      </c>
      <c r="S371" s="10">
        <f t="shared" si="1"/>
        <v>77454</v>
      </c>
      <c r="T371" s="9" t="s">
        <v>53</v>
      </c>
      <c r="U371" s="44">
        <v>46075.0</v>
      </c>
      <c r="V371" s="44">
        <v>46105.0</v>
      </c>
      <c r="W371" s="91">
        <v>1.0</v>
      </c>
      <c r="X371" s="38" t="s">
        <v>86</v>
      </c>
      <c r="Y371" s="38" t="s">
        <v>56</v>
      </c>
    </row>
    <row r="372" ht="17.25" customHeight="1">
      <c r="A372" s="35" t="s">
        <v>3740</v>
      </c>
      <c r="B372" s="36">
        <v>46076.0</v>
      </c>
      <c r="C372" s="38">
        <v>8444.0</v>
      </c>
      <c r="D372" s="40" t="s">
        <v>685</v>
      </c>
      <c r="E372" s="42" t="s">
        <v>686</v>
      </c>
      <c r="F372" s="40" t="s">
        <v>2922</v>
      </c>
      <c r="G372" s="40" t="s">
        <v>163</v>
      </c>
      <c r="H372" s="40" t="s">
        <v>69</v>
      </c>
      <c r="I372" s="38" t="s">
        <v>49</v>
      </c>
      <c r="J372" s="44">
        <v>44986.0</v>
      </c>
      <c r="K372" s="44">
        <v>46075.0</v>
      </c>
      <c r="L372" s="38" t="s">
        <v>51</v>
      </c>
      <c r="M372" s="46">
        <v>78000.0</v>
      </c>
      <c r="N372" s="38" t="s">
        <v>51</v>
      </c>
      <c r="O372" s="48">
        <v>312000.0</v>
      </c>
      <c r="P372" s="84">
        <v>312000.0</v>
      </c>
      <c r="Q372" s="10">
        <v>0.0</v>
      </c>
      <c r="R372" s="47">
        <v>2184.0</v>
      </c>
      <c r="S372" s="10">
        <f t="shared" si="1"/>
        <v>309816</v>
      </c>
      <c r="T372" s="9" t="s">
        <v>53</v>
      </c>
      <c r="U372" s="44">
        <v>46075.0</v>
      </c>
      <c r="V372" s="44">
        <v>46105.0</v>
      </c>
      <c r="W372" s="91">
        <v>1.0</v>
      </c>
      <c r="X372" s="38" t="s">
        <v>86</v>
      </c>
      <c r="Y372" s="38" t="s">
        <v>56</v>
      </c>
    </row>
    <row r="373" ht="17.25" customHeight="1">
      <c r="A373" s="35" t="s">
        <v>3750</v>
      </c>
      <c r="B373" s="36">
        <v>46076.0</v>
      </c>
      <c r="C373" s="38">
        <v>11897.0</v>
      </c>
      <c r="D373" s="40" t="s">
        <v>2643</v>
      </c>
      <c r="E373" s="42" t="s">
        <v>2319</v>
      </c>
      <c r="F373" s="40" t="s">
        <v>2321</v>
      </c>
      <c r="G373" s="40" t="s">
        <v>218</v>
      </c>
      <c r="H373" s="40" t="s">
        <v>220</v>
      </c>
      <c r="I373" s="38" t="s">
        <v>49</v>
      </c>
      <c r="J373" s="44">
        <v>45401.0</v>
      </c>
      <c r="K373" s="44">
        <v>46075.0</v>
      </c>
      <c r="L373" s="38" t="s">
        <v>51</v>
      </c>
      <c r="M373" s="46">
        <v>0.0</v>
      </c>
      <c r="N373" s="38" t="s">
        <v>51</v>
      </c>
      <c r="O373" s="48">
        <v>118089.0</v>
      </c>
      <c r="P373" s="79">
        <v>118000.0</v>
      </c>
      <c r="Q373" s="10">
        <v>0.0</v>
      </c>
      <c r="R373" s="47">
        <v>0.0</v>
      </c>
      <c r="S373" s="10">
        <f t="shared" si="1"/>
        <v>118000</v>
      </c>
      <c r="T373" s="9" t="s">
        <v>52</v>
      </c>
      <c r="U373" s="44">
        <v>46075.0</v>
      </c>
      <c r="V373" s="44">
        <v>46106.0</v>
      </c>
      <c r="W373" s="91">
        <v>1.0</v>
      </c>
      <c r="X373" s="38" t="s">
        <v>55</v>
      </c>
      <c r="Y373" s="38" t="s">
        <v>56</v>
      </c>
    </row>
    <row r="374" ht="17.25" customHeight="1">
      <c r="A374" s="35" t="s">
        <v>3759</v>
      </c>
      <c r="B374" s="36">
        <v>46076.0</v>
      </c>
      <c r="C374" s="38">
        <v>4430.0</v>
      </c>
      <c r="D374" s="40" t="s">
        <v>3148</v>
      </c>
      <c r="E374" s="42" t="s">
        <v>2876</v>
      </c>
      <c r="F374" s="40" t="s">
        <v>2877</v>
      </c>
      <c r="G374" s="40" t="s">
        <v>252</v>
      </c>
      <c r="H374" s="40" t="s">
        <v>46</v>
      </c>
      <c r="I374" s="38" t="s">
        <v>49</v>
      </c>
      <c r="J374" s="44">
        <v>44590.0</v>
      </c>
      <c r="K374" s="44">
        <v>46075.0</v>
      </c>
      <c r="L374" s="38" t="s">
        <v>51</v>
      </c>
      <c r="M374" s="46">
        <v>0.0</v>
      </c>
      <c r="N374" s="38" t="s">
        <v>51</v>
      </c>
      <c r="O374" s="49">
        <v>118000.0</v>
      </c>
      <c r="P374" s="84">
        <v>118000.0</v>
      </c>
      <c r="Q374" s="10">
        <v>0.0</v>
      </c>
      <c r="R374" s="47">
        <v>826.0</v>
      </c>
      <c r="S374" s="10">
        <f t="shared" si="1"/>
        <v>117174</v>
      </c>
      <c r="T374" s="9" t="s">
        <v>53</v>
      </c>
      <c r="U374" s="44">
        <v>46075.0</v>
      </c>
      <c r="V374" s="44">
        <v>46105.0</v>
      </c>
      <c r="W374" s="91">
        <v>1.0</v>
      </c>
      <c r="X374" s="38" t="s">
        <v>55</v>
      </c>
      <c r="Y374" s="38" t="s">
        <v>56</v>
      </c>
    </row>
    <row r="375" ht="17.25" customHeight="1">
      <c r="A375" s="35" t="s">
        <v>3763</v>
      </c>
      <c r="B375" s="36">
        <v>46076.0</v>
      </c>
      <c r="C375" s="38">
        <v>11351.0</v>
      </c>
      <c r="D375" s="40" t="s">
        <v>3764</v>
      </c>
      <c r="E375" s="42" t="s">
        <v>3765</v>
      </c>
      <c r="F375" s="40" t="s">
        <v>3028</v>
      </c>
      <c r="G375" s="40" t="s">
        <v>126</v>
      </c>
      <c r="H375" s="40" t="s">
        <v>69</v>
      </c>
      <c r="I375" s="38" t="s">
        <v>49</v>
      </c>
      <c r="J375" s="44">
        <v>45337.0</v>
      </c>
      <c r="K375" s="44">
        <v>46075.0</v>
      </c>
      <c r="L375" s="38" t="s">
        <v>51</v>
      </c>
      <c r="M375" s="49">
        <v>118000.0</v>
      </c>
      <c r="N375" s="38" t="s">
        <v>51</v>
      </c>
      <c r="O375" s="48">
        <v>120000.0</v>
      </c>
      <c r="P375" s="84">
        <v>120000.0</v>
      </c>
      <c r="Q375" s="10">
        <v>0.0</v>
      </c>
      <c r="R375" s="47">
        <v>840.0</v>
      </c>
      <c r="S375" s="10">
        <f t="shared" si="1"/>
        <v>119160</v>
      </c>
      <c r="T375" s="9" t="s">
        <v>53</v>
      </c>
      <c r="U375" s="44">
        <v>46075.0</v>
      </c>
      <c r="V375" s="44">
        <v>46105.0</v>
      </c>
      <c r="W375" s="91">
        <v>1.0</v>
      </c>
      <c r="X375" s="38" t="s">
        <v>55</v>
      </c>
      <c r="Y375" s="38" t="s">
        <v>56</v>
      </c>
    </row>
    <row r="376" ht="17.25" customHeight="1">
      <c r="A376" s="35" t="s">
        <v>3768</v>
      </c>
      <c r="B376" s="36">
        <v>46076.0</v>
      </c>
      <c r="C376" s="38">
        <v>12292.0</v>
      </c>
      <c r="D376" s="40" t="s">
        <v>2754</v>
      </c>
      <c r="E376" s="42" t="s">
        <v>2756</v>
      </c>
      <c r="F376" s="39" t="s">
        <v>2758</v>
      </c>
      <c r="G376" s="40" t="s">
        <v>44</v>
      </c>
      <c r="H376" s="40" t="s">
        <v>46</v>
      </c>
      <c r="I376" s="38" t="s">
        <v>49</v>
      </c>
      <c r="J376" s="44">
        <v>45443.0</v>
      </c>
      <c r="K376" s="44">
        <v>46075.0</v>
      </c>
      <c r="L376" s="38" t="s">
        <v>51</v>
      </c>
      <c r="M376" s="46">
        <v>0.0</v>
      </c>
      <c r="N376" s="44">
        <v>46076.0</v>
      </c>
      <c r="O376" s="48">
        <v>118058.0</v>
      </c>
      <c r="P376" s="79">
        <v>118058.0</v>
      </c>
      <c r="Q376" s="10">
        <v>0.0</v>
      </c>
      <c r="R376" s="47">
        <v>0.0</v>
      </c>
      <c r="S376" s="10">
        <f t="shared" si="1"/>
        <v>118058</v>
      </c>
      <c r="T376" s="9" t="s">
        <v>52</v>
      </c>
      <c r="U376" s="44">
        <v>46076.0</v>
      </c>
      <c r="V376" s="44">
        <v>46106.0</v>
      </c>
      <c r="W376" s="91">
        <v>1.0</v>
      </c>
      <c r="X376" s="38" t="s">
        <v>55</v>
      </c>
      <c r="Y376" s="38" t="s">
        <v>56</v>
      </c>
    </row>
    <row r="377" ht="17.25" customHeight="1">
      <c r="A377" s="35" t="s">
        <v>3772</v>
      </c>
      <c r="B377" s="36">
        <v>46076.0</v>
      </c>
      <c r="C377" s="38">
        <v>9934.0</v>
      </c>
      <c r="D377" s="40" t="s">
        <v>3774</v>
      </c>
      <c r="E377" s="42" t="s">
        <v>3305</v>
      </c>
      <c r="F377" s="40" t="s">
        <v>3775</v>
      </c>
      <c r="G377" s="40" t="s">
        <v>84</v>
      </c>
      <c r="H377" s="40" t="s">
        <v>85</v>
      </c>
      <c r="I377" s="38" t="s">
        <v>49</v>
      </c>
      <c r="J377" s="44">
        <v>45164.0</v>
      </c>
      <c r="K377" s="44">
        <v>46075.0</v>
      </c>
      <c r="L377" s="38" t="s">
        <v>51</v>
      </c>
      <c r="M377" s="49">
        <v>118000.0</v>
      </c>
      <c r="N377" s="38" t="s">
        <v>51</v>
      </c>
      <c r="O377" s="38">
        <v>110000.0</v>
      </c>
      <c r="P377" s="244">
        <v>110000.0</v>
      </c>
      <c r="Q377" s="10">
        <v>0.0</v>
      </c>
      <c r="R377" s="47">
        <v>4400.0</v>
      </c>
      <c r="S377" s="10">
        <f t="shared" si="1"/>
        <v>105600</v>
      </c>
      <c r="T377" s="9" t="s">
        <v>53</v>
      </c>
      <c r="U377" s="44">
        <v>46075.0</v>
      </c>
      <c r="V377" s="44">
        <v>46105.0</v>
      </c>
      <c r="W377" s="91">
        <v>1.0</v>
      </c>
      <c r="X377" s="38" t="s">
        <v>55</v>
      </c>
      <c r="Y377" s="38" t="s">
        <v>56</v>
      </c>
    </row>
    <row r="378" ht="17.25" customHeight="1">
      <c r="A378" s="35" t="s">
        <v>3778</v>
      </c>
      <c r="B378" s="37">
        <v>46076.0</v>
      </c>
      <c r="C378" s="38">
        <v>2821.0</v>
      </c>
      <c r="D378" s="40" t="s">
        <v>3779</v>
      </c>
      <c r="E378" s="42" t="s">
        <v>3780</v>
      </c>
      <c r="F378" s="40" t="s">
        <v>3781</v>
      </c>
      <c r="G378" s="40" t="s">
        <v>3782</v>
      </c>
      <c r="H378" s="40" t="s">
        <v>176</v>
      </c>
      <c r="I378" s="38" t="s">
        <v>49</v>
      </c>
      <c r="J378" s="44">
        <v>44476.0</v>
      </c>
      <c r="K378" s="44">
        <v>46075.0</v>
      </c>
      <c r="L378" s="38" t="s">
        <v>51</v>
      </c>
      <c r="M378" s="38">
        <v>0.0</v>
      </c>
      <c r="N378" s="38" t="s">
        <v>51</v>
      </c>
      <c r="O378" s="48">
        <v>1298000.0</v>
      </c>
      <c r="P378" s="84">
        <v>1298000.0</v>
      </c>
      <c r="Q378" s="10">
        <v>0.0</v>
      </c>
      <c r="R378" s="47">
        <v>9086.0</v>
      </c>
      <c r="S378" s="10">
        <f t="shared" si="1"/>
        <v>1288914</v>
      </c>
      <c r="T378" s="9" t="s">
        <v>53</v>
      </c>
      <c r="U378" s="44">
        <v>46075.0</v>
      </c>
      <c r="V378" s="44">
        <v>46436.0</v>
      </c>
      <c r="W378" s="91">
        <v>12.0</v>
      </c>
      <c r="X378" s="38" t="s">
        <v>55</v>
      </c>
      <c r="Y378" s="38" t="s">
        <v>56</v>
      </c>
    </row>
    <row r="379" ht="17.25" customHeight="1">
      <c r="A379" s="35" t="s">
        <v>3785</v>
      </c>
      <c r="B379" s="114">
        <v>46076.0</v>
      </c>
      <c r="C379" s="78">
        <v>8444.0</v>
      </c>
      <c r="D379" s="96" t="s">
        <v>685</v>
      </c>
      <c r="E379" s="97" t="s">
        <v>686</v>
      </c>
      <c r="F379" s="40" t="s">
        <v>3535</v>
      </c>
      <c r="G379" s="96" t="s">
        <v>163</v>
      </c>
      <c r="H379" s="96" t="s">
        <v>69</v>
      </c>
      <c r="I379" s="78" t="s">
        <v>49</v>
      </c>
      <c r="J379" s="98">
        <v>44986.0</v>
      </c>
      <c r="K379" s="98">
        <v>46075.0</v>
      </c>
      <c r="L379" s="78" t="s">
        <v>51</v>
      </c>
      <c r="M379" s="99">
        <v>78000.0</v>
      </c>
      <c r="N379" s="78" t="s">
        <v>51</v>
      </c>
      <c r="O379" s="139">
        <v>312000.0</v>
      </c>
      <c r="P379" s="49">
        <v>0.0</v>
      </c>
      <c r="Q379" s="10">
        <v>0.0</v>
      </c>
      <c r="R379" s="47">
        <v>0.0</v>
      </c>
      <c r="S379" s="10">
        <f t="shared" si="1"/>
        <v>0</v>
      </c>
      <c r="T379" s="9" t="s">
        <v>54</v>
      </c>
      <c r="U379" s="44">
        <v>46080.0</v>
      </c>
      <c r="V379" s="44">
        <v>46110.0</v>
      </c>
      <c r="W379" s="224">
        <v>1.0</v>
      </c>
      <c r="X379" s="121" t="s">
        <v>86</v>
      </c>
      <c r="Y379" s="121" t="s">
        <v>56</v>
      </c>
    </row>
    <row r="380" ht="17.25" customHeight="1">
      <c r="A380" s="35" t="s">
        <v>3790</v>
      </c>
      <c r="B380" s="36">
        <v>46076.0</v>
      </c>
      <c r="C380" s="38">
        <v>11654.0</v>
      </c>
      <c r="D380" s="40" t="s">
        <v>3066</v>
      </c>
      <c r="E380" s="42" t="s">
        <v>3067</v>
      </c>
      <c r="F380" s="40" t="s">
        <v>3793</v>
      </c>
      <c r="G380" s="40" t="s">
        <v>110</v>
      </c>
      <c r="H380" s="40" t="s">
        <v>46</v>
      </c>
      <c r="I380" s="38" t="s">
        <v>49</v>
      </c>
      <c r="J380" s="44">
        <v>45371.0</v>
      </c>
      <c r="K380" s="44">
        <v>46076.0</v>
      </c>
      <c r="L380" s="38" t="s">
        <v>51</v>
      </c>
      <c r="M380" s="38">
        <v>0.0</v>
      </c>
      <c r="N380" s="38" t="s">
        <v>51</v>
      </c>
      <c r="O380" s="48">
        <v>118000.0</v>
      </c>
      <c r="P380" s="51">
        <v>118000.0</v>
      </c>
      <c r="Q380" s="10">
        <v>0.0</v>
      </c>
      <c r="R380" s="47">
        <v>4400.0</v>
      </c>
      <c r="S380" s="10">
        <f t="shared" si="1"/>
        <v>113600</v>
      </c>
      <c r="T380" s="9" t="s">
        <v>53</v>
      </c>
      <c r="U380" s="44">
        <v>46076.0</v>
      </c>
      <c r="V380" s="44">
        <v>46106.0</v>
      </c>
      <c r="W380" s="91">
        <v>1.0</v>
      </c>
      <c r="X380" s="38" t="s">
        <v>55</v>
      </c>
      <c r="Y380" s="38" t="s">
        <v>56</v>
      </c>
    </row>
    <row r="381" ht="17.25" customHeight="1">
      <c r="A381" s="35" t="s">
        <v>3796</v>
      </c>
      <c r="B381" s="37">
        <v>46076.0</v>
      </c>
      <c r="C381" s="38">
        <v>4057.0</v>
      </c>
      <c r="D381" s="40" t="s">
        <v>2422</v>
      </c>
      <c r="E381" s="42" t="s">
        <v>2423</v>
      </c>
      <c r="F381" s="39" t="s">
        <v>3800</v>
      </c>
      <c r="G381" s="40" t="s">
        <v>152</v>
      </c>
      <c r="H381" s="40" t="s">
        <v>153</v>
      </c>
      <c r="I381" s="38" t="s">
        <v>49</v>
      </c>
      <c r="J381" s="44">
        <v>44566.0</v>
      </c>
      <c r="K381" s="44">
        <v>46076.0</v>
      </c>
      <c r="L381" s="38" t="s">
        <v>51</v>
      </c>
      <c r="M381" s="38">
        <v>0.0</v>
      </c>
      <c r="N381" s="38" t="s">
        <v>51</v>
      </c>
      <c r="O381" s="48">
        <v>1759025.0</v>
      </c>
      <c r="P381" s="107">
        <v>1759025.0</v>
      </c>
      <c r="Q381" s="10">
        <v>0.0</v>
      </c>
      <c r="R381" s="47">
        <v>0.0</v>
      </c>
      <c r="S381" s="10">
        <f t="shared" si="1"/>
        <v>1759025</v>
      </c>
      <c r="T381" s="9" t="s">
        <v>52</v>
      </c>
      <c r="U381" s="44">
        <v>46076.0</v>
      </c>
      <c r="V381" s="44">
        <v>46470.0</v>
      </c>
      <c r="W381" s="91">
        <v>12.0</v>
      </c>
      <c r="X381" s="38" t="s">
        <v>59</v>
      </c>
      <c r="Y381" s="38" t="s">
        <v>56</v>
      </c>
    </row>
    <row r="382" ht="17.25" customHeight="1">
      <c r="A382" s="35" t="s">
        <v>3803</v>
      </c>
      <c r="B382" s="36">
        <v>46076.0</v>
      </c>
      <c r="C382" s="38">
        <v>13762.0</v>
      </c>
      <c r="D382" s="40" t="s">
        <v>3100</v>
      </c>
      <c r="E382" s="42" t="s">
        <v>3101</v>
      </c>
      <c r="F382" s="40" t="s">
        <v>3102</v>
      </c>
      <c r="G382" s="40" t="s">
        <v>2946</v>
      </c>
      <c r="H382" s="40" t="s">
        <v>805</v>
      </c>
      <c r="I382" s="38" t="s">
        <v>49</v>
      </c>
      <c r="J382" s="44">
        <v>45600.0</v>
      </c>
      <c r="K382" s="44">
        <v>46076.0</v>
      </c>
      <c r="L382" s="38" t="s">
        <v>51</v>
      </c>
      <c r="M382" s="46">
        <v>0.0</v>
      </c>
      <c r="N382" s="38" t="s">
        <v>51</v>
      </c>
      <c r="O382" s="48">
        <v>78060.0</v>
      </c>
      <c r="P382" s="107">
        <v>78000.0</v>
      </c>
      <c r="Q382" s="10">
        <v>0.0</v>
      </c>
      <c r="R382" s="47">
        <v>0.0</v>
      </c>
      <c r="S382" s="10">
        <f t="shared" si="1"/>
        <v>78000</v>
      </c>
      <c r="T382" s="9" t="s">
        <v>52</v>
      </c>
      <c r="U382" s="44">
        <v>46076.0</v>
      </c>
      <c r="V382" s="44">
        <v>46106.0</v>
      </c>
      <c r="W382" s="91">
        <v>1.0</v>
      </c>
      <c r="X382" s="38" t="s">
        <v>86</v>
      </c>
      <c r="Y382" s="38" t="s">
        <v>56</v>
      </c>
    </row>
    <row r="383" ht="17.25" customHeight="1">
      <c r="A383" s="41" t="s">
        <v>3810</v>
      </c>
      <c r="B383" s="37">
        <v>46076.0</v>
      </c>
      <c r="C383" s="38">
        <v>9752.0</v>
      </c>
      <c r="D383" s="40" t="s">
        <v>3811</v>
      </c>
      <c r="E383" s="42" t="s">
        <v>3813</v>
      </c>
      <c r="F383" s="40" t="s">
        <v>3814</v>
      </c>
      <c r="G383" s="40" t="s">
        <v>45</v>
      </c>
      <c r="H383" s="40" t="s">
        <v>47</v>
      </c>
      <c r="I383" s="38" t="s">
        <v>48</v>
      </c>
      <c r="J383" s="44">
        <v>45141.0</v>
      </c>
      <c r="K383" s="44">
        <v>46076.0</v>
      </c>
      <c r="L383" s="38" t="s">
        <v>51</v>
      </c>
      <c r="M383" s="46">
        <v>0.0</v>
      </c>
      <c r="N383" s="38" t="s">
        <v>51</v>
      </c>
      <c r="O383" s="48">
        <v>1688013.0</v>
      </c>
      <c r="P383" s="107">
        <v>1688013.0</v>
      </c>
      <c r="Q383" s="10">
        <v>0.0</v>
      </c>
      <c r="R383" s="47">
        <v>0.0</v>
      </c>
      <c r="S383" s="10">
        <f t="shared" si="1"/>
        <v>1688013</v>
      </c>
      <c r="T383" s="9" t="s">
        <v>52</v>
      </c>
      <c r="U383" s="44">
        <v>46085.0</v>
      </c>
      <c r="V383" s="44">
        <v>46445.0</v>
      </c>
      <c r="W383" s="91">
        <v>12.0</v>
      </c>
      <c r="X383" s="38" t="s">
        <v>59</v>
      </c>
      <c r="Y383" s="38" t="s">
        <v>56</v>
      </c>
    </row>
    <row r="384" ht="17.25" customHeight="1">
      <c r="A384" s="35" t="s">
        <v>3817</v>
      </c>
      <c r="B384" s="36">
        <v>46076.0</v>
      </c>
      <c r="C384" s="38">
        <v>15097.0</v>
      </c>
      <c r="D384" s="40" t="s">
        <v>3058</v>
      </c>
      <c r="E384" s="42" t="s">
        <v>3821</v>
      </c>
      <c r="F384" s="40" t="s">
        <v>3060</v>
      </c>
      <c r="G384" s="40" t="s">
        <v>110</v>
      </c>
      <c r="H384" s="40" t="s">
        <v>46</v>
      </c>
      <c r="I384" s="38" t="s">
        <v>49</v>
      </c>
      <c r="J384" s="44">
        <v>45752.0</v>
      </c>
      <c r="K384" s="44">
        <v>46076.0</v>
      </c>
      <c r="L384" s="38" t="s">
        <v>51</v>
      </c>
      <c r="M384" s="46">
        <v>0.0</v>
      </c>
      <c r="N384" s="38" t="s">
        <v>51</v>
      </c>
      <c r="O384" s="48">
        <v>78000.0</v>
      </c>
      <c r="P384" s="51">
        <v>78000.0</v>
      </c>
      <c r="Q384" s="10">
        <v>0.0</v>
      </c>
      <c r="R384" s="47">
        <v>546.0</v>
      </c>
      <c r="S384" s="10">
        <f t="shared" si="1"/>
        <v>77454</v>
      </c>
      <c r="T384" s="9" t="s">
        <v>53</v>
      </c>
      <c r="U384" s="44">
        <v>46076.0</v>
      </c>
      <c r="V384" s="44">
        <v>46106.0</v>
      </c>
      <c r="W384" s="91">
        <v>1.0</v>
      </c>
      <c r="X384" s="38" t="s">
        <v>86</v>
      </c>
      <c r="Y384" s="38" t="s">
        <v>56</v>
      </c>
    </row>
    <row r="385" ht="17.25" customHeight="1">
      <c r="A385" s="35" t="s">
        <v>3826</v>
      </c>
      <c r="B385" s="36">
        <v>46076.0</v>
      </c>
      <c r="C385" s="38">
        <v>6022.0</v>
      </c>
      <c r="D385" s="40" t="s">
        <v>3091</v>
      </c>
      <c r="E385" s="42" t="s">
        <v>3092</v>
      </c>
      <c r="F385" s="40" t="s">
        <v>3093</v>
      </c>
      <c r="G385" s="40" t="s">
        <v>3094</v>
      </c>
      <c r="H385" s="40" t="s">
        <v>85</v>
      </c>
      <c r="I385" s="38" t="s">
        <v>49</v>
      </c>
      <c r="J385" s="44">
        <v>44727.0</v>
      </c>
      <c r="K385" s="44">
        <v>46076.0</v>
      </c>
      <c r="L385" s="38" t="s">
        <v>51</v>
      </c>
      <c r="M385" s="46">
        <v>78000.0</v>
      </c>
      <c r="N385" s="38" t="s">
        <v>51</v>
      </c>
      <c r="O385" s="48">
        <v>56000.0</v>
      </c>
      <c r="P385" s="51">
        <v>56000.0</v>
      </c>
      <c r="Q385" s="10">
        <v>0.0</v>
      </c>
      <c r="R385" s="47">
        <v>392.0</v>
      </c>
      <c r="S385" s="10">
        <f t="shared" si="1"/>
        <v>55608</v>
      </c>
      <c r="T385" s="9" t="s">
        <v>53</v>
      </c>
      <c r="U385" s="44">
        <v>46076.0</v>
      </c>
      <c r="V385" s="44">
        <v>46106.0</v>
      </c>
      <c r="W385" s="91">
        <v>1.0</v>
      </c>
      <c r="X385" s="38" t="s">
        <v>86</v>
      </c>
      <c r="Y385" s="38" t="s">
        <v>56</v>
      </c>
    </row>
    <row r="386" ht="17.25" customHeight="1">
      <c r="A386" s="35" t="s">
        <v>3829</v>
      </c>
      <c r="B386" s="36">
        <v>46076.0</v>
      </c>
      <c r="C386" s="38">
        <v>4723.0</v>
      </c>
      <c r="D386" s="40" t="s">
        <v>1094</v>
      </c>
      <c r="E386" s="42" t="s">
        <v>646</v>
      </c>
      <c r="F386" s="40" t="s">
        <v>2665</v>
      </c>
      <c r="G386" s="40" t="s">
        <v>126</v>
      </c>
      <c r="H386" s="40" t="s">
        <v>69</v>
      </c>
      <c r="I386" s="38" t="s">
        <v>49</v>
      </c>
      <c r="J386" s="44">
        <v>44611.0</v>
      </c>
      <c r="K386" s="44">
        <v>46076.0</v>
      </c>
      <c r="L386" s="38" t="s">
        <v>51</v>
      </c>
      <c r="M386" s="46">
        <v>0.0</v>
      </c>
      <c r="N386" s="38" t="s">
        <v>51</v>
      </c>
      <c r="O386" s="46">
        <v>78065.0</v>
      </c>
      <c r="P386" s="195">
        <v>78000.0</v>
      </c>
      <c r="Q386" s="47">
        <v>0.0</v>
      </c>
      <c r="R386" s="47">
        <v>0.0</v>
      </c>
      <c r="S386" s="10">
        <f t="shared" si="1"/>
        <v>78000</v>
      </c>
      <c r="T386" s="9" t="s">
        <v>52</v>
      </c>
      <c r="U386" s="44">
        <v>46063.0</v>
      </c>
      <c r="V386" s="44">
        <v>46095.0</v>
      </c>
      <c r="W386" s="38">
        <v>1.0</v>
      </c>
      <c r="X386" s="38" t="s">
        <v>86</v>
      </c>
      <c r="Y386" s="78" t="s">
        <v>56</v>
      </c>
    </row>
    <row r="387" ht="17.25" customHeight="1">
      <c r="A387" s="41" t="s">
        <v>3836</v>
      </c>
      <c r="B387" s="36">
        <v>46076.0</v>
      </c>
      <c r="C387" s="38">
        <v>11985.0</v>
      </c>
      <c r="D387" s="40" t="s">
        <v>3838</v>
      </c>
      <c r="E387" s="42" t="s">
        <v>3839</v>
      </c>
      <c r="F387" s="39" t="s">
        <v>3840</v>
      </c>
      <c r="G387" s="40" t="s">
        <v>364</v>
      </c>
      <c r="H387" s="40" t="s">
        <v>69</v>
      </c>
      <c r="I387" s="38" t="s">
        <v>48</v>
      </c>
      <c r="J387" s="44">
        <v>45411.0</v>
      </c>
      <c r="K387" s="44">
        <v>46076.0</v>
      </c>
      <c r="L387" s="38" t="s">
        <v>51</v>
      </c>
      <c r="M387" s="46">
        <v>0.0</v>
      </c>
      <c r="N387" s="38" t="s">
        <v>51</v>
      </c>
      <c r="O387" s="48">
        <v>118000.0</v>
      </c>
      <c r="P387" s="51">
        <v>118000.0</v>
      </c>
      <c r="Q387" s="47">
        <v>0.0</v>
      </c>
      <c r="R387" s="47">
        <v>4400.0</v>
      </c>
      <c r="S387" s="10">
        <f t="shared" si="1"/>
        <v>113600</v>
      </c>
      <c r="T387" s="9" t="s">
        <v>53</v>
      </c>
      <c r="U387" s="44">
        <v>46076.0</v>
      </c>
      <c r="V387" s="44">
        <v>46115.0</v>
      </c>
      <c r="W387" s="38">
        <v>1.0</v>
      </c>
      <c r="X387" s="38" t="s">
        <v>55</v>
      </c>
      <c r="Y387" s="78" t="s">
        <v>56</v>
      </c>
    </row>
    <row r="388" ht="17.25" customHeight="1">
      <c r="A388" s="35" t="s">
        <v>3842</v>
      </c>
      <c r="B388" s="36">
        <v>46076.0</v>
      </c>
      <c r="C388" s="38">
        <v>7479.0</v>
      </c>
      <c r="D388" s="40" t="s">
        <v>3114</v>
      </c>
      <c r="E388" s="42" t="s">
        <v>3115</v>
      </c>
      <c r="F388" s="40" t="s">
        <v>3116</v>
      </c>
      <c r="G388" s="40" t="s">
        <v>126</v>
      </c>
      <c r="H388" s="40" t="s">
        <v>69</v>
      </c>
      <c r="I388" s="38" t="s">
        <v>49</v>
      </c>
      <c r="J388" s="44">
        <v>44871.0</v>
      </c>
      <c r="K388" s="44">
        <v>46076.0</v>
      </c>
      <c r="L388" s="38" t="s">
        <v>51</v>
      </c>
      <c r="M388" s="46">
        <v>0.0</v>
      </c>
      <c r="N388" s="38" t="s">
        <v>51</v>
      </c>
      <c r="O388" s="48">
        <v>118000.0</v>
      </c>
      <c r="P388" s="51">
        <v>118000.0</v>
      </c>
      <c r="Q388" s="47">
        <v>0.0</v>
      </c>
      <c r="R388" s="47">
        <v>2360.0</v>
      </c>
      <c r="S388" s="10">
        <f t="shared" si="1"/>
        <v>115640</v>
      </c>
      <c r="T388" s="9" t="s">
        <v>53</v>
      </c>
      <c r="U388" s="44">
        <v>46076.0</v>
      </c>
      <c r="V388" s="44">
        <v>46106.0</v>
      </c>
      <c r="W388" s="38">
        <v>1.0</v>
      </c>
      <c r="X388" s="38" t="s">
        <v>55</v>
      </c>
      <c r="Y388" s="78" t="s">
        <v>56</v>
      </c>
    </row>
    <row r="389" ht="17.25" customHeight="1">
      <c r="A389" s="35" t="s">
        <v>3847</v>
      </c>
      <c r="B389" s="36">
        <v>46076.0</v>
      </c>
      <c r="C389" s="38">
        <v>5824.0</v>
      </c>
      <c r="D389" s="40" t="s">
        <v>3809</v>
      </c>
      <c r="E389" s="42" t="s">
        <v>1763</v>
      </c>
      <c r="F389" s="40" t="s">
        <v>1764</v>
      </c>
      <c r="G389" s="40" t="s">
        <v>252</v>
      </c>
      <c r="H389" s="40" t="s">
        <v>46</v>
      </c>
      <c r="I389" s="38" t="s">
        <v>49</v>
      </c>
      <c r="J389" s="44">
        <v>44705.0</v>
      </c>
      <c r="K389" s="44">
        <v>46076.0</v>
      </c>
      <c r="L389" s="38" t="s">
        <v>51</v>
      </c>
      <c r="M389" s="46">
        <v>0.0</v>
      </c>
      <c r="N389" s="44">
        <v>46078.0</v>
      </c>
      <c r="O389" s="48">
        <v>168068.0</v>
      </c>
      <c r="P389" s="107">
        <v>168068.0</v>
      </c>
      <c r="Q389" s="47">
        <v>0.0</v>
      </c>
      <c r="R389" s="47">
        <v>0.0</v>
      </c>
      <c r="S389" s="10">
        <f t="shared" si="1"/>
        <v>168068</v>
      </c>
      <c r="T389" s="9" t="s">
        <v>52</v>
      </c>
      <c r="U389" s="44">
        <v>46078.0</v>
      </c>
      <c r="V389" s="44">
        <v>46109.0</v>
      </c>
      <c r="W389" s="38">
        <v>1.0</v>
      </c>
      <c r="X389" s="38" t="s">
        <v>59</v>
      </c>
      <c r="Y389" s="78" t="s">
        <v>56</v>
      </c>
    </row>
    <row r="390" ht="17.25" customHeight="1">
      <c r="A390" s="35" t="s">
        <v>3851</v>
      </c>
      <c r="B390" s="36">
        <v>46076.0</v>
      </c>
      <c r="C390" s="38">
        <v>4621.0</v>
      </c>
      <c r="D390" s="40" t="s">
        <v>635</v>
      </c>
      <c r="E390" s="42" t="s">
        <v>637</v>
      </c>
      <c r="F390" s="40" t="s">
        <v>3853</v>
      </c>
      <c r="G390" s="40" t="s">
        <v>163</v>
      </c>
      <c r="H390" s="40" t="s">
        <v>69</v>
      </c>
      <c r="I390" s="38" t="s">
        <v>49</v>
      </c>
      <c r="J390" s="44">
        <v>44604.0</v>
      </c>
      <c r="K390" s="44">
        <v>46076.0</v>
      </c>
      <c r="L390" s="38" t="s">
        <v>51</v>
      </c>
      <c r="M390" s="46">
        <v>1298000.0</v>
      </c>
      <c r="N390" s="38" t="s">
        <v>51</v>
      </c>
      <c r="O390" s="48">
        <v>1297564.0</v>
      </c>
      <c r="P390" s="107">
        <v>1297564.0</v>
      </c>
      <c r="Q390" s="47">
        <v>0.0</v>
      </c>
      <c r="R390" s="47">
        <v>0.0</v>
      </c>
      <c r="S390" s="10">
        <f t="shared" si="1"/>
        <v>1297564</v>
      </c>
      <c r="T390" s="9" t="s">
        <v>52</v>
      </c>
      <c r="U390" s="44">
        <v>46076.0</v>
      </c>
      <c r="V390" s="44">
        <v>46439.0</v>
      </c>
      <c r="W390" s="38">
        <v>12.0</v>
      </c>
      <c r="X390" s="38" t="s">
        <v>55</v>
      </c>
      <c r="Y390" s="78" t="s">
        <v>56</v>
      </c>
    </row>
    <row r="391" ht="17.25" customHeight="1">
      <c r="A391" s="35" t="s">
        <v>3856</v>
      </c>
      <c r="B391" s="36">
        <v>46077.0</v>
      </c>
      <c r="C391" s="38">
        <v>7825.0</v>
      </c>
      <c r="D391" s="40" t="s">
        <v>349</v>
      </c>
      <c r="E391" s="42" t="s">
        <v>351</v>
      </c>
      <c r="F391" s="40" t="s">
        <v>3265</v>
      </c>
      <c r="G391" s="40" t="s">
        <v>354</v>
      </c>
      <c r="H391" s="40" t="s">
        <v>355</v>
      </c>
      <c r="I391" s="38" t="s">
        <v>49</v>
      </c>
      <c r="J391" s="44">
        <v>44913.0</v>
      </c>
      <c r="K391" s="44">
        <v>46076.0</v>
      </c>
      <c r="L391" s="38" t="s">
        <v>51</v>
      </c>
      <c r="M391" s="46">
        <v>118000.0</v>
      </c>
      <c r="N391" s="38" t="s">
        <v>51</v>
      </c>
      <c r="O391" s="48">
        <v>354000.0</v>
      </c>
      <c r="P391" s="51">
        <v>354000.0</v>
      </c>
      <c r="Q391" s="47">
        <v>0.0</v>
      </c>
      <c r="R391" s="47">
        <v>4400.0</v>
      </c>
      <c r="S391" s="10">
        <f t="shared" si="1"/>
        <v>349600</v>
      </c>
      <c r="T391" s="9" t="s">
        <v>53</v>
      </c>
      <c r="U391" s="44">
        <v>46076.0</v>
      </c>
      <c r="V391" s="44">
        <v>46108.0</v>
      </c>
      <c r="W391" s="91">
        <v>1.0</v>
      </c>
      <c r="X391" s="38" t="s">
        <v>55</v>
      </c>
      <c r="Y391" s="78" t="s">
        <v>56</v>
      </c>
    </row>
    <row r="392" ht="17.25" customHeight="1">
      <c r="A392" s="35" t="s">
        <v>3860</v>
      </c>
      <c r="B392" s="36">
        <v>46077.0</v>
      </c>
      <c r="C392" s="38">
        <v>7825.0</v>
      </c>
      <c r="D392" s="40" t="s">
        <v>349</v>
      </c>
      <c r="E392" s="42" t="s">
        <v>351</v>
      </c>
      <c r="F392" s="40" t="s">
        <v>3274</v>
      </c>
      <c r="G392" s="40" t="s">
        <v>354</v>
      </c>
      <c r="H392" s="40" t="s">
        <v>355</v>
      </c>
      <c r="I392" s="38" t="s">
        <v>49</v>
      </c>
      <c r="J392" s="44">
        <v>44913.0</v>
      </c>
      <c r="K392" s="36"/>
      <c r="L392" s="38"/>
      <c r="M392" s="46">
        <v>118000.0</v>
      </c>
      <c r="N392" s="38" t="s">
        <v>51</v>
      </c>
      <c r="O392" s="48">
        <v>0.0</v>
      </c>
      <c r="P392" s="49">
        <v>0.0</v>
      </c>
      <c r="Q392" s="47">
        <v>0.0</v>
      </c>
      <c r="R392" s="47">
        <v>0.0</v>
      </c>
      <c r="S392" s="10">
        <f t="shared" si="1"/>
        <v>0</v>
      </c>
      <c r="T392" s="9" t="s">
        <v>54</v>
      </c>
      <c r="U392" s="44">
        <v>46076.0</v>
      </c>
      <c r="V392" s="44">
        <v>46108.0</v>
      </c>
      <c r="W392" s="91">
        <v>1.0</v>
      </c>
      <c r="X392" s="38" t="s">
        <v>55</v>
      </c>
      <c r="Y392" s="78" t="s">
        <v>56</v>
      </c>
    </row>
    <row r="393" ht="17.25" customHeight="1">
      <c r="A393" s="35" t="s">
        <v>3865</v>
      </c>
      <c r="B393" s="36">
        <v>46077.0</v>
      </c>
      <c r="C393" s="38">
        <v>8575.0</v>
      </c>
      <c r="D393" s="40" t="s">
        <v>3149</v>
      </c>
      <c r="E393" s="42" t="s">
        <v>3150</v>
      </c>
      <c r="F393" s="40" t="s">
        <v>3151</v>
      </c>
      <c r="G393" s="40" t="s">
        <v>68</v>
      </c>
      <c r="H393" s="40" t="s">
        <v>69</v>
      </c>
      <c r="I393" s="38" t="s">
        <v>49</v>
      </c>
      <c r="J393" s="44">
        <v>45003.0</v>
      </c>
      <c r="K393" s="44">
        <v>46076.0</v>
      </c>
      <c r="L393" s="38" t="s">
        <v>51</v>
      </c>
      <c r="M393" s="46">
        <v>0.0</v>
      </c>
      <c r="N393" s="38" t="s">
        <v>51</v>
      </c>
      <c r="O393" s="48">
        <v>78000.0</v>
      </c>
      <c r="P393" s="51">
        <v>78000.0</v>
      </c>
      <c r="Q393" s="47">
        <v>0.0</v>
      </c>
      <c r="R393" s="47">
        <v>546.0</v>
      </c>
      <c r="S393" s="10">
        <f t="shared" si="1"/>
        <v>77454</v>
      </c>
      <c r="T393" s="9" t="s">
        <v>53</v>
      </c>
      <c r="U393" s="44">
        <v>46076.0</v>
      </c>
      <c r="V393" s="44">
        <v>46107.0</v>
      </c>
      <c r="W393" s="91">
        <v>1.0</v>
      </c>
      <c r="X393" s="38" t="s">
        <v>86</v>
      </c>
      <c r="Y393" s="78" t="s">
        <v>56</v>
      </c>
    </row>
    <row r="394" ht="17.25" customHeight="1">
      <c r="A394" s="35" t="s">
        <v>3868</v>
      </c>
      <c r="B394" s="36">
        <v>46077.0</v>
      </c>
      <c r="C394" s="38">
        <v>2719.0</v>
      </c>
      <c r="D394" s="40" t="s">
        <v>2918</v>
      </c>
      <c r="E394" s="42" t="s">
        <v>1068</v>
      </c>
      <c r="F394" s="40" t="s">
        <v>2503</v>
      </c>
      <c r="G394" s="40" t="s">
        <v>555</v>
      </c>
      <c r="H394" s="40" t="s">
        <v>69</v>
      </c>
      <c r="I394" s="38" t="s">
        <v>49</v>
      </c>
      <c r="J394" s="44">
        <v>44469.0</v>
      </c>
      <c r="K394" s="36"/>
      <c r="L394" s="25"/>
      <c r="M394" s="46">
        <v>118000.0</v>
      </c>
      <c r="N394" s="38" t="s">
        <v>51</v>
      </c>
      <c r="O394" s="48">
        <v>0.0</v>
      </c>
      <c r="P394" s="48">
        <v>0.0</v>
      </c>
      <c r="Q394" s="47">
        <v>0.0</v>
      </c>
      <c r="R394" s="47">
        <v>0.0</v>
      </c>
      <c r="S394" s="10">
        <f t="shared" si="1"/>
        <v>0</v>
      </c>
      <c r="T394" s="9" t="s">
        <v>54</v>
      </c>
      <c r="U394" s="44">
        <v>46077.0</v>
      </c>
      <c r="V394" s="44">
        <v>46108.0</v>
      </c>
      <c r="W394" s="91">
        <v>1.0</v>
      </c>
      <c r="X394" s="38" t="s">
        <v>55</v>
      </c>
      <c r="Y394" s="78" t="s">
        <v>56</v>
      </c>
    </row>
    <row r="395" ht="17.25" customHeight="1">
      <c r="A395" s="35" t="s">
        <v>3875</v>
      </c>
      <c r="B395" s="36">
        <v>46077.0</v>
      </c>
      <c r="C395" s="38">
        <v>2719.0</v>
      </c>
      <c r="D395" s="40" t="s">
        <v>2918</v>
      </c>
      <c r="E395" s="42" t="s">
        <v>1068</v>
      </c>
      <c r="F395" s="40" t="s">
        <v>2517</v>
      </c>
      <c r="G395" s="40" t="s">
        <v>555</v>
      </c>
      <c r="H395" s="40" t="s">
        <v>69</v>
      </c>
      <c r="I395" s="38" t="s">
        <v>49</v>
      </c>
      <c r="J395" s="44">
        <v>44469.0</v>
      </c>
      <c r="K395" s="44">
        <v>46077.0</v>
      </c>
      <c r="L395" s="38" t="s">
        <v>51</v>
      </c>
      <c r="M395" s="46">
        <v>118000.0</v>
      </c>
      <c r="N395" s="38" t="s">
        <v>51</v>
      </c>
      <c r="O395" s="48">
        <v>120000.0</v>
      </c>
      <c r="P395" s="55">
        <v>120000.0</v>
      </c>
      <c r="Q395" s="47">
        <v>0.0</v>
      </c>
      <c r="R395" s="47">
        <v>2400.0</v>
      </c>
      <c r="S395" s="10">
        <f t="shared" si="1"/>
        <v>117600</v>
      </c>
      <c r="T395" s="9" t="s">
        <v>53</v>
      </c>
      <c r="U395" s="44">
        <v>46077.0</v>
      </c>
      <c r="V395" s="44">
        <v>46108.0</v>
      </c>
      <c r="W395" s="91">
        <v>1.0</v>
      </c>
      <c r="X395" s="38" t="s">
        <v>55</v>
      </c>
      <c r="Y395" s="78" t="s">
        <v>56</v>
      </c>
    </row>
    <row r="396" ht="17.25" customHeight="1">
      <c r="A396" s="35" t="s">
        <v>3880</v>
      </c>
      <c r="B396" s="36">
        <v>46077.0</v>
      </c>
      <c r="C396" s="38">
        <v>2719.0</v>
      </c>
      <c r="D396" s="40" t="s">
        <v>2918</v>
      </c>
      <c r="E396" s="42" t="s">
        <v>1068</v>
      </c>
      <c r="F396" s="40" t="s">
        <v>2523</v>
      </c>
      <c r="G396" s="40" t="s">
        <v>555</v>
      </c>
      <c r="H396" s="40" t="s">
        <v>69</v>
      </c>
      <c r="I396" s="38" t="s">
        <v>49</v>
      </c>
      <c r="J396" s="44">
        <v>44469.0</v>
      </c>
      <c r="K396" s="36"/>
      <c r="L396" s="38"/>
      <c r="M396" s="46">
        <v>118000.0</v>
      </c>
      <c r="N396" s="38" t="s">
        <v>51</v>
      </c>
      <c r="O396" s="48">
        <v>0.0</v>
      </c>
      <c r="P396" s="48">
        <v>0.0</v>
      </c>
      <c r="Q396" s="47">
        <v>0.0</v>
      </c>
      <c r="R396" s="47">
        <v>0.0</v>
      </c>
      <c r="S396" s="10">
        <f t="shared" si="1"/>
        <v>0</v>
      </c>
      <c r="T396" s="9" t="s">
        <v>54</v>
      </c>
      <c r="U396" s="44">
        <v>46077.0</v>
      </c>
      <c r="V396" s="44">
        <v>46108.0</v>
      </c>
      <c r="W396" s="91">
        <v>1.0</v>
      </c>
      <c r="X396" s="38" t="s">
        <v>55</v>
      </c>
      <c r="Y396" s="78" t="s">
        <v>56</v>
      </c>
    </row>
    <row r="397" ht="17.25" customHeight="1">
      <c r="A397" s="35" t="s">
        <v>3883</v>
      </c>
      <c r="B397" s="36">
        <v>46077.0</v>
      </c>
      <c r="C397" s="38">
        <v>7708.0</v>
      </c>
      <c r="D397" s="40" t="s">
        <v>3885</v>
      </c>
      <c r="E397" s="42" t="s">
        <v>3693</v>
      </c>
      <c r="F397" s="40" t="s">
        <v>3887</v>
      </c>
      <c r="G397" s="40" t="s">
        <v>343</v>
      </c>
      <c r="H397" s="40" t="s">
        <v>158</v>
      </c>
      <c r="I397" s="38" t="s">
        <v>49</v>
      </c>
      <c r="J397" s="44">
        <v>44895.0</v>
      </c>
      <c r="K397" s="44">
        <v>46077.0</v>
      </c>
      <c r="L397" s="38" t="s">
        <v>51</v>
      </c>
      <c r="M397" s="48">
        <v>0.0</v>
      </c>
      <c r="N397" s="38" t="s">
        <v>51</v>
      </c>
      <c r="O397" s="48">
        <v>118000.0</v>
      </c>
      <c r="P397" s="55">
        <v>118000.0</v>
      </c>
      <c r="Q397" s="47">
        <v>0.0</v>
      </c>
      <c r="R397" s="47">
        <v>826.0</v>
      </c>
      <c r="S397" s="10">
        <f t="shared" si="1"/>
        <v>117174</v>
      </c>
      <c r="T397" s="9" t="s">
        <v>53</v>
      </c>
      <c r="U397" s="44">
        <v>46077.0</v>
      </c>
      <c r="V397" s="44">
        <v>46109.0</v>
      </c>
      <c r="W397" s="91">
        <v>1.0</v>
      </c>
      <c r="X397" s="38" t="s">
        <v>55</v>
      </c>
      <c r="Y397" s="78" t="s">
        <v>56</v>
      </c>
    </row>
    <row r="398" ht="17.25" customHeight="1">
      <c r="A398" s="35" t="s">
        <v>3892</v>
      </c>
      <c r="B398" s="36">
        <v>46077.0</v>
      </c>
      <c r="C398" s="38">
        <v>7708.0</v>
      </c>
      <c r="D398" s="40" t="s">
        <v>3885</v>
      </c>
      <c r="E398" s="42" t="s">
        <v>3693</v>
      </c>
      <c r="F398" s="40" t="s">
        <v>3694</v>
      </c>
      <c r="G398" s="40" t="s">
        <v>343</v>
      </c>
      <c r="H398" s="40" t="s">
        <v>158</v>
      </c>
      <c r="I398" s="38" t="s">
        <v>49</v>
      </c>
      <c r="J398" s="44">
        <v>44895.0</v>
      </c>
      <c r="K398" s="44">
        <v>46077.0</v>
      </c>
      <c r="L398" s="38" t="s">
        <v>51</v>
      </c>
      <c r="M398" s="48">
        <v>0.0</v>
      </c>
      <c r="N398" s="38" t="s">
        <v>51</v>
      </c>
      <c r="O398" s="48">
        <v>118000.0</v>
      </c>
      <c r="P398" s="55">
        <v>118000.0</v>
      </c>
      <c r="Q398" s="47">
        <v>0.0</v>
      </c>
      <c r="R398" s="47">
        <v>826.0</v>
      </c>
      <c r="S398" s="10">
        <f t="shared" si="1"/>
        <v>117174</v>
      </c>
      <c r="T398" s="9" t="s">
        <v>53</v>
      </c>
      <c r="U398" s="44">
        <v>46077.0</v>
      </c>
      <c r="V398" s="44">
        <v>46107.0</v>
      </c>
      <c r="W398" s="91">
        <v>1.0</v>
      </c>
      <c r="X398" s="38" t="s">
        <v>55</v>
      </c>
      <c r="Y398" s="78" t="s">
        <v>56</v>
      </c>
    </row>
    <row r="399" ht="17.25" customHeight="1">
      <c r="A399" s="35" t="s">
        <v>3898</v>
      </c>
      <c r="B399" s="36">
        <v>46077.0</v>
      </c>
      <c r="C399" s="38">
        <v>293.0</v>
      </c>
      <c r="D399" s="40" t="s">
        <v>2468</v>
      </c>
      <c r="E399" s="42" t="s">
        <v>2469</v>
      </c>
      <c r="F399" s="40" t="s">
        <v>2471</v>
      </c>
      <c r="G399" s="40" t="s">
        <v>2472</v>
      </c>
      <c r="H399" s="40" t="s">
        <v>2473</v>
      </c>
      <c r="I399" s="38" t="s">
        <v>49</v>
      </c>
      <c r="J399" s="44">
        <v>44287.0</v>
      </c>
      <c r="K399" s="44">
        <v>46077.0</v>
      </c>
      <c r="L399" s="38" t="s">
        <v>51</v>
      </c>
      <c r="M399" s="48">
        <v>0.0</v>
      </c>
      <c r="N399" s="38" t="s">
        <v>51</v>
      </c>
      <c r="O399" s="48">
        <v>78000.0</v>
      </c>
      <c r="P399" s="55">
        <v>78000.0</v>
      </c>
      <c r="Q399" s="47">
        <v>0.0</v>
      </c>
      <c r="R399" s="47">
        <v>4440.0</v>
      </c>
      <c r="S399" s="10">
        <f t="shared" si="1"/>
        <v>73560</v>
      </c>
      <c r="T399" s="9" t="s">
        <v>53</v>
      </c>
      <c r="U399" s="44">
        <v>46077.0</v>
      </c>
      <c r="V399" s="44">
        <v>46107.0</v>
      </c>
      <c r="W399" s="91">
        <v>1.0</v>
      </c>
      <c r="X399" s="38" t="s">
        <v>86</v>
      </c>
      <c r="Y399" s="78" t="s">
        <v>56</v>
      </c>
    </row>
    <row r="400" ht="17.25" customHeight="1">
      <c r="A400" s="35" t="s">
        <v>3901</v>
      </c>
      <c r="B400" s="36">
        <v>46077.0</v>
      </c>
      <c r="C400" s="38">
        <v>12422.0</v>
      </c>
      <c r="D400" s="40" t="s">
        <v>3194</v>
      </c>
      <c r="E400" s="42" t="s">
        <v>3195</v>
      </c>
      <c r="F400" s="40" t="s">
        <v>3196</v>
      </c>
      <c r="G400" s="40" t="s">
        <v>180</v>
      </c>
      <c r="H400" s="40" t="s">
        <v>118</v>
      </c>
      <c r="I400" s="38" t="s">
        <v>49</v>
      </c>
      <c r="J400" s="44">
        <v>45453.0</v>
      </c>
      <c r="K400" s="44">
        <v>46077.0</v>
      </c>
      <c r="L400" s="38" t="s">
        <v>51</v>
      </c>
      <c r="M400" s="48">
        <v>0.0</v>
      </c>
      <c r="N400" s="38" t="s">
        <v>51</v>
      </c>
      <c r="O400" s="48">
        <v>78000.0</v>
      </c>
      <c r="P400" s="55">
        <v>78000.0</v>
      </c>
      <c r="Q400" s="47">
        <v>0.0</v>
      </c>
      <c r="R400" s="47">
        <v>4440.0</v>
      </c>
      <c r="S400" s="10">
        <f t="shared" si="1"/>
        <v>73560</v>
      </c>
      <c r="T400" s="9" t="s">
        <v>53</v>
      </c>
      <c r="U400" s="44">
        <v>46077.0</v>
      </c>
      <c r="V400" s="44">
        <v>46107.0</v>
      </c>
      <c r="W400" s="91">
        <v>1.0</v>
      </c>
      <c r="X400" s="38" t="s">
        <v>86</v>
      </c>
      <c r="Y400" s="78" t="s">
        <v>56</v>
      </c>
    </row>
    <row r="401" ht="17.25" customHeight="1">
      <c r="A401" s="35" t="s">
        <v>3905</v>
      </c>
      <c r="B401" s="36">
        <v>46077.0</v>
      </c>
      <c r="C401" s="38">
        <v>4277.0</v>
      </c>
      <c r="D401" s="40" t="s">
        <v>3277</v>
      </c>
      <c r="E401" s="42" t="s">
        <v>3278</v>
      </c>
      <c r="F401" s="40" t="s">
        <v>3279</v>
      </c>
      <c r="G401" s="40" t="s">
        <v>84</v>
      </c>
      <c r="H401" s="40" t="s">
        <v>85</v>
      </c>
      <c r="I401" s="38" t="s">
        <v>49</v>
      </c>
      <c r="J401" s="44">
        <v>44579.0</v>
      </c>
      <c r="K401" s="44">
        <v>46077.0</v>
      </c>
      <c r="L401" s="38" t="s">
        <v>51</v>
      </c>
      <c r="M401" s="48">
        <v>0.0</v>
      </c>
      <c r="N401" s="38" t="s">
        <v>51</v>
      </c>
      <c r="O401" s="48">
        <v>78000.0</v>
      </c>
      <c r="P401" s="55">
        <v>78000.0</v>
      </c>
      <c r="Q401" s="47">
        <v>0.0</v>
      </c>
      <c r="R401" s="47">
        <v>546.0</v>
      </c>
      <c r="S401" s="10">
        <f t="shared" si="1"/>
        <v>77454</v>
      </c>
      <c r="T401" s="9" t="s">
        <v>53</v>
      </c>
      <c r="U401" s="44">
        <v>46077.0</v>
      </c>
      <c r="V401" s="44">
        <v>46107.0</v>
      </c>
      <c r="W401" s="91">
        <v>1.0</v>
      </c>
      <c r="X401" s="38" t="s">
        <v>86</v>
      </c>
      <c r="Y401" s="78" t="s">
        <v>56</v>
      </c>
    </row>
    <row r="402" ht="17.25" customHeight="1">
      <c r="A402" s="41" t="s">
        <v>3911</v>
      </c>
      <c r="B402" s="36">
        <v>46077.0</v>
      </c>
      <c r="C402" s="38">
        <v>3316.0</v>
      </c>
      <c r="D402" s="40" t="s">
        <v>1103</v>
      </c>
      <c r="E402" s="42" t="s">
        <v>807</v>
      </c>
      <c r="F402" s="40" t="s">
        <v>2380</v>
      </c>
      <c r="G402" s="40" t="s">
        <v>264</v>
      </c>
      <c r="H402" s="40" t="s">
        <v>74</v>
      </c>
      <c r="I402" s="38" t="s">
        <v>48</v>
      </c>
      <c r="J402" s="44">
        <v>44523.0</v>
      </c>
      <c r="K402" s="44">
        <v>46077.0</v>
      </c>
      <c r="L402" s="38" t="s">
        <v>51</v>
      </c>
      <c r="M402" s="48">
        <v>0.0</v>
      </c>
      <c r="N402" s="38" t="s">
        <v>51</v>
      </c>
      <c r="O402" s="48">
        <v>78000.0</v>
      </c>
      <c r="P402" s="55">
        <v>78000.0</v>
      </c>
      <c r="Q402" s="47">
        <v>0.0</v>
      </c>
      <c r="R402" s="47">
        <v>4440.0</v>
      </c>
      <c r="S402" s="10">
        <f t="shared" si="1"/>
        <v>73560</v>
      </c>
      <c r="T402" s="9" t="s">
        <v>53</v>
      </c>
      <c r="U402" s="44">
        <v>46077.0</v>
      </c>
      <c r="V402" s="44">
        <v>46129.0</v>
      </c>
      <c r="W402" s="91">
        <v>1.0</v>
      </c>
      <c r="X402" s="38" t="s">
        <v>86</v>
      </c>
      <c r="Y402" s="78" t="s">
        <v>56</v>
      </c>
    </row>
    <row r="403" ht="17.25" customHeight="1">
      <c r="A403" s="83" t="s">
        <v>3914</v>
      </c>
      <c r="B403" s="36">
        <v>46077.0</v>
      </c>
      <c r="C403" s="38">
        <v>3316.0</v>
      </c>
      <c r="D403" s="40" t="s">
        <v>1103</v>
      </c>
      <c r="E403" s="42" t="s">
        <v>807</v>
      </c>
      <c r="F403" s="40" t="s">
        <v>3237</v>
      </c>
      <c r="G403" s="40" t="s">
        <v>264</v>
      </c>
      <c r="H403" s="40" t="s">
        <v>74</v>
      </c>
      <c r="I403" s="38" t="s">
        <v>49</v>
      </c>
      <c r="J403" s="44">
        <v>44523.0</v>
      </c>
      <c r="K403" s="44">
        <v>46077.0</v>
      </c>
      <c r="L403" s="38" t="s">
        <v>51</v>
      </c>
      <c r="M403" s="48">
        <v>0.0</v>
      </c>
      <c r="N403" s="38" t="s">
        <v>51</v>
      </c>
      <c r="O403" s="48">
        <v>78000.0</v>
      </c>
      <c r="P403" s="55">
        <v>78000.0</v>
      </c>
      <c r="Q403" s="47">
        <v>0.0</v>
      </c>
      <c r="R403" s="47">
        <v>4440.0</v>
      </c>
      <c r="S403" s="10">
        <f t="shared" si="1"/>
        <v>73560</v>
      </c>
      <c r="T403" s="9" t="s">
        <v>53</v>
      </c>
      <c r="U403" s="44">
        <v>46077.0</v>
      </c>
      <c r="V403" s="44">
        <v>46107.0</v>
      </c>
      <c r="W403" s="91">
        <v>1.0</v>
      </c>
      <c r="X403" s="38" t="s">
        <v>86</v>
      </c>
      <c r="Y403" s="38" t="s">
        <v>93</v>
      </c>
    </row>
    <row r="404" ht="17.25" customHeight="1">
      <c r="A404" s="41" t="s">
        <v>3918</v>
      </c>
      <c r="B404" s="36">
        <v>46077.0</v>
      </c>
      <c r="C404" s="38">
        <v>1879.0</v>
      </c>
      <c r="D404" s="40" t="s">
        <v>236</v>
      </c>
      <c r="E404" s="42" t="s">
        <v>71</v>
      </c>
      <c r="F404" s="40" t="s">
        <v>241</v>
      </c>
      <c r="G404" s="40" t="s">
        <v>73</v>
      </c>
      <c r="H404" s="40" t="s">
        <v>74</v>
      </c>
      <c r="I404" s="38" t="s">
        <v>49</v>
      </c>
      <c r="J404" s="44">
        <v>44406.0</v>
      </c>
      <c r="K404" s="44">
        <v>46077.0</v>
      </c>
      <c r="L404" s="38" t="s">
        <v>51</v>
      </c>
      <c r="M404" s="46"/>
      <c r="N404" s="38"/>
      <c r="O404" s="48">
        <v>11026.0</v>
      </c>
      <c r="P404" s="55">
        <v>11026.0</v>
      </c>
      <c r="Q404" s="47">
        <v>0.0</v>
      </c>
      <c r="R404" s="47">
        <v>77.0</v>
      </c>
      <c r="S404" s="10">
        <f t="shared" si="1"/>
        <v>10949</v>
      </c>
      <c r="T404" s="9" t="s">
        <v>53</v>
      </c>
      <c r="U404" s="44"/>
      <c r="V404" s="44"/>
      <c r="W404" s="91">
        <v>1.0</v>
      </c>
      <c r="X404" s="38" t="s">
        <v>86</v>
      </c>
      <c r="Y404" s="78" t="s">
        <v>56</v>
      </c>
    </row>
    <row r="405" ht="17.25" customHeight="1">
      <c r="A405" s="35" t="s">
        <v>3924</v>
      </c>
      <c r="B405" s="37">
        <v>46077.0</v>
      </c>
      <c r="C405" s="38">
        <v>15845.0</v>
      </c>
      <c r="D405" s="40" t="s">
        <v>3925</v>
      </c>
      <c r="E405" s="42" t="s">
        <v>3926</v>
      </c>
      <c r="F405" s="40" t="s">
        <v>3927</v>
      </c>
      <c r="G405" s="40" t="s">
        <v>110</v>
      </c>
      <c r="H405" s="40" t="s">
        <v>46</v>
      </c>
      <c r="I405" s="38" t="s">
        <v>49</v>
      </c>
      <c r="J405" s="44">
        <v>45849.0</v>
      </c>
      <c r="K405" s="44">
        <v>46077.0</v>
      </c>
      <c r="L405" s="38" t="s">
        <v>51</v>
      </c>
      <c r="M405" s="48">
        <v>0.0</v>
      </c>
      <c r="N405" s="38" t="s">
        <v>51</v>
      </c>
      <c r="O405" s="48">
        <v>468021.0</v>
      </c>
      <c r="P405" s="57">
        <v>468000.0</v>
      </c>
      <c r="Q405" s="47">
        <v>0.0</v>
      </c>
      <c r="R405" s="47">
        <v>0.0</v>
      </c>
      <c r="S405" s="10">
        <f t="shared" si="1"/>
        <v>468000</v>
      </c>
      <c r="T405" s="9" t="s">
        <v>52</v>
      </c>
      <c r="U405" s="44">
        <v>46077.0</v>
      </c>
      <c r="V405" s="44">
        <v>46257.0</v>
      </c>
      <c r="W405" s="91">
        <v>6.0</v>
      </c>
      <c r="X405" s="38" t="s">
        <v>86</v>
      </c>
      <c r="Y405" s="78" t="s">
        <v>56</v>
      </c>
    </row>
    <row r="406" ht="17.25" customHeight="1">
      <c r="A406" s="35" t="s">
        <v>3930</v>
      </c>
      <c r="B406" s="37">
        <v>46077.0</v>
      </c>
      <c r="C406" s="38">
        <v>16141.0</v>
      </c>
      <c r="D406" s="40" t="s">
        <v>3931</v>
      </c>
      <c r="E406" s="42" t="s">
        <v>3932</v>
      </c>
      <c r="F406" s="40" t="s">
        <v>3933</v>
      </c>
      <c r="G406" s="40" t="s">
        <v>419</v>
      </c>
      <c r="H406" s="40" t="s">
        <v>118</v>
      </c>
      <c r="I406" s="38" t="s">
        <v>49</v>
      </c>
      <c r="J406" s="44">
        <v>45883.0</v>
      </c>
      <c r="K406" s="44">
        <v>46077.0</v>
      </c>
      <c r="L406" s="38" t="s">
        <v>51</v>
      </c>
      <c r="M406" s="48">
        <v>0.0</v>
      </c>
      <c r="N406" s="38" t="s">
        <v>51</v>
      </c>
      <c r="O406" s="48">
        <v>858000.0</v>
      </c>
      <c r="P406" s="55">
        <v>858000.0</v>
      </c>
      <c r="Q406" s="47">
        <v>0.0</v>
      </c>
      <c r="R406" s="47">
        <v>4400.0</v>
      </c>
      <c r="S406" s="10">
        <f t="shared" si="1"/>
        <v>853600</v>
      </c>
      <c r="T406" s="9" t="s">
        <v>53</v>
      </c>
      <c r="U406" s="44">
        <v>46077.0</v>
      </c>
      <c r="V406" s="44">
        <v>46437.0</v>
      </c>
      <c r="W406" s="91">
        <v>12.0</v>
      </c>
      <c r="X406" s="38" t="s">
        <v>86</v>
      </c>
      <c r="Y406" s="78" t="s">
        <v>56</v>
      </c>
    </row>
    <row r="407" ht="17.25" customHeight="1">
      <c r="A407" s="41" t="s">
        <v>3936</v>
      </c>
      <c r="B407" s="37">
        <v>46077.0</v>
      </c>
      <c r="C407" s="38">
        <v>4813.0</v>
      </c>
      <c r="D407" s="40" t="s">
        <v>1622</v>
      </c>
      <c r="E407" s="42" t="s">
        <v>1623</v>
      </c>
      <c r="F407" s="40" t="s">
        <v>1624</v>
      </c>
      <c r="G407" s="40" t="s">
        <v>1222</v>
      </c>
      <c r="H407" s="40" t="s">
        <v>69</v>
      </c>
      <c r="I407" s="38" t="s">
        <v>48</v>
      </c>
      <c r="J407" s="44">
        <v>44618.0</v>
      </c>
      <c r="K407" s="44">
        <v>46077.0</v>
      </c>
      <c r="L407" s="38" t="s">
        <v>51</v>
      </c>
      <c r="M407" s="48">
        <v>0.0</v>
      </c>
      <c r="N407" s="38" t="s">
        <v>51</v>
      </c>
      <c r="O407" s="46">
        <v>118000.0</v>
      </c>
      <c r="P407" s="49">
        <v>0.0</v>
      </c>
      <c r="Q407" s="47">
        <v>0.0</v>
      </c>
      <c r="R407" s="47">
        <v>0.0</v>
      </c>
      <c r="S407" s="10">
        <f t="shared" si="1"/>
        <v>0</v>
      </c>
      <c r="T407" s="9" t="s">
        <v>3938</v>
      </c>
      <c r="U407" s="44">
        <v>46077.0</v>
      </c>
      <c r="V407" s="44">
        <v>46137.0</v>
      </c>
      <c r="W407" s="91">
        <v>1.0</v>
      </c>
      <c r="X407" s="38" t="s">
        <v>55</v>
      </c>
      <c r="Y407" s="78" t="s">
        <v>56</v>
      </c>
    </row>
    <row r="408" ht="17.25" customHeight="1">
      <c r="A408" s="83" t="s">
        <v>3940</v>
      </c>
      <c r="B408" s="37">
        <v>46077.0</v>
      </c>
      <c r="C408" s="38">
        <v>17869.0</v>
      </c>
      <c r="D408" s="40" t="s">
        <v>3608</v>
      </c>
      <c r="E408" s="42" t="s">
        <v>3609</v>
      </c>
      <c r="F408" s="40" t="s">
        <v>3941</v>
      </c>
      <c r="G408" s="40" t="s">
        <v>192</v>
      </c>
      <c r="H408" s="40" t="s">
        <v>195</v>
      </c>
      <c r="I408" s="38" t="s">
        <v>49</v>
      </c>
      <c r="J408" s="44">
        <v>46069.0</v>
      </c>
      <c r="K408" s="44">
        <v>46077.0</v>
      </c>
      <c r="L408" s="38" t="s">
        <v>51</v>
      </c>
      <c r="M408" s="46">
        <v>1688000.0</v>
      </c>
      <c r="N408" s="38" t="s">
        <v>51</v>
      </c>
      <c r="O408" s="48">
        <v>1688052.0</v>
      </c>
      <c r="P408" s="57">
        <v>980000.0</v>
      </c>
      <c r="Q408" s="47">
        <v>0.0</v>
      </c>
      <c r="R408" s="47">
        <v>0.0</v>
      </c>
      <c r="S408" s="10">
        <f t="shared" si="1"/>
        <v>980000</v>
      </c>
      <c r="T408" s="9" t="s">
        <v>52</v>
      </c>
      <c r="U408" s="44">
        <v>46078.0</v>
      </c>
      <c r="V408" s="44">
        <v>46503.0</v>
      </c>
      <c r="W408" s="91">
        <v>12.0</v>
      </c>
      <c r="X408" s="38" t="s">
        <v>59</v>
      </c>
      <c r="Y408" s="38" t="s">
        <v>93</v>
      </c>
    </row>
    <row r="409" ht="17.25" customHeight="1">
      <c r="A409" s="35" t="s">
        <v>3944</v>
      </c>
      <c r="B409" s="37">
        <v>46077.0</v>
      </c>
      <c r="C409" s="38">
        <v>3086.0</v>
      </c>
      <c r="D409" s="40" t="s">
        <v>3946</v>
      </c>
      <c r="E409" s="42" t="s">
        <v>3208</v>
      </c>
      <c r="F409" s="40" t="s">
        <v>3211</v>
      </c>
      <c r="G409" s="40" t="s">
        <v>44</v>
      </c>
      <c r="H409" s="40" t="s">
        <v>46</v>
      </c>
      <c r="I409" s="38" t="s">
        <v>49</v>
      </c>
      <c r="J409" s="44">
        <v>44501.0</v>
      </c>
      <c r="K409" s="44">
        <v>46077.0</v>
      </c>
      <c r="L409" s="38" t="s">
        <v>51</v>
      </c>
      <c r="M409" s="48">
        <v>0.0</v>
      </c>
      <c r="N409" s="38" t="s">
        <v>51</v>
      </c>
      <c r="O409" s="46">
        <v>118000.0</v>
      </c>
      <c r="P409" s="69">
        <v>118000.0</v>
      </c>
      <c r="Q409" s="47">
        <v>0.0</v>
      </c>
      <c r="R409" s="47">
        <v>826.0</v>
      </c>
      <c r="S409" s="10">
        <f t="shared" si="1"/>
        <v>117174</v>
      </c>
      <c r="T409" s="9" t="s">
        <v>53</v>
      </c>
      <c r="U409" s="44">
        <v>46077.0</v>
      </c>
      <c r="V409" s="44">
        <v>46107.0</v>
      </c>
      <c r="W409" s="91">
        <v>1.0</v>
      </c>
      <c r="X409" s="38" t="s">
        <v>55</v>
      </c>
      <c r="Y409" s="78" t="s">
        <v>56</v>
      </c>
    </row>
    <row r="410" ht="17.25" customHeight="1">
      <c r="A410" s="41" t="s">
        <v>3952</v>
      </c>
      <c r="B410" s="37">
        <v>46077.0</v>
      </c>
      <c r="C410" s="38">
        <v>10254.0</v>
      </c>
      <c r="D410" s="40" t="s">
        <v>2933</v>
      </c>
      <c r="E410" s="42" t="s">
        <v>2934</v>
      </c>
      <c r="F410" s="40" t="s">
        <v>2935</v>
      </c>
      <c r="G410" s="40" t="s">
        <v>137</v>
      </c>
      <c r="H410" s="40" t="s">
        <v>118</v>
      </c>
      <c r="I410" s="38" t="s">
        <v>48</v>
      </c>
      <c r="J410" s="44">
        <v>45197.0</v>
      </c>
      <c r="K410" s="44">
        <v>46077.0</v>
      </c>
      <c r="L410" s="38" t="s">
        <v>51</v>
      </c>
      <c r="M410" s="48">
        <v>0.0</v>
      </c>
      <c r="N410" s="38" t="s">
        <v>51</v>
      </c>
      <c r="O410" s="46">
        <v>118000.0</v>
      </c>
      <c r="P410" s="69">
        <v>118000.0</v>
      </c>
      <c r="Q410" s="47">
        <v>0.0</v>
      </c>
      <c r="R410" s="47">
        <v>2360.0</v>
      </c>
      <c r="S410" s="10">
        <f t="shared" si="1"/>
        <v>115640</v>
      </c>
      <c r="T410" s="9" t="s">
        <v>53</v>
      </c>
      <c r="U410" s="44">
        <v>46077.0</v>
      </c>
      <c r="V410" s="44">
        <v>46111.0</v>
      </c>
      <c r="W410" s="91">
        <v>1.0</v>
      </c>
      <c r="X410" s="38" t="s">
        <v>55</v>
      </c>
      <c r="Y410" s="78" t="s">
        <v>56</v>
      </c>
    </row>
    <row r="411" ht="17.25" customHeight="1">
      <c r="A411" s="41" t="s">
        <v>3957</v>
      </c>
      <c r="B411" s="37">
        <v>46077.0</v>
      </c>
      <c r="C411" s="38">
        <v>11691.0</v>
      </c>
      <c r="D411" s="40" t="s">
        <v>3787</v>
      </c>
      <c r="E411" s="42" t="s">
        <v>3673</v>
      </c>
      <c r="F411" s="40" t="s">
        <v>3450</v>
      </c>
      <c r="G411" s="40" t="s">
        <v>3094</v>
      </c>
      <c r="H411" s="40" t="s">
        <v>85</v>
      </c>
      <c r="I411" s="38" t="s">
        <v>48</v>
      </c>
      <c r="J411" s="44">
        <v>45376.0</v>
      </c>
      <c r="K411" s="44">
        <v>46077.0</v>
      </c>
      <c r="L411" s="38" t="s">
        <v>51</v>
      </c>
      <c r="M411" s="48">
        <v>78000.0</v>
      </c>
      <c r="N411" s="38" t="s">
        <v>51</v>
      </c>
      <c r="O411" s="46">
        <v>60000.0</v>
      </c>
      <c r="P411" s="69">
        <v>60000.0</v>
      </c>
      <c r="Q411" s="47">
        <v>0.0</v>
      </c>
      <c r="R411" s="47">
        <v>420.0</v>
      </c>
      <c r="S411" s="10">
        <f t="shared" si="1"/>
        <v>59580</v>
      </c>
      <c r="T411" s="9" t="s">
        <v>53</v>
      </c>
      <c r="U411" s="44">
        <v>46077.0</v>
      </c>
      <c r="V411" s="44">
        <v>46111.0</v>
      </c>
      <c r="W411" s="91">
        <v>1.0</v>
      </c>
      <c r="X411" s="38" t="s">
        <v>86</v>
      </c>
      <c r="Y411" s="78" t="s">
        <v>56</v>
      </c>
    </row>
    <row r="412" ht="17.25" customHeight="1">
      <c r="A412" s="83" t="s">
        <v>3960</v>
      </c>
      <c r="B412" s="37">
        <v>46078.0</v>
      </c>
      <c r="C412" s="38">
        <v>1599.0</v>
      </c>
      <c r="D412" s="40" t="s">
        <v>213</v>
      </c>
      <c r="E412" s="42" t="s">
        <v>214</v>
      </c>
      <c r="F412" s="40" t="s">
        <v>3961</v>
      </c>
      <c r="G412" s="40" t="s">
        <v>218</v>
      </c>
      <c r="H412" s="40" t="s">
        <v>220</v>
      </c>
      <c r="I412" s="38" t="s">
        <v>49</v>
      </c>
      <c r="J412" s="44">
        <v>44377.0</v>
      </c>
      <c r="K412" s="44">
        <v>46078.0</v>
      </c>
      <c r="L412" s="38" t="s">
        <v>51</v>
      </c>
      <c r="M412" s="48">
        <v>1298000.0</v>
      </c>
      <c r="N412" s="38" t="s">
        <v>51</v>
      </c>
      <c r="O412" s="48">
        <v>1297000.0</v>
      </c>
      <c r="P412" s="130">
        <v>1297000.0</v>
      </c>
      <c r="Q412" s="47">
        <v>0.0</v>
      </c>
      <c r="R412" s="47">
        <v>4400.0</v>
      </c>
      <c r="S412" s="10">
        <f t="shared" si="1"/>
        <v>1292600</v>
      </c>
      <c r="T412" s="9" t="s">
        <v>53</v>
      </c>
      <c r="U412" s="44">
        <v>46078.0</v>
      </c>
      <c r="V412" s="44">
        <v>46438.0</v>
      </c>
      <c r="W412" s="91">
        <v>12.0</v>
      </c>
      <c r="X412" s="38" t="s">
        <v>55</v>
      </c>
      <c r="Y412" s="38" t="s">
        <v>93</v>
      </c>
    </row>
    <row r="413" ht="17.25" customHeight="1">
      <c r="A413" s="35" t="s">
        <v>3965</v>
      </c>
      <c r="B413" s="36">
        <v>46078.0</v>
      </c>
      <c r="C413" s="38">
        <v>11154.0</v>
      </c>
      <c r="D413" s="40" t="s">
        <v>3968</v>
      </c>
      <c r="E413" s="42" t="s">
        <v>3358</v>
      </c>
      <c r="F413" s="40" t="s">
        <v>3359</v>
      </c>
      <c r="G413" s="40" t="s">
        <v>555</v>
      </c>
      <c r="H413" s="40" t="s">
        <v>69</v>
      </c>
      <c r="I413" s="38" t="s">
        <v>49</v>
      </c>
      <c r="J413" s="44">
        <v>45315.0</v>
      </c>
      <c r="K413" s="44">
        <v>46078.0</v>
      </c>
      <c r="L413" s="38" t="s">
        <v>51</v>
      </c>
      <c r="M413" s="48">
        <v>0.0</v>
      </c>
      <c r="N413" s="38" t="s">
        <v>51</v>
      </c>
      <c r="O413" s="46">
        <v>118000.0</v>
      </c>
      <c r="P413" s="154">
        <v>118000.0</v>
      </c>
      <c r="Q413" s="47">
        <v>0.0</v>
      </c>
      <c r="R413" s="46">
        <v>826.0</v>
      </c>
      <c r="S413" s="10">
        <f t="shared" si="1"/>
        <v>117174</v>
      </c>
      <c r="T413" s="9" t="s">
        <v>53</v>
      </c>
      <c r="U413" s="44">
        <v>46078.0</v>
      </c>
      <c r="V413" s="44">
        <v>46109.0</v>
      </c>
      <c r="W413" s="38">
        <v>1.0</v>
      </c>
      <c r="X413" s="38" t="s">
        <v>55</v>
      </c>
      <c r="Y413" s="78" t="s">
        <v>56</v>
      </c>
    </row>
    <row r="414" ht="17.25" customHeight="1">
      <c r="A414" s="35" t="s">
        <v>3973</v>
      </c>
      <c r="B414" s="36">
        <v>46078.0</v>
      </c>
      <c r="C414" s="38">
        <v>887.0</v>
      </c>
      <c r="D414" s="40" t="s">
        <v>3975</v>
      </c>
      <c r="E414" s="42" t="s">
        <v>3976</v>
      </c>
      <c r="F414" s="40" t="s">
        <v>3977</v>
      </c>
      <c r="G414" s="40" t="s">
        <v>3079</v>
      </c>
      <c r="H414" s="40" t="s">
        <v>103</v>
      </c>
      <c r="I414" s="38" t="s">
        <v>49</v>
      </c>
      <c r="J414" s="44">
        <v>44337.0</v>
      </c>
      <c r="K414" s="44">
        <v>46078.0</v>
      </c>
      <c r="L414" s="38" t="s">
        <v>51</v>
      </c>
      <c r="M414" s="48">
        <v>0.0</v>
      </c>
      <c r="N414" s="38" t="s">
        <v>51</v>
      </c>
      <c r="O414" s="38">
        <v>354083.0</v>
      </c>
      <c r="P414" s="77">
        <v>354000.0</v>
      </c>
      <c r="Q414" s="47">
        <v>0.0</v>
      </c>
      <c r="R414" s="46">
        <v>0.0</v>
      </c>
      <c r="S414" s="10">
        <f t="shared" si="1"/>
        <v>354000</v>
      </c>
      <c r="T414" s="9" t="s">
        <v>52</v>
      </c>
      <c r="U414" s="44">
        <v>46078.0</v>
      </c>
      <c r="V414" s="44">
        <v>46168.0</v>
      </c>
      <c r="W414" s="38">
        <v>3.0</v>
      </c>
      <c r="X414" s="38" t="s">
        <v>55</v>
      </c>
      <c r="Y414" s="78" t="s">
        <v>56</v>
      </c>
    </row>
    <row r="415" ht="17.25" customHeight="1">
      <c r="A415" s="35" t="s">
        <v>3981</v>
      </c>
      <c r="B415" s="36">
        <v>46078.0</v>
      </c>
      <c r="C415" s="38">
        <v>5508.0</v>
      </c>
      <c r="D415" s="40" t="s">
        <v>3982</v>
      </c>
      <c r="E415" s="42" t="s">
        <v>2842</v>
      </c>
      <c r="F415" s="40" t="s">
        <v>2843</v>
      </c>
      <c r="G415" s="40" t="s">
        <v>786</v>
      </c>
      <c r="H415" s="40" t="s">
        <v>46</v>
      </c>
      <c r="I415" s="38" t="s">
        <v>49</v>
      </c>
      <c r="J415" s="44">
        <v>44669.0</v>
      </c>
      <c r="K415" s="44">
        <v>46078.0</v>
      </c>
      <c r="L415" s="38" t="s">
        <v>51</v>
      </c>
      <c r="M415" s="48">
        <v>78000.0</v>
      </c>
      <c r="N415" s="38" t="s">
        <v>51</v>
      </c>
      <c r="O415" s="48">
        <v>80091.0</v>
      </c>
      <c r="P415" s="77">
        <v>80091.0</v>
      </c>
      <c r="Q415" s="47">
        <v>0.0</v>
      </c>
      <c r="R415" s="46">
        <v>0.0</v>
      </c>
      <c r="S415" s="10">
        <f t="shared" si="1"/>
        <v>80091</v>
      </c>
      <c r="T415" s="9" t="s">
        <v>52</v>
      </c>
      <c r="U415" s="44">
        <v>46078.0</v>
      </c>
      <c r="V415" s="44">
        <v>46169.0</v>
      </c>
      <c r="W415" s="38">
        <v>1.0</v>
      </c>
      <c r="X415" s="38" t="s">
        <v>86</v>
      </c>
      <c r="Y415" s="78" t="s">
        <v>56</v>
      </c>
    </row>
    <row r="416" ht="17.25" customHeight="1">
      <c r="A416" s="35" t="s">
        <v>3986</v>
      </c>
      <c r="B416" s="36">
        <v>46078.0</v>
      </c>
      <c r="C416" s="38">
        <v>4234.0</v>
      </c>
      <c r="D416" s="40" t="s">
        <v>3987</v>
      </c>
      <c r="E416" s="42" t="s">
        <v>3333</v>
      </c>
      <c r="F416" s="40" t="s">
        <v>3335</v>
      </c>
      <c r="G416" s="40" t="s">
        <v>147</v>
      </c>
      <c r="H416" s="40" t="s">
        <v>74</v>
      </c>
      <c r="I416" s="38" t="s">
        <v>49</v>
      </c>
      <c r="J416" s="44">
        <v>44576.0</v>
      </c>
      <c r="K416" s="44">
        <v>46078.0</v>
      </c>
      <c r="L416" s="38" t="s">
        <v>51</v>
      </c>
      <c r="M416" s="48">
        <v>0.0</v>
      </c>
      <c r="N416" s="38" t="s">
        <v>51</v>
      </c>
      <c r="O416" s="48">
        <v>78000.0</v>
      </c>
      <c r="P416" s="130">
        <v>78000.0</v>
      </c>
      <c r="Q416" s="47">
        <v>0.0</v>
      </c>
      <c r="R416" s="46">
        <v>546.0</v>
      </c>
      <c r="S416" s="10">
        <f t="shared" si="1"/>
        <v>77454</v>
      </c>
      <c r="T416" s="9" t="s">
        <v>53</v>
      </c>
      <c r="U416" s="44">
        <v>46078.0</v>
      </c>
      <c r="V416" s="44">
        <v>46108.0</v>
      </c>
      <c r="W416" s="38">
        <v>1.0</v>
      </c>
      <c r="X416" s="38" t="s">
        <v>86</v>
      </c>
      <c r="Y416" s="78" t="s">
        <v>56</v>
      </c>
    </row>
    <row r="417" ht="17.25" customHeight="1">
      <c r="A417" s="35" t="s">
        <v>3990</v>
      </c>
      <c r="B417" s="36">
        <v>46078.0</v>
      </c>
      <c r="C417" s="38">
        <v>8170.0</v>
      </c>
      <c r="D417" s="40" t="s">
        <v>3344</v>
      </c>
      <c r="E417" s="42" t="s">
        <v>3345</v>
      </c>
      <c r="F417" s="40" t="s">
        <v>3346</v>
      </c>
      <c r="G417" s="40" t="s">
        <v>237</v>
      </c>
      <c r="H417" s="40" t="s">
        <v>69</v>
      </c>
      <c r="I417" s="38" t="s">
        <v>49</v>
      </c>
      <c r="J417" s="44">
        <v>44953.0</v>
      </c>
      <c r="K417" s="44">
        <v>46078.0</v>
      </c>
      <c r="L417" s="38" t="s">
        <v>51</v>
      </c>
      <c r="M417" s="46">
        <v>118000.0</v>
      </c>
      <c r="N417" s="38" t="s">
        <v>51</v>
      </c>
      <c r="O417" s="48">
        <v>117000.0</v>
      </c>
      <c r="P417" s="130">
        <v>117000.0</v>
      </c>
      <c r="Q417" s="47">
        <v>0.0</v>
      </c>
      <c r="R417" s="46">
        <v>819.0</v>
      </c>
      <c r="S417" s="10">
        <f t="shared" si="1"/>
        <v>116181</v>
      </c>
      <c r="T417" s="9" t="s">
        <v>53</v>
      </c>
      <c r="U417" s="44">
        <v>46078.0</v>
      </c>
      <c r="V417" s="44">
        <v>46108.0</v>
      </c>
      <c r="W417" s="38">
        <v>1.0</v>
      </c>
      <c r="X417" s="38" t="s">
        <v>55</v>
      </c>
      <c r="Y417" s="78" t="s">
        <v>56</v>
      </c>
    </row>
    <row r="418" ht="17.25" customHeight="1">
      <c r="A418" s="35" t="s">
        <v>3995</v>
      </c>
      <c r="B418" s="36">
        <v>46078.0</v>
      </c>
      <c r="C418" s="38">
        <v>3588.0</v>
      </c>
      <c r="D418" s="40" t="s">
        <v>3327</v>
      </c>
      <c r="E418" s="42" t="s">
        <v>3328</v>
      </c>
      <c r="F418" s="40" t="s">
        <v>3329</v>
      </c>
      <c r="G418" s="40" t="s">
        <v>192</v>
      </c>
      <c r="H418" s="40" t="s">
        <v>195</v>
      </c>
      <c r="I418" s="38" t="s">
        <v>49</v>
      </c>
      <c r="J418" s="44">
        <v>44533.0</v>
      </c>
      <c r="K418" s="44">
        <v>46078.0</v>
      </c>
      <c r="L418" s="38" t="s">
        <v>51</v>
      </c>
      <c r="M418" s="48">
        <v>0.0</v>
      </c>
      <c r="N418" s="38" t="s">
        <v>51</v>
      </c>
      <c r="O418" s="48">
        <v>78000.0</v>
      </c>
      <c r="P418" s="130">
        <v>78000.0</v>
      </c>
      <c r="Q418" s="47">
        <v>0.0</v>
      </c>
      <c r="R418" s="47">
        <v>546.0</v>
      </c>
      <c r="S418" s="10">
        <f t="shared" si="1"/>
        <v>77454</v>
      </c>
      <c r="T418" s="9" t="s">
        <v>53</v>
      </c>
      <c r="U418" s="44">
        <v>46078.0</v>
      </c>
      <c r="V418" s="44">
        <v>46108.0</v>
      </c>
      <c r="W418" s="38">
        <v>1.0</v>
      </c>
      <c r="X418" s="38" t="s">
        <v>86</v>
      </c>
      <c r="Y418" s="78" t="s">
        <v>56</v>
      </c>
    </row>
    <row r="419" ht="17.25" customHeight="1">
      <c r="A419" s="41" t="s">
        <v>4001</v>
      </c>
      <c r="B419" s="36">
        <v>46078.0</v>
      </c>
      <c r="C419" s="38">
        <v>6628.0</v>
      </c>
      <c r="D419" s="40" t="s">
        <v>3469</v>
      </c>
      <c r="E419" s="42" t="s">
        <v>3471</v>
      </c>
      <c r="F419" s="40" t="s">
        <v>3472</v>
      </c>
      <c r="G419" s="40" t="s">
        <v>831</v>
      </c>
      <c r="H419" s="40" t="s">
        <v>103</v>
      </c>
      <c r="I419" s="38" t="s">
        <v>48</v>
      </c>
      <c r="J419" s="44">
        <v>44787.0</v>
      </c>
      <c r="K419" s="44">
        <v>46078.0</v>
      </c>
      <c r="L419" s="38" t="s">
        <v>51</v>
      </c>
      <c r="M419" s="48">
        <v>0.0</v>
      </c>
      <c r="N419" s="38" t="s">
        <v>51</v>
      </c>
      <c r="O419" s="48">
        <v>78026.0</v>
      </c>
      <c r="P419" s="77">
        <v>78025.0</v>
      </c>
      <c r="Q419" s="47">
        <v>0.0</v>
      </c>
      <c r="R419" s="47">
        <v>0.0</v>
      </c>
      <c r="S419" s="10">
        <f t="shared" si="1"/>
        <v>78025</v>
      </c>
      <c r="T419" s="9" t="s">
        <v>52</v>
      </c>
      <c r="U419" s="44">
        <v>46078.0</v>
      </c>
      <c r="V419" s="44">
        <v>46110.0</v>
      </c>
      <c r="W419" s="38">
        <v>1.0</v>
      </c>
      <c r="X419" s="38" t="s">
        <v>86</v>
      </c>
      <c r="Y419" s="78" t="s">
        <v>56</v>
      </c>
    </row>
    <row r="420" ht="17.25" customHeight="1">
      <c r="A420" s="35" t="s">
        <v>4005</v>
      </c>
      <c r="B420" s="36">
        <v>46078.0</v>
      </c>
      <c r="C420" s="38">
        <v>8535.0</v>
      </c>
      <c r="D420" s="40" t="s">
        <v>4006</v>
      </c>
      <c r="E420" s="42" t="s">
        <v>3464</v>
      </c>
      <c r="F420" s="40" t="s">
        <v>3465</v>
      </c>
      <c r="G420" s="40" t="s">
        <v>555</v>
      </c>
      <c r="H420" s="40" t="s">
        <v>69</v>
      </c>
      <c r="I420" s="38" t="s">
        <v>49</v>
      </c>
      <c r="J420" s="44">
        <v>44998.0</v>
      </c>
      <c r="K420" s="44">
        <v>46078.0</v>
      </c>
      <c r="L420" s="38" t="s">
        <v>51</v>
      </c>
      <c r="M420" s="46">
        <v>78000.0</v>
      </c>
      <c r="N420" s="44">
        <v>46079.0</v>
      </c>
      <c r="O420" s="48">
        <v>80046.0</v>
      </c>
      <c r="P420" s="77">
        <v>80000.0</v>
      </c>
      <c r="Q420" s="47">
        <v>0.0</v>
      </c>
      <c r="R420" s="47">
        <v>0.0</v>
      </c>
      <c r="S420" s="10">
        <f t="shared" si="1"/>
        <v>80000</v>
      </c>
      <c r="T420" s="9" t="s">
        <v>52</v>
      </c>
      <c r="U420" s="44">
        <v>46079.0</v>
      </c>
      <c r="V420" s="44">
        <v>46109.0</v>
      </c>
      <c r="W420" s="38">
        <v>1.0</v>
      </c>
      <c r="X420" s="38" t="s">
        <v>86</v>
      </c>
      <c r="Y420" s="78" t="s">
        <v>56</v>
      </c>
    </row>
    <row r="421" ht="17.25" customHeight="1">
      <c r="A421" s="35" t="s">
        <v>4009</v>
      </c>
      <c r="B421" s="36">
        <v>46078.0</v>
      </c>
      <c r="C421" s="38">
        <v>10222.0</v>
      </c>
      <c r="D421" s="40" t="s">
        <v>4011</v>
      </c>
      <c r="E421" s="42" t="s">
        <v>4012</v>
      </c>
      <c r="F421" s="40" t="s">
        <v>4013</v>
      </c>
      <c r="G421" s="40" t="s">
        <v>831</v>
      </c>
      <c r="H421" s="40" t="s">
        <v>103</v>
      </c>
      <c r="I421" s="38" t="s">
        <v>49</v>
      </c>
      <c r="J421" s="44">
        <v>45195.0</v>
      </c>
      <c r="K421" s="44">
        <v>46078.0</v>
      </c>
      <c r="L421" s="38" t="s">
        <v>51</v>
      </c>
      <c r="M421" s="46">
        <v>1706000.0</v>
      </c>
      <c r="N421" s="38" t="s">
        <v>51</v>
      </c>
      <c r="O421" s="48">
        <v>1588063.0</v>
      </c>
      <c r="P421" s="77">
        <v>1588000.0</v>
      </c>
      <c r="Q421" s="63">
        <v>504000.0</v>
      </c>
      <c r="R421" s="47">
        <v>0.0</v>
      </c>
      <c r="S421" s="10">
        <f t="shared" si="1"/>
        <v>1588000</v>
      </c>
      <c r="T421" s="9" t="s">
        <v>52</v>
      </c>
      <c r="U421" s="44">
        <v>46078.0</v>
      </c>
      <c r="V421" s="44">
        <v>46536.0</v>
      </c>
      <c r="W421" s="38">
        <v>12.0</v>
      </c>
      <c r="X421" s="38" t="s">
        <v>59</v>
      </c>
      <c r="Y421" s="78" t="s">
        <v>56</v>
      </c>
    </row>
    <row r="422" ht="17.25" customHeight="1">
      <c r="A422" s="41" t="s">
        <v>4016</v>
      </c>
      <c r="B422" s="36">
        <v>46078.0</v>
      </c>
      <c r="C422" s="38">
        <v>10222.0</v>
      </c>
      <c r="D422" s="40" t="s">
        <v>4011</v>
      </c>
      <c r="E422" s="42" t="s">
        <v>4012</v>
      </c>
      <c r="F422" s="40" t="s">
        <v>4013</v>
      </c>
      <c r="G422" s="40" t="s">
        <v>831</v>
      </c>
      <c r="H422" s="40" t="s">
        <v>103</v>
      </c>
      <c r="I422" s="38" t="s">
        <v>49</v>
      </c>
      <c r="J422" s="44">
        <v>45195.0</v>
      </c>
      <c r="K422" s="36"/>
      <c r="L422" s="38"/>
      <c r="M422" s="46">
        <v>504000.0</v>
      </c>
      <c r="N422" s="38" t="s">
        <v>51</v>
      </c>
      <c r="O422" s="48">
        <v>0.0</v>
      </c>
      <c r="P422" s="49">
        <v>0.0</v>
      </c>
      <c r="Q422" s="47">
        <v>0.0</v>
      </c>
      <c r="R422" s="47">
        <v>0.0</v>
      </c>
      <c r="S422" s="10">
        <f t="shared" si="1"/>
        <v>0</v>
      </c>
      <c r="T422" s="9" t="s">
        <v>281</v>
      </c>
      <c r="U422" s="44">
        <v>46078.0</v>
      </c>
      <c r="V422" s="44">
        <v>46536.0</v>
      </c>
      <c r="W422" s="38">
        <v>3.0</v>
      </c>
      <c r="X422" s="38" t="s">
        <v>59</v>
      </c>
      <c r="Y422" s="78" t="s">
        <v>56</v>
      </c>
    </row>
    <row r="423" ht="17.25" customHeight="1">
      <c r="A423" s="41" t="s">
        <v>4021</v>
      </c>
      <c r="B423" s="36">
        <v>46078.0</v>
      </c>
      <c r="C423" s="38">
        <v>2955.0</v>
      </c>
      <c r="D423" s="40" t="s">
        <v>3126</v>
      </c>
      <c r="E423" s="42" t="s">
        <v>3127</v>
      </c>
      <c r="F423" s="40" t="s">
        <v>3129</v>
      </c>
      <c r="G423" s="40" t="s">
        <v>4022</v>
      </c>
      <c r="H423" s="40" t="s">
        <v>103</v>
      </c>
      <c r="I423" s="38" t="s">
        <v>48</v>
      </c>
      <c r="J423" s="44">
        <v>44488.0</v>
      </c>
      <c r="K423" s="44">
        <v>46078.0</v>
      </c>
      <c r="L423" s="38" t="s">
        <v>51</v>
      </c>
      <c r="M423" s="46">
        <v>0.0</v>
      </c>
      <c r="N423" s="38" t="s">
        <v>51</v>
      </c>
      <c r="O423" s="48">
        <v>78003.0</v>
      </c>
      <c r="P423" s="77">
        <v>78003.0</v>
      </c>
      <c r="Q423" s="47">
        <v>0.0</v>
      </c>
      <c r="R423" s="47">
        <v>0.0</v>
      </c>
      <c r="S423" s="10">
        <f t="shared" si="1"/>
        <v>78003</v>
      </c>
      <c r="T423" s="9" t="s">
        <v>52</v>
      </c>
      <c r="U423" s="44">
        <v>46078.0</v>
      </c>
      <c r="V423" s="44">
        <v>46110.0</v>
      </c>
      <c r="W423" s="38">
        <v>1.0</v>
      </c>
      <c r="X423" s="38" t="s">
        <v>86</v>
      </c>
      <c r="Y423" s="78" t="s">
        <v>56</v>
      </c>
    </row>
    <row r="424" ht="17.25" customHeight="1">
      <c r="A424" s="35" t="s">
        <v>4026</v>
      </c>
      <c r="B424" s="36">
        <v>46078.0</v>
      </c>
      <c r="C424" s="38">
        <v>6935.0</v>
      </c>
      <c r="D424" s="40" t="s">
        <v>3837</v>
      </c>
      <c r="E424" s="42" t="s">
        <v>3218</v>
      </c>
      <c r="F424" s="40" t="s">
        <v>3219</v>
      </c>
      <c r="G424" s="40" t="s">
        <v>3079</v>
      </c>
      <c r="H424" s="40" t="s">
        <v>103</v>
      </c>
      <c r="I424" s="38" t="s">
        <v>49</v>
      </c>
      <c r="J424" s="44">
        <v>44816.0</v>
      </c>
      <c r="K424" s="44">
        <v>46078.0</v>
      </c>
      <c r="L424" s="38" t="s">
        <v>51</v>
      </c>
      <c r="M424" s="46">
        <v>0.0</v>
      </c>
      <c r="N424" s="44">
        <v>46079.0</v>
      </c>
      <c r="O424" s="48">
        <v>78082.0</v>
      </c>
      <c r="P424" s="77">
        <v>78082.0</v>
      </c>
      <c r="Q424" s="47">
        <v>0.0</v>
      </c>
      <c r="R424" s="47">
        <v>0.0</v>
      </c>
      <c r="S424" s="10">
        <f t="shared" si="1"/>
        <v>78082</v>
      </c>
      <c r="T424" s="9" t="s">
        <v>52</v>
      </c>
      <c r="U424" s="44">
        <v>46079.0</v>
      </c>
      <c r="V424" s="44">
        <v>46109.0</v>
      </c>
      <c r="W424" s="38">
        <v>1.0</v>
      </c>
      <c r="X424" s="38" t="s">
        <v>86</v>
      </c>
      <c r="Y424" s="78" t="s">
        <v>56</v>
      </c>
    </row>
    <row r="425" ht="17.25" customHeight="1">
      <c r="A425" s="35" t="s">
        <v>4029</v>
      </c>
      <c r="B425" s="36">
        <v>46078.0</v>
      </c>
      <c r="C425" s="38">
        <v>5771.0</v>
      </c>
      <c r="D425" s="40" t="s">
        <v>3488</v>
      </c>
      <c r="E425" s="42" t="s">
        <v>3490</v>
      </c>
      <c r="F425" s="40" t="s">
        <v>3491</v>
      </c>
      <c r="G425" s="40" t="s">
        <v>419</v>
      </c>
      <c r="H425" s="40" t="s">
        <v>118</v>
      </c>
      <c r="I425" s="38" t="s">
        <v>49</v>
      </c>
      <c r="J425" s="44">
        <v>44701.0</v>
      </c>
      <c r="K425" s="44">
        <v>46078.0</v>
      </c>
      <c r="L425" s="38" t="s">
        <v>51</v>
      </c>
      <c r="M425" s="46">
        <v>0.0</v>
      </c>
      <c r="N425" s="38" t="s">
        <v>51</v>
      </c>
      <c r="O425" s="48">
        <v>118000.0</v>
      </c>
      <c r="P425" s="130">
        <v>118000.0</v>
      </c>
      <c r="Q425" s="47">
        <v>0.0</v>
      </c>
      <c r="R425" s="47">
        <v>2360.0</v>
      </c>
      <c r="S425" s="10">
        <f t="shared" si="1"/>
        <v>115640</v>
      </c>
      <c r="T425" s="9" t="s">
        <v>53</v>
      </c>
      <c r="U425" s="44">
        <v>46078.0</v>
      </c>
      <c r="V425" s="44">
        <v>46108.0</v>
      </c>
      <c r="W425" s="38">
        <v>1.0</v>
      </c>
      <c r="X425" s="38" t="s">
        <v>55</v>
      </c>
      <c r="Y425" s="78" t="s">
        <v>56</v>
      </c>
    </row>
    <row r="426" ht="17.25" customHeight="1">
      <c r="A426" s="41" t="s">
        <v>4032</v>
      </c>
      <c r="B426" s="36">
        <v>46078.0</v>
      </c>
      <c r="C426" s="38">
        <v>1376.0</v>
      </c>
      <c r="D426" s="40" t="s">
        <v>2845</v>
      </c>
      <c r="E426" s="42" t="s">
        <v>2846</v>
      </c>
      <c r="F426" s="40" t="s">
        <v>2856</v>
      </c>
      <c r="G426" s="40" t="s">
        <v>2355</v>
      </c>
      <c r="H426" s="40" t="s">
        <v>2141</v>
      </c>
      <c r="I426" s="38" t="s">
        <v>48</v>
      </c>
      <c r="J426" s="44">
        <v>44360.0</v>
      </c>
      <c r="K426" s="44">
        <v>46078.0</v>
      </c>
      <c r="L426" s="38" t="s">
        <v>51</v>
      </c>
      <c r="M426" s="46">
        <v>0.0</v>
      </c>
      <c r="N426" s="38" t="s">
        <v>51</v>
      </c>
      <c r="O426" s="48">
        <v>78000.0</v>
      </c>
      <c r="P426" s="130">
        <v>78000.0</v>
      </c>
      <c r="Q426" s="47">
        <v>0.0</v>
      </c>
      <c r="R426" s="47">
        <v>4400.0</v>
      </c>
      <c r="S426" s="10">
        <f t="shared" si="1"/>
        <v>73600</v>
      </c>
      <c r="T426" s="9" t="s">
        <v>53</v>
      </c>
      <c r="U426" s="44">
        <v>46078.0</v>
      </c>
      <c r="V426" s="44">
        <v>46112.0</v>
      </c>
      <c r="W426" s="38">
        <v>1.0</v>
      </c>
      <c r="X426" s="38" t="s">
        <v>86</v>
      </c>
      <c r="Y426" s="78" t="s">
        <v>56</v>
      </c>
    </row>
    <row r="427" ht="17.25" customHeight="1">
      <c r="A427" s="41" t="s">
        <v>4037</v>
      </c>
      <c r="B427" s="36">
        <v>46078.0</v>
      </c>
      <c r="C427" s="38">
        <v>1376.0</v>
      </c>
      <c r="D427" s="40" t="s">
        <v>2845</v>
      </c>
      <c r="E427" s="42" t="s">
        <v>2846</v>
      </c>
      <c r="F427" s="40" t="s">
        <v>2848</v>
      </c>
      <c r="G427" s="40" t="s">
        <v>2355</v>
      </c>
      <c r="H427" s="40" t="s">
        <v>2141</v>
      </c>
      <c r="I427" s="38" t="s">
        <v>48</v>
      </c>
      <c r="J427" s="44">
        <v>44360.0</v>
      </c>
      <c r="K427" s="44">
        <v>46078.0</v>
      </c>
      <c r="L427" s="38" t="s">
        <v>51</v>
      </c>
      <c r="M427" s="46">
        <v>0.0</v>
      </c>
      <c r="N427" s="44">
        <v>46079.0</v>
      </c>
      <c r="O427" s="48">
        <v>78000.0</v>
      </c>
      <c r="P427" s="130">
        <v>78000.0</v>
      </c>
      <c r="Q427" s="47">
        <v>0.0</v>
      </c>
      <c r="R427" s="47">
        <v>4400.0</v>
      </c>
      <c r="S427" s="10">
        <f t="shared" si="1"/>
        <v>73600</v>
      </c>
      <c r="T427" s="9" t="s">
        <v>53</v>
      </c>
      <c r="U427" s="44">
        <v>46079.0</v>
      </c>
      <c r="V427" s="44">
        <v>46114.0</v>
      </c>
      <c r="W427" s="38">
        <v>1.0</v>
      </c>
      <c r="X427" s="38" t="s">
        <v>86</v>
      </c>
      <c r="Y427" s="78" t="s">
        <v>56</v>
      </c>
    </row>
    <row r="428" ht="17.25" customHeight="1">
      <c r="A428" s="41" t="s">
        <v>4041</v>
      </c>
      <c r="B428" s="36">
        <v>46078.0</v>
      </c>
      <c r="C428" s="38">
        <v>1552.0</v>
      </c>
      <c r="D428" s="40" t="s">
        <v>822</v>
      </c>
      <c r="E428" s="42" t="s">
        <v>823</v>
      </c>
      <c r="F428" s="52" t="s">
        <v>2957</v>
      </c>
      <c r="G428" s="40" t="s">
        <v>555</v>
      </c>
      <c r="H428" s="40" t="s">
        <v>69</v>
      </c>
      <c r="I428" s="38" t="s">
        <v>49</v>
      </c>
      <c r="J428" s="44">
        <v>44371.0</v>
      </c>
      <c r="K428" s="44">
        <v>46078.0</v>
      </c>
      <c r="L428" s="38" t="s">
        <v>51</v>
      </c>
      <c r="M428" s="46"/>
      <c r="N428" s="38"/>
      <c r="O428" s="48">
        <v>69000.0</v>
      </c>
      <c r="P428" s="130">
        <v>69000.0</v>
      </c>
      <c r="Q428" s="47">
        <v>0.0</v>
      </c>
      <c r="R428" s="47">
        <v>483.0</v>
      </c>
      <c r="S428" s="10">
        <f t="shared" si="1"/>
        <v>68517</v>
      </c>
      <c r="T428" s="9" t="s">
        <v>53</v>
      </c>
      <c r="U428" s="44"/>
      <c r="V428" s="44"/>
      <c r="W428" s="38">
        <v>1.0</v>
      </c>
      <c r="X428" s="38" t="s">
        <v>59</v>
      </c>
      <c r="Y428" s="78" t="s">
        <v>56</v>
      </c>
    </row>
    <row r="429" ht="17.25" customHeight="1">
      <c r="A429" s="35" t="s">
        <v>4046</v>
      </c>
      <c r="B429" s="36">
        <v>46078.0</v>
      </c>
      <c r="C429" s="38">
        <v>1552.0</v>
      </c>
      <c r="D429" s="40" t="s">
        <v>822</v>
      </c>
      <c r="E429" s="42" t="s">
        <v>823</v>
      </c>
      <c r="F429" s="52" t="s">
        <v>2962</v>
      </c>
      <c r="G429" s="40" t="s">
        <v>555</v>
      </c>
      <c r="H429" s="40" t="s">
        <v>69</v>
      </c>
      <c r="I429" s="38" t="s">
        <v>49</v>
      </c>
      <c r="J429" s="44">
        <v>44371.0</v>
      </c>
      <c r="K429" s="44">
        <v>46078.0</v>
      </c>
      <c r="L429" s="38" t="s">
        <v>51</v>
      </c>
      <c r="M429" s="46">
        <v>102000.0</v>
      </c>
      <c r="N429" s="38" t="s">
        <v>51</v>
      </c>
      <c r="O429" s="48">
        <v>38000.0</v>
      </c>
      <c r="P429" s="130">
        <v>38000.0</v>
      </c>
      <c r="Q429" s="47">
        <v>0.0</v>
      </c>
      <c r="R429" s="47">
        <v>266.0</v>
      </c>
      <c r="S429" s="10">
        <f t="shared" si="1"/>
        <v>37734</v>
      </c>
      <c r="T429" s="9" t="s">
        <v>53</v>
      </c>
      <c r="U429" s="44">
        <v>46078.0</v>
      </c>
      <c r="V429" s="44">
        <v>46112.0</v>
      </c>
      <c r="W429" s="38">
        <v>1.0</v>
      </c>
      <c r="X429" s="38" t="s">
        <v>59</v>
      </c>
      <c r="Y429" s="78" t="s">
        <v>56</v>
      </c>
    </row>
    <row r="430" ht="17.25" customHeight="1">
      <c r="A430" s="41" t="s">
        <v>4057</v>
      </c>
      <c r="B430" s="36">
        <v>46079.0</v>
      </c>
      <c r="C430" s="38">
        <v>8191.0</v>
      </c>
      <c r="D430" s="40" t="s">
        <v>3295</v>
      </c>
      <c r="E430" s="42" t="s">
        <v>3296</v>
      </c>
      <c r="F430" s="40" t="s">
        <v>3297</v>
      </c>
      <c r="G430" s="40" t="s">
        <v>739</v>
      </c>
      <c r="H430" s="40" t="s">
        <v>352</v>
      </c>
      <c r="I430" s="38" t="s">
        <v>48</v>
      </c>
      <c r="J430" s="44">
        <v>44955.0</v>
      </c>
      <c r="K430" s="44">
        <v>46079.0</v>
      </c>
      <c r="L430" s="38" t="s">
        <v>51</v>
      </c>
      <c r="M430" s="46">
        <v>0.0</v>
      </c>
      <c r="N430" s="38" t="s">
        <v>51</v>
      </c>
      <c r="O430" s="48">
        <v>118000.0</v>
      </c>
      <c r="P430" s="51">
        <v>118000.0</v>
      </c>
      <c r="Q430" s="47">
        <v>0.0</v>
      </c>
      <c r="R430" s="47">
        <v>4400.0</v>
      </c>
      <c r="S430" s="10">
        <f t="shared" si="1"/>
        <v>113600</v>
      </c>
      <c r="T430" s="9" t="s">
        <v>53</v>
      </c>
      <c r="U430" s="44">
        <v>46079.0</v>
      </c>
      <c r="V430" s="44">
        <v>46109.0</v>
      </c>
      <c r="W430" s="38">
        <v>1.0</v>
      </c>
      <c r="X430" s="38" t="s">
        <v>55</v>
      </c>
      <c r="Y430" s="78" t="s">
        <v>56</v>
      </c>
    </row>
    <row r="431" ht="17.25" customHeight="1">
      <c r="A431" s="35" t="s">
        <v>4060</v>
      </c>
      <c r="B431" s="36">
        <v>46079.0</v>
      </c>
      <c r="C431" s="38">
        <v>1541.0</v>
      </c>
      <c r="D431" s="40" t="s">
        <v>3417</v>
      </c>
      <c r="E431" s="42" t="s">
        <v>3418</v>
      </c>
      <c r="F431" s="40" t="s">
        <v>3861</v>
      </c>
      <c r="G431" s="40" t="s">
        <v>4022</v>
      </c>
      <c r="H431" s="40" t="s">
        <v>103</v>
      </c>
      <c r="I431" s="38" t="s">
        <v>49</v>
      </c>
      <c r="J431" s="44">
        <v>44370.0</v>
      </c>
      <c r="K431" s="44">
        <v>46079.0</v>
      </c>
      <c r="L431" s="38" t="s">
        <v>51</v>
      </c>
      <c r="M431" s="46">
        <v>78000.0</v>
      </c>
      <c r="N431" s="38" t="s">
        <v>51</v>
      </c>
      <c r="O431" s="48">
        <v>80000.0</v>
      </c>
      <c r="P431" s="51">
        <v>80000.0</v>
      </c>
      <c r="Q431" s="47">
        <v>0.0</v>
      </c>
      <c r="R431" s="47">
        <v>4400.0</v>
      </c>
      <c r="S431" s="10">
        <f t="shared" si="1"/>
        <v>75600</v>
      </c>
      <c r="T431" s="9" t="s">
        <v>53</v>
      </c>
      <c r="U431" s="44">
        <v>46079.0</v>
      </c>
      <c r="V431" s="44">
        <v>46109.0</v>
      </c>
      <c r="W431" s="38">
        <v>1.0</v>
      </c>
      <c r="X431" s="38" t="s">
        <v>86</v>
      </c>
      <c r="Y431" s="78" t="s">
        <v>56</v>
      </c>
    </row>
    <row r="432" ht="17.25" customHeight="1">
      <c r="A432" s="35" t="s">
        <v>4066</v>
      </c>
      <c r="B432" s="36">
        <v>46079.0</v>
      </c>
      <c r="C432" s="38">
        <v>17108.0</v>
      </c>
      <c r="D432" s="40" t="s">
        <v>3370</v>
      </c>
      <c r="E432" s="42" t="s">
        <v>3371</v>
      </c>
      <c r="F432" s="40" t="s">
        <v>3372</v>
      </c>
      <c r="G432" s="40" t="s">
        <v>3374</v>
      </c>
      <c r="H432" s="40" t="s">
        <v>85</v>
      </c>
      <c r="I432" s="38" t="s">
        <v>49</v>
      </c>
      <c r="J432" s="44">
        <v>46001.0</v>
      </c>
      <c r="K432" s="44">
        <v>46079.0</v>
      </c>
      <c r="L432" s="38" t="s">
        <v>51</v>
      </c>
      <c r="M432" s="46">
        <v>0.0</v>
      </c>
      <c r="N432" s="38" t="s">
        <v>51</v>
      </c>
      <c r="O432" s="46">
        <v>78000.0</v>
      </c>
      <c r="P432" s="113">
        <v>78000.0</v>
      </c>
      <c r="Q432" s="47">
        <v>0.0</v>
      </c>
      <c r="R432" s="47">
        <v>546.0</v>
      </c>
      <c r="S432" s="10">
        <f t="shared" si="1"/>
        <v>77454</v>
      </c>
      <c r="T432" s="9" t="s">
        <v>53</v>
      </c>
      <c r="U432" s="44">
        <v>46079.0</v>
      </c>
      <c r="V432" s="44">
        <v>46109.0</v>
      </c>
      <c r="W432" s="38">
        <v>1.0</v>
      </c>
      <c r="X432" s="38" t="s">
        <v>86</v>
      </c>
      <c r="Y432" s="78" t="s">
        <v>56</v>
      </c>
    </row>
    <row r="433" ht="17.25" customHeight="1">
      <c r="A433" s="41" t="s">
        <v>4071</v>
      </c>
      <c r="B433" s="36">
        <v>46079.0</v>
      </c>
      <c r="C433" s="38">
        <v>9111.0</v>
      </c>
      <c r="D433" s="40" t="s">
        <v>3364</v>
      </c>
      <c r="E433" s="42" t="s">
        <v>3365</v>
      </c>
      <c r="F433" s="40" t="s">
        <v>3366</v>
      </c>
      <c r="G433" s="40" t="s">
        <v>44</v>
      </c>
      <c r="H433" s="40" t="s">
        <v>46</v>
      </c>
      <c r="I433" s="38" t="s">
        <v>48</v>
      </c>
      <c r="J433" s="44">
        <v>45069.0</v>
      </c>
      <c r="K433" s="44">
        <v>46079.0</v>
      </c>
      <c r="L433" s="38" t="s">
        <v>51</v>
      </c>
      <c r="M433" s="46">
        <v>0.0</v>
      </c>
      <c r="N433" s="38" t="s">
        <v>51</v>
      </c>
      <c r="O433" s="48">
        <v>118000.0</v>
      </c>
      <c r="P433" s="51">
        <v>118000.0</v>
      </c>
      <c r="Q433" s="47">
        <v>0.0</v>
      </c>
      <c r="R433" s="47">
        <v>826.0</v>
      </c>
      <c r="S433" s="10">
        <f t="shared" si="1"/>
        <v>117174</v>
      </c>
      <c r="T433" s="9" t="s">
        <v>53</v>
      </c>
      <c r="U433" s="44">
        <v>46079.0</v>
      </c>
      <c r="V433" s="44">
        <v>46109.0</v>
      </c>
      <c r="W433" s="38">
        <v>1.0</v>
      </c>
      <c r="X433" s="38" t="s">
        <v>55</v>
      </c>
      <c r="Y433" s="78" t="s">
        <v>56</v>
      </c>
    </row>
    <row r="434" ht="17.25" customHeight="1">
      <c r="A434" s="35" t="s">
        <v>4076</v>
      </c>
      <c r="B434" s="36">
        <v>46079.0</v>
      </c>
      <c r="C434" s="38">
        <v>14751.0</v>
      </c>
      <c r="D434" s="40" t="s">
        <v>4077</v>
      </c>
      <c r="E434" s="42" t="s">
        <v>4078</v>
      </c>
      <c r="F434" s="40" t="s">
        <v>4079</v>
      </c>
      <c r="G434" s="40" t="s">
        <v>4080</v>
      </c>
      <c r="H434" s="40" t="s">
        <v>118</v>
      </c>
      <c r="I434" s="38" t="s">
        <v>49</v>
      </c>
      <c r="J434" s="44">
        <v>45706.0</v>
      </c>
      <c r="K434" s="44">
        <v>46079.0</v>
      </c>
      <c r="L434" s="38" t="s">
        <v>51</v>
      </c>
      <c r="M434" s="46">
        <v>0.0</v>
      </c>
      <c r="N434" s="38" t="s">
        <v>51</v>
      </c>
      <c r="O434" s="48">
        <v>708024.0</v>
      </c>
      <c r="P434" s="130">
        <v>708024.0</v>
      </c>
      <c r="Q434" s="47">
        <v>0.0</v>
      </c>
      <c r="R434" s="47">
        <v>0.0</v>
      </c>
      <c r="S434" s="10">
        <f t="shared" si="1"/>
        <v>708024</v>
      </c>
      <c r="T434" s="9" t="s">
        <v>52</v>
      </c>
      <c r="U434" s="44">
        <v>46079.0</v>
      </c>
      <c r="V434" s="44">
        <v>46260.0</v>
      </c>
      <c r="W434" s="38">
        <v>6.0</v>
      </c>
      <c r="X434" s="38" t="s">
        <v>55</v>
      </c>
      <c r="Y434" s="78" t="s">
        <v>56</v>
      </c>
    </row>
    <row r="435" ht="17.25" customHeight="1">
      <c r="A435" s="35" t="s">
        <v>4085</v>
      </c>
      <c r="B435" s="36">
        <v>46079.0</v>
      </c>
      <c r="C435" s="38">
        <v>7649.0</v>
      </c>
      <c r="D435" s="40" t="s">
        <v>4052</v>
      </c>
      <c r="E435" s="42" t="s">
        <v>4054</v>
      </c>
      <c r="F435" s="40" t="s">
        <v>4055</v>
      </c>
      <c r="G435" s="40" t="s">
        <v>137</v>
      </c>
      <c r="H435" s="40" t="s">
        <v>118</v>
      </c>
      <c r="I435" s="38" t="s">
        <v>49</v>
      </c>
      <c r="J435" s="44">
        <v>44891.0</v>
      </c>
      <c r="K435" s="44">
        <v>46079.0</v>
      </c>
      <c r="L435" s="38" t="s">
        <v>51</v>
      </c>
      <c r="M435" s="46">
        <v>78000.0</v>
      </c>
      <c r="N435" s="38" t="s">
        <v>51</v>
      </c>
      <c r="O435" s="48">
        <v>77032.0</v>
      </c>
      <c r="P435" s="130">
        <v>77032.0</v>
      </c>
      <c r="Q435" s="47">
        <v>0.0</v>
      </c>
      <c r="R435" s="47">
        <v>0.0</v>
      </c>
      <c r="S435" s="10">
        <f t="shared" si="1"/>
        <v>77032</v>
      </c>
      <c r="T435" s="9" t="s">
        <v>52</v>
      </c>
      <c r="U435" s="44">
        <v>46079.0</v>
      </c>
      <c r="V435" s="44">
        <v>46109.0</v>
      </c>
      <c r="W435" s="38">
        <v>1.0</v>
      </c>
      <c r="X435" s="38" t="s">
        <v>86</v>
      </c>
      <c r="Y435" s="78" t="s">
        <v>56</v>
      </c>
    </row>
    <row r="436" ht="17.25" customHeight="1">
      <c r="A436" s="41" t="s">
        <v>4089</v>
      </c>
      <c r="B436" s="36">
        <v>46079.0</v>
      </c>
      <c r="C436" s="38">
        <v>10205.0</v>
      </c>
      <c r="D436" s="40" t="s">
        <v>4091</v>
      </c>
      <c r="E436" s="42" t="s">
        <v>3377</v>
      </c>
      <c r="F436" s="40" t="s">
        <v>3878</v>
      </c>
      <c r="G436" s="40" t="s">
        <v>126</v>
      </c>
      <c r="H436" s="40" t="s">
        <v>69</v>
      </c>
      <c r="I436" s="38" t="s">
        <v>48</v>
      </c>
      <c r="J436" s="44">
        <v>45193.0</v>
      </c>
      <c r="K436" s="44">
        <v>46079.0</v>
      </c>
      <c r="L436" s="38" t="s">
        <v>51</v>
      </c>
      <c r="M436" s="46">
        <v>78000.0</v>
      </c>
      <c r="N436" s="38" t="s">
        <v>51</v>
      </c>
      <c r="O436" s="48">
        <v>468025.0</v>
      </c>
      <c r="P436" s="130">
        <v>468000.0</v>
      </c>
      <c r="Q436" s="47">
        <v>0.0</v>
      </c>
      <c r="R436" s="47">
        <v>0.0</v>
      </c>
      <c r="S436" s="10">
        <f t="shared" si="1"/>
        <v>468000</v>
      </c>
      <c r="T436" s="9" t="s">
        <v>52</v>
      </c>
      <c r="U436" s="44">
        <v>46079.0</v>
      </c>
      <c r="V436" s="44">
        <v>46109.0</v>
      </c>
      <c r="W436" s="38">
        <v>1.0</v>
      </c>
      <c r="X436" s="38" t="s">
        <v>86</v>
      </c>
      <c r="Y436" s="78" t="s">
        <v>56</v>
      </c>
    </row>
    <row r="437" ht="17.25" customHeight="1">
      <c r="A437" s="41" t="s">
        <v>4095</v>
      </c>
      <c r="B437" s="36">
        <v>46079.0</v>
      </c>
      <c r="C437" s="38">
        <v>10205.0</v>
      </c>
      <c r="D437" s="40" t="s">
        <v>4091</v>
      </c>
      <c r="E437" s="42" t="s">
        <v>3377</v>
      </c>
      <c r="F437" s="40" t="s">
        <v>4098</v>
      </c>
      <c r="G437" s="40" t="s">
        <v>126</v>
      </c>
      <c r="H437" s="40" t="s">
        <v>69</v>
      </c>
      <c r="I437" s="38" t="s">
        <v>48</v>
      </c>
      <c r="J437" s="44">
        <v>45193.0</v>
      </c>
      <c r="K437" s="38" t="s">
        <v>51</v>
      </c>
      <c r="L437" s="38" t="s">
        <v>51</v>
      </c>
      <c r="M437" s="46">
        <v>78000.0</v>
      </c>
      <c r="N437" s="38" t="s">
        <v>51</v>
      </c>
      <c r="O437" s="48">
        <v>0.0</v>
      </c>
      <c r="P437" s="49">
        <v>0.0</v>
      </c>
      <c r="Q437" s="47">
        <v>0.0</v>
      </c>
      <c r="R437" s="47">
        <v>0.0</v>
      </c>
      <c r="S437" s="10">
        <f t="shared" si="1"/>
        <v>0</v>
      </c>
      <c r="T437" s="9" t="s">
        <v>54</v>
      </c>
      <c r="U437" s="44">
        <v>46079.0</v>
      </c>
      <c r="V437" s="44">
        <v>46109.0</v>
      </c>
      <c r="W437" s="38">
        <v>1.0</v>
      </c>
      <c r="X437" s="38" t="s">
        <v>86</v>
      </c>
      <c r="Y437" s="78" t="s">
        <v>56</v>
      </c>
    </row>
    <row r="438" ht="17.25" customHeight="1">
      <c r="A438" s="41" t="s">
        <v>4106</v>
      </c>
      <c r="B438" s="36">
        <v>46079.0</v>
      </c>
      <c r="C438" s="38">
        <v>10205.0</v>
      </c>
      <c r="D438" s="40" t="s">
        <v>4091</v>
      </c>
      <c r="E438" s="42" t="s">
        <v>3377</v>
      </c>
      <c r="F438" s="40" t="s">
        <v>3392</v>
      </c>
      <c r="G438" s="40" t="s">
        <v>126</v>
      </c>
      <c r="H438" s="40" t="s">
        <v>69</v>
      </c>
      <c r="I438" s="38" t="s">
        <v>48</v>
      </c>
      <c r="J438" s="44">
        <v>45193.0</v>
      </c>
      <c r="K438" s="38" t="s">
        <v>51</v>
      </c>
      <c r="L438" s="38" t="s">
        <v>51</v>
      </c>
      <c r="M438" s="46">
        <v>78000.0</v>
      </c>
      <c r="N438" s="38" t="s">
        <v>51</v>
      </c>
      <c r="O438" s="48">
        <v>0.0</v>
      </c>
      <c r="P438" s="49">
        <v>0.0</v>
      </c>
      <c r="Q438" s="47">
        <v>0.0</v>
      </c>
      <c r="R438" s="47">
        <v>0.0</v>
      </c>
      <c r="S438" s="10">
        <f t="shared" si="1"/>
        <v>0</v>
      </c>
      <c r="T438" s="9" t="s">
        <v>54</v>
      </c>
      <c r="U438" s="44">
        <v>46079.0</v>
      </c>
      <c r="V438" s="44">
        <v>46109.0</v>
      </c>
      <c r="W438" s="38">
        <v>1.0</v>
      </c>
      <c r="X438" s="38" t="s">
        <v>86</v>
      </c>
      <c r="Y438" s="78" t="s">
        <v>56</v>
      </c>
    </row>
    <row r="439" ht="17.25" customHeight="1">
      <c r="A439" s="41" t="s">
        <v>4111</v>
      </c>
      <c r="B439" s="36">
        <v>46079.0</v>
      </c>
      <c r="C439" s="38">
        <v>10205.0</v>
      </c>
      <c r="D439" s="40" t="s">
        <v>4091</v>
      </c>
      <c r="E439" s="42" t="s">
        <v>3377</v>
      </c>
      <c r="F439" s="40" t="s">
        <v>3397</v>
      </c>
      <c r="G439" s="40" t="s">
        <v>126</v>
      </c>
      <c r="H439" s="40" t="s">
        <v>69</v>
      </c>
      <c r="I439" s="38" t="s">
        <v>48</v>
      </c>
      <c r="J439" s="44">
        <v>45193.0</v>
      </c>
      <c r="K439" s="38" t="s">
        <v>51</v>
      </c>
      <c r="L439" s="38" t="s">
        <v>51</v>
      </c>
      <c r="M439" s="46">
        <v>78000.0</v>
      </c>
      <c r="N439" s="38" t="s">
        <v>51</v>
      </c>
      <c r="O439" s="48">
        <v>0.0</v>
      </c>
      <c r="P439" s="49">
        <v>0.0</v>
      </c>
      <c r="Q439" s="47">
        <v>0.0</v>
      </c>
      <c r="R439" s="47">
        <v>0.0</v>
      </c>
      <c r="S439" s="10">
        <f t="shared" si="1"/>
        <v>0</v>
      </c>
      <c r="T439" s="9" t="s">
        <v>54</v>
      </c>
      <c r="U439" s="44">
        <v>46079.0</v>
      </c>
      <c r="V439" s="44">
        <v>46109.0</v>
      </c>
      <c r="W439" s="38">
        <v>1.0</v>
      </c>
      <c r="X439" s="38" t="s">
        <v>86</v>
      </c>
      <c r="Y439" s="78" t="s">
        <v>56</v>
      </c>
    </row>
    <row r="440" ht="17.25" customHeight="1">
      <c r="A440" s="41" t="s">
        <v>4116</v>
      </c>
      <c r="B440" s="36">
        <v>46079.0</v>
      </c>
      <c r="C440" s="38">
        <v>10205.0</v>
      </c>
      <c r="D440" s="40" t="s">
        <v>4091</v>
      </c>
      <c r="E440" s="42" t="s">
        <v>3377</v>
      </c>
      <c r="F440" s="40" t="s">
        <v>3404</v>
      </c>
      <c r="G440" s="40" t="s">
        <v>126</v>
      </c>
      <c r="H440" s="40" t="s">
        <v>69</v>
      </c>
      <c r="I440" s="38" t="s">
        <v>48</v>
      </c>
      <c r="J440" s="44">
        <v>45193.0</v>
      </c>
      <c r="K440" s="38" t="s">
        <v>51</v>
      </c>
      <c r="L440" s="38" t="s">
        <v>51</v>
      </c>
      <c r="M440" s="46">
        <v>78000.0</v>
      </c>
      <c r="N440" s="38" t="s">
        <v>51</v>
      </c>
      <c r="O440" s="48">
        <v>0.0</v>
      </c>
      <c r="P440" s="49">
        <v>0.0</v>
      </c>
      <c r="Q440" s="47">
        <v>0.0</v>
      </c>
      <c r="R440" s="47">
        <v>0.0</v>
      </c>
      <c r="S440" s="10">
        <f t="shared" si="1"/>
        <v>0</v>
      </c>
      <c r="T440" s="9" t="s">
        <v>54</v>
      </c>
      <c r="U440" s="44">
        <v>46079.0</v>
      </c>
      <c r="V440" s="44">
        <v>46109.0</v>
      </c>
      <c r="W440" s="38">
        <v>1.0</v>
      </c>
      <c r="X440" s="38" t="s">
        <v>86</v>
      </c>
      <c r="Y440" s="78" t="s">
        <v>56</v>
      </c>
    </row>
    <row r="441" ht="17.25" customHeight="1">
      <c r="A441" s="41" t="s">
        <v>4122</v>
      </c>
      <c r="B441" s="36">
        <v>46079.0</v>
      </c>
      <c r="C441" s="38">
        <v>10205.0</v>
      </c>
      <c r="D441" s="40" t="s">
        <v>4091</v>
      </c>
      <c r="E441" s="42" t="s">
        <v>3377</v>
      </c>
      <c r="F441" s="40" t="s">
        <v>3413</v>
      </c>
      <c r="G441" s="40" t="s">
        <v>126</v>
      </c>
      <c r="H441" s="40" t="s">
        <v>69</v>
      </c>
      <c r="I441" s="38" t="s">
        <v>48</v>
      </c>
      <c r="J441" s="44">
        <v>45193.0</v>
      </c>
      <c r="K441" s="38" t="s">
        <v>51</v>
      </c>
      <c r="L441" s="38" t="s">
        <v>51</v>
      </c>
      <c r="M441" s="46">
        <v>78000.0</v>
      </c>
      <c r="N441" s="38" t="s">
        <v>51</v>
      </c>
      <c r="O441" s="48">
        <v>0.0</v>
      </c>
      <c r="P441" s="49">
        <v>0.0</v>
      </c>
      <c r="Q441" s="47">
        <v>0.0</v>
      </c>
      <c r="R441" s="47">
        <v>0.0</v>
      </c>
      <c r="S441" s="10">
        <f t="shared" si="1"/>
        <v>0</v>
      </c>
      <c r="T441" s="9" t="s">
        <v>54</v>
      </c>
      <c r="U441" s="44">
        <v>46079.0</v>
      </c>
      <c r="V441" s="44">
        <v>46109.0</v>
      </c>
      <c r="W441" s="38">
        <v>1.0</v>
      </c>
      <c r="X441" s="38" t="s">
        <v>86</v>
      </c>
      <c r="Y441" s="78" t="s">
        <v>56</v>
      </c>
    </row>
    <row r="442" ht="17.25" customHeight="1">
      <c r="A442" s="83" t="s">
        <v>4125</v>
      </c>
      <c r="B442" s="36">
        <v>46079.0</v>
      </c>
      <c r="C442" s="38">
        <v>3569.0</v>
      </c>
      <c r="D442" s="40" t="s">
        <v>705</v>
      </c>
      <c r="E442" s="42" t="s">
        <v>706</v>
      </c>
      <c r="F442" s="40" t="s">
        <v>4126</v>
      </c>
      <c r="G442" s="40" t="s">
        <v>252</v>
      </c>
      <c r="H442" s="40" t="s">
        <v>46</v>
      </c>
      <c r="I442" s="38" t="s">
        <v>49</v>
      </c>
      <c r="J442" s="44">
        <v>44532.0</v>
      </c>
      <c r="K442" s="44">
        <v>46079.0</v>
      </c>
      <c r="L442" s="38" t="s">
        <v>51</v>
      </c>
      <c r="M442" s="46">
        <v>0.0</v>
      </c>
      <c r="N442" s="38" t="s">
        <v>51</v>
      </c>
      <c r="O442" s="48">
        <v>1298079.0</v>
      </c>
      <c r="P442" s="130">
        <v>1298000.0</v>
      </c>
      <c r="Q442" s="47">
        <v>0.0</v>
      </c>
      <c r="R442" s="47">
        <v>0.0</v>
      </c>
      <c r="S442" s="10">
        <f t="shared" si="1"/>
        <v>1298000</v>
      </c>
      <c r="T442" s="9" t="s">
        <v>52</v>
      </c>
      <c r="U442" s="44">
        <v>46079.0</v>
      </c>
      <c r="V442" s="44">
        <v>46499.0</v>
      </c>
      <c r="W442" s="38">
        <v>12.0</v>
      </c>
      <c r="X442" s="38" t="s">
        <v>55</v>
      </c>
      <c r="Y442" s="38" t="s">
        <v>93</v>
      </c>
    </row>
    <row r="443" ht="17.25" customHeight="1">
      <c r="A443" s="41" t="s">
        <v>4128</v>
      </c>
      <c r="B443" s="36">
        <v>46079.0</v>
      </c>
      <c r="C443" s="38">
        <v>3569.0</v>
      </c>
      <c r="D443" s="40" t="s">
        <v>705</v>
      </c>
      <c r="E443" s="42" t="s">
        <v>706</v>
      </c>
      <c r="F443" s="40" t="s">
        <v>4126</v>
      </c>
      <c r="G443" s="40" t="s">
        <v>252</v>
      </c>
      <c r="H443" s="40" t="s">
        <v>46</v>
      </c>
      <c r="I443" s="38" t="s">
        <v>49</v>
      </c>
      <c r="J443" s="44">
        <v>44532.0</v>
      </c>
      <c r="K443" s="36"/>
      <c r="L443" s="38"/>
      <c r="M443" s="46">
        <v>236000.0</v>
      </c>
      <c r="N443" s="38" t="s">
        <v>51</v>
      </c>
      <c r="O443" s="48">
        <v>0.0</v>
      </c>
      <c r="P443" s="49">
        <v>0.0</v>
      </c>
      <c r="Q443" s="47">
        <v>0.0</v>
      </c>
      <c r="R443" s="47">
        <v>0.0</v>
      </c>
      <c r="S443" s="10">
        <f t="shared" si="1"/>
        <v>0</v>
      </c>
      <c r="T443" s="9" t="s">
        <v>281</v>
      </c>
      <c r="U443" s="44">
        <v>46079.0</v>
      </c>
      <c r="V443" s="44">
        <v>46499.0</v>
      </c>
      <c r="W443" s="38">
        <v>2.0</v>
      </c>
      <c r="X443" s="38" t="s">
        <v>55</v>
      </c>
      <c r="Y443" s="78" t="s">
        <v>56</v>
      </c>
    </row>
    <row r="444" ht="17.25" customHeight="1">
      <c r="A444" s="83" t="s">
        <v>4130</v>
      </c>
      <c r="B444" s="36">
        <v>46079.0</v>
      </c>
      <c r="C444" s="38">
        <v>14972.0</v>
      </c>
      <c r="D444" s="40" t="s">
        <v>4097</v>
      </c>
      <c r="E444" s="42" t="s">
        <v>4099</v>
      </c>
      <c r="F444" s="40" t="s">
        <v>4131</v>
      </c>
      <c r="G444" s="40" t="s">
        <v>2684</v>
      </c>
      <c r="H444" s="40" t="s">
        <v>2685</v>
      </c>
      <c r="I444" s="38" t="s">
        <v>49</v>
      </c>
      <c r="J444" s="44">
        <v>45738.0</v>
      </c>
      <c r="K444" s="44">
        <v>46079.0</v>
      </c>
      <c r="L444" s="38" t="s">
        <v>51</v>
      </c>
      <c r="M444" s="48">
        <v>0.0</v>
      </c>
      <c r="N444" s="38" t="s">
        <v>51</v>
      </c>
      <c r="O444" s="48">
        <v>1298004.0</v>
      </c>
      <c r="P444" s="130">
        <v>1298000.0</v>
      </c>
      <c r="Q444" s="47">
        <v>0.0</v>
      </c>
      <c r="R444" s="47">
        <v>0.0</v>
      </c>
      <c r="S444" s="10">
        <f t="shared" si="1"/>
        <v>1298000</v>
      </c>
      <c r="T444" s="9" t="s">
        <v>52</v>
      </c>
      <c r="U444" s="44">
        <v>46079.0</v>
      </c>
      <c r="V444" s="44">
        <v>46439.0</v>
      </c>
      <c r="W444" s="38">
        <v>12.0</v>
      </c>
      <c r="X444" s="38" t="s">
        <v>55</v>
      </c>
      <c r="Y444" s="38" t="s">
        <v>93</v>
      </c>
    </row>
    <row r="445" ht="17.25" customHeight="1">
      <c r="A445" s="41" t="s">
        <v>4133</v>
      </c>
      <c r="B445" s="36">
        <v>46080.0</v>
      </c>
      <c r="C445" s="38">
        <v>12575.0</v>
      </c>
      <c r="D445" s="40" t="s">
        <v>61</v>
      </c>
      <c r="E445" s="42" t="s">
        <v>63</v>
      </c>
      <c r="F445" s="40" t="s">
        <v>4134</v>
      </c>
      <c r="G445" s="40" t="s">
        <v>45</v>
      </c>
      <c r="H445" s="40" t="s">
        <v>47</v>
      </c>
      <c r="I445" s="38" t="s">
        <v>48</v>
      </c>
      <c r="J445" s="44">
        <v>45470.0</v>
      </c>
      <c r="K445" s="44">
        <v>46079.0</v>
      </c>
      <c r="L445" s="38" t="s">
        <v>51</v>
      </c>
      <c r="M445" s="46"/>
      <c r="N445" s="38"/>
      <c r="O445" s="48">
        <v>168026.0</v>
      </c>
      <c r="P445" s="130">
        <v>168026.0</v>
      </c>
      <c r="Q445" s="47">
        <v>0.0</v>
      </c>
      <c r="R445" s="47">
        <v>0.0</v>
      </c>
      <c r="S445" s="10">
        <f t="shared" si="1"/>
        <v>168026</v>
      </c>
      <c r="T445" s="9" t="s">
        <v>52</v>
      </c>
      <c r="U445" s="44">
        <v>46080.0</v>
      </c>
      <c r="V445" s="44">
        <v>46114.0</v>
      </c>
      <c r="W445" s="38">
        <v>1.0</v>
      </c>
      <c r="X445" s="38" t="s">
        <v>59</v>
      </c>
      <c r="Y445" s="38" t="s">
        <v>56</v>
      </c>
    </row>
    <row r="446" ht="17.25" customHeight="1">
      <c r="A446" s="41" t="s">
        <v>4137</v>
      </c>
      <c r="B446" s="36">
        <v>46080.0</v>
      </c>
      <c r="C446" s="38">
        <v>13922.0</v>
      </c>
      <c r="D446" s="40" t="s">
        <v>38</v>
      </c>
      <c r="E446" s="42" t="s">
        <v>39</v>
      </c>
      <c r="F446" s="40" t="s">
        <v>41</v>
      </c>
      <c r="G446" s="40" t="s">
        <v>45</v>
      </c>
      <c r="H446" s="40" t="s">
        <v>47</v>
      </c>
      <c r="I446" s="38" t="s">
        <v>48</v>
      </c>
      <c r="J446" s="44">
        <v>45620.0</v>
      </c>
      <c r="K446" s="44">
        <v>46079.0</v>
      </c>
      <c r="L446" s="38" t="s">
        <v>51</v>
      </c>
      <c r="M446" s="46">
        <v>0.0</v>
      </c>
      <c r="N446" s="44">
        <v>46084.0</v>
      </c>
      <c r="O446" s="48">
        <v>118053.0</v>
      </c>
      <c r="P446" s="130">
        <v>118053.0</v>
      </c>
      <c r="Q446" s="47">
        <v>0.0</v>
      </c>
      <c r="R446" s="47">
        <v>0.0</v>
      </c>
      <c r="S446" s="10">
        <f t="shared" si="1"/>
        <v>118053</v>
      </c>
      <c r="T446" s="9" t="s">
        <v>52</v>
      </c>
      <c r="U446" s="44">
        <v>46084.0</v>
      </c>
      <c r="V446" s="44">
        <v>46114.0</v>
      </c>
      <c r="W446" s="38">
        <v>1.0</v>
      </c>
      <c r="X446" s="38" t="s">
        <v>55</v>
      </c>
      <c r="Y446" s="38" t="s">
        <v>56</v>
      </c>
    </row>
    <row r="447" ht="17.25" customHeight="1">
      <c r="A447" s="41" t="s">
        <v>4140</v>
      </c>
      <c r="B447" s="36">
        <v>46080.0</v>
      </c>
      <c r="C447" s="38">
        <v>5138.0</v>
      </c>
      <c r="D447" s="40" t="s">
        <v>3568</v>
      </c>
      <c r="E447" s="42" t="s">
        <v>3569</v>
      </c>
      <c r="F447" s="40" t="s">
        <v>4141</v>
      </c>
      <c r="G447" s="40" t="s">
        <v>831</v>
      </c>
      <c r="H447" s="40" t="s">
        <v>103</v>
      </c>
      <c r="I447" s="38" t="s">
        <v>48</v>
      </c>
      <c r="J447" s="44">
        <v>44642.0</v>
      </c>
      <c r="K447" s="44">
        <v>46079.0</v>
      </c>
      <c r="L447" s="38" t="s">
        <v>51</v>
      </c>
      <c r="M447" s="46">
        <v>0.0</v>
      </c>
      <c r="N447" s="38" t="s">
        <v>51</v>
      </c>
      <c r="O447" s="48">
        <v>78000.0</v>
      </c>
      <c r="P447" s="51">
        <v>78000.0</v>
      </c>
      <c r="Q447" s="47">
        <v>0.0</v>
      </c>
      <c r="R447" s="47">
        <v>546.0</v>
      </c>
      <c r="S447" s="10">
        <f t="shared" si="1"/>
        <v>77454</v>
      </c>
      <c r="T447" s="9" t="s">
        <v>53</v>
      </c>
      <c r="U447" s="44">
        <v>46079.0</v>
      </c>
      <c r="V447" s="44">
        <v>46109.0</v>
      </c>
      <c r="W447" s="38">
        <v>1.0</v>
      </c>
      <c r="X447" s="38" t="s">
        <v>86</v>
      </c>
      <c r="Y447" s="38" t="s">
        <v>56</v>
      </c>
    </row>
    <row r="448" ht="17.25" customHeight="1">
      <c r="A448" s="41" t="s">
        <v>4143</v>
      </c>
      <c r="B448" s="36">
        <v>46128.0</v>
      </c>
      <c r="C448" s="38">
        <v>1879.0</v>
      </c>
      <c r="D448" s="40" t="s">
        <v>70</v>
      </c>
      <c r="E448" s="42" t="s">
        <v>71</v>
      </c>
      <c r="F448" s="40" t="s">
        <v>72</v>
      </c>
      <c r="G448" s="40" t="s">
        <v>73</v>
      </c>
      <c r="H448" s="40" t="s">
        <v>74</v>
      </c>
      <c r="I448" s="38" t="s">
        <v>48</v>
      </c>
      <c r="J448" s="44">
        <v>44406.0</v>
      </c>
      <c r="K448" s="44">
        <v>46080.0</v>
      </c>
      <c r="L448" s="38" t="s">
        <v>51</v>
      </c>
      <c r="M448" s="46">
        <v>78000.0</v>
      </c>
      <c r="N448" s="44">
        <v>46084.0</v>
      </c>
      <c r="O448" s="48">
        <v>13974.0</v>
      </c>
      <c r="P448" s="79">
        <v>13974.0</v>
      </c>
      <c r="Q448" s="47">
        <v>0.0</v>
      </c>
      <c r="R448" s="46">
        <v>98.0</v>
      </c>
      <c r="S448" s="10">
        <f t="shared" si="1"/>
        <v>13876</v>
      </c>
      <c r="T448" s="9" t="s">
        <v>53</v>
      </c>
      <c r="U448" s="44">
        <v>46084.0</v>
      </c>
      <c r="V448" s="44">
        <v>46114.0</v>
      </c>
      <c r="W448" s="38">
        <v>1.0</v>
      </c>
      <c r="X448" s="38" t="s">
        <v>86</v>
      </c>
      <c r="Y448" s="38" t="s">
        <v>56</v>
      </c>
    </row>
    <row r="449" ht="17.25" customHeight="1">
      <c r="A449" s="35" t="s">
        <v>4146</v>
      </c>
      <c r="B449" s="36">
        <v>46080.0</v>
      </c>
      <c r="C449" s="38">
        <v>7627.0</v>
      </c>
      <c r="D449" s="40" t="s">
        <v>3523</v>
      </c>
      <c r="E449" s="42" t="s">
        <v>3524</v>
      </c>
      <c r="F449" s="254" t="s">
        <v>3525</v>
      </c>
      <c r="G449" s="40" t="s">
        <v>1860</v>
      </c>
      <c r="H449" s="40" t="s">
        <v>85</v>
      </c>
      <c r="I449" s="38" t="s">
        <v>49</v>
      </c>
      <c r="J449" s="44">
        <v>44888.0</v>
      </c>
      <c r="K449" s="44">
        <v>46080.0</v>
      </c>
      <c r="L449" s="38" t="s">
        <v>51</v>
      </c>
      <c r="M449" s="46">
        <v>0.0</v>
      </c>
      <c r="N449" s="38" t="s">
        <v>51</v>
      </c>
      <c r="O449" s="48">
        <v>78000.0</v>
      </c>
      <c r="P449" s="79">
        <v>78000.0</v>
      </c>
      <c r="Q449" s="47">
        <v>0.0</v>
      </c>
      <c r="R449" s="46">
        <v>4440.0</v>
      </c>
      <c r="S449" s="10">
        <f t="shared" si="1"/>
        <v>73560</v>
      </c>
      <c r="T449" s="9" t="s">
        <v>53</v>
      </c>
      <c r="U449" s="44">
        <v>46080.0</v>
      </c>
      <c r="V449" s="44">
        <v>46110.0</v>
      </c>
      <c r="W449" s="38">
        <v>1.0</v>
      </c>
      <c r="X449" s="38" t="s">
        <v>86</v>
      </c>
      <c r="Y449" s="38" t="s">
        <v>56</v>
      </c>
    </row>
    <row r="450" ht="17.25" customHeight="1">
      <c r="A450" s="41" t="s">
        <v>4148</v>
      </c>
      <c r="B450" s="36">
        <v>46080.0</v>
      </c>
      <c r="C450" s="38">
        <v>4832.0</v>
      </c>
      <c r="D450" s="40" t="s">
        <v>3548</v>
      </c>
      <c r="E450" s="42" t="s">
        <v>3550</v>
      </c>
      <c r="F450" s="40" t="s">
        <v>3551</v>
      </c>
      <c r="G450" s="40" t="s">
        <v>237</v>
      </c>
      <c r="H450" s="40" t="s">
        <v>69</v>
      </c>
      <c r="I450" s="38" t="s">
        <v>48</v>
      </c>
      <c r="J450" s="44">
        <v>44620.0</v>
      </c>
      <c r="K450" s="44">
        <v>46080.0</v>
      </c>
      <c r="L450" s="38" t="s">
        <v>51</v>
      </c>
      <c r="M450" s="46">
        <v>118000.0</v>
      </c>
      <c r="N450" s="38" t="s">
        <v>51</v>
      </c>
      <c r="O450" s="48">
        <v>120004.0</v>
      </c>
      <c r="P450" s="77">
        <v>120004.0</v>
      </c>
      <c r="Q450" s="47">
        <v>0.0</v>
      </c>
      <c r="R450" s="47">
        <v>0.0</v>
      </c>
      <c r="S450" s="10">
        <f t="shared" si="1"/>
        <v>120004</v>
      </c>
      <c r="T450" s="9" t="s">
        <v>52</v>
      </c>
      <c r="U450" s="44">
        <v>46080.0</v>
      </c>
      <c r="V450" s="44">
        <v>46110.0</v>
      </c>
      <c r="W450" s="38">
        <v>1.0</v>
      </c>
      <c r="X450" s="38" t="s">
        <v>55</v>
      </c>
      <c r="Y450" s="38" t="s">
        <v>56</v>
      </c>
    </row>
    <row r="451" ht="17.25" customHeight="1">
      <c r="A451" s="35" t="s">
        <v>4153</v>
      </c>
      <c r="B451" s="36">
        <v>46080.0</v>
      </c>
      <c r="C451" s="38">
        <v>376.0</v>
      </c>
      <c r="D451" s="40" t="s">
        <v>4154</v>
      </c>
      <c r="E451" s="42" t="s">
        <v>3498</v>
      </c>
      <c r="F451" s="40" t="s">
        <v>3499</v>
      </c>
      <c r="G451" s="40" t="s">
        <v>121</v>
      </c>
      <c r="H451" s="40" t="s">
        <v>124</v>
      </c>
      <c r="I451" s="38" t="s">
        <v>49</v>
      </c>
      <c r="J451" s="44">
        <v>44307.0</v>
      </c>
      <c r="K451" s="44">
        <v>46080.0</v>
      </c>
      <c r="L451" s="38" t="s">
        <v>51</v>
      </c>
      <c r="M451" s="46">
        <v>0.0</v>
      </c>
      <c r="N451" s="38" t="s">
        <v>51</v>
      </c>
      <c r="O451" s="48">
        <v>78002.0</v>
      </c>
      <c r="P451" s="77">
        <v>78002.0</v>
      </c>
      <c r="Q451" s="47">
        <v>0.0</v>
      </c>
      <c r="R451" s="47">
        <v>0.0</v>
      </c>
      <c r="S451" s="10">
        <f t="shared" si="1"/>
        <v>78002</v>
      </c>
      <c r="T451" s="9" t="s">
        <v>52</v>
      </c>
      <c r="U451" s="44">
        <v>46080.0</v>
      </c>
      <c r="V451" s="44">
        <v>46110.0</v>
      </c>
      <c r="W451" s="38">
        <v>1.0</v>
      </c>
      <c r="X451" s="38" t="s">
        <v>86</v>
      </c>
      <c r="Y451" s="38" t="s">
        <v>56</v>
      </c>
    </row>
    <row r="452" ht="17.25" customHeight="1">
      <c r="A452" s="41" t="s">
        <v>4156</v>
      </c>
      <c r="B452" s="36">
        <v>46080.0</v>
      </c>
      <c r="C452" s="38">
        <v>11499.0</v>
      </c>
      <c r="D452" s="40" t="s">
        <v>870</v>
      </c>
      <c r="E452" s="42" t="s">
        <v>871</v>
      </c>
      <c r="F452" s="40" t="s">
        <v>872</v>
      </c>
      <c r="G452" s="40" t="s">
        <v>44</v>
      </c>
      <c r="H452" s="40" t="s">
        <v>46</v>
      </c>
      <c r="I452" s="38" t="s">
        <v>48</v>
      </c>
      <c r="J452" s="44">
        <v>45355.0</v>
      </c>
      <c r="K452" s="44">
        <v>46080.0</v>
      </c>
      <c r="L452" s="38" t="s">
        <v>51</v>
      </c>
      <c r="M452" s="46">
        <v>0.0</v>
      </c>
      <c r="N452" s="38" t="s">
        <v>51</v>
      </c>
      <c r="O452" s="48">
        <v>78000.0</v>
      </c>
      <c r="P452" s="79">
        <v>78000.0</v>
      </c>
      <c r="Q452" s="47">
        <v>0.0</v>
      </c>
      <c r="R452" s="47">
        <v>4440.0</v>
      </c>
      <c r="S452" s="10">
        <f t="shared" si="1"/>
        <v>73560</v>
      </c>
      <c r="T452" s="9" t="s">
        <v>53</v>
      </c>
      <c r="U452" s="44">
        <v>46080.0</v>
      </c>
      <c r="V452" s="44">
        <v>46119.0</v>
      </c>
      <c r="W452" s="38">
        <v>1.0</v>
      </c>
      <c r="X452" s="38" t="s">
        <v>86</v>
      </c>
      <c r="Y452" s="38" t="s">
        <v>56</v>
      </c>
    </row>
    <row r="453" ht="17.25" customHeight="1">
      <c r="A453" s="41" t="s">
        <v>4162</v>
      </c>
      <c r="B453" s="36">
        <v>46080.0</v>
      </c>
      <c r="C453" s="38">
        <v>3440.0</v>
      </c>
      <c r="D453" s="40" t="s">
        <v>3964</v>
      </c>
      <c r="E453" s="42" t="s">
        <v>3504</v>
      </c>
      <c r="F453" s="40" t="s">
        <v>3505</v>
      </c>
      <c r="G453" s="40" t="s">
        <v>397</v>
      </c>
      <c r="H453" s="40" t="s">
        <v>74</v>
      </c>
      <c r="I453" s="38" t="s">
        <v>48</v>
      </c>
      <c r="J453" s="44">
        <v>44528.0</v>
      </c>
      <c r="K453" s="44">
        <v>46080.0</v>
      </c>
      <c r="L453" s="38" t="s">
        <v>51</v>
      </c>
      <c r="M453" s="46">
        <v>0.0</v>
      </c>
      <c r="N453" s="38" t="s">
        <v>51</v>
      </c>
      <c r="O453" s="48">
        <v>118000.0</v>
      </c>
      <c r="P453" s="79">
        <v>118000.0</v>
      </c>
      <c r="Q453" s="47">
        <v>0.0</v>
      </c>
      <c r="R453" s="47">
        <v>826.0</v>
      </c>
      <c r="S453" s="10">
        <f t="shared" si="1"/>
        <v>117174</v>
      </c>
      <c r="T453" s="9" t="s">
        <v>53</v>
      </c>
      <c r="U453" s="44">
        <v>46080.0</v>
      </c>
      <c r="V453" s="44">
        <v>46110.0</v>
      </c>
      <c r="W453" s="38">
        <v>1.0</v>
      </c>
      <c r="X453" s="38" t="s">
        <v>55</v>
      </c>
      <c r="Y453" s="38" t="s">
        <v>56</v>
      </c>
    </row>
    <row r="454" ht="17.25" customHeight="1">
      <c r="A454" s="41" t="s">
        <v>4165</v>
      </c>
      <c r="B454" s="36">
        <v>46080.0</v>
      </c>
      <c r="C454" s="38">
        <v>11703.0</v>
      </c>
      <c r="D454" s="40" t="s">
        <v>4166</v>
      </c>
      <c r="E454" s="42" t="s">
        <v>3481</v>
      </c>
      <c r="F454" s="40" t="s">
        <v>3482</v>
      </c>
      <c r="G454" s="40" t="s">
        <v>419</v>
      </c>
      <c r="H454" s="40" t="s">
        <v>118</v>
      </c>
      <c r="I454" s="38" t="s">
        <v>48</v>
      </c>
      <c r="J454" s="44">
        <v>45377.0</v>
      </c>
      <c r="K454" s="44">
        <v>46080.0</v>
      </c>
      <c r="L454" s="38" t="s">
        <v>51</v>
      </c>
      <c r="M454" s="46">
        <v>0.0</v>
      </c>
      <c r="N454" s="38" t="s">
        <v>51</v>
      </c>
      <c r="O454" s="48">
        <v>118000.0</v>
      </c>
      <c r="P454" s="79">
        <v>118000.0</v>
      </c>
      <c r="Q454" s="47">
        <v>0.0</v>
      </c>
      <c r="R454" s="47">
        <v>826.0</v>
      </c>
      <c r="S454" s="10">
        <f t="shared" si="1"/>
        <v>117174</v>
      </c>
      <c r="T454" s="9" t="s">
        <v>53</v>
      </c>
      <c r="U454" s="44">
        <v>46080.0</v>
      </c>
      <c r="V454" s="44">
        <v>46111.0</v>
      </c>
      <c r="W454" s="38">
        <v>1.0</v>
      </c>
      <c r="X454" s="38" t="s">
        <v>55</v>
      </c>
      <c r="Y454" s="38" t="s">
        <v>56</v>
      </c>
    </row>
    <row r="455" ht="17.25" customHeight="1">
      <c r="A455" s="41" t="s">
        <v>4169</v>
      </c>
      <c r="B455" s="36">
        <v>46080.0</v>
      </c>
      <c r="C455" s="38">
        <v>9393.0</v>
      </c>
      <c r="D455" s="40" t="s">
        <v>3516</v>
      </c>
      <c r="E455" s="42" t="s">
        <v>3517</v>
      </c>
      <c r="F455" s="40" t="s">
        <v>3518</v>
      </c>
      <c r="G455" s="40" t="s">
        <v>110</v>
      </c>
      <c r="H455" s="40" t="s">
        <v>46</v>
      </c>
      <c r="I455" s="38" t="s">
        <v>48</v>
      </c>
      <c r="J455" s="44">
        <v>45100.0</v>
      </c>
      <c r="K455" s="44">
        <v>46080.0</v>
      </c>
      <c r="L455" s="38" t="s">
        <v>51</v>
      </c>
      <c r="M455" s="46">
        <v>0.0</v>
      </c>
      <c r="N455" s="38" t="s">
        <v>51</v>
      </c>
      <c r="O455" s="48">
        <v>78012.0</v>
      </c>
      <c r="P455" s="77">
        <v>78000.0</v>
      </c>
      <c r="Q455" s="47">
        <v>0.0</v>
      </c>
      <c r="R455" s="47">
        <v>0.0</v>
      </c>
      <c r="S455" s="10">
        <f t="shared" si="1"/>
        <v>78000</v>
      </c>
      <c r="T455" s="9" t="s">
        <v>52</v>
      </c>
      <c r="U455" s="44">
        <v>46080.0</v>
      </c>
      <c r="V455" s="44">
        <v>46111.0</v>
      </c>
      <c r="W455" s="38">
        <v>1.0</v>
      </c>
      <c r="X455" s="38" t="s">
        <v>86</v>
      </c>
      <c r="Y455" s="38" t="s">
        <v>56</v>
      </c>
    </row>
    <row r="456" ht="17.25" customHeight="1">
      <c r="A456" s="35" t="s">
        <v>4171</v>
      </c>
      <c r="B456" s="36">
        <v>46080.0</v>
      </c>
      <c r="C456" s="38">
        <v>9477.0</v>
      </c>
      <c r="D456" s="40" t="s">
        <v>4172</v>
      </c>
      <c r="E456" s="42" t="s">
        <v>4173</v>
      </c>
      <c r="F456" s="40" t="s">
        <v>4174</v>
      </c>
      <c r="G456" s="40" t="s">
        <v>2315</v>
      </c>
      <c r="H456" s="40" t="s">
        <v>118</v>
      </c>
      <c r="I456" s="38" t="s">
        <v>49</v>
      </c>
      <c r="J456" s="44">
        <v>45112.0</v>
      </c>
      <c r="K456" s="44">
        <v>46080.0</v>
      </c>
      <c r="L456" s="38" t="s">
        <v>51</v>
      </c>
      <c r="M456" s="46">
        <v>0.0</v>
      </c>
      <c r="N456" s="38" t="s">
        <v>51</v>
      </c>
      <c r="O456" s="48">
        <v>708060.0</v>
      </c>
      <c r="P456" s="77">
        <v>708000.0</v>
      </c>
      <c r="Q456" s="47">
        <v>0.0</v>
      </c>
      <c r="R456" s="47">
        <v>0.0</v>
      </c>
      <c r="S456" s="10">
        <f t="shared" si="1"/>
        <v>708000</v>
      </c>
      <c r="T456" s="9" t="s">
        <v>52</v>
      </c>
      <c r="U456" s="44">
        <v>46080.0</v>
      </c>
      <c r="V456" s="44">
        <v>46267.0</v>
      </c>
      <c r="W456" s="38">
        <v>6.0</v>
      </c>
      <c r="X456" s="38" t="s">
        <v>55</v>
      </c>
      <c r="Y456" s="38" t="s">
        <v>56</v>
      </c>
    </row>
    <row r="457" ht="17.25" customHeight="1">
      <c r="A457" s="35" t="s">
        <v>4176</v>
      </c>
      <c r="B457" s="36">
        <v>46080.0</v>
      </c>
      <c r="C457" s="38">
        <v>16186.0</v>
      </c>
      <c r="D457" s="40" t="s">
        <v>4177</v>
      </c>
      <c r="E457" s="42" t="s">
        <v>4178</v>
      </c>
      <c r="F457" s="40" t="s">
        <v>4179</v>
      </c>
      <c r="G457" s="40" t="s">
        <v>152</v>
      </c>
      <c r="H457" s="40" t="s">
        <v>153</v>
      </c>
      <c r="I457" s="38" t="s">
        <v>49</v>
      </c>
      <c r="J457" s="44">
        <v>45890.0</v>
      </c>
      <c r="K457" s="44">
        <v>46080.0</v>
      </c>
      <c r="L457" s="38" t="s">
        <v>51</v>
      </c>
      <c r="M457" s="46">
        <v>0.0</v>
      </c>
      <c r="N457" s="38" t="s">
        <v>51</v>
      </c>
      <c r="O457" s="48">
        <v>708063.0</v>
      </c>
      <c r="P457" s="77">
        <v>708000.0</v>
      </c>
      <c r="Q457" s="47">
        <v>0.0</v>
      </c>
      <c r="R457" s="47">
        <v>0.0</v>
      </c>
      <c r="S457" s="10">
        <f t="shared" si="1"/>
        <v>708000</v>
      </c>
      <c r="T457" s="9" t="s">
        <v>52</v>
      </c>
      <c r="U457" s="44">
        <v>46080.0</v>
      </c>
      <c r="V457" s="44">
        <v>46111.0</v>
      </c>
      <c r="W457" s="38">
        <v>6.0</v>
      </c>
      <c r="X457" s="38" t="s">
        <v>55</v>
      </c>
      <c r="Y457" s="38" t="s">
        <v>56</v>
      </c>
    </row>
    <row r="458" ht="17.25" customHeight="1">
      <c r="A458" s="41" t="s">
        <v>4182</v>
      </c>
      <c r="B458" s="36">
        <v>46080.0</v>
      </c>
      <c r="C458" s="38">
        <v>8421.0</v>
      </c>
      <c r="D458" s="40" t="s">
        <v>4019</v>
      </c>
      <c r="E458" s="42" t="s">
        <v>3428</v>
      </c>
      <c r="F458" s="40" t="s">
        <v>3431</v>
      </c>
      <c r="G458" s="40" t="s">
        <v>44</v>
      </c>
      <c r="H458" s="40" t="s">
        <v>46</v>
      </c>
      <c r="I458" s="38" t="s">
        <v>48</v>
      </c>
      <c r="J458" s="44">
        <v>44984.0</v>
      </c>
      <c r="K458" s="44">
        <v>46080.0</v>
      </c>
      <c r="L458" s="38" t="s">
        <v>51</v>
      </c>
      <c r="M458" s="46">
        <v>0.0</v>
      </c>
      <c r="N458" s="38" t="s">
        <v>51</v>
      </c>
      <c r="O458" s="48">
        <v>168000.0</v>
      </c>
      <c r="P458" s="79">
        <v>168000.0</v>
      </c>
      <c r="Q458" s="47">
        <v>0.0</v>
      </c>
      <c r="R458" s="47">
        <v>4400.0</v>
      </c>
      <c r="S458" s="10">
        <f t="shared" si="1"/>
        <v>163600</v>
      </c>
      <c r="T458" s="9" t="s">
        <v>53</v>
      </c>
      <c r="U458" s="44">
        <v>46080.0</v>
      </c>
      <c r="V458" s="44">
        <v>46111.0</v>
      </c>
      <c r="W458" s="38">
        <v>1.0</v>
      </c>
      <c r="X458" s="38" t="s">
        <v>59</v>
      </c>
      <c r="Y458" s="38" t="s">
        <v>56</v>
      </c>
    </row>
    <row r="459" ht="17.25" customHeight="1">
      <c r="A459" s="41" t="s">
        <v>4186</v>
      </c>
      <c r="B459" s="36">
        <v>46083.0</v>
      </c>
      <c r="C459" s="38">
        <v>4858.0</v>
      </c>
      <c r="D459" s="40" t="s">
        <v>3619</v>
      </c>
      <c r="E459" s="42" t="s">
        <v>3621</v>
      </c>
      <c r="F459" s="40" t="s">
        <v>3623</v>
      </c>
      <c r="G459" s="40" t="s">
        <v>174</v>
      </c>
      <c r="H459" s="40" t="s">
        <v>176</v>
      </c>
      <c r="I459" s="38" t="s">
        <v>48</v>
      </c>
      <c r="J459" s="44">
        <v>44622.0</v>
      </c>
      <c r="K459" s="44">
        <v>46080.0</v>
      </c>
      <c r="L459" s="38" t="s">
        <v>51</v>
      </c>
      <c r="M459" s="46">
        <v>0.0</v>
      </c>
      <c r="N459" s="38" t="s">
        <v>51</v>
      </c>
      <c r="O459" s="48">
        <v>78035.0</v>
      </c>
      <c r="P459" s="77">
        <v>78035.0</v>
      </c>
      <c r="Q459" s="47">
        <v>0.0</v>
      </c>
      <c r="R459" s="47">
        <v>0.0</v>
      </c>
      <c r="S459" s="10">
        <f t="shared" si="1"/>
        <v>78035</v>
      </c>
      <c r="T459" s="9" t="s">
        <v>52</v>
      </c>
      <c r="U459" s="44">
        <v>46080.0</v>
      </c>
      <c r="V459" s="44">
        <v>46111.0</v>
      </c>
      <c r="W459" s="38">
        <v>1.0</v>
      </c>
      <c r="X459" s="38" t="s">
        <v>86</v>
      </c>
      <c r="Y459" s="38" t="s">
        <v>56</v>
      </c>
    </row>
    <row r="460" ht="17.25" customHeight="1">
      <c r="A460" s="83" t="s">
        <v>4188</v>
      </c>
      <c r="B460" s="36">
        <v>46083.0</v>
      </c>
      <c r="C460" s="9">
        <v>17949.0</v>
      </c>
      <c r="D460" s="40" t="s">
        <v>4189</v>
      </c>
      <c r="E460" s="42" t="s">
        <v>4190</v>
      </c>
      <c r="F460" s="40" t="s">
        <v>4191</v>
      </c>
      <c r="G460" s="40" t="s">
        <v>44</v>
      </c>
      <c r="H460" s="40" t="s">
        <v>46</v>
      </c>
      <c r="I460" s="38" t="s">
        <v>48</v>
      </c>
      <c r="J460" s="44">
        <v>46077.0</v>
      </c>
      <c r="K460" s="44">
        <v>46080.0</v>
      </c>
      <c r="L460" s="38" t="s">
        <v>51</v>
      </c>
      <c r="M460" s="38">
        <v>0.0</v>
      </c>
      <c r="N460" s="44">
        <v>46084.0</v>
      </c>
      <c r="O460" s="48">
        <v>1298020.0</v>
      </c>
      <c r="P460" s="77">
        <v>1298000.0</v>
      </c>
      <c r="Q460" s="47">
        <v>0.0</v>
      </c>
      <c r="R460" s="47">
        <v>0.0</v>
      </c>
      <c r="S460" s="10">
        <f t="shared" si="1"/>
        <v>1298000</v>
      </c>
      <c r="T460" s="9" t="s">
        <v>52</v>
      </c>
      <c r="U460" s="44">
        <v>46083.0</v>
      </c>
      <c r="V460" s="44">
        <v>46511.0</v>
      </c>
      <c r="W460" s="38">
        <v>12.0</v>
      </c>
      <c r="X460" s="38" t="s">
        <v>55</v>
      </c>
      <c r="Y460" s="38" t="s">
        <v>93</v>
      </c>
    </row>
    <row r="461" ht="17.25" customHeight="1">
      <c r="A461" s="83" t="s">
        <v>4198</v>
      </c>
      <c r="B461" s="36">
        <v>46085.0</v>
      </c>
      <c r="C461" s="38">
        <v>6645.0</v>
      </c>
      <c r="D461" s="40" t="s">
        <v>665</v>
      </c>
      <c r="E461" s="42" t="s">
        <v>666</v>
      </c>
      <c r="F461" s="40" t="s">
        <v>667</v>
      </c>
      <c r="G461" s="40" t="s">
        <v>110</v>
      </c>
      <c r="H461" s="40" t="s">
        <v>46</v>
      </c>
      <c r="I461" s="38" t="s">
        <v>48</v>
      </c>
      <c r="J461" s="44">
        <v>44788.0</v>
      </c>
      <c r="K461" s="44">
        <v>46085.0</v>
      </c>
      <c r="L461" s="44">
        <v>46080.0</v>
      </c>
      <c r="M461" s="38">
        <v>0.0</v>
      </c>
      <c r="N461" s="44">
        <v>46085.0</v>
      </c>
      <c r="O461" s="48">
        <v>1298061.0</v>
      </c>
      <c r="P461" s="48">
        <v>1298000.0</v>
      </c>
      <c r="Q461" s="46">
        <v>0.0</v>
      </c>
      <c r="R461" s="46">
        <v>0.0</v>
      </c>
      <c r="S461" s="10">
        <f t="shared" si="1"/>
        <v>1298000</v>
      </c>
      <c r="T461" s="9" t="s">
        <v>52</v>
      </c>
      <c r="U461" s="44">
        <v>46085.0</v>
      </c>
      <c r="V461" s="44">
        <v>46505.0</v>
      </c>
      <c r="W461" s="38">
        <v>12.0</v>
      </c>
      <c r="X461" s="38" t="s">
        <v>55</v>
      </c>
      <c r="Y461" s="38" t="s">
        <v>93</v>
      </c>
    </row>
    <row r="462" ht="17.25" customHeight="1">
      <c r="A462" s="35" t="s">
        <v>4200</v>
      </c>
      <c r="B462" s="36">
        <v>46083.0</v>
      </c>
      <c r="C462" s="38">
        <v>13654.0</v>
      </c>
      <c r="D462" s="40" t="s">
        <v>3509</v>
      </c>
      <c r="E462" s="42" t="s">
        <v>3511</v>
      </c>
      <c r="F462" s="40" t="s">
        <v>3512</v>
      </c>
      <c r="G462" s="40" t="s">
        <v>419</v>
      </c>
      <c r="H462" s="40" t="s">
        <v>118</v>
      </c>
      <c r="I462" s="38" t="s">
        <v>49</v>
      </c>
      <c r="J462" s="44">
        <v>45586.0</v>
      </c>
      <c r="K462" s="44">
        <v>46081.0</v>
      </c>
      <c r="L462" s="38" t="s">
        <v>51</v>
      </c>
      <c r="M462" s="46">
        <v>118000.0</v>
      </c>
      <c r="N462" s="38" t="s">
        <v>51</v>
      </c>
      <c r="O462" s="48">
        <v>48000.0</v>
      </c>
      <c r="P462" s="84">
        <v>48000.0</v>
      </c>
      <c r="Q462" s="47">
        <v>0.0</v>
      </c>
      <c r="R462" s="47">
        <v>336.0</v>
      </c>
      <c r="S462" s="10">
        <f t="shared" si="1"/>
        <v>47664</v>
      </c>
      <c r="T462" s="9" t="s">
        <v>53</v>
      </c>
      <c r="U462" s="44">
        <v>46081.0</v>
      </c>
      <c r="V462" s="44">
        <v>46111.0</v>
      </c>
      <c r="W462" s="38">
        <v>1.0</v>
      </c>
      <c r="X462" s="38" t="s">
        <v>55</v>
      </c>
      <c r="Y462" s="38" t="s">
        <v>56</v>
      </c>
    </row>
    <row r="463" ht="17.25" customHeight="1">
      <c r="A463" s="41" t="s">
        <v>4204</v>
      </c>
      <c r="B463" s="36">
        <v>46083.0</v>
      </c>
      <c r="C463" s="38">
        <v>9441.0</v>
      </c>
      <c r="D463" s="40" t="s">
        <v>3531</v>
      </c>
      <c r="E463" s="42" t="s">
        <v>1791</v>
      </c>
      <c r="F463" s="40" t="s">
        <v>1792</v>
      </c>
      <c r="G463" s="40" t="s">
        <v>312</v>
      </c>
      <c r="H463" s="40" t="s">
        <v>118</v>
      </c>
      <c r="I463" s="38" t="s">
        <v>48</v>
      </c>
      <c r="J463" s="44">
        <v>45106.0</v>
      </c>
      <c r="K463" s="44">
        <v>46081.0</v>
      </c>
      <c r="L463" s="38" t="s">
        <v>51</v>
      </c>
      <c r="M463" s="46">
        <v>0.0</v>
      </c>
      <c r="N463" s="38" t="s">
        <v>51</v>
      </c>
      <c r="O463" s="48">
        <v>118057.0</v>
      </c>
      <c r="P463" s="55">
        <v>118057.0</v>
      </c>
      <c r="Q463" s="47">
        <v>0.0</v>
      </c>
      <c r="R463" s="47">
        <v>0.0</v>
      </c>
      <c r="S463" s="10">
        <f t="shared" si="1"/>
        <v>118057</v>
      </c>
      <c r="T463" s="9" t="s">
        <v>52</v>
      </c>
      <c r="U463" s="44">
        <v>46081.0</v>
      </c>
      <c r="V463" s="44">
        <v>46111.0</v>
      </c>
      <c r="W463" s="38">
        <v>1.0</v>
      </c>
      <c r="X463" s="38" t="s">
        <v>55</v>
      </c>
      <c r="Y463" s="38" t="s">
        <v>56</v>
      </c>
    </row>
    <row r="464" ht="17.25" customHeight="1">
      <c r="A464" s="41" t="s">
        <v>4206</v>
      </c>
      <c r="B464" s="36">
        <v>46083.0</v>
      </c>
      <c r="C464" s="38">
        <v>2640.0</v>
      </c>
      <c r="D464" s="40" t="s">
        <v>3668</v>
      </c>
      <c r="E464" s="42" t="s">
        <v>3669</v>
      </c>
      <c r="F464" s="40" t="s">
        <v>3670</v>
      </c>
      <c r="G464" s="40" t="s">
        <v>555</v>
      </c>
      <c r="H464" s="40" t="s">
        <v>69</v>
      </c>
      <c r="I464" s="38" t="s">
        <v>48</v>
      </c>
      <c r="J464" s="44">
        <v>44461.0</v>
      </c>
      <c r="K464" s="44">
        <v>46081.0</v>
      </c>
      <c r="L464" s="38" t="s">
        <v>51</v>
      </c>
      <c r="M464" s="46">
        <v>0.0</v>
      </c>
      <c r="N464" s="38" t="s">
        <v>51</v>
      </c>
      <c r="O464" s="46">
        <v>78090.0</v>
      </c>
      <c r="P464" s="69">
        <v>78000.0</v>
      </c>
      <c r="Q464" s="47">
        <v>0.0</v>
      </c>
      <c r="R464" s="47">
        <v>0.0</v>
      </c>
      <c r="S464" s="10">
        <f t="shared" si="1"/>
        <v>78000</v>
      </c>
      <c r="T464" s="9" t="s">
        <v>52</v>
      </c>
      <c r="U464" s="44">
        <v>46081.0</v>
      </c>
      <c r="V464" s="44">
        <v>46111.0</v>
      </c>
      <c r="W464" s="38">
        <v>1.0</v>
      </c>
      <c r="X464" s="38" t="s">
        <v>86</v>
      </c>
      <c r="Y464" s="38" t="s">
        <v>56</v>
      </c>
    </row>
    <row r="465" ht="17.25" customHeight="1">
      <c r="A465" s="35" t="s">
        <v>4208</v>
      </c>
      <c r="B465" s="36">
        <v>46083.0</v>
      </c>
      <c r="C465" s="38">
        <v>7425.0</v>
      </c>
      <c r="D465" s="40" t="s">
        <v>3612</v>
      </c>
      <c r="E465" s="42" t="s">
        <v>1244</v>
      </c>
      <c r="F465" s="40" t="s">
        <v>1245</v>
      </c>
      <c r="G465" s="40" t="s">
        <v>419</v>
      </c>
      <c r="H465" s="40" t="s">
        <v>118</v>
      </c>
      <c r="I465" s="38" t="s">
        <v>49</v>
      </c>
      <c r="J465" s="44">
        <v>44866.0</v>
      </c>
      <c r="K465" s="44">
        <v>46081.0</v>
      </c>
      <c r="L465" s="38" t="s">
        <v>51</v>
      </c>
      <c r="M465" s="46">
        <v>118000.0</v>
      </c>
      <c r="N465" s="38" t="s">
        <v>51</v>
      </c>
      <c r="O465" s="48">
        <v>200028.0</v>
      </c>
      <c r="P465" s="55">
        <v>200000.0</v>
      </c>
      <c r="Q465" s="47">
        <v>0.0</v>
      </c>
      <c r="R465" s="47">
        <v>0.0</v>
      </c>
      <c r="S465" s="10">
        <f t="shared" si="1"/>
        <v>200000</v>
      </c>
      <c r="T465" s="9" t="s">
        <v>52</v>
      </c>
      <c r="U465" s="44">
        <v>46081.0</v>
      </c>
      <c r="V465" s="44">
        <v>46111.0</v>
      </c>
      <c r="W465" s="38">
        <v>1.0</v>
      </c>
      <c r="X465" s="38" t="s">
        <v>55</v>
      </c>
      <c r="Y465" s="38" t="s">
        <v>56</v>
      </c>
    </row>
    <row r="466" ht="17.25" customHeight="1">
      <c r="A466" s="35" t="s">
        <v>4210</v>
      </c>
      <c r="B466" s="36">
        <v>46083.0</v>
      </c>
      <c r="C466" s="38">
        <v>14399.0</v>
      </c>
      <c r="D466" s="40" t="s">
        <v>4211</v>
      </c>
      <c r="E466" s="42" t="s">
        <v>4120</v>
      </c>
      <c r="F466" s="40" t="s">
        <v>4121</v>
      </c>
      <c r="G466" s="40" t="s">
        <v>1741</v>
      </c>
      <c r="H466" s="40" t="s">
        <v>74</v>
      </c>
      <c r="I466" s="38" t="s">
        <v>49</v>
      </c>
      <c r="J466" s="44">
        <v>45671.0</v>
      </c>
      <c r="K466" s="44">
        <v>46081.0</v>
      </c>
      <c r="L466" s="38" t="s">
        <v>51</v>
      </c>
      <c r="M466" s="46">
        <v>0.0</v>
      </c>
      <c r="N466" s="38" t="s">
        <v>51</v>
      </c>
      <c r="O466" s="46">
        <v>78000.0</v>
      </c>
      <c r="P466" s="160">
        <v>78000.0</v>
      </c>
      <c r="Q466" s="47">
        <v>0.0</v>
      </c>
      <c r="R466" s="47">
        <v>546.0</v>
      </c>
      <c r="S466" s="10">
        <f t="shared" si="1"/>
        <v>77454</v>
      </c>
      <c r="T466" s="9" t="s">
        <v>53</v>
      </c>
      <c r="U466" s="44">
        <v>46081.0</v>
      </c>
      <c r="V466" s="44">
        <v>46111.0</v>
      </c>
      <c r="W466" s="38">
        <v>1.0</v>
      </c>
      <c r="X466" s="38" t="s">
        <v>86</v>
      </c>
      <c r="Y466" s="38" t="s">
        <v>56</v>
      </c>
    </row>
    <row r="467" ht="17.25" customHeight="1">
      <c r="A467" s="35" t="s">
        <v>4214</v>
      </c>
      <c r="B467" s="36">
        <v>46083.0</v>
      </c>
      <c r="C467" s="38">
        <v>7514.0</v>
      </c>
      <c r="D467" s="40" t="s">
        <v>134</v>
      </c>
      <c r="E467" s="42" t="s">
        <v>135</v>
      </c>
      <c r="F467" s="40" t="s">
        <v>4113</v>
      </c>
      <c r="G467" s="40" t="s">
        <v>137</v>
      </c>
      <c r="H467" s="40" t="s">
        <v>118</v>
      </c>
      <c r="I467" s="38" t="s">
        <v>49</v>
      </c>
      <c r="J467" s="44">
        <v>44875.0</v>
      </c>
      <c r="K467" s="44">
        <v>46081.0</v>
      </c>
      <c r="L467" s="38" t="s">
        <v>51</v>
      </c>
      <c r="M467" s="46">
        <v>78000.0</v>
      </c>
      <c r="N467" s="38" t="s">
        <v>51</v>
      </c>
      <c r="O467" s="46">
        <v>80000.0</v>
      </c>
      <c r="P467" s="160">
        <v>80000.0</v>
      </c>
      <c r="Q467" s="47">
        <v>0.0</v>
      </c>
      <c r="R467" s="47">
        <v>560.0</v>
      </c>
      <c r="S467" s="10">
        <f t="shared" si="1"/>
        <v>79440</v>
      </c>
      <c r="T467" s="9" t="s">
        <v>53</v>
      </c>
      <c r="U467" s="44">
        <v>46081.0</v>
      </c>
      <c r="V467" s="44">
        <v>46111.0</v>
      </c>
      <c r="W467" s="38">
        <v>1.0</v>
      </c>
      <c r="X467" s="38" t="s">
        <v>86</v>
      </c>
      <c r="Y467" s="38" t="s">
        <v>56</v>
      </c>
    </row>
    <row r="468" ht="17.25" customHeight="1">
      <c r="A468" s="41" t="s">
        <v>4216</v>
      </c>
      <c r="B468" s="36">
        <v>46083.0</v>
      </c>
      <c r="C468" s="38">
        <v>7081.0</v>
      </c>
      <c r="D468" s="40" t="s">
        <v>3542</v>
      </c>
      <c r="E468" s="42" t="s">
        <v>3543</v>
      </c>
      <c r="F468" s="40" t="s">
        <v>3545</v>
      </c>
      <c r="G468" s="40" t="s">
        <v>555</v>
      </c>
      <c r="H468" s="40" t="s">
        <v>69</v>
      </c>
      <c r="I468" s="38" t="s">
        <v>48</v>
      </c>
      <c r="J468" s="44">
        <v>44831.0</v>
      </c>
      <c r="K468" s="44">
        <v>46081.0</v>
      </c>
      <c r="L468" s="38" t="s">
        <v>51</v>
      </c>
      <c r="M468" s="46">
        <v>0.0</v>
      </c>
      <c r="N468" s="38" t="s">
        <v>51</v>
      </c>
      <c r="O468" s="46">
        <v>78081.0</v>
      </c>
      <c r="P468" s="69">
        <v>78000.0</v>
      </c>
      <c r="Q468" s="47">
        <v>0.0</v>
      </c>
      <c r="R468" s="47">
        <v>0.0</v>
      </c>
      <c r="S468" s="10">
        <f t="shared" si="1"/>
        <v>78000</v>
      </c>
      <c r="T468" s="9" t="s">
        <v>52</v>
      </c>
      <c r="U468" s="44">
        <v>46081.0</v>
      </c>
      <c r="V468" s="44">
        <v>46111.0</v>
      </c>
      <c r="W468" s="38">
        <v>1.0</v>
      </c>
      <c r="X468" s="38" t="s">
        <v>86</v>
      </c>
      <c r="Y468" s="38" t="s">
        <v>56</v>
      </c>
    </row>
    <row r="469" ht="17.25" customHeight="1">
      <c r="A469" s="35" t="s">
        <v>4218</v>
      </c>
      <c r="B469" s="36">
        <v>46083.0</v>
      </c>
      <c r="C469" s="38">
        <v>13592.0</v>
      </c>
      <c r="D469" s="40" t="s">
        <v>3654</v>
      </c>
      <c r="E469" s="42" t="s">
        <v>3656</v>
      </c>
      <c r="F469" s="40" t="s">
        <v>3657</v>
      </c>
      <c r="G469" s="40" t="s">
        <v>1845</v>
      </c>
      <c r="H469" s="40" t="s">
        <v>85</v>
      </c>
      <c r="I469" s="38" t="s">
        <v>49</v>
      </c>
      <c r="J469" s="44">
        <v>45579.0</v>
      </c>
      <c r="K469" s="44">
        <v>46081.0</v>
      </c>
      <c r="L469" s="38" t="s">
        <v>51</v>
      </c>
      <c r="M469" s="46">
        <v>0.0</v>
      </c>
      <c r="N469" s="38" t="s">
        <v>51</v>
      </c>
      <c r="O469" s="48">
        <v>78050.0</v>
      </c>
      <c r="P469" s="55">
        <v>78050.0</v>
      </c>
      <c r="Q469" s="47">
        <v>0.0</v>
      </c>
      <c r="R469" s="47">
        <v>0.0</v>
      </c>
      <c r="S469" s="10">
        <f t="shared" si="1"/>
        <v>78050</v>
      </c>
      <c r="T469" s="9" t="s">
        <v>52</v>
      </c>
      <c r="U469" s="44">
        <v>46081.0</v>
      </c>
      <c r="V469" s="44">
        <v>46111.0</v>
      </c>
      <c r="W469" s="38">
        <v>1.0</v>
      </c>
      <c r="X469" s="38" t="s">
        <v>86</v>
      </c>
      <c r="Y469" s="38" t="s">
        <v>56</v>
      </c>
    </row>
    <row r="470" ht="17.25" customHeight="1">
      <c r="A470" s="83" t="s">
        <v>4224</v>
      </c>
      <c r="B470" s="36">
        <v>46083.0</v>
      </c>
      <c r="C470" s="38">
        <v>4723.0</v>
      </c>
      <c r="D470" s="40" t="s">
        <v>1094</v>
      </c>
      <c r="E470" s="42" t="s">
        <v>646</v>
      </c>
      <c r="F470" s="40" t="s">
        <v>4108</v>
      </c>
      <c r="G470" s="40" t="s">
        <v>126</v>
      </c>
      <c r="H470" s="40" t="s">
        <v>69</v>
      </c>
      <c r="I470" s="38" t="s">
        <v>49</v>
      </c>
      <c r="J470" s="44">
        <v>44611.0</v>
      </c>
      <c r="K470" s="44">
        <v>46081.0</v>
      </c>
      <c r="L470" s="38" t="s">
        <v>51</v>
      </c>
      <c r="M470" s="46">
        <v>0.0</v>
      </c>
      <c r="N470" s="38" t="s">
        <v>51</v>
      </c>
      <c r="O470" s="48">
        <v>78081.0</v>
      </c>
      <c r="P470" s="55">
        <v>78000.0</v>
      </c>
      <c r="Q470" s="47">
        <v>0.0</v>
      </c>
      <c r="R470" s="47">
        <v>0.0</v>
      </c>
      <c r="S470" s="10">
        <f t="shared" si="1"/>
        <v>78000</v>
      </c>
      <c r="T470" s="9" t="s">
        <v>52</v>
      </c>
      <c r="U470" s="44">
        <v>46081.0</v>
      </c>
      <c r="V470" s="44">
        <v>46111.0</v>
      </c>
      <c r="W470" s="38">
        <v>1.0</v>
      </c>
      <c r="X470" s="38" t="s">
        <v>86</v>
      </c>
      <c r="Y470" s="38" t="s">
        <v>93</v>
      </c>
    </row>
    <row r="471" ht="17.25" customHeight="1">
      <c r="A471" s="41" t="s">
        <v>4228</v>
      </c>
      <c r="B471" s="36">
        <v>46083.0</v>
      </c>
      <c r="C471" s="38">
        <v>9941.0</v>
      </c>
      <c r="D471" s="40" t="s">
        <v>2576</v>
      </c>
      <c r="E471" s="42" t="s">
        <v>2577</v>
      </c>
      <c r="F471" s="40" t="s">
        <v>2579</v>
      </c>
      <c r="G471" s="40" t="s">
        <v>926</v>
      </c>
      <c r="H471" s="40" t="s">
        <v>47</v>
      </c>
      <c r="I471" s="38" t="s">
        <v>48</v>
      </c>
      <c r="J471" s="44">
        <v>45165.0</v>
      </c>
      <c r="K471" s="44">
        <v>46081.0</v>
      </c>
      <c r="L471" s="38" t="s">
        <v>51</v>
      </c>
      <c r="M471" s="46">
        <v>118000.0</v>
      </c>
      <c r="N471" s="38" t="s">
        <v>51</v>
      </c>
      <c r="O471" s="48">
        <v>120081.0</v>
      </c>
      <c r="P471" s="55">
        <v>120081.0</v>
      </c>
      <c r="Q471" s="47">
        <v>0.0</v>
      </c>
      <c r="R471" s="47">
        <v>0.0</v>
      </c>
      <c r="S471" s="10">
        <f t="shared" si="1"/>
        <v>120081</v>
      </c>
      <c r="T471" s="9" t="s">
        <v>52</v>
      </c>
      <c r="U471" s="44">
        <v>46081.0</v>
      </c>
      <c r="V471" s="44">
        <v>46111.0</v>
      </c>
      <c r="W471" s="38">
        <v>1.0</v>
      </c>
      <c r="X471" s="38" t="s">
        <v>55</v>
      </c>
      <c r="Y471" s="38" t="s">
        <v>56</v>
      </c>
    </row>
    <row r="472" ht="17.25" customHeight="1">
      <c r="A472" s="83" t="s">
        <v>4230</v>
      </c>
      <c r="B472" s="36">
        <v>46083.0</v>
      </c>
      <c r="C472" s="9">
        <v>14481.0</v>
      </c>
      <c r="D472" s="40" t="s">
        <v>4231</v>
      </c>
      <c r="E472" s="42" t="s">
        <v>463</v>
      </c>
      <c r="F472" s="40" t="s">
        <v>4232</v>
      </c>
      <c r="G472" s="40" t="s">
        <v>68</v>
      </c>
      <c r="H472" s="40" t="s">
        <v>69</v>
      </c>
      <c r="I472" s="38" t="s">
        <v>49</v>
      </c>
      <c r="J472" s="44">
        <v>45680.0</v>
      </c>
      <c r="K472" s="44">
        <v>46081.0</v>
      </c>
      <c r="L472" s="38" t="s">
        <v>51</v>
      </c>
      <c r="M472" s="46">
        <v>0.0</v>
      </c>
      <c r="N472" s="38" t="s">
        <v>51</v>
      </c>
      <c r="O472" s="48">
        <v>1298095.0</v>
      </c>
      <c r="P472" s="55">
        <v>1298000.0</v>
      </c>
      <c r="Q472" s="47">
        <v>0.0</v>
      </c>
      <c r="R472" s="47">
        <v>0.0</v>
      </c>
      <c r="S472" s="10">
        <f t="shared" si="1"/>
        <v>1298000</v>
      </c>
      <c r="T472" s="9" t="s">
        <v>52</v>
      </c>
      <c r="U472" s="44">
        <v>46081.0</v>
      </c>
      <c r="V472" s="44">
        <v>46501.0</v>
      </c>
      <c r="W472" s="38">
        <v>12.0</v>
      </c>
      <c r="X472" s="38" t="s">
        <v>55</v>
      </c>
      <c r="Y472" s="38" t="s">
        <v>93</v>
      </c>
    </row>
    <row r="473" ht="17.25" customHeight="1">
      <c r="A473" s="41" t="s">
        <v>4234</v>
      </c>
      <c r="B473" s="36">
        <v>46083.0</v>
      </c>
      <c r="C473" s="38">
        <v>14481.0</v>
      </c>
      <c r="D473" s="40" t="s">
        <v>4231</v>
      </c>
      <c r="E473" s="42" t="s">
        <v>463</v>
      </c>
      <c r="F473" s="40" t="s">
        <v>4232</v>
      </c>
      <c r="G473" s="40" t="s">
        <v>68</v>
      </c>
      <c r="H473" s="40" t="s">
        <v>69</v>
      </c>
      <c r="I473" s="38" t="s">
        <v>49</v>
      </c>
      <c r="J473" s="44">
        <v>45680.0</v>
      </c>
      <c r="K473" s="36"/>
      <c r="L473" s="38"/>
      <c r="M473" s="46">
        <v>118000.0</v>
      </c>
      <c r="N473" s="38" t="s">
        <v>51</v>
      </c>
      <c r="O473" s="48">
        <v>0.0</v>
      </c>
      <c r="P473" s="49">
        <v>0.0</v>
      </c>
      <c r="Q473" s="47">
        <v>0.0</v>
      </c>
      <c r="R473" s="47">
        <v>0.0</v>
      </c>
      <c r="S473" s="10">
        <f t="shared" si="1"/>
        <v>0</v>
      </c>
      <c r="T473" s="9" t="s">
        <v>281</v>
      </c>
      <c r="U473" s="44">
        <v>46081.0</v>
      </c>
      <c r="V473" s="44">
        <v>46501.0</v>
      </c>
      <c r="W473" s="38">
        <v>1.0</v>
      </c>
      <c r="X473" s="38" t="s">
        <v>55</v>
      </c>
      <c r="Y473" s="38" t="s">
        <v>56</v>
      </c>
    </row>
    <row r="474" ht="17.25" customHeight="1">
      <c r="A474" s="41" t="s">
        <v>4237</v>
      </c>
      <c r="B474" s="36">
        <v>46083.0</v>
      </c>
      <c r="C474" s="38">
        <v>14481.0</v>
      </c>
      <c r="D474" s="40" t="s">
        <v>4231</v>
      </c>
      <c r="E474" s="42" t="s">
        <v>463</v>
      </c>
      <c r="F474" s="40" t="s">
        <v>4232</v>
      </c>
      <c r="G474" s="40" t="s">
        <v>68</v>
      </c>
      <c r="H474" s="40" t="s">
        <v>69</v>
      </c>
      <c r="I474" s="38" t="s">
        <v>49</v>
      </c>
      <c r="J474" s="44">
        <v>45680.0</v>
      </c>
      <c r="K474" s="36"/>
      <c r="L474" s="38"/>
      <c r="M474" s="46">
        <v>118000.0</v>
      </c>
      <c r="N474" s="38" t="s">
        <v>51</v>
      </c>
      <c r="O474" s="48">
        <v>0.0</v>
      </c>
      <c r="P474" s="49">
        <v>0.0</v>
      </c>
      <c r="Q474" s="47">
        <v>0.0</v>
      </c>
      <c r="R474" s="47">
        <v>0.0</v>
      </c>
      <c r="S474" s="10">
        <f t="shared" si="1"/>
        <v>0</v>
      </c>
      <c r="T474" s="9" t="s">
        <v>281</v>
      </c>
      <c r="U474" s="44">
        <v>46081.0</v>
      </c>
      <c r="V474" s="44">
        <v>46501.0</v>
      </c>
      <c r="W474" s="38">
        <v>1.0</v>
      </c>
      <c r="X474" s="38" t="s">
        <v>55</v>
      </c>
      <c r="Y474" s="38" t="s">
        <v>56</v>
      </c>
    </row>
    <row r="475" ht="17.25" customHeight="1">
      <c r="A475" s="35" t="s">
        <v>4241</v>
      </c>
      <c r="B475" s="36">
        <v>46083.0</v>
      </c>
      <c r="C475" s="9">
        <v>14232.0</v>
      </c>
      <c r="D475" s="40" t="s">
        <v>4244</v>
      </c>
      <c r="E475" s="42" t="s">
        <v>1457</v>
      </c>
      <c r="F475" s="40" t="s">
        <v>1523</v>
      </c>
      <c r="G475" s="40" t="s">
        <v>137</v>
      </c>
      <c r="H475" s="40" t="s">
        <v>118</v>
      </c>
      <c r="I475" s="38" t="s">
        <v>49</v>
      </c>
      <c r="J475" s="44">
        <v>45653.0</v>
      </c>
      <c r="K475" s="44">
        <v>46081.0</v>
      </c>
      <c r="L475" s="38" t="s">
        <v>51</v>
      </c>
      <c r="M475" s="46">
        <v>0.0</v>
      </c>
      <c r="N475" s="38" t="s">
        <v>51</v>
      </c>
      <c r="O475" s="46">
        <v>1688059.0</v>
      </c>
      <c r="P475" s="69">
        <v>1688059.0</v>
      </c>
      <c r="Q475" s="47">
        <v>0.0</v>
      </c>
      <c r="R475" s="47">
        <v>0.0</v>
      </c>
      <c r="S475" s="10">
        <f t="shared" si="1"/>
        <v>1688059</v>
      </c>
      <c r="T475" s="9" t="s">
        <v>52</v>
      </c>
      <c r="U475" s="44">
        <v>46081.0</v>
      </c>
      <c r="V475" s="44">
        <v>46447.0</v>
      </c>
      <c r="W475" s="38">
        <v>12.0</v>
      </c>
      <c r="X475" s="38" t="s">
        <v>59</v>
      </c>
      <c r="Y475" s="38" t="s">
        <v>56</v>
      </c>
    </row>
    <row r="476" ht="17.25" customHeight="1">
      <c r="A476" s="83" t="s">
        <v>4247</v>
      </c>
      <c r="B476" s="36">
        <v>46083.0</v>
      </c>
      <c r="C476" s="9">
        <v>17442.0</v>
      </c>
      <c r="D476" s="40" t="s">
        <v>4248</v>
      </c>
      <c r="E476" s="42" t="s">
        <v>4249</v>
      </c>
      <c r="F476" s="40" t="s">
        <v>4250</v>
      </c>
      <c r="G476" s="40" t="s">
        <v>252</v>
      </c>
      <c r="H476" s="40" t="s">
        <v>46</v>
      </c>
      <c r="I476" s="38" t="s">
        <v>48</v>
      </c>
      <c r="J476" s="44">
        <v>46027.0</v>
      </c>
      <c r="K476" s="44">
        <v>46081.0</v>
      </c>
      <c r="L476" s="38" t="s">
        <v>51</v>
      </c>
      <c r="M476" s="46">
        <v>0.0</v>
      </c>
      <c r="N476" s="44">
        <v>46084.0</v>
      </c>
      <c r="O476" s="48">
        <v>1688090.0</v>
      </c>
      <c r="P476" s="55">
        <v>1688090.0</v>
      </c>
      <c r="Q476" s="47">
        <v>0.0</v>
      </c>
      <c r="R476" s="47">
        <v>0.0</v>
      </c>
      <c r="S476" s="10">
        <f t="shared" si="1"/>
        <v>1688090</v>
      </c>
      <c r="T476" s="9" t="s">
        <v>52</v>
      </c>
      <c r="U476" s="44">
        <v>46084.0</v>
      </c>
      <c r="V476" s="44">
        <v>46504.0</v>
      </c>
      <c r="W476" s="38">
        <v>12.0</v>
      </c>
      <c r="X476" s="38" t="s">
        <v>59</v>
      </c>
      <c r="Y476" s="38" t="s">
        <v>93</v>
      </c>
    </row>
    <row r="477" ht="17.25" customHeight="1">
      <c r="A477" s="35" t="s">
        <v>4255</v>
      </c>
      <c r="B477" s="36">
        <v>46083.0</v>
      </c>
      <c r="C477" s="38">
        <v>3536.0</v>
      </c>
      <c r="D477" s="40" t="s">
        <v>4256</v>
      </c>
      <c r="E477" s="42" t="s">
        <v>911</v>
      </c>
      <c r="F477" s="40" t="s">
        <v>912</v>
      </c>
      <c r="G477" s="40" t="s">
        <v>343</v>
      </c>
      <c r="H477" s="40" t="s">
        <v>158</v>
      </c>
      <c r="I477" s="38" t="s">
        <v>49</v>
      </c>
      <c r="J477" s="44">
        <v>44530.0</v>
      </c>
      <c r="K477" s="44">
        <v>46081.0</v>
      </c>
      <c r="L477" s="38" t="s">
        <v>51</v>
      </c>
      <c r="M477" s="46">
        <v>0.0</v>
      </c>
      <c r="N477" s="38" t="s">
        <v>51</v>
      </c>
      <c r="O477" s="46">
        <v>118000.0</v>
      </c>
      <c r="P477" s="160">
        <v>118000.0</v>
      </c>
      <c r="Q477" s="47">
        <v>0.0</v>
      </c>
      <c r="R477" s="47">
        <v>826.0</v>
      </c>
      <c r="S477" s="10">
        <f t="shared" si="1"/>
        <v>117174</v>
      </c>
      <c r="T477" s="9" t="s">
        <v>53</v>
      </c>
      <c r="U477" s="44">
        <v>46081.0</v>
      </c>
      <c r="V477" s="44">
        <v>46111.0</v>
      </c>
      <c r="W477" s="38">
        <v>1.0</v>
      </c>
      <c r="X477" s="38" t="s">
        <v>55</v>
      </c>
      <c r="Y477" s="38" t="s">
        <v>56</v>
      </c>
    </row>
    <row r="478" ht="17.25" customHeight="1">
      <c r="A478" s="35" t="s">
        <v>4258</v>
      </c>
      <c r="B478" s="36">
        <v>46083.0</v>
      </c>
      <c r="C478" s="9">
        <v>5942.0</v>
      </c>
      <c r="D478" s="40" t="s">
        <v>4259</v>
      </c>
      <c r="E478" s="42" t="s">
        <v>4260</v>
      </c>
      <c r="F478" s="40" t="s">
        <v>4261</v>
      </c>
      <c r="G478" s="40" t="s">
        <v>163</v>
      </c>
      <c r="H478" s="40" t="s">
        <v>69</v>
      </c>
      <c r="I478" s="38" t="s">
        <v>49</v>
      </c>
      <c r="J478" s="44">
        <v>44718.0</v>
      </c>
      <c r="K478" s="44">
        <v>46081.0</v>
      </c>
      <c r="L478" s="38" t="s">
        <v>51</v>
      </c>
      <c r="M478" s="46">
        <v>0.0</v>
      </c>
      <c r="N478" s="38" t="s">
        <v>51</v>
      </c>
      <c r="O478" s="48">
        <v>1688081.0</v>
      </c>
      <c r="P478" s="55">
        <v>1688000.0</v>
      </c>
      <c r="Q478" s="47">
        <v>0.0</v>
      </c>
      <c r="R478" s="47">
        <v>0.0</v>
      </c>
      <c r="S478" s="10">
        <f t="shared" si="1"/>
        <v>1688000</v>
      </c>
      <c r="T478" s="9" t="s">
        <v>52</v>
      </c>
      <c r="U478" s="44">
        <v>46081.0</v>
      </c>
      <c r="V478" s="44">
        <v>46454.0</v>
      </c>
      <c r="W478" s="38">
        <v>12.0</v>
      </c>
      <c r="X478" s="38" t="s">
        <v>59</v>
      </c>
      <c r="Y478" s="38" t="s">
        <v>56</v>
      </c>
    </row>
    <row r="479" ht="17.25" customHeight="1">
      <c r="A479" s="35" t="s">
        <v>4263</v>
      </c>
      <c r="B479" s="36">
        <v>46083.0</v>
      </c>
      <c r="C479" s="38">
        <v>11004.0</v>
      </c>
      <c r="D479" s="40" t="s">
        <v>4114</v>
      </c>
      <c r="E479" s="42" t="s">
        <v>3636</v>
      </c>
      <c r="F479" s="40" t="s">
        <v>3637</v>
      </c>
      <c r="G479" s="40" t="s">
        <v>364</v>
      </c>
      <c r="H479" s="40" t="s">
        <v>69</v>
      </c>
      <c r="I479" s="38" t="s">
        <v>49</v>
      </c>
      <c r="J479" s="44">
        <v>45300.0</v>
      </c>
      <c r="K479" s="44">
        <v>46081.0</v>
      </c>
      <c r="L479" s="38" t="s">
        <v>51</v>
      </c>
      <c r="M479" s="46">
        <v>168000.0</v>
      </c>
      <c r="N479" s="38" t="s">
        <v>51</v>
      </c>
      <c r="O479" s="46">
        <v>169000.0</v>
      </c>
      <c r="P479" s="160">
        <v>169000.0</v>
      </c>
      <c r="Q479" s="47">
        <v>0.0</v>
      </c>
      <c r="R479" s="47">
        <v>4400.0</v>
      </c>
      <c r="S479" s="10">
        <f t="shared" si="1"/>
        <v>164600</v>
      </c>
      <c r="T479" s="9" t="s">
        <v>53</v>
      </c>
      <c r="U479" s="44">
        <v>46081.0</v>
      </c>
      <c r="V479" s="44">
        <v>46111.0</v>
      </c>
      <c r="W479" s="38">
        <v>1.0</v>
      </c>
      <c r="X479" s="38" t="s">
        <v>59</v>
      </c>
      <c r="Y479" s="38" t="s">
        <v>56</v>
      </c>
    </row>
    <row r="480" ht="17.25" customHeight="1">
      <c r="A480" s="41" t="s">
        <v>4265</v>
      </c>
      <c r="B480" s="36">
        <v>46083.0</v>
      </c>
      <c r="C480" s="38">
        <v>6472.0</v>
      </c>
      <c r="D480" s="40" t="s">
        <v>3602</v>
      </c>
      <c r="E480" s="42" t="s">
        <v>3603</v>
      </c>
      <c r="F480" s="40" t="s">
        <v>3604</v>
      </c>
      <c r="G480" s="40" t="s">
        <v>45</v>
      </c>
      <c r="H480" s="40" t="s">
        <v>47</v>
      </c>
      <c r="I480" s="38" t="s">
        <v>48</v>
      </c>
      <c r="J480" s="44">
        <v>44773.0</v>
      </c>
      <c r="K480" s="44">
        <v>46081.0</v>
      </c>
      <c r="L480" s="38" t="s">
        <v>51</v>
      </c>
      <c r="M480" s="46">
        <v>0.0</v>
      </c>
      <c r="N480" s="38" t="s">
        <v>51</v>
      </c>
      <c r="O480" s="48">
        <v>118032.0</v>
      </c>
      <c r="P480" s="55">
        <v>118000.0</v>
      </c>
      <c r="Q480" s="47">
        <v>0.0</v>
      </c>
      <c r="R480" s="47">
        <v>0.0</v>
      </c>
      <c r="S480" s="10">
        <f t="shared" si="1"/>
        <v>118000</v>
      </c>
      <c r="T480" s="9" t="s">
        <v>52</v>
      </c>
      <c r="U480" s="44">
        <v>46081.0</v>
      </c>
      <c r="V480" s="44">
        <v>46111.0</v>
      </c>
      <c r="W480" s="38">
        <v>1.0</v>
      </c>
      <c r="X480" s="38" t="s">
        <v>55</v>
      </c>
      <c r="Y480" s="38" t="s">
        <v>56</v>
      </c>
    </row>
    <row r="481" ht="17.25" customHeight="1">
      <c r="A481" s="35" t="s">
        <v>4269</v>
      </c>
      <c r="B481" s="36">
        <v>46083.0</v>
      </c>
      <c r="C481" s="9">
        <v>10774.0</v>
      </c>
      <c r="D481" s="40" t="s">
        <v>4270</v>
      </c>
      <c r="E481" s="42" t="s">
        <v>4271</v>
      </c>
      <c r="F481" s="40" t="s">
        <v>4272</v>
      </c>
      <c r="G481" s="40" t="s">
        <v>407</v>
      </c>
      <c r="H481" s="40" t="s">
        <v>46</v>
      </c>
      <c r="I481" s="38" t="s">
        <v>49</v>
      </c>
      <c r="J481" s="44">
        <v>45264.0</v>
      </c>
      <c r="K481" s="44">
        <v>46081.0</v>
      </c>
      <c r="L481" s="38" t="s">
        <v>51</v>
      </c>
      <c r="M481" s="46">
        <v>1998000.0</v>
      </c>
      <c r="N481" s="38" t="s">
        <v>51</v>
      </c>
      <c r="O481" s="48">
        <v>3296096.0</v>
      </c>
      <c r="P481" s="55">
        <v>3296000.0</v>
      </c>
      <c r="Q481" s="47">
        <v>0.0</v>
      </c>
      <c r="R481" s="47">
        <v>0.0</v>
      </c>
      <c r="S481" s="10">
        <f t="shared" si="1"/>
        <v>3296000</v>
      </c>
      <c r="T481" s="9" t="s">
        <v>52</v>
      </c>
      <c r="U481" s="44">
        <v>46081.0</v>
      </c>
      <c r="V481" s="44">
        <v>46748.0</v>
      </c>
      <c r="W481" s="38">
        <v>18.0</v>
      </c>
      <c r="X481" s="38" t="s">
        <v>55</v>
      </c>
      <c r="Y481" s="38" t="s">
        <v>56</v>
      </c>
    </row>
    <row r="482" ht="17.25" customHeight="1">
      <c r="A482" s="35" t="s">
        <v>4274</v>
      </c>
      <c r="B482" s="36">
        <v>46083.0</v>
      </c>
      <c r="C482" s="38">
        <v>10774.0</v>
      </c>
      <c r="D482" s="40" t="s">
        <v>4270</v>
      </c>
      <c r="E482" s="42" t="s">
        <v>4271</v>
      </c>
      <c r="F482" s="40" t="s">
        <v>4275</v>
      </c>
      <c r="G482" s="40" t="s">
        <v>407</v>
      </c>
      <c r="H482" s="40" t="s">
        <v>46</v>
      </c>
      <c r="I482" s="38" t="s">
        <v>49</v>
      </c>
      <c r="J482" s="44">
        <v>45264.0</v>
      </c>
      <c r="K482" s="44"/>
      <c r="L482" s="38"/>
      <c r="M482" s="46">
        <v>1298000.0</v>
      </c>
      <c r="N482" s="38" t="s">
        <v>51</v>
      </c>
      <c r="O482" s="46">
        <v>0.0</v>
      </c>
      <c r="P482" s="47">
        <v>0.0</v>
      </c>
      <c r="Q482" s="47">
        <v>0.0</v>
      </c>
      <c r="R482" s="47">
        <v>0.0</v>
      </c>
      <c r="S482" s="10">
        <f t="shared" si="1"/>
        <v>0</v>
      </c>
      <c r="T482" s="9" t="s">
        <v>54</v>
      </c>
      <c r="U482" s="44">
        <v>46081.0</v>
      </c>
      <c r="V482" s="44">
        <v>46454.0</v>
      </c>
      <c r="W482" s="38">
        <v>12.0</v>
      </c>
      <c r="X482" s="38" t="s">
        <v>55</v>
      </c>
      <c r="Y482" s="38" t="s">
        <v>56</v>
      </c>
    </row>
    <row r="483" ht="17.25" customHeight="1">
      <c r="A483" s="41" t="s">
        <v>4278</v>
      </c>
      <c r="B483" s="36">
        <v>46083.0</v>
      </c>
      <c r="C483" s="38">
        <v>10774.0</v>
      </c>
      <c r="D483" s="40" t="s">
        <v>4270</v>
      </c>
      <c r="E483" s="42" t="s">
        <v>4271</v>
      </c>
      <c r="F483" s="40" t="s">
        <v>4272</v>
      </c>
      <c r="G483" s="40" t="s">
        <v>407</v>
      </c>
      <c r="H483" s="40" t="s">
        <v>46</v>
      </c>
      <c r="I483" s="38" t="s">
        <v>49</v>
      </c>
      <c r="J483" s="44">
        <v>45264.0</v>
      </c>
      <c r="K483" s="36"/>
      <c r="L483" s="38"/>
      <c r="M483" s="46">
        <v>472000.0</v>
      </c>
      <c r="N483" s="38" t="s">
        <v>51</v>
      </c>
      <c r="O483" s="46">
        <v>0.0</v>
      </c>
      <c r="P483" s="47">
        <v>0.0</v>
      </c>
      <c r="Q483" s="47">
        <v>0.0</v>
      </c>
      <c r="R483" s="47">
        <v>0.0</v>
      </c>
      <c r="S483" s="10">
        <f t="shared" si="1"/>
        <v>0</v>
      </c>
      <c r="T483" s="9" t="s">
        <v>281</v>
      </c>
      <c r="U483" s="44">
        <v>46081.0</v>
      </c>
      <c r="V483" s="44">
        <v>46748.0</v>
      </c>
      <c r="W483" s="38">
        <v>4.0</v>
      </c>
      <c r="X483" s="38" t="s">
        <v>55</v>
      </c>
      <c r="Y483" s="38" t="s">
        <v>56</v>
      </c>
    </row>
    <row r="484" ht="17.25" customHeight="1">
      <c r="A484" s="41" t="s">
        <v>4281</v>
      </c>
      <c r="B484" s="36">
        <v>46083.0</v>
      </c>
      <c r="C484" s="38">
        <v>4498.0</v>
      </c>
      <c r="D484" s="40" t="s">
        <v>217</v>
      </c>
      <c r="E484" s="42" t="s">
        <v>219</v>
      </c>
      <c r="F484" s="40" t="s">
        <v>221</v>
      </c>
      <c r="G484" s="40" t="s">
        <v>222</v>
      </c>
      <c r="H484" s="40" t="s">
        <v>158</v>
      </c>
      <c r="I484" s="38" t="s">
        <v>48</v>
      </c>
      <c r="J484" s="44">
        <v>44594.0</v>
      </c>
      <c r="K484" s="44">
        <v>46081.0</v>
      </c>
      <c r="L484" s="38" t="s">
        <v>51</v>
      </c>
      <c r="M484" s="46">
        <v>0.0</v>
      </c>
      <c r="N484" s="38" t="s">
        <v>51</v>
      </c>
      <c r="O484" s="48">
        <v>118000.0</v>
      </c>
      <c r="P484" s="84">
        <v>118000.0</v>
      </c>
      <c r="Q484" s="47">
        <v>0.0</v>
      </c>
      <c r="R484" s="47">
        <v>4400.0</v>
      </c>
      <c r="S484" s="10">
        <f t="shared" si="1"/>
        <v>113600</v>
      </c>
      <c r="T484" s="9" t="s">
        <v>53</v>
      </c>
      <c r="U484" s="44">
        <v>46081.0</v>
      </c>
      <c r="V484" s="44">
        <v>46120.0</v>
      </c>
      <c r="W484" s="38">
        <v>1.0</v>
      </c>
      <c r="X484" s="38" t="s">
        <v>55</v>
      </c>
      <c r="Y484" s="38" t="s">
        <v>56</v>
      </c>
    </row>
    <row r="485" ht="17.25" customHeight="1">
      <c r="A485" s="41" t="s">
        <v>4288</v>
      </c>
      <c r="B485" s="36">
        <v>46083.0</v>
      </c>
      <c r="C485" s="38">
        <v>1355.0</v>
      </c>
      <c r="D485" s="40" t="s">
        <v>4289</v>
      </c>
      <c r="E485" s="42" t="s">
        <v>4290</v>
      </c>
      <c r="F485" s="40" t="s">
        <v>4291</v>
      </c>
      <c r="G485" s="40" t="s">
        <v>192</v>
      </c>
      <c r="H485" s="40" t="s">
        <v>195</v>
      </c>
      <c r="I485" s="38" t="s">
        <v>48</v>
      </c>
      <c r="J485" s="44">
        <v>44360.0</v>
      </c>
      <c r="K485" s="44">
        <v>46081.0</v>
      </c>
      <c r="L485" s="38" t="s">
        <v>51</v>
      </c>
      <c r="M485" s="46">
        <v>0.0</v>
      </c>
      <c r="N485" s="38" t="s">
        <v>51</v>
      </c>
      <c r="O485" s="48">
        <v>118000.0</v>
      </c>
      <c r="P485" s="84">
        <v>118000.0</v>
      </c>
      <c r="Q485" s="47">
        <v>0.0</v>
      </c>
      <c r="R485" s="47">
        <v>826.0</v>
      </c>
      <c r="S485" s="10">
        <f t="shared" si="1"/>
        <v>117174</v>
      </c>
      <c r="T485" s="9" t="s">
        <v>53</v>
      </c>
      <c r="U485" s="44">
        <v>46081.0</v>
      </c>
      <c r="V485" s="44">
        <v>46114.0</v>
      </c>
      <c r="W485" s="38">
        <v>1.0</v>
      </c>
      <c r="X485" s="38" t="s">
        <v>55</v>
      </c>
      <c r="Y485" s="38" t="s">
        <v>56</v>
      </c>
    </row>
    <row r="486" ht="17.25" customHeight="1">
      <c r="A486" s="41" t="s">
        <v>4293</v>
      </c>
      <c r="B486" s="36">
        <v>46083.0</v>
      </c>
      <c r="C486" s="38">
        <v>4768.0</v>
      </c>
      <c r="D486" s="40" t="s">
        <v>3729</v>
      </c>
      <c r="E486" s="42" t="s">
        <v>3730</v>
      </c>
      <c r="F486" s="40" t="s">
        <v>3732</v>
      </c>
      <c r="G486" s="40" t="s">
        <v>68</v>
      </c>
      <c r="H486" s="40" t="s">
        <v>69</v>
      </c>
      <c r="I486" s="38" t="s">
        <v>48</v>
      </c>
      <c r="J486" s="44">
        <v>44614.0</v>
      </c>
      <c r="K486" s="44">
        <v>46081.0</v>
      </c>
      <c r="L486" s="38" t="s">
        <v>51</v>
      </c>
      <c r="M486" s="46">
        <v>0.0</v>
      </c>
      <c r="N486" s="38" t="s">
        <v>51</v>
      </c>
      <c r="O486" s="48">
        <v>78000.0</v>
      </c>
      <c r="P486" s="84">
        <v>78000.0</v>
      </c>
      <c r="Q486" s="47">
        <v>0.0</v>
      </c>
      <c r="R486" s="47">
        <v>546.0</v>
      </c>
      <c r="S486" s="10">
        <f t="shared" si="1"/>
        <v>77454</v>
      </c>
      <c r="T486" s="9" t="s">
        <v>53</v>
      </c>
      <c r="U486" s="44">
        <v>46081.0</v>
      </c>
      <c r="V486" s="44">
        <v>46112.0</v>
      </c>
      <c r="W486" s="38">
        <v>1.0</v>
      </c>
      <c r="X486" s="38" t="s">
        <v>86</v>
      </c>
      <c r="Y486" s="38" t="s">
        <v>56</v>
      </c>
    </row>
    <row r="487" ht="17.25" customHeight="1">
      <c r="A487" s="41" t="s">
        <v>4301</v>
      </c>
      <c r="B487" s="36">
        <v>46083.0</v>
      </c>
      <c r="C487" s="38">
        <v>4768.0</v>
      </c>
      <c r="D487" s="40" t="s">
        <v>3729</v>
      </c>
      <c r="E487" s="42" t="s">
        <v>3730</v>
      </c>
      <c r="F487" s="40" t="s">
        <v>3736</v>
      </c>
      <c r="G487" s="40" t="s">
        <v>68</v>
      </c>
      <c r="H487" s="40" t="s">
        <v>69</v>
      </c>
      <c r="I487" s="38" t="s">
        <v>48</v>
      </c>
      <c r="J487" s="44">
        <v>44614.0</v>
      </c>
      <c r="K487" s="44">
        <v>46081.0</v>
      </c>
      <c r="L487" s="38" t="s">
        <v>51</v>
      </c>
      <c r="M487" s="46">
        <v>0.0</v>
      </c>
      <c r="N487" s="38" t="s">
        <v>51</v>
      </c>
      <c r="O487" s="48">
        <v>78000.0</v>
      </c>
      <c r="P487" s="84">
        <v>78000.0</v>
      </c>
      <c r="Q487" s="47">
        <v>0.0</v>
      </c>
      <c r="R487" s="47">
        <v>546.0</v>
      </c>
      <c r="S487" s="10">
        <f t="shared" si="1"/>
        <v>77454</v>
      </c>
      <c r="T487" s="9" t="s">
        <v>53</v>
      </c>
      <c r="U487" s="44">
        <v>46081.0</v>
      </c>
      <c r="V487" s="44">
        <v>46113.0</v>
      </c>
      <c r="W487" s="38">
        <v>1.0</v>
      </c>
      <c r="X487" s="38" t="s">
        <v>86</v>
      </c>
      <c r="Y487" s="38" t="s">
        <v>56</v>
      </c>
    </row>
    <row r="488" ht="17.25" customHeight="1">
      <c r="A488" s="41" t="s">
        <v>4306</v>
      </c>
      <c r="B488" s="36">
        <v>46083.0</v>
      </c>
      <c r="C488" s="38">
        <v>4181.0</v>
      </c>
      <c r="D488" s="40" t="s">
        <v>840</v>
      </c>
      <c r="E488" s="42" t="s">
        <v>324</v>
      </c>
      <c r="F488" s="40" t="s">
        <v>4164</v>
      </c>
      <c r="G488" s="40" t="s">
        <v>459</v>
      </c>
      <c r="H488" s="40" t="s">
        <v>158</v>
      </c>
      <c r="I488" s="38" t="s">
        <v>48</v>
      </c>
      <c r="J488" s="44">
        <v>44571.0</v>
      </c>
      <c r="K488" s="44">
        <v>46081.0</v>
      </c>
      <c r="L488" s="38" t="s">
        <v>51</v>
      </c>
      <c r="M488" s="48">
        <v>78000.0</v>
      </c>
      <c r="N488" s="38" t="s">
        <v>51</v>
      </c>
      <c r="O488" s="48">
        <v>250030.0</v>
      </c>
      <c r="P488" s="55">
        <v>250000.0</v>
      </c>
      <c r="Q488" s="47">
        <v>0.0</v>
      </c>
      <c r="R488" s="47">
        <v>0.0</v>
      </c>
      <c r="S488" s="10">
        <f t="shared" si="1"/>
        <v>250000</v>
      </c>
      <c r="T488" s="9" t="s">
        <v>52</v>
      </c>
      <c r="U488" s="44">
        <v>46082.0</v>
      </c>
      <c r="V488" s="44">
        <v>46112.0</v>
      </c>
      <c r="W488" s="38">
        <v>1.0</v>
      </c>
      <c r="X488" s="38" t="s">
        <v>86</v>
      </c>
      <c r="Y488" s="38" t="s">
        <v>56</v>
      </c>
    </row>
    <row r="489" ht="17.25" customHeight="1">
      <c r="A489" s="41" t="s">
        <v>4309</v>
      </c>
      <c r="B489" s="36">
        <v>46083.0</v>
      </c>
      <c r="C489" s="38">
        <v>4181.0</v>
      </c>
      <c r="D489" s="40" t="s">
        <v>840</v>
      </c>
      <c r="E489" s="42" t="s">
        <v>324</v>
      </c>
      <c r="F489" s="40" t="s">
        <v>4181</v>
      </c>
      <c r="G489" s="40" t="s">
        <v>459</v>
      </c>
      <c r="H489" s="40" t="s">
        <v>158</v>
      </c>
      <c r="I489" s="38" t="s">
        <v>48</v>
      </c>
      <c r="J489" s="44">
        <v>44571.0</v>
      </c>
      <c r="K489" s="36"/>
      <c r="L489" s="38"/>
      <c r="M489" s="48">
        <v>78000.0</v>
      </c>
      <c r="N489" s="38" t="s">
        <v>51</v>
      </c>
      <c r="O489" s="48">
        <v>0.0</v>
      </c>
      <c r="P489" s="49">
        <v>0.0</v>
      </c>
      <c r="Q489" s="47">
        <v>0.0</v>
      </c>
      <c r="R489" s="47">
        <v>0.0</v>
      </c>
      <c r="S489" s="10">
        <f t="shared" si="1"/>
        <v>0</v>
      </c>
      <c r="T489" s="9" t="s">
        <v>54</v>
      </c>
      <c r="U489" s="44">
        <v>46082.0</v>
      </c>
      <c r="V489" s="44">
        <v>46112.0</v>
      </c>
      <c r="W489" s="38">
        <v>1.0</v>
      </c>
      <c r="X489" s="38" t="s">
        <v>86</v>
      </c>
      <c r="Y489" s="38" t="s">
        <v>56</v>
      </c>
    </row>
    <row r="490" ht="17.25" customHeight="1">
      <c r="A490" s="231" t="s">
        <v>4311</v>
      </c>
      <c r="B490" s="232">
        <v>46083.0</v>
      </c>
      <c r="C490" s="235">
        <v>8177.0</v>
      </c>
      <c r="D490" s="299" t="s">
        <v>3591</v>
      </c>
      <c r="E490" s="300" t="s">
        <v>3592</v>
      </c>
      <c r="F490" s="299" t="s">
        <v>3593</v>
      </c>
      <c r="G490" s="299" t="s">
        <v>137</v>
      </c>
      <c r="H490" s="299" t="s">
        <v>118</v>
      </c>
      <c r="I490" s="235" t="s">
        <v>48</v>
      </c>
      <c r="J490" s="237">
        <v>44954.0</v>
      </c>
      <c r="K490" s="237">
        <v>46081.0</v>
      </c>
      <c r="L490" s="235" t="s">
        <v>51</v>
      </c>
      <c r="M490" s="301">
        <v>0.0</v>
      </c>
      <c r="N490" s="235" t="s">
        <v>51</v>
      </c>
      <c r="O490" s="302">
        <v>118000.0</v>
      </c>
      <c r="P490" s="303">
        <v>118000.0</v>
      </c>
      <c r="Q490" s="304">
        <v>0.0</v>
      </c>
      <c r="R490" s="304">
        <v>4440.0</v>
      </c>
      <c r="S490" s="241">
        <f t="shared" si="1"/>
        <v>113560</v>
      </c>
      <c r="T490" s="233" t="s">
        <v>53</v>
      </c>
      <c r="U490" s="237">
        <v>46082.0</v>
      </c>
      <c r="V490" s="237">
        <v>46112.0</v>
      </c>
      <c r="W490" s="235">
        <v>1.0</v>
      </c>
      <c r="X490" s="235" t="s">
        <v>55</v>
      </c>
      <c r="Y490" s="235" t="s">
        <v>56</v>
      </c>
    </row>
    <row r="491" ht="17.25" customHeight="1">
      <c r="A491" s="246" t="s">
        <v>4314</v>
      </c>
      <c r="B491" s="100">
        <v>46006.0</v>
      </c>
      <c r="C491" s="70">
        <v>1552.0</v>
      </c>
      <c r="D491" s="71" t="s">
        <v>822</v>
      </c>
      <c r="E491" s="72" t="s">
        <v>823</v>
      </c>
      <c r="F491" s="71" t="s">
        <v>824</v>
      </c>
      <c r="G491" s="71" t="s">
        <v>555</v>
      </c>
      <c r="H491" s="71" t="s">
        <v>69</v>
      </c>
      <c r="I491" s="70" t="s">
        <v>49</v>
      </c>
      <c r="J491" s="73">
        <v>44371.0</v>
      </c>
      <c r="K491" s="74"/>
      <c r="L491" s="74"/>
      <c r="M491" s="76">
        <v>118000.0</v>
      </c>
      <c r="N491" s="100" t="s">
        <v>51</v>
      </c>
      <c r="O491" s="10">
        <v>0.0</v>
      </c>
      <c r="P491" s="10">
        <v>0.0</v>
      </c>
      <c r="Q491" s="10">
        <v>0.0</v>
      </c>
      <c r="R491" s="76">
        <v>0.0</v>
      </c>
      <c r="S491" s="10">
        <f t="shared" si="1"/>
        <v>0</v>
      </c>
      <c r="T491" s="70" t="s">
        <v>54</v>
      </c>
      <c r="U491" s="73">
        <v>46004.0</v>
      </c>
      <c r="V491" s="98">
        <v>46100.0</v>
      </c>
      <c r="W491" s="78">
        <v>1.0</v>
      </c>
      <c r="X491" s="78" t="s">
        <v>55</v>
      </c>
      <c r="Y491" s="78" t="s">
        <v>56</v>
      </c>
    </row>
    <row r="492" ht="17.25" customHeight="1">
      <c r="A492" s="35" t="s">
        <v>157</v>
      </c>
      <c r="B492" s="37">
        <v>46024.0</v>
      </c>
      <c r="C492" s="38">
        <v>4863.0</v>
      </c>
      <c r="D492" s="40" t="s">
        <v>148</v>
      </c>
      <c r="E492" s="42" t="s">
        <v>149</v>
      </c>
      <c r="F492" s="52" t="s">
        <v>150</v>
      </c>
      <c r="G492" s="40" t="s">
        <v>152</v>
      </c>
      <c r="H492" s="40" t="s">
        <v>153</v>
      </c>
      <c r="I492" s="9" t="s">
        <v>49</v>
      </c>
      <c r="J492" s="44">
        <v>44623.0</v>
      </c>
      <c r="K492" s="209">
        <v>46023.0</v>
      </c>
      <c r="L492" s="115" t="s">
        <v>51</v>
      </c>
      <c r="M492" s="46">
        <v>0.0</v>
      </c>
      <c r="N492" s="115" t="s">
        <v>51</v>
      </c>
      <c r="O492" s="48">
        <v>78000.0</v>
      </c>
      <c r="P492" s="10">
        <v>0.0</v>
      </c>
      <c r="Q492" s="10">
        <v>0.0</v>
      </c>
      <c r="R492" s="76">
        <v>0.0</v>
      </c>
      <c r="S492" s="10">
        <f t="shared" si="1"/>
        <v>0</v>
      </c>
      <c r="T492" s="70" t="s">
        <v>54</v>
      </c>
      <c r="U492" s="44">
        <v>46053.0</v>
      </c>
      <c r="V492" s="44">
        <v>46083.0</v>
      </c>
      <c r="W492" s="38">
        <v>1.0</v>
      </c>
      <c r="X492" s="38" t="s">
        <v>86</v>
      </c>
      <c r="Y492" s="38" t="s">
        <v>56</v>
      </c>
    </row>
    <row r="493" ht="17.25" customHeight="1">
      <c r="A493" s="35" t="s">
        <v>317</v>
      </c>
      <c r="B493" s="37">
        <v>46024.0</v>
      </c>
      <c r="C493" s="38">
        <v>14547.0</v>
      </c>
      <c r="D493" s="40" t="s">
        <v>303</v>
      </c>
      <c r="E493" s="42" t="s">
        <v>304</v>
      </c>
      <c r="F493" s="52" t="s">
        <v>305</v>
      </c>
      <c r="G493" s="40" t="s">
        <v>237</v>
      </c>
      <c r="H493" s="40" t="s">
        <v>69</v>
      </c>
      <c r="I493" s="9" t="s">
        <v>49</v>
      </c>
      <c r="J493" s="44">
        <v>45688.0</v>
      </c>
      <c r="K493" s="36"/>
      <c r="L493" s="38"/>
      <c r="M493" s="48">
        <v>78000.0</v>
      </c>
      <c r="N493" s="9" t="s">
        <v>51</v>
      </c>
      <c r="O493" s="46">
        <v>0.0</v>
      </c>
      <c r="P493" s="10">
        <v>0.0</v>
      </c>
      <c r="Q493" s="10">
        <v>0.0</v>
      </c>
      <c r="R493" s="76">
        <v>0.0</v>
      </c>
      <c r="S493" s="10">
        <f t="shared" si="1"/>
        <v>0</v>
      </c>
      <c r="T493" s="70" t="s">
        <v>54</v>
      </c>
      <c r="U493" s="44">
        <v>46024.0</v>
      </c>
      <c r="V493" s="44">
        <v>46092.0</v>
      </c>
      <c r="W493" s="38">
        <v>1.0</v>
      </c>
      <c r="X493" s="38" t="s">
        <v>86</v>
      </c>
      <c r="Y493" s="38" t="s">
        <v>56</v>
      </c>
    </row>
    <row r="494" ht="17.25" customHeight="1">
      <c r="A494" s="35" t="s">
        <v>1878</v>
      </c>
      <c r="B494" s="37">
        <v>46030.0</v>
      </c>
      <c r="C494" s="38">
        <v>5380.0</v>
      </c>
      <c r="D494" s="40" t="s">
        <v>1815</v>
      </c>
      <c r="E494" s="42" t="s">
        <v>1817</v>
      </c>
      <c r="F494" s="52" t="s">
        <v>1819</v>
      </c>
      <c r="G494" s="40" t="s">
        <v>252</v>
      </c>
      <c r="H494" s="40" t="s">
        <v>46</v>
      </c>
      <c r="I494" s="9" t="s">
        <v>49</v>
      </c>
      <c r="J494" s="44">
        <v>44657.0</v>
      </c>
      <c r="K494" s="37">
        <v>46030.0</v>
      </c>
      <c r="L494" s="9" t="s">
        <v>51</v>
      </c>
      <c r="M494" s="46">
        <v>0.0</v>
      </c>
      <c r="N494" s="9" t="s">
        <v>51</v>
      </c>
      <c r="O494" s="48">
        <v>0.0</v>
      </c>
      <c r="P494" s="10">
        <v>0.0</v>
      </c>
      <c r="Q494" s="10">
        <v>0.0</v>
      </c>
      <c r="R494" s="76">
        <v>0.0</v>
      </c>
      <c r="S494" s="10">
        <f t="shared" si="1"/>
        <v>0</v>
      </c>
      <c r="T494" s="70" t="s">
        <v>54</v>
      </c>
      <c r="U494" s="44">
        <v>46030.0</v>
      </c>
      <c r="V494" s="44">
        <v>46082.0</v>
      </c>
      <c r="W494" s="38">
        <v>1.0</v>
      </c>
      <c r="X494" s="38" t="s">
        <v>55</v>
      </c>
      <c r="Y494" s="78" t="s">
        <v>56</v>
      </c>
    </row>
    <row r="495" ht="17.25" customHeight="1">
      <c r="A495" s="35" t="s">
        <v>2124</v>
      </c>
      <c r="B495" s="37">
        <v>46034.0</v>
      </c>
      <c r="C495" s="38">
        <v>7313.0</v>
      </c>
      <c r="D495" s="40" t="s">
        <v>261</v>
      </c>
      <c r="E495" s="42" t="s">
        <v>262</v>
      </c>
      <c r="F495" s="52" t="s">
        <v>2126</v>
      </c>
      <c r="G495" s="40" t="s">
        <v>264</v>
      </c>
      <c r="H495" s="40" t="s">
        <v>74</v>
      </c>
      <c r="I495" s="9" t="s">
        <v>49</v>
      </c>
      <c r="J495" s="44">
        <v>44854.0</v>
      </c>
      <c r="K495" s="37">
        <v>46033.0</v>
      </c>
      <c r="L495" s="9" t="s">
        <v>51</v>
      </c>
      <c r="M495" s="46">
        <v>118000.0</v>
      </c>
      <c r="N495" s="37">
        <v>46041.0</v>
      </c>
      <c r="O495" s="48">
        <v>38094.0</v>
      </c>
      <c r="P495" s="10">
        <v>0.0</v>
      </c>
      <c r="Q495" s="10">
        <v>0.0</v>
      </c>
      <c r="R495" s="76">
        <v>0.0</v>
      </c>
      <c r="S495" s="10">
        <f t="shared" si="1"/>
        <v>0</v>
      </c>
      <c r="T495" s="70" t="s">
        <v>54</v>
      </c>
      <c r="U495" s="44">
        <v>46041.0</v>
      </c>
      <c r="V495" s="44">
        <v>46082.0</v>
      </c>
      <c r="W495" s="38">
        <v>1.0</v>
      </c>
      <c r="X495" s="38" t="s">
        <v>55</v>
      </c>
      <c r="Y495" s="78" t="s">
        <v>56</v>
      </c>
    </row>
    <row r="496" ht="17.25" customHeight="1">
      <c r="A496" s="35" t="s">
        <v>2909</v>
      </c>
      <c r="B496" s="36">
        <v>46041.0</v>
      </c>
      <c r="C496" s="38">
        <v>6161.0</v>
      </c>
      <c r="D496" s="40" t="s">
        <v>2090</v>
      </c>
      <c r="E496" s="42" t="s">
        <v>2091</v>
      </c>
      <c r="F496" s="52" t="s">
        <v>2093</v>
      </c>
      <c r="G496" s="40" t="s">
        <v>731</v>
      </c>
      <c r="H496" s="40" t="s">
        <v>732</v>
      </c>
      <c r="I496" s="9" t="s">
        <v>49</v>
      </c>
      <c r="J496" s="44">
        <v>44739.0</v>
      </c>
      <c r="K496" s="209"/>
      <c r="L496" s="115"/>
      <c r="M496" s="46">
        <v>78000.0</v>
      </c>
      <c r="N496" s="38" t="s">
        <v>51</v>
      </c>
      <c r="O496" s="46">
        <v>0.0</v>
      </c>
      <c r="P496" s="10">
        <v>0.0</v>
      </c>
      <c r="Q496" s="10">
        <v>0.0</v>
      </c>
      <c r="R496" s="76">
        <v>0.0</v>
      </c>
      <c r="S496" s="10">
        <f t="shared" si="1"/>
        <v>0</v>
      </c>
      <c r="T496" s="70" t="s">
        <v>54</v>
      </c>
      <c r="U496" s="44">
        <v>46037.0</v>
      </c>
      <c r="V496" s="44">
        <v>46103.0</v>
      </c>
      <c r="W496" s="38">
        <v>1.0</v>
      </c>
      <c r="X496" s="38" t="s">
        <v>86</v>
      </c>
      <c r="Y496" s="78" t="s">
        <v>56</v>
      </c>
    </row>
    <row r="497" ht="17.25" customHeight="1">
      <c r="A497" s="35" t="s">
        <v>3613</v>
      </c>
      <c r="B497" s="36">
        <v>46042.0</v>
      </c>
      <c r="C497" s="38">
        <v>5653.0</v>
      </c>
      <c r="D497" s="40" t="s">
        <v>727</v>
      </c>
      <c r="E497" s="42" t="s">
        <v>728</v>
      </c>
      <c r="F497" s="52" t="s">
        <v>729</v>
      </c>
      <c r="G497" s="40" t="s">
        <v>731</v>
      </c>
      <c r="H497" s="40" t="s">
        <v>732</v>
      </c>
      <c r="I497" s="9" t="s">
        <v>49</v>
      </c>
      <c r="J497" s="44">
        <v>44688.0</v>
      </c>
      <c r="K497" s="36">
        <v>46042.0</v>
      </c>
      <c r="L497" s="38" t="s">
        <v>51</v>
      </c>
      <c r="M497" s="46">
        <v>118000.0</v>
      </c>
      <c r="N497" s="38" t="s">
        <v>51</v>
      </c>
      <c r="O497" s="48">
        <v>18000.0</v>
      </c>
      <c r="P497" s="10">
        <v>0.0</v>
      </c>
      <c r="Q497" s="10">
        <v>0.0</v>
      </c>
      <c r="R497" s="76">
        <v>0.0</v>
      </c>
      <c r="S497" s="10">
        <f t="shared" si="1"/>
        <v>0</v>
      </c>
      <c r="T497" s="70" t="s">
        <v>54</v>
      </c>
      <c r="U497" s="44">
        <v>46042.0</v>
      </c>
      <c r="V497" s="44">
        <v>46083.0</v>
      </c>
      <c r="W497" s="91">
        <v>1.0</v>
      </c>
      <c r="X497" s="38" t="s">
        <v>55</v>
      </c>
      <c r="Y497" s="78" t="s">
        <v>56</v>
      </c>
    </row>
    <row r="498" ht="17.25" customHeight="1">
      <c r="A498" s="35" t="s">
        <v>3671</v>
      </c>
      <c r="B498" s="36">
        <v>46043.0</v>
      </c>
      <c r="C498" s="38">
        <v>11691.0</v>
      </c>
      <c r="D498" s="40" t="s">
        <v>3672</v>
      </c>
      <c r="E498" s="42" t="s">
        <v>3673</v>
      </c>
      <c r="F498" s="52" t="s">
        <v>3450</v>
      </c>
      <c r="G498" s="40" t="s">
        <v>3094</v>
      </c>
      <c r="H498" s="40" t="s">
        <v>85</v>
      </c>
      <c r="I498" s="38" t="s">
        <v>49</v>
      </c>
      <c r="J498" s="44">
        <v>45376.0</v>
      </c>
      <c r="K498" s="36">
        <v>46042.0</v>
      </c>
      <c r="L498" s="38" t="s">
        <v>51</v>
      </c>
      <c r="M498" s="46">
        <v>78000.0</v>
      </c>
      <c r="N498" s="38" t="s">
        <v>51</v>
      </c>
      <c r="O498" s="48">
        <v>100000.0</v>
      </c>
      <c r="P498" s="10">
        <v>0.0</v>
      </c>
      <c r="Q498" s="10">
        <v>0.0</v>
      </c>
      <c r="R498" s="76">
        <v>0.0</v>
      </c>
      <c r="S498" s="10">
        <f t="shared" si="1"/>
        <v>0</v>
      </c>
      <c r="T498" s="70" t="s">
        <v>54</v>
      </c>
      <c r="U498" s="44">
        <v>46042.0</v>
      </c>
      <c r="V498" s="44">
        <v>46081.0</v>
      </c>
      <c r="W498" s="38">
        <v>1.0</v>
      </c>
      <c r="X498" s="38" t="s">
        <v>86</v>
      </c>
      <c r="Y498" s="78" t="s">
        <v>56</v>
      </c>
    </row>
    <row r="499" ht="17.25" customHeight="1">
      <c r="A499" s="35" t="s">
        <v>3791</v>
      </c>
      <c r="B499" s="36">
        <v>46044.0</v>
      </c>
      <c r="C499" s="38">
        <v>7410.0</v>
      </c>
      <c r="D499" s="40" t="s">
        <v>3176</v>
      </c>
      <c r="E499" s="42" t="s">
        <v>1901</v>
      </c>
      <c r="F499" s="52" t="s">
        <v>1902</v>
      </c>
      <c r="G499" s="40" t="s">
        <v>44</v>
      </c>
      <c r="H499" s="40" t="s">
        <v>46</v>
      </c>
      <c r="I499" s="38" t="s">
        <v>49</v>
      </c>
      <c r="J499" s="44">
        <v>44865.0</v>
      </c>
      <c r="K499" s="36">
        <v>46044.0</v>
      </c>
      <c r="L499" s="38" t="s">
        <v>51</v>
      </c>
      <c r="M499" s="48">
        <v>118000.0</v>
      </c>
      <c r="N499" s="38" t="s">
        <v>51</v>
      </c>
      <c r="O499" s="48">
        <v>116000.0</v>
      </c>
      <c r="P499" s="10">
        <v>0.0</v>
      </c>
      <c r="Q499" s="10">
        <v>0.0</v>
      </c>
      <c r="R499" s="76">
        <v>0.0</v>
      </c>
      <c r="S499" s="10">
        <f t="shared" si="1"/>
        <v>0</v>
      </c>
      <c r="T499" s="70" t="s">
        <v>54</v>
      </c>
      <c r="U499" s="44">
        <v>46044.0</v>
      </c>
      <c r="V499" s="44">
        <v>46080.0</v>
      </c>
      <c r="W499" s="38">
        <v>1.0</v>
      </c>
      <c r="X499" s="38" t="s">
        <v>55</v>
      </c>
      <c r="Y499" s="78" t="s">
        <v>56</v>
      </c>
    </row>
    <row r="500" ht="17.25" customHeight="1">
      <c r="A500" s="35" t="s">
        <v>3831</v>
      </c>
      <c r="B500" s="36">
        <v>46044.0</v>
      </c>
      <c r="C500" s="38">
        <v>2370.0</v>
      </c>
      <c r="D500" s="40" t="s">
        <v>3832</v>
      </c>
      <c r="E500" s="42" t="s">
        <v>3833</v>
      </c>
      <c r="F500" s="52" t="s">
        <v>3834</v>
      </c>
      <c r="G500" s="40" t="s">
        <v>419</v>
      </c>
      <c r="H500" s="40" t="s">
        <v>118</v>
      </c>
      <c r="I500" s="38" t="s">
        <v>49</v>
      </c>
      <c r="J500" s="44">
        <v>44440.0</v>
      </c>
      <c r="K500" s="36">
        <v>46045.0</v>
      </c>
      <c r="L500" s="38" t="s">
        <v>51</v>
      </c>
      <c r="M500" s="46">
        <v>0.0</v>
      </c>
      <c r="N500" s="38" t="s">
        <v>51</v>
      </c>
      <c r="O500" s="48">
        <v>858000.0</v>
      </c>
      <c r="P500" s="10">
        <v>0.0</v>
      </c>
      <c r="Q500" s="10">
        <v>0.0</v>
      </c>
      <c r="R500" s="76">
        <v>0.0</v>
      </c>
      <c r="S500" s="10">
        <f t="shared" si="1"/>
        <v>0</v>
      </c>
      <c r="T500" s="70" t="s">
        <v>54</v>
      </c>
      <c r="U500" s="44">
        <v>46057.0</v>
      </c>
      <c r="V500" s="44">
        <v>46417.0</v>
      </c>
      <c r="W500" s="38">
        <v>12.0</v>
      </c>
      <c r="X500" s="38" t="s">
        <v>86</v>
      </c>
      <c r="Y500" s="78" t="s">
        <v>56</v>
      </c>
    </row>
    <row r="501" ht="17.25" customHeight="1">
      <c r="A501" s="35" t="s">
        <v>3929</v>
      </c>
      <c r="B501" s="36">
        <v>46048.0</v>
      </c>
      <c r="C501" s="38">
        <v>11985.0</v>
      </c>
      <c r="D501" s="40" t="s">
        <v>3838</v>
      </c>
      <c r="E501" s="42" t="s">
        <v>3839</v>
      </c>
      <c r="F501" s="52" t="s">
        <v>3840</v>
      </c>
      <c r="G501" s="40" t="s">
        <v>364</v>
      </c>
      <c r="H501" s="40" t="s">
        <v>69</v>
      </c>
      <c r="I501" s="9" t="s">
        <v>49</v>
      </c>
      <c r="J501" s="44">
        <v>45411.0</v>
      </c>
      <c r="K501" s="36">
        <v>46046.0</v>
      </c>
      <c r="L501" s="38" t="s">
        <v>51</v>
      </c>
      <c r="M501" s="46">
        <v>0.0</v>
      </c>
      <c r="N501" s="38" t="s">
        <v>51</v>
      </c>
      <c r="O501" s="46">
        <v>118000.0</v>
      </c>
      <c r="P501" s="10">
        <v>0.0</v>
      </c>
      <c r="Q501" s="10">
        <v>0.0</v>
      </c>
      <c r="R501" s="76">
        <v>0.0</v>
      </c>
      <c r="S501" s="10">
        <f t="shared" si="1"/>
        <v>0</v>
      </c>
      <c r="T501" s="70" t="s">
        <v>54</v>
      </c>
      <c r="U501" s="44">
        <v>46046.0</v>
      </c>
      <c r="V501" s="44">
        <v>46085.0</v>
      </c>
      <c r="W501" s="38">
        <v>1.0</v>
      </c>
      <c r="X501" s="38" t="s">
        <v>55</v>
      </c>
      <c r="Y501" s="78" t="s">
        <v>56</v>
      </c>
    </row>
    <row r="502" ht="17.25" customHeight="1">
      <c r="A502" s="35" t="s">
        <v>3959</v>
      </c>
      <c r="B502" s="36">
        <v>46048.0</v>
      </c>
      <c r="C502" s="38">
        <v>11696.0</v>
      </c>
      <c r="D502" s="40" t="s">
        <v>827</v>
      </c>
      <c r="E502" s="42" t="s">
        <v>828</v>
      </c>
      <c r="F502" s="52" t="s">
        <v>830</v>
      </c>
      <c r="G502" s="40" t="s">
        <v>831</v>
      </c>
      <c r="H502" s="40" t="s">
        <v>103</v>
      </c>
      <c r="I502" s="9" t="s">
        <v>49</v>
      </c>
      <c r="J502" s="44">
        <v>45376.0</v>
      </c>
      <c r="K502" s="36">
        <v>46046.0</v>
      </c>
      <c r="L502" s="38" t="s">
        <v>51</v>
      </c>
      <c r="M502" s="46">
        <v>78000.0</v>
      </c>
      <c r="N502" s="36">
        <v>46054.0</v>
      </c>
      <c r="O502" s="46">
        <v>156062.0</v>
      </c>
      <c r="P502" s="10">
        <v>0.0</v>
      </c>
      <c r="Q502" s="10">
        <v>0.0</v>
      </c>
      <c r="R502" s="76">
        <v>0.0</v>
      </c>
      <c r="S502" s="10">
        <f t="shared" si="1"/>
        <v>0</v>
      </c>
      <c r="T502" s="70" t="s">
        <v>54</v>
      </c>
      <c r="U502" s="44">
        <v>46054.0</v>
      </c>
      <c r="V502" s="44">
        <v>46085.0</v>
      </c>
      <c r="W502" s="38">
        <v>1.0</v>
      </c>
      <c r="X502" s="38" t="s">
        <v>86</v>
      </c>
      <c r="Y502" s="78" t="s">
        <v>56</v>
      </c>
    </row>
    <row r="503" ht="17.25" customHeight="1">
      <c r="A503" s="41" t="s">
        <v>3962</v>
      </c>
      <c r="B503" s="36">
        <v>46083.0</v>
      </c>
      <c r="C503" s="78">
        <v>11696.0</v>
      </c>
      <c r="D503" s="96" t="s">
        <v>827</v>
      </c>
      <c r="E503" s="97" t="s">
        <v>828</v>
      </c>
      <c r="F503" s="309" t="s">
        <v>830</v>
      </c>
      <c r="G503" s="96" t="s">
        <v>831</v>
      </c>
      <c r="H503" s="96" t="s">
        <v>103</v>
      </c>
      <c r="I503" s="9" t="s">
        <v>48</v>
      </c>
      <c r="J503" s="310">
        <v>45376.0</v>
      </c>
      <c r="K503" s="311">
        <v>46046.0</v>
      </c>
      <c r="L503" s="78" t="s">
        <v>51</v>
      </c>
      <c r="M503" s="312">
        <v>78000.0</v>
      </c>
      <c r="N503" s="311">
        <v>46054.0</v>
      </c>
      <c r="O503" s="313">
        <v>156062.0</v>
      </c>
      <c r="P503" s="139">
        <v>0.0</v>
      </c>
      <c r="Q503" s="139">
        <v>0.0</v>
      </c>
      <c r="R503" s="99">
        <v>0.0</v>
      </c>
      <c r="S503" s="139">
        <f t="shared" si="1"/>
        <v>0</v>
      </c>
      <c r="T503" s="70" t="s">
        <v>54</v>
      </c>
      <c r="U503" s="314">
        <v>46084.0</v>
      </c>
      <c r="V503" s="44">
        <v>46115.0</v>
      </c>
      <c r="W503" s="78">
        <v>1.0</v>
      </c>
      <c r="X503" s="78" t="s">
        <v>86</v>
      </c>
      <c r="Y503" s="78" t="s">
        <v>56</v>
      </c>
    </row>
    <row r="504" ht="17.25" customHeight="1">
      <c r="A504" s="35" t="s">
        <v>3988</v>
      </c>
      <c r="B504" s="36">
        <v>46048.0</v>
      </c>
      <c r="C504" s="38">
        <v>10254.0</v>
      </c>
      <c r="D504" s="40" t="s">
        <v>3989</v>
      </c>
      <c r="E504" s="42" t="s">
        <v>2934</v>
      </c>
      <c r="F504" s="52" t="s">
        <v>2935</v>
      </c>
      <c r="G504" s="40" t="s">
        <v>137</v>
      </c>
      <c r="H504" s="40" t="s">
        <v>118</v>
      </c>
      <c r="I504" s="38" t="s">
        <v>49</v>
      </c>
      <c r="J504" s="44">
        <v>45197.0</v>
      </c>
      <c r="K504" s="36">
        <v>46047.0</v>
      </c>
      <c r="L504" s="38" t="s">
        <v>51</v>
      </c>
      <c r="M504" s="46">
        <v>0.0</v>
      </c>
      <c r="N504" s="38" t="s">
        <v>51</v>
      </c>
      <c r="O504" s="48">
        <v>118000.0</v>
      </c>
      <c r="P504" s="10">
        <v>0.0</v>
      </c>
      <c r="Q504" s="10">
        <v>0.0</v>
      </c>
      <c r="R504" s="76">
        <v>0.0</v>
      </c>
      <c r="S504" s="10">
        <f t="shared" si="1"/>
        <v>0</v>
      </c>
      <c r="T504" s="70" t="s">
        <v>54</v>
      </c>
      <c r="U504" s="44">
        <v>46047.0</v>
      </c>
      <c r="V504" s="44">
        <v>46081.0</v>
      </c>
      <c r="W504" s="38">
        <v>1.0</v>
      </c>
      <c r="X504" s="38" t="s">
        <v>55</v>
      </c>
      <c r="Y504" s="78" t="s">
        <v>56</v>
      </c>
    </row>
    <row r="505" ht="17.25" customHeight="1">
      <c r="A505" s="35" t="s">
        <v>3991</v>
      </c>
      <c r="B505" s="36">
        <v>46048.0</v>
      </c>
      <c r="C505" s="38">
        <v>7313.0</v>
      </c>
      <c r="D505" s="40" t="s">
        <v>261</v>
      </c>
      <c r="E505" s="42" t="s">
        <v>262</v>
      </c>
      <c r="F505" s="52" t="s">
        <v>2543</v>
      </c>
      <c r="G505" s="40" t="s">
        <v>264</v>
      </c>
      <c r="H505" s="40" t="s">
        <v>74</v>
      </c>
      <c r="I505" s="9" t="s">
        <v>49</v>
      </c>
      <c r="J505" s="44">
        <v>44854.0</v>
      </c>
      <c r="K505" s="36">
        <v>46047.0</v>
      </c>
      <c r="L505" s="38" t="s">
        <v>51</v>
      </c>
      <c r="M505" s="46">
        <v>0.0</v>
      </c>
      <c r="N505" s="38" t="s">
        <v>51</v>
      </c>
      <c r="O505" s="48">
        <v>118038.0</v>
      </c>
      <c r="P505" s="10">
        <v>0.0</v>
      </c>
      <c r="Q505" s="10">
        <v>0.0</v>
      </c>
      <c r="R505" s="76">
        <v>0.0</v>
      </c>
      <c r="S505" s="10">
        <f t="shared" si="1"/>
        <v>0</v>
      </c>
      <c r="T505" s="70" t="s">
        <v>54</v>
      </c>
      <c r="U505" s="44">
        <v>46047.0</v>
      </c>
      <c r="V505" s="44">
        <v>46083.0</v>
      </c>
      <c r="W505" s="38">
        <v>1.0</v>
      </c>
      <c r="X505" s="38" t="s">
        <v>55</v>
      </c>
      <c r="Y505" s="78" t="s">
        <v>56</v>
      </c>
    </row>
    <row r="506" ht="17.25" customHeight="1">
      <c r="A506" s="35" t="s">
        <v>4008</v>
      </c>
      <c r="B506" s="36">
        <v>46048.0</v>
      </c>
      <c r="C506" s="38">
        <v>8191.0</v>
      </c>
      <c r="D506" s="40" t="s">
        <v>3295</v>
      </c>
      <c r="E506" s="42" t="s">
        <v>3296</v>
      </c>
      <c r="F506" s="52" t="s">
        <v>3297</v>
      </c>
      <c r="G506" s="40" t="s">
        <v>739</v>
      </c>
      <c r="H506" s="40" t="s">
        <v>352</v>
      </c>
      <c r="I506" s="38" t="s">
        <v>49</v>
      </c>
      <c r="J506" s="44">
        <v>44955.0</v>
      </c>
      <c r="K506" s="36">
        <v>46047.0</v>
      </c>
      <c r="L506" s="38" t="s">
        <v>51</v>
      </c>
      <c r="M506" s="46">
        <v>0.0</v>
      </c>
      <c r="N506" s="38" t="s">
        <v>51</v>
      </c>
      <c r="O506" s="48">
        <v>118000.0</v>
      </c>
      <c r="P506" s="10">
        <v>0.0</v>
      </c>
      <c r="Q506" s="10">
        <v>0.0</v>
      </c>
      <c r="R506" s="76">
        <v>0.0</v>
      </c>
      <c r="S506" s="10">
        <f t="shared" si="1"/>
        <v>0</v>
      </c>
      <c r="T506" s="70" t="s">
        <v>54</v>
      </c>
      <c r="U506" s="44">
        <v>46047.0</v>
      </c>
      <c r="V506" s="44">
        <v>46079.0</v>
      </c>
      <c r="W506" s="38">
        <v>1.0</v>
      </c>
      <c r="X506" s="38" t="s">
        <v>55</v>
      </c>
      <c r="Y506" s="78" t="s">
        <v>56</v>
      </c>
    </row>
    <row r="507" ht="17.25" customHeight="1">
      <c r="A507" s="35" t="s">
        <v>4081</v>
      </c>
      <c r="B507" s="36">
        <v>46048.0</v>
      </c>
      <c r="C507" s="38">
        <v>1376.0</v>
      </c>
      <c r="D507" s="40" t="s">
        <v>4083</v>
      </c>
      <c r="E507" s="42" t="s">
        <v>2846</v>
      </c>
      <c r="F507" s="52" t="s">
        <v>4084</v>
      </c>
      <c r="G507" s="40" t="s">
        <v>2355</v>
      </c>
      <c r="H507" s="40" t="s">
        <v>2141</v>
      </c>
      <c r="I507" s="9" t="s">
        <v>49</v>
      </c>
      <c r="J507" s="44">
        <v>44360.0</v>
      </c>
      <c r="K507" s="36">
        <v>46048.0</v>
      </c>
      <c r="L507" s="38" t="s">
        <v>51</v>
      </c>
      <c r="M507" s="48">
        <v>0.0</v>
      </c>
      <c r="N507" s="38" t="s">
        <v>51</v>
      </c>
      <c r="O507" s="48">
        <v>78000.0</v>
      </c>
      <c r="P507" s="10">
        <v>0.0</v>
      </c>
      <c r="Q507" s="10">
        <v>0.0</v>
      </c>
      <c r="R507" s="76">
        <v>0.0</v>
      </c>
      <c r="S507" s="10">
        <f t="shared" si="1"/>
        <v>0</v>
      </c>
      <c r="T507" s="70" t="s">
        <v>54</v>
      </c>
      <c r="U507" s="44">
        <v>46048.0</v>
      </c>
      <c r="V507" s="44">
        <v>46082.0</v>
      </c>
      <c r="W507" s="38">
        <v>1.0</v>
      </c>
      <c r="X507" s="38" t="s">
        <v>86</v>
      </c>
      <c r="Y507" s="78" t="s">
        <v>56</v>
      </c>
    </row>
    <row r="508" ht="17.25" customHeight="1">
      <c r="A508" s="35" t="s">
        <v>4087</v>
      </c>
      <c r="B508" s="36">
        <v>46048.0</v>
      </c>
      <c r="C508" s="9">
        <v>1376.0</v>
      </c>
      <c r="D508" s="40" t="s">
        <v>4083</v>
      </c>
      <c r="E508" s="42" t="s">
        <v>2846</v>
      </c>
      <c r="F508" s="52" t="s">
        <v>2848</v>
      </c>
      <c r="G508" s="40" t="s">
        <v>2355</v>
      </c>
      <c r="H508" s="40" t="s">
        <v>2141</v>
      </c>
      <c r="I508" s="9" t="s">
        <v>49</v>
      </c>
      <c r="J508" s="44">
        <v>44360.0</v>
      </c>
      <c r="K508" s="36">
        <v>46048.0</v>
      </c>
      <c r="L508" s="38" t="s">
        <v>51</v>
      </c>
      <c r="M508" s="46">
        <v>0.0</v>
      </c>
      <c r="N508" s="38" t="s">
        <v>51</v>
      </c>
      <c r="O508" s="48">
        <v>78000.0</v>
      </c>
      <c r="P508" s="10">
        <v>0.0</v>
      </c>
      <c r="Q508" s="10">
        <v>0.0</v>
      </c>
      <c r="R508" s="76">
        <v>0.0</v>
      </c>
      <c r="S508" s="10">
        <f t="shared" si="1"/>
        <v>0</v>
      </c>
      <c r="T508" s="70" t="s">
        <v>54</v>
      </c>
      <c r="U508" s="44">
        <v>46048.0</v>
      </c>
      <c r="V508" s="44">
        <v>46084.0</v>
      </c>
      <c r="W508" s="38">
        <v>1.0</v>
      </c>
      <c r="X508" s="38" t="s">
        <v>86</v>
      </c>
      <c r="Y508" s="78" t="s">
        <v>56</v>
      </c>
    </row>
    <row r="509" ht="17.25" customHeight="1">
      <c r="A509" s="35" t="s">
        <v>4105</v>
      </c>
      <c r="B509" s="36">
        <v>46049.0</v>
      </c>
      <c r="C509" s="38">
        <v>2955.0</v>
      </c>
      <c r="D509" s="40" t="s">
        <v>3126</v>
      </c>
      <c r="E509" s="42" t="s">
        <v>3127</v>
      </c>
      <c r="F509" s="52" t="s">
        <v>3129</v>
      </c>
      <c r="G509" s="40" t="s">
        <v>1289</v>
      </c>
      <c r="H509" s="40" t="s">
        <v>103</v>
      </c>
      <c r="I509" s="38" t="s">
        <v>49</v>
      </c>
      <c r="J509" s="44">
        <v>44488.0</v>
      </c>
      <c r="K509" s="36">
        <v>46048.0</v>
      </c>
      <c r="L509" s="38" t="s">
        <v>51</v>
      </c>
      <c r="M509" s="48">
        <v>0.0</v>
      </c>
      <c r="N509" s="38" t="s">
        <v>51</v>
      </c>
      <c r="O509" s="48">
        <v>78005.0</v>
      </c>
      <c r="P509" s="10">
        <v>0.0</v>
      </c>
      <c r="Q509" s="10">
        <v>0.0</v>
      </c>
      <c r="R509" s="76">
        <v>0.0</v>
      </c>
      <c r="S509" s="10">
        <f t="shared" si="1"/>
        <v>0</v>
      </c>
      <c r="T509" s="70" t="s">
        <v>54</v>
      </c>
      <c r="U509" s="44">
        <v>46048.0</v>
      </c>
      <c r="V509" s="44">
        <v>46080.0</v>
      </c>
      <c r="W509" s="38">
        <v>1.0</v>
      </c>
      <c r="X509" s="38" t="s">
        <v>86</v>
      </c>
      <c r="Y509" s="78" t="s">
        <v>56</v>
      </c>
    </row>
    <row r="510" ht="17.25" customHeight="1">
      <c r="A510" s="35" t="s">
        <v>4109</v>
      </c>
      <c r="B510" s="36">
        <v>46049.0</v>
      </c>
      <c r="C510" s="38">
        <v>9168.0</v>
      </c>
      <c r="D510" s="40" t="s">
        <v>817</v>
      </c>
      <c r="E510" s="42" t="s">
        <v>818</v>
      </c>
      <c r="F510" s="52" t="s">
        <v>819</v>
      </c>
      <c r="G510" s="40" t="s">
        <v>44</v>
      </c>
      <c r="H510" s="40" t="s">
        <v>46</v>
      </c>
      <c r="I510" s="9" t="s">
        <v>49</v>
      </c>
      <c r="J510" s="44">
        <v>45075.0</v>
      </c>
      <c r="K510" s="36">
        <v>46048.0</v>
      </c>
      <c r="L510" s="38" t="s">
        <v>51</v>
      </c>
      <c r="M510" s="48">
        <v>0.0</v>
      </c>
      <c r="N510" s="38" t="s">
        <v>51</v>
      </c>
      <c r="O510" s="48">
        <v>118015.0</v>
      </c>
      <c r="P510" s="10">
        <v>0.0</v>
      </c>
      <c r="Q510" s="10">
        <v>0.0</v>
      </c>
      <c r="R510" s="76">
        <v>0.0</v>
      </c>
      <c r="S510" s="10">
        <f t="shared" si="1"/>
        <v>0</v>
      </c>
      <c r="T510" s="70" t="s">
        <v>54</v>
      </c>
      <c r="U510" s="44">
        <v>46049.0</v>
      </c>
      <c r="V510" s="44">
        <v>46087.0</v>
      </c>
      <c r="W510" s="38">
        <v>1.0</v>
      </c>
      <c r="X510" s="38" t="s">
        <v>55</v>
      </c>
      <c r="Y510" s="78" t="s">
        <v>56</v>
      </c>
    </row>
    <row r="511" ht="17.25" customHeight="1">
      <c r="A511" s="35" t="s">
        <v>4118</v>
      </c>
      <c r="B511" s="36">
        <v>46049.0</v>
      </c>
      <c r="C511" s="38">
        <v>10205.0</v>
      </c>
      <c r="D511" s="40" t="s">
        <v>4091</v>
      </c>
      <c r="E511" s="42" t="s">
        <v>3377</v>
      </c>
      <c r="F511" s="52" t="s">
        <v>3878</v>
      </c>
      <c r="G511" s="40" t="s">
        <v>126</v>
      </c>
      <c r="H511" s="40" t="s">
        <v>69</v>
      </c>
      <c r="I511" s="38" t="s">
        <v>49</v>
      </c>
      <c r="J511" s="44">
        <v>45193.0</v>
      </c>
      <c r="K511" s="36">
        <v>46049.0</v>
      </c>
      <c r="L511" s="36">
        <v>46048.0</v>
      </c>
      <c r="M511" s="48">
        <v>78000.0</v>
      </c>
      <c r="N511" s="38" t="s">
        <v>51</v>
      </c>
      <c r="O511" s="48">
        <v>468006.0</v>
      </c>
      <c r="P511" s="10">
        <v>0.0</v>
      </c>
      <c r="Q511" s="10">
        <v>0.0</v>
      </c>
      <c r="R511" s="76">
        <v>0.0</v>
      </c>
      <c r="S511" s="10">
        <f t="shared" si="1"/>
        <v>0</v>
      </c>
      <c r="T511" s="70" t="s">
        <v>54</v>
      </c>
      <c r="U511" s="44">
        <v>46049.0</v>
      </c>
      <c r="V511" s="44">
        <v>46079.0</v>
      </c>
      <c r="W511" s="38">
        <v>1.0</v>
      </c>
      <c r="X511" s="38" t="s">
        <v>86</v>
      </c>
      <c r="Y511" s="78" t="s">
        <v>56</v>
      </c>
    </row>
    <row r="512" ht="17.25" customHeight="1">
      <c r="A512" s="35" t="s">
        <v>4124</v>
      </c>
      <c r="B512" s="36">
        <v>46049.0</v>
      </c>
      <c r="C512" s="38">
        <v>10205.0</v>
      </c>
      <c r="D512" s="40" t="s">
        <v>4091</v>
      </c>
      <c r="E512" s="42" t="s">
        <v>3377</v>
      </c>
      <c r="F512" s="52" t="s">
        <v>4098</v>
      </c>
      <c r="G512" s="40" t="s">
        <v>126</v>
      </c>
      <c r="H512" s="40" t="s">
        <v>69</v>
      </c>
      <c r="I512" s="38" t="s">
        <v>49</v>
      </c>
      <c r="J512" s="44">
        <v>45193.0</v>
      </c>
      <c r="K512" s="36"/>
      <c r="L512" s="38"/>
      <c r="M512" s="48">
        <v>78000.0</v>
      </c>
      <c r="N512" s="38" t="s">
        <v>51</v>
      </c>
      <c r="O512" s="48">
        <v>0.0</v>
      </c>
      <c r="P512" s="10">
        <v>0.0</v>
      </c>
      <c r="Q512" s="10">
        <v>0.0</v>
      </c>
      <c r="R512" s="76">
        <v>0.0</v>
      </c>
      <c r="S512" s="10">
        <f t="shared" si="1"/>
        <v>0</v>
      </c>
      <c r="T512" s="70" t="s">
        <v>54</v>
      </c>
      <c r="U512" s="44">
        <v>46049.0</v>
      </c>
      <c r="V512" s="44">
        <v>46079.0</v>
      </c>
      <c r="W512" s="38">
        <v>1.0</v>
      </c>
      <c r="X512" s="38" t="s">
        <v>86</v>
      </c>
      <c r="Y512" s="78" t="s">
        <v>56</v>
      </c>
    </row>
    <row r="513" ht="17.25" customHeight="1">
      <c r="A513" s="35" t="s">
        <v>4127</v>
      </c>
      <c r="B513" s="36">
        <v>46049.0</v>
      </c>
      <c r="C513" s="38">
        <v>10205.0</v>
      </c>
      <c r="D513" s="40" t="s">
        <v>4091</v>
      </c>
      <c r="E513" s="42" t="s">
        <v>3377</v>
      </c>
      <c r="F513" s="52" t="s">
        <v>3392</v>
      </c>
      <c r="G513" s="40" t="s">
        <v>126</v>
      </c>
      <c r="H513" s="40" t="s">
        <v>69</v>
      </c>
      <c r="I513" s="38" t="s">
        <v>49</v>
      </c>
      <c r="J513" s="44">
        <v>45193.0</v>
      </c>
      <c r="K513" s="36"/>
      <c r="L513" s="38"/>
      <c r="M513" s="48">
        <v>78000.0</v>
      </c>
      <c r="N513" s="38" t="s">
        <v>51</v>
      </c>
      <c r="O513" s="48">
        <v>0.0</v>
      </c>
      <c r="P513" s="10">
        <v>0.0</v>
      </c>
      <c r="Q513" s="10">
        <v>0.0</v>
      </c>
      <c r="R513" s="76">
        <v>0.0</v>
      </c>
      <c r="S513" s="10">
        <f t="shared" si="1"/>
        <v>0</v>
      </c>
      <c r="T513" s="70" t="s">
        <v>54</v>
      </c>
      <c r="U513" s="44">
        <v>46049.0</v>
      </c>
      <c r="V513" s="44">
        <v>46079.0</v>
      </c>
      <c r="W513" s="38">
        <v>1.0</v>
      </c>
      <c r="X513" s="38" t="s">
        <v>86</v>
      </c>
      <c r="Y513" s="78" t="s">
        <v>56</v>
      </c>
    </row>
    <row r="514" ht="17.25" customHeight="1">
      <c r="A514" s="35" t="s">
        <v>4129</v>
      </c>
      <c r="B514" s="36">
        <v>46049.0</v>
      </c>
      <c r="C514" s="38">
        <v>10205.0</v>
      </c>
      <c r="D514" s="40" t="s">
        <v>4091</v>
      </c>
      <c r="E514" s="42" t="s">
        <v>3377</v>
      </c>
      <c r="F514" s="52" t="s">
        <v>3397</v>
      </c>
      <c r="G514" s="40" t="s">
        <v>126</v>
      </c>
      <c r="H514" s="40" t="s">
        <v>69</v>
      </c>
      <c r="I514" s="38" t="s">
        <v>49</v>
      </c>
      <c r="J514" s="44">
        <v>45193.0</v>
      </c>
      <c r="K514" s="36"/>
      <c r="L514" s="38"/>
      <c r="M514" s="48">
        <v>78000.0</v>
      </c>
      <c r="N514" s="38" t="s">
        <v>51</v>
      </c>
      <c r="O514" s="48">
        <v>0.0</v>
      </c>
      <c r="P514" s="10">
        <v>0.0</v>
      </c>
      <c r="Q514" s="10">
        <v>0.0</v>
      </c>
      <c r="R514" s="76">
        <v>0.0</v>
      </c>
      <c r="S514" s="10">
        <f t="shared" si="1"/>
        <v>0</v>
      </c>
      <c r="T514" s="70" t="s">
        <v>54</v>
      </c>
      <c r="U514" s="44">
        <v>46049.0</v>
      </c>
      <c r="V514" s="44">
        <v>46079.0</v>
      </c>
      <c r="W514" s="38">
        <v>1.0</v>
      </c>
      <c r="X514" s="38" t="s">
        <v>86</v>
      </c>
      <c r="Y514" s="78" t="s">
        <v>56</v>
      </c>
    </row>
    <row r="515" ht="17.25" customHeight="1">
      <c r="A515" s="35" t="s">
        <v>4132</v>
      </c>
      <c r="B515" s="36">
        <v>46049.0</v>
      </c>
      <c r="C515" s="38">
        <v>10205.0</v>
      </c>
      <c r="D515" s="40" t="s">
        <v>4091</v>
      </c>
      <c r="E515" s="42" t="s">
        <v>3377</v>
      </c>
      <c r="F515" s="52" t="s">
        <v>3404</v>
      </c>
      <c r="G515" s="40" t="s">
        <v>126</v>
      </c>
      <c r="H515" s="40" t="s">
        <v>69</v>
      </c>
      <c r="I515" s="38" t="s">
        <v>49</v>
      </c>
      <c r="J515" s="44">
        <v>45193.0</v>
      </c>
      <c r="K515" s="36"/>
      <c r="L515" s="38"/>
      <c r="M515" s="48">
        <v>78000.0</v>
      </c>
      <c r="N515" s="38" t="s">
        <v>51</v>
      </c>
      <c r="O515" s="48">
        <v>0.0</v>
      </c>
      <c r="P515" s="10">
        <v>0.0</v>
      </c>
      <c r="Q515" s="10">
        <v>0.0</v>
      </c>
      <c r="R515" s="76">
        <v>0.0</v>
      </c>
      <c r="S515" s="10">
        <f t="shared" si="1"/>
        <v>0</v>
      </c>
      <c r="T515" s="70" t="s">
        <v>54</v>
      </c>
      <c r="U515" s="44">
        <v>46049.0</v>
      </c>
      <c r="V515" s="44">
        <v>46079.0</v>
      </c>
      <c r="W515" s="38">
        <v>1.0</v>
      </c>
      <c r="X515" s="38" t="s">
        <v>86</v>
      </c>
      <c r="Y515" s="78" t="s">
        <v>56</v>
      </c>
    </row>
    <row r="516" ht="17.25" customHeight="1">
      <c r="A516" s="35" t="s">
        <v>4136</v>
      </c>
      <c r="B516" s="36">
        <v>46049.0</v>
      </c>
      <c r="C516" s="38">
        <v>10205.0</v>
      </c>
      <c r="D516" s="40" t="s">
        <v>4091</v>
      </c>
      <c r="E516" s="42" t="s">
        <v>3377</v>
      </c>
      <c r="F516" s="52" t="s">
        <v>3413</v>
      </c>
      <c r="G516" s="40" t="s">
        <v>126</v>
      </c>
      <c r="H516" s="40" t="s">
        <v>69</v>
      </c>
      <c r="I516" s="38" t="s">
        <v>49</v>
      </c>
      <c r="J516" s="44">
        <v>45193.0</v>
      </c>
      <c r="K516" s="36"/>
      <c r="L516" s="38"/>
      <c r="M516" s="48">
        <v>78000.0</v>
      </c>
      <c r="N516" s="38" t="s">
        <v>51</v>
      </c>
      <c r="O516" s="48">
        <v>0.0</v>
      </c>
      <c r="P516" s="10">
        <v>0.0</v>
      </c>
      <c r="Q516" s="10">
        <v>0.0</v>
      </c>
      <c r="R516" s="76">
        <v>0.0</v>
      </c>
      <c r="S516" s="10">
        <f t="shared" si="1"/>
        <v>0</v>
      </c>
      <c r="T516" s="70" t="s">
        <v>54</v>
      </c>
      <c r="U516" s="44">
        <v>46049.0</v>
      </c>
      <c r="V516" s="44">
        <v>46079.0</v>
      </c>
      <c r="W516" s="38">
        <v>1.0</v>
      </c>
      <c r="X516" s="38" t="s">
        <v>86</v>
      </c>
      <c r="Y516" s="78" t="s">
        <v>56</v>
      </c>
    </row>
    <row r="517" ht="17.25" customHeight="1">
      <c r="A517" s="35" t="s">
        <v>4138</v>
      </c>
      <c r="B517" s="36">
        <v>46049.0</v>
      </c>
      <c r="C517" s="38">
        <v>2563.0</v>
      </c>
      <c r="D517" s="40" t="s">
        <v>4139</v>
      </c>
      <c r="E517" s="42" t="s">
        <v>3726</v>
      </c>
      <c r="F517" s="52" t="s">
        <v>3728</v>
      </c>
      <c r="G517" s="40" t="s">
        <v>739</v>
      </c>
      <c r="H517" s="40" t="s">
        <v>352</v>
      </c>
      <c r="I517" s="9" t="s">
        <v>49</v>
      </c>
      <c r="J517" s="44">
        <v>44458.0</v>
      </c>
      <c r="K517" s="36">
        <v>46049.0</v>
      </c>
      <c r="L517" s="38" t="s">
        <v>51</v>
      </c>
      <c r="M517" s="48">
        <v>118000.0</v>
      </c>
      <c r="N517" s="38" t="s">
        <v>51</v>
      </c>
      <c r="O517" s="48">
        <v>120000.0</v>
      </c>
      <c r="P517" s="10">
        <v>0.0</v>
      </c>
      <c r="Q517" s="10">
        <v>0.0</v>
      </c>
      <c r="R517" s="76">
        <v>0.0</v>
      </c>
      <c r="S517" s="10">
        <f t="shared" si="1"/>
        <v>0</v>
      </c>
      <c r="T517" s="70" t="s">
        <v>54</v>
      </c>
      <c r="U517" s="44">
        <v>46049.0</v>
      </c>
      <c r="V517" s="44">
        <v>46088.0</v>
      </c>
      <c r="W517" s="38">
        <v>1.0</v>
      </c>
      <c r="X517" s="38" t="s">
        <v>55</v>
      </c>
      <c r="Y517" s="78" t="s">
        <v>56</v>
      </c>
    </row>
    <row r="518" ht="17.25" customHeight="1">
      <c r="A518" s="35" t="s">
        <v>4155</v>
      </c>
      <c r="B518" s="36">
        <v>46049.0</v>
      </c>
      <c r="C518" s="38">
        <v>9111.0</v>
      </c>
      <c r="D518" s="40" t="s">
        <v>3364</v>
      </c>
      <c r="E518" s="42" t="s">
        <v>3365</v>
      </c>
      <c r="F518" s="52" t="s">
        <v>3366</v>
      </c>
      <c r="G518" s="40" t="s">
        <v>44</v>
      </c>
      <c r="H518" s="40" t="s">
        <v>46</v>
      </c>
      <c r="I518" s="38" t="s">
        <v>49</v>
      </c>
      <c r="J518" s="44">
        <v>45069.0</v>
      </c>
      <c r="K518" s="36">
        <v>46049.0</v>
      </c>
      <c r="L518" s="38" t="s">
        <v>51</v>
      </c>
      <c r="M518" s="46">
        <v>0.0</v>
      </c>
      <c r="N518" s="38" t="s">
        <v>51</v>
      </c>
      <c r="O518" s="48">
        <v>118000.0</v>
      </c>
      <c r="P518" s="10">
        <v>0.0</v>
      </c>
      <c r="Q518" s="10">
        <v>0.0</v>
      </c>
      <c r="R518" s="76">
        <v>0.0</v>
      </c>
      <c r="S518" s="10">
        <f t="shared" si="1"/>
        <v>0</v>
      </c>
      <c r="T518" s="70" t="s">
        <v>54</v>
      </c>
      <c r="U518" s="44">
        <v>46049.0</v>
      </c>
      <c r="V518" s="44">
        <v>46079.0</v>
      </c>
      <c r="W518" s="38">
        <v>1.0</v>
      </c>
      <c r="X518" s="38" t="s">
        <v>55</v>
      </c>
      <c r="Y518" s="78" t="s">
        <v>56</v>
      </c>
    </row>
    <row r="519" ht="17.25" customHeight="1">
      <c r="A519" s="35" t="s">
        <v>4175</v>
      </c>
      <c r="B519" s="36">
        <v>46049.0</v>
      </c>
      <c r="C519" s="38">
        <v>5138.0</v>
      </c>
      <c r="D519" s="40" t="s">
        <v>3568</v>
      </c>
      <c r="E519" s="42" t="s">
        <v>3569</v>
      </c>
      <c r="F519" s="52" t="s">
        <v>3570</v>
      </c>
      <c r="G519" s="40" t="s">
        <v>831</v>
      </c>
      <c r="H519" s="40" t="s">
        <v>103</v>
      </c>
      <c r="I519" s="38" t="s">
        <v>49</v>
      </c>
      <c r="J519" s="44">
        <v>44642.0</v>
      </c>
      <c r="K519" s="36">
        <v>46049.0</v>
      </c>
      <c r="L519" s="38" t="s">
        <v>51</v>
      </c>
      <c r="M519" s="46">
        <v>78000.0</v>
      </c>
      <c r="N519" s="38" t="s">
        <v>51</v>
      </c>
      <c r="O519" s="48">
        <v>80000.0</v>
      </c>
      <c r="P519" s="10">
        <v>0.0</v>
      </c>
      <c r="Q519" s="10">
        <v>0.0</v>
      </c>
      <c r="R519" s="76">
        <v>0.0</v>
      </c>
      <c r="S519" s="10">
        <f t="shared" si="1"/>
        <v>0</v>
      </c>
      <c r="T519" s="70" t="s">
        <v>54</v>
      </c>
      <c r="U519" s="44">
        <v>46049.0</v>
      </c>
      <c r="V519" s="44">
        <v>46079.0</v>
      </c>
      <c r="W519" s="38">
        <v>1.0</v>
      </c>
      <c r="X519" s="38" t="s">
        <v>86</v>
      </c>
      <c r="Y519" s="78" t="s">
        <v>56</v>
      </c>
    </row>
    <row r="520" ht="17.25" customHeight="1">
      <c r="A520" s="35" t="s">
        <v>4184</v>
      </c>
      <c r="B520" s="36">
        <v>46050.0</v>
      </c>
      <c r="C520" s="38">
        <v>6628.0</v>
      </c>
      <c r="D520" s="40" t="s">
        <v>4185</v>
      </c>
      <c r="E520" s="42" t="s">
        <v>3471</v>
      </c>
      <c r="F520" s="52" t="s">
        <v>3472</v>
      </c>
      <c r="G520" s="40" t="s">
        <v>831</v>
      </c>
      <c r="H520" s="40" t="s">
        <v>103</v>
      </c>
      <c r="I520" s="38" t="s">
        <v>49</v>
      </c>
      <c r="J520" s="44">
        <v>44787.0</v>
      </c>
      <c r="K520" s="36">
        <v>46049.0</v>
      </c>
      <c r="L520" s="38" t="s">
        <v>51</v>
      </c>
      <c r="M520" s="46">
        <v>0.0</v>
      </c>
      <c r="N520" s="38" t="s">
        <v>51</v>
      </c>
      <c r="O520" s="48">
        <v>78104.0</v>
      </c>
      <c r="P520" s="10">
        <v>0.0</v>
      </c>
      <c r="Q520" s="10">
        <v>0.0</v>
      </c>
      <c r="R520" s="76">
        <v>0.0</v>
      </c>
      <c r="S520" s="10">
        <f t="shared" si="1"/>
        <v>0</v>
      </c>
      <c r="T520" s="70" t="s">
        <v>54</v>
      </c>
      <c r="U520" s="44">
        <v>46049.0</v>
      </c>
      <c r="V520" s="44">
        <v>46080.0</v>
      </c>
      <c r="W520" s="38">
        <v>1.0</v>
      </c>
      <c r="X520" s="38" t="s">
        <v>86</v>
      </c>
      <c r="Y520" s="78" t="s">
        <v>56</v>
      </c>
    </row>
    <row r="521" ht="17.25" customHeight="1">
      <c r="A521" s="35" t="s">
        <v>4199</v>
      </c>
      <c r="B521" s="36">
        <v>46050.0</v>
      </c>
      <c r="C521" s="38">
        <v>8421.0</v>
      </c>
      <c r="D521" s="40" t="s">
        <v>4019</v>
      </c>
      <c r="E521" s="42" t="s">
        <v>3428</v>
      </c>
      <c r="F521" s="52" t="s">
        <v>3431</v>
      </c>
      <c r="G521" s="40" t="s">
        <v>44</v>
      </c>
      <c r="H521" s="40" t="s">
        <v>46</v>
      </c>
      <c r="I521" s="38" t="s">
        <v>49</v>
      </c>
      <c r="J521" s="44">
        <v>45300.0</v>
      </c>
      <c r="K521" s="36">
        <v>46050.0</v>
      </c>
      <c r="L521" s="38" t="s">
        <v>51</v>
      </c>
      <c r="M521" s="46">
        <v>170000.0</v>
      </c>
      <c r="N521" s="38" t="s">
        <v>51</v>
      </c>
      <c r="O521" s="48">
        <v>160000.0</v>
      </c>
      <c r="P521" s="10">
        <v>0.0</v>
      </c>
      <c r="Q521" s="10">
        <v>0.0</v>
      </c>
      <c r="R521" s="76">
        <v>0.0</v>
      </c>
      <c r="S521" s="10">
        <f t="shared" si="1"/>
        <v>0</v>
      </c>
      <c r="T521" s="70" t="s">
        <v>54</v>
      </c>
      <c r="U521" s="44">
        <v>46050.0</v>
      </c>
      <c r="V521" s="44">
        <v>46081.0</v>
      </c>
      <c r="W521" s="38">
        <v>1.0</v>
      </c>
      <c r="X521" s="38" t="s">
        <v>59</v>
      </c>
      <c r="Y521" s="78" t="s">
        <v>56</v>
      </c>
    </row>
    <row r="522" ht="17.25" customHeight="1">
      <c r="A522" s="35" t="s">
        <v>4202</v>
      </c>
      <c r="B522" s="36">
        <v>46050.0</v>
      </c>
      <c r="C522" s="38">
        <v>11703.0</v>
      </c>
      <c r="D522" s="40" t="s">
        <v>3480</v>
      </c>
      <c r="E522" s="42" t="s">
        <v>3481</v>
      </c>
      <c r="F522" s="52" t="s">
        <v>3482</v>
      </c>
      <c r="G522" s="40" t="s">
        <v>419</v>
      </c>
      <c r="H522" s="40" t="s">
        <v>118</v>
      </c>
      <c r="I522" s="38" t="s">
        <v>49</v>
      </c>
      <c r="J522" s="44">
        <v>45377.0</v>
      </c>
      <c r="K522" s="36">
        <v>46050.0</v>
      </c>
      <c r="L522" s="38" t="s">
        <v>51</v>
      </c>
      <c r="M522" s="46">
        <v>0.0</v>
      </c>
      <c r="N522" s="38" t="s">
        <v>51</v>
      </c>
      <c r="O522" s="48">
        <v>118000.0</v>
      </c>
      <c r="P522" s="10">
        <v>0.0</v>
      </c>
      <c r="Q522" s="10">
        <v>0.0</v>
      </c>
      <c r="R522" s="76">
        <v>0.0</v>
      </c>
      <c r="S522" s="10">
        <f t="shared" si="1"/>
        <v>0</v>
      </c>
      <c r="T522" s="70" t="s">
        <v>54</v>
      </c>
      <c r="U522" s="44">
        <v>46050.0</v>
      </c>
      <c r="V522" s="44">
        <v>46081.0</v>
      </c>
      <c r="W522" s="38">
        <v>1.0</v>
      </c>
      <c r="X522" s="38" t="s">
        <v>55</v>
      </c>
      <c r="Y522" s="78" t="s">
        <v>56</v>
      </c>
    </row>
    <row r="523" ht="17.25" customHeight="1">
      <c r="A523" s="35" t="s">
        <v>4205</v>
      </c>
      <c r="B523" s="36">
        <v>46050.0</v>
      </c>
      <c r="C523" s="38">
        <v>3440.0</v>
      </c>
      <c r="D523" s="40" t="s">
        <v>3503</v>
      </c>
      <c r="E523" s="42" t="s">
        <v>3481</v>
      </c>
      <c r="F523" s="52" t="s">
        <v>3505</v>
      </c>
      <c r="G523" s="40" t="s">
        <v>397</v>
      </c>
      <c r="H523" s="40" t="s">
        <v>74</v>
      </c>
      <c r="I523" s="38" t="s">
        <v>49</v>
      </c>
      <c r="J523" s="44">
        <v>44528.0</v>
      </c>
      <c r="K523" s="36">
        <v>46050.0</v>
      </c>
      <c r="L523" s="38" t="s">
        <v>51</v>
      </c>
      <c r="M523" s="46">
        <v>0.0</v>
      </c>
      <c r="N523" s="38" t="s">
        <v>51</v>
      </c>
      <c r="O523" s="48">
        <v>118000.0</v>
      </c>
      <c r="P523" s="10">
        <v>0.0</v>
      </c>
      <c r="Q523" s="10">
        <v>0.0</v>
      </c>
      <c r="R523" s="76">
        <v>0.0</v>
      </c>
      <c r="S523" s="10">
        <f t="shared" si="1"/>
        <v>0</v>
      </c>
      <c r="T523" s="70" t="s">
        <v>54</v>
      </c>
      <c r="U523" s="44">
        <v>46050.0</v>
      </c>
      <c r="V523" s="44">
        <v>46080.0</v>
      </c>
      <c r="W523" s="38">
        <v>1.0</v>
      </c>
      <c r="X523" s="38" t="s">
        <v>55</v>
      </c>
      <c r="Y523" s="78" t="s">
        <v>56</v>
      </c>
    </row>
    <row r="524" ht="17.25" customHeight="1">
      <c r="A524" s="35" t="s">
        <v>4209</v>
      </c>
      <c r="B524" s="36">
        <v>46050.0</v>
      </c>
      <c r="C524" s="38">
        <v>7825.0</v>
      </c>
      <c r="D524" s="40" t="s">
        <v>3264</v>
      </c>
      <c r="E524" s="42" t="s">
        <v>351</v>
      </c>
      <c r="F524" s="52" t="s">
        <v>353</v>
      </c>
      <c r="G524" s="40" t="s">
        <v>354</v>
      </c>
      <c r="H524" s="40" t="s">
        <v>355</v>
      </c>
      <c r="I524" s="9" t="s">
        <v>49</v>
      </c>
      <c r="J524" s="44">
        <v>44913.0</v>
      </c>
      <c r="K524" s="36">
        <v>46050.0</v>
      </c>
      <c r="L524" s="38" t="s">
        <v>51</v>
      </c>
      <c r="M524" s="46">
        <v>0.0</v>
      </c>
      <c r="N524" s="38" t="s">
        <v>51</v>
      </c>
      <c r="O524" s="48">
        <v>118000.0</v>
      </c>
      <c r="P524" s="10">
        <v>0.0</v>
      </c>
      <c r="Q524" s="10">
        <v>0.0</v>
      </c>
      <c r="R524" s="76">
        <v>0.0</v>
      </c>
      <c r="S524" s="10">
        <f t="shared" si="1"/>
        <v>0</v>
      </c>
      <c r="T524" s="70" t="s">
        <v>54</v>
      </c>
      <c r="U524" s="276">
        <v>46050.0</v>
      </c>
      <c r="V524" s="276">
        <v>46082.0</v>
      </c>
      <c r="W524" s="38">
        <v>1.0</v>
      </c>
      <c r="X524" s="38" t="s">
        <v>55</v>
      </c>
      <c r="Y524" s="78" t="s">
        <v>56</v>
      </c>
    </row>
    <row r="525" ht="17.25" customHeight="1">
      <c r="A525" s="35" t="s">
        <v>4212</v>
      </c>
      <c r="B525" s="36">
        <v>46050.0</v>
      </c>
      <c r="C525" s="38">
        <v>4832.0</v>
      </c>
      <c r="D525" s="40" t="s">
        <v>4213</v>
      </c>
      <c r="E525" s="42" t="s">
        <v>3550</v>
      </c>
      <c r="F525" s="52" t="s">
        <v>3551</v>
      </c>
      <c r="G525" s="40" t="s">
        <v>237</v>
      </c>
      <c r="H525" s="40" t="s">
        <v>69</v>
      </c>
      <c r="I525" s="38" t="s">
        <v>49</v>
      </c>
      <c r="J525" s="44">
        <v>44620.0</v>
      </c>
      <c r="K525" s="36">
        <v>46050.0</v>
      </c>
      <c r="L525" s="38" t="s">
        <v>51</v>
      </c>
      <c r="M525" s="48">
        <v>118000.0</v>
      </c>
      <c r="N525" s="38" t="s">
        <v>51</v>
      </c>
      <c r="O525" s="48">
        <v>120005.0</v>
      </c>
      <c r="P525" s="10">
        <v>0.0</v>
      </c>
      <c r="Q525" s="10">
        <v>0.0</v>
      </c>
      <c r="R525" s="76">
        <v>0.0</v>
      </c>
      <c r="S525" s="10">
        <f t="shared" si="1"/>
        <v>0</v>
      </c>
      <c r="T525" s="70" t="s">
        <v>54</v>
      </c>
      <c r="U525" s="276">
        <v>46050.0</v>
      </c>
      <c r="V525" s="276">
        <v>46080.0</v>
      </c>
      <c r="W525" s="38">
        <v>1.0</v>
      </c>
      <c r="X525" s="38" t="s">
        <v>55</v>
      </c>
      <c r="Y525" s="78" t="s">
        <v>56</v>
      </c>
    </row>
    <row r="526" ht="17.25" customHeight="1">
      <c r="A526" s="35" t="s">
        <v>4217</v>
      </c>
      <c r="B526" s="36">
        <v>46050.0</v>
      </c>
      <c r="C526" s="38">
        <v>2640.0</v>
      </c>
      <c r="D526" s="40" t="s">
        <v>3668</v>
      </c>
      <c r="E526" s="42" t="s">
        <v>3669</v>
      </c>
      <c r="F526" s="52" t="s">
        <v>3670</v>
      </c>
      <c r="G526" s="40" t="s">
        <v>555</v>
      </c>
      <c r="H526" s="40" t="s">
        <v>69</v>
      </c>
      <c r="I526" s="38" t="s">
        <v>49</v>
      </c>
      <c r="J526" s="44">
        <v>44461.0</v>
      </c>
      <c r="K526" s="36">
        <v>46050.0</v>
      </c>
      <c r="L526" s="38" t="s">
        <v>51</v>
      </c>
      <c r="M526" s="46">
        <v>0.0</v>
      </c>
      <c r="N526" s="38" t="s">
        <v>51</v>
      </c>
      <c r="O526" s="48">
        <v>78063.0</v>
      </c>
      <c r="P526" s="10">
        <v>0.0</v>
      </c>
      <c r="Q526" s="10">
        <v>0.0</v>
      </c>
      <c r="R526" s="76">
        <v>0.0</v>
      </c>
      <c r="S526" s="10">
        <f t="shared" si="1"/>
        <v>0</v>
      </c>
      <c r="T526" s="70" t="s">
        <v>54</v>
      </c>
      <c r="U526" s="276">
        <v>46050.0</v>
      </c>
      <c r="V526" s="276">
        <v>46080.0</v>
      </c>
      <c r="W526" s="38">
        <v>1.0</v>
      </c>
      <c r="X526" s="38" t="s">
        <v>86</v>
      </c>
      <c r="Y526" s="78" t="s">
        <v>56</v>
      </c>
    </row>
    <row r="527" ht="17.25" customHeight="1">
      <c r="A527" s="35" t="s">
        <v>4229</v>
      </c>
      <c r="B527" s="36">
        <v>46050.0</v>
      </c>
      <c r="C527" s="38">
        <v>9441.0</v>
      </c>
      <c r="D527" s="40" t="s">
        <v>3531</v>
      </c>
      <c r="E527" s="42" t="s">
        <v>1791</v>
      </c>
      <c r="F527" s="52" t="s">
        <v>1792</v>
      </c>
      <c r="G527" s="40" t="s">
        <v>312</v>
      </c>
      <c r="H527" s="40" t="s">
        <v>118</v>
      </c>
      <c r="I527" s="38" t="s">
        <v>49</v>
      </c>
      <c r="J527" s="44">
        <v>45106.0</v>
      </c>
      <c r="K527" s="36">
        <v>46050.0</v>
      </c>
      <c r="L527" s="38" t="s">
        <v>51</v>
      </c>
      <c r="M527" s="46">
        <v>0.0</v>
      </c>
      <c r="N527" s="38" t="s">
        <v>51</v>
      </c>
      <c r="O527" s="48">
        <v>118027.0</v>
      </c>
      <c r="P527" s="10">
        <v>0.0</v>
      </c>
      <c r="Q527" s="10">
        <v>0.0</v>
      </c>
      <c r="R527" s="76">
        <v>0.0</v>
      </c>
      <c r="S527" s="10">
        <f t="shared" si="1"/>
        <v>0</v>
      </c>
      <c r="T527" s="70" t="s">
        <v>54</v>
      </c>
      <c r="U527" s="276">
        <v>46050.0</v>
      </c>
      <c r="V527" s="276">
        <v>46081.0</v>
      </c>
      <c r="W527" s="38">
        <v>1.0</v>
      </c>
      <c r="X527" s="38" t="s">
        <v>55</v>
      </c>
      <c r="Y527" s="38" t="s">
        <v>56</v>
      </c>
    </row>
    <row r="528" ht="17.25" customHeight="1">
      <c r="A528" s="35" t="s">
        <v>4235</v>
      </c>
      <c r="B528" s="36">
        <v>46051.0</v>
      </c>
      <c r="C528" s="38">
        <v>9393.0</v>
      </c>
      <c r="D528" s="40" t="s">
        <v>3974</v>
      </c>
      <c r="E528" s="42" t="s">
        <v>3517</v>
      </c>
      <c r="F528" s="52" t="s">
        <v>3518</v>
      </c>
      <c r="G528" s="40" t="s">
        <v>110</v>
      </c>
      <c r="H528" s="40" t="s">
        <v>46</v>
      </c>
      <c r="I528" s="38" t="s">
        <v>49</v>
      </c>
      <c r="J528" s="44">
        <v>45100.0</v>
      </c>
      <c r="K528" s="36">
        <v>46050.0</v>
      </c>
      <c r="L528" s="38" t="s">
        <v>51</v>
      </c>
      <c r="M528" s="46">
        <v>0.0</v>
      </c>
      <c r="N528" s="38" t="s">
        <v>51</v>
      </c>
      <c r="O528" s="48">
        <v>78023.0</v>
      </c>
      <c r="P528" s="10">
        <v>0.0</v>
      </c>
      <c r="Q528" s="10">
        <v>0.0</v>
      </c>
      <c r="R528" s="76">
        <v>0.0</v>
      </c>
      <c r="S528" s="10">
        <f t="shared" si="1"/>
        <v>0</v>
      </c>
      <c r="T528" s="70" t="s">
        <v>54</v>
      </c>
      <c r="U528" s="44">
        <v>46050.0</v>
      </c>
      <c r="V528" s="44">
        <v>46081.0</v>
      </c>
      <c r="W528" s="38">
        <v>1.0</v>
      </c>
      <c r="X528" s="38" t="s">
        <v>86</v>
      </c>
      <c r="Y528" s="38" t="s">
        <v>56</v>
      </c>
    </row>
    <row r="529" ht="17.25" customHeight="1">
      <c r="A529" s="35" t="s">
        <v>4236</v>
      </c>
      <c r="B529" s="36">
        <v>46051.0</v>
      </c>
      <c r="C529" s="9">
        <v>4001.0</v>
      </c>
      <c r="D529" s="40" t="s">
        <v>2270</v>
      </c>
      <c r="E529" s="42" t="s">
        <v>4238</v>
      </c>
      <c r="F529" s="52" t="s">
        <v>4239</v>
      </c>
      <c r="G529" s="40" t="s">
        <v>838</v>
      </c>
      <c r="H529" s="40" t="s">
        <v>85</v>
      </c>
      <c r="I529" s="9" t="s">
        <v>49</v>
      </c>
      <c r="J529" s="44">
        <v>44565.0</v>
      </c>
      <c r="K529" s="36">
        <v>46050.0</v>
      </c>
      <c r="L529" s="38" t="s">
        <v>51</v>
      </c>
      <c r="M529" s="46">
        <v>78000.0</v>
      </c>
      <c r="N529" s="44">
        <v>46055.0</v>
      </c>
      <c r="O529" s="48">
        <v>80043.0</v>
      </c>
      <c r="P529" s="49">
        <v>0.0</v>
      </c>
      <c r="Q529" s="46">
        <v>0.0</v>
      </c>
      <c r="R529" s="47">
        <v>0.0</v>
      </c>
      <c r="S529" s="10">
        <f t="shared" si="1"/>
        <v>0</v>
      </c>
      <c r="T529" s="9" t="s">
        <v>54</v>
      </c>
      <c r="U529" s="44">
        <v>46055.0</v>
      </c>
      <c r="V529" s="44">
        <v>46085.0</v>
      </c>
      <c r="W529" s="38">
        <v>1.0</v>
      </c>
      <c r="X529" s="38" t="s">
        <v>86</v>
      </c>
      <c r="Y529" s="38" t="s">
        <v>56</v>
      </c>
    </row>
    <row r="530" ht="17.25" customHeight="1">
      <c r="A530" s="35" t="s">
        <v>4246</v>
      </c>
      <c r="B530" s="36">
        <v>46051.0</v>
      </c>
      <c r="C530" s="38">
        <v>7081.0</v>
      </c>
      <c r="D530" s="40" t="s">
        <v>3542</v>
      </c>
      <c r="E530" s="42" t="s">
        <v>3543</v>
      </c>
      <c r="F530" s="52" t="s">
        <v>3545</v>
      </c>
      <c r="G530" s="40" t="s">
        <v>555</v>
      </c>
      <c r="H530" s="40" t="s">
        <v>69</v>
      </c>
      <c r="I530" s="38" t="s">
        <v>49</v>
      </c>
      <c r="J530" s="44">
        <v>44831.0</v>
      </c>
      <c r="K530" s="36">
        <v>46050.0</v>
      </c>
      <c r="L530" s="38" t="s">
        <v>51</v>
      </c>
      <c r="M530" s="46">
        <v>0.0</v>
      </c>
      <c r="N530" s="36">
        <v>46051.0</v>
      </c>
      <c r="O530" s="48">
        <v>78071.0</v>
      </c>
      <c r="P530" s="10">
        <v>0.0</v>
      </c>
      <c r="Q530" s="10">
        <v>0.0</v>
      </c>
      <c r="R530" s="76">
        <v>0.0</v>
      </c>
      <c r="S530" s="10">
        <f t="shared" si="1"/>
        <v>0</v>
      </c>
      <c r="T530" s="70" t="s">
        <v>54</v>
      </c>
      <c r="U530" s="44">
        <v>46051.0</v>
      </c>
      <c r="V530" s="44">
        <v>46081.0</v>
      </c>
      <c r="W530" s="38">
        <v>1.0</v>
      </c>
      <c r="X530" s="38" t="s">
        <v>86</v>
      </c>
      <c r="Y530" s="38" t="s">
        <v>56</v>
      </c>
    </row>
    <row r="531" ht="17.25" customHeight="1">
      <c r="A531" s="35" t="s">
        <v>4262</v>
      </c>
      <c r="B531" s="36">
        <v>46051.0</v>
      </c>
      <c r="C531" s="38">
        <v>9941.0</v>
      </c>
      <c r="D531" s="40" t="s">
        <v>2576</v>
      </c>
      <c r="E531" s="42" t="s">
        <v>2577</v>
      </c>
      <c r="F531" s="52" t="s">
        <v>2579</v>
      </c>
      <c r="G531" s="40" t="s">
        <v>926</v>
      </c>
      <c r="H531" s="40" t="s">
        <v>47</v>
      </c>
      <c r="I531" s="38" t="s">
        <v>49</v>
      </c>
      <c r="J531" s="44">
        <v>45165.0</v>
      </c>
      <c r="K531" s="36">
        <v>46051.0</v>
      </c>
      <c r="L531" s="38" t="s">
        <v>51</v>
      </c>
      <c r="M531" s="46">
        <v>118000.0</v>
      </c>
      <c r="N531" s="38" t="s">
        <v>51</v>
      </c>
      <c r="O531" s="48">
        <v>100035.0</v>
      </c>
      <c r="P531" s="10">
        <v>0.0</v>
      </c>
      <c r="Q531" s="10">
        <v>0.0</v>
      </c>
      <c r="R531" s="76">
        <v>0.0</v>
      </c>
      <c r="S531" s="10">
        <f t="shared" si="1"/>
        <v>0</v>
      </c>
      <c r="T531" s="70" t="s">
        <v>54</v>
      </c>
      <c r="U531" s="44">
        <v>46051.0</v>
      </c>
      <c r="V531" s="44">
        <v>46081.0</v>
      </c>
      <c r="W531" s="38">
        <v>1.0</v>
      </c>
      <c r="X531" s="38" t="s">
        <v>257</v>
      </c>
      <c r="Y531" s="38" t="s">
        <v>56</v>
      </c>
    </row>
    <row r="532" ht="17.25" customHeight="1">
      <c r="A532" s="35" t="s">
        <v>4264</v>
      </c>
      <c r="B532" s="36">
        <v>46051.0</v>
      </c>
      <c r="C532" s="9">
        <v>4858.0</v>
      </c>
      <c r="D532" s="40" t="s">
        <v>3619</v>
      </c>
      <c r="E532" s="42" t="s">
        <v>3621</v>
      </c>
      <c r="F532" s="52" t="s">
        <v>3623</v>
      </c>
      <c r="G532" s="40" t="s">
        <v>174</v>
      </c>
      <c r="H532" s="40" t="s">
        <v>4267</v>
      </c>
      <c r="I532" s="38" t="s">
        <v>49</v>
      </c>
      <c r="J532" s="44">
        <v>44622.0</v>
      </c>
      <c r="K532" s="36">
        <v>46051.0</v>
      </c>
      <c r="L532" s="38" t="s">
        <v>51</v>
      </c>
      <c r="M532" s="46">
        <v>0.0</v>
      </c>
      <c r="N532" s="38" t="s">
        <v>51</v>
      </c>
      <c r="O532" s="48">
        <v>78063.0</v>
      </c>
      <c r="P532" s="10">
        <v>0.0</v>
      </c>
      <c r="Q532" s="10">
        <v>0.0</v>
      </c>
      <c r="R532" s="76">
        <v>0.0</v>
      </c>
      <c r="S532" s="10">
        <f t="shared" si="1"/>
        <v>0</v>
      </c>
      <c r="T532" s="70" t="s">
        <v>54</v>
      </c>
      <c r="U532" s="44">
        <v>46051.0</v>
      </c>
      <c r="V532" s="44">
        <v>46081.0</v>
      </c>
      <c r="W532" s="38">
        <v>1.0</v>
      </c>
      <c r="X532" s="38" t="s">
        <v>86</v>
      </c>
      <c r="Y532" s="38" t="s">
        <v>56</v>
      </c>
    </row>
    <row r="533" ht="17.25" customHeight="1">
      <c r="A533" s="35" t="s">
        <v>4273</v>
      </c>
      <c r="B533" s="36">
        <v>46051.0</v>
      </c>
      <c r="C533" s="38">
        <v>4768.0</v>
      </c>
      <c r="D533" s="40" t="s">
        <v>3729</v>
      </c>
      <c r="E533" s="42" t="s">
        <v>3730</v>
      </c>
      <c r="F533" s="52" t="s">
        <v>3732</v>
      </c>
      <c r="G533" s="40" t="s">
        <v>68</v>
      </c>
      <c r="H533" s="40" t="s">
        <v>69</v>
      </c>
      <c r="I533" s="9" t="s">
        <v>49</v>
      </c>
      <c r="J533" s="44">
        <v>44614.0</v>
      </c>
      <c r="K533" s="36">
        <v>46051.0</v>
      </c>
      <c r="L533" s="38" t="s">
        <v>51</v>
      </c>
      <c r="M533" s="46">
        <v>0.0</v>
      </c>
      <c r="N533" s="38" t="s">
        <v>51</v>
      </c>
      <c r="O533" s="48">
        <v>78000.0</v>
      </c>
      <c r="P533" s="10">
        <v>0.0</v>
      </c>
      <c r="Q533" s="10">
        <v>0.0</v>
      </c>
      <c r="R533" s="76">
        <v>0.0</v>
      </c>
      <c r="S533" s="10">
        <f t="shared" si="1"/>
        <v>0</v>
      </c>
      <c r="T533" s="70" t="s">
        <v>54</v>
      </c>
      <c r="U533" s="44">
        <v>46051.0</v>
      </c>
      <c r="V533" s="44">
        <v>46082.0</v>
      </c>
      <c r="W533" s="38">
        <v>1.0</v>
      </c>
      <c r="X533" s="38" t="s">
        <v>86</v>
      </c>
      <c r="Y533" s="38" t="s">
        <v>56</v>
      </c>
    </row>
    <row r="534" ht="17.25" customHeight="1">
      <c r="A534" s="35" t="s">
        <v>4279</v>
      </c>
      <c r="B534" s="36">
        <v>46051.0</v>
      </c>
      <c r="C534" s="38">
        <v>4768.0</v>
      </c>
      <c r="D534" s="40" t="s">
        <v>4280</v>
      </c>
      <c r="E534" s="42" t="s">
        <v>3730</v>
      </c>
      <c r="F534" s="52" t="s">
        <v>3736</v>
      </c>
      <c r="G534" s="40" t="s">
        <v>68</v>
      </c>
      <c r="H534" s="40" t="s">
        <v>69</v>
      </c>
      <c r="I534" s="9" t="s">
        <v>49</v>
      </c>
      <c r="J534" s="44">
        <v>44614.0</v>
      </c>
      <c r="K534" s="36">
        <v>46051.0</v>
      </c>
      <c r="L534" s="38" t="s">
        <v>51</v>
      </c>
      <c r="M534" s="46">
        <v>0.0</v>
      </c>
      <c r="N534" s="38" t="s">
        <v>51</v>
      </c>
      <c r="O534" s="48">
        <v>78000.0</v>
      </c>
      <c r="P534" s="10">
        <v>0.0</v>
      </c>
      <c r="Q534" s="10">
        <v>0.0</v>
      </c>
      <c r="R534" s="76">
        <v>0.0</v>
      </c>
      <c r="S534" s="10">
        <f t="shared" si="1"/>
        <v>0</v>
      </c>
      <c r="T534" s="70" t="s">
        <v>54</v>
      </c>
      <c r="U534" s="44">
        <v>46051.0</v>
      </c>
      <c r="V534" s="44">
        <v>46083.0</v>
      </c>
      <c r="W534" s="38">
        <v>1.0</v>
      </c>
      <c r="X534" s="38" t="s">
        <v>86</v>
      </c>
      <c r="Y534" s="38" t="s">
        <v>56</v>
      </c>
    </row>
    <row r="535" ht="17.25" customHeight="1">
      <c r="A535" s="35" t="s">
        <v>4292</v>
      </c>
      <c r="B535" s="36">
        <v>46051.0</v>
      </c>
      <c r="C535" s="9">
        <v>6472.0</v>
      </c>
      <c r="D535" s="40" t="s">
        <v>3602</v>
      </c>
      <c r="E535" s="42" t="s">
        <v>3603</v>
      </c>
      <c r="F535" s="52" t="s">
        <v>3604</v>
      </c>
      <c r="G535" s="40" t="s">
        <v>45</v>
      </c>
      <c r="H535" s="40" t="s">
        <v>47</v>
      </c>
      <c r="I535" s="38" t="s">
        <v>49</v>
      </c>
      <c r="J535" s="44">
        <v>44773.0</v>
      </c>
      <c r="K535" s="36">
        <v>46051.0</v>
      </c>
      <c r="L535" s="38" t="s">
        <v>51</v>
      </c>
      <c r="M535" s="46">
        <v>0.0</v>
      </c>
      <c r="N535" s="38" t="s">
        <v>51</v>
      </c>
      <c r="O535" s="48">
        <v>118023.0</v>
      </c>
      <c r="P535" s="10">
        <v>0.0</v>
      </c>
      <c r="Q535" s="10">
        <v>0.0</v>
      </c>
      <c r="R535" s="76">
        <v>0.0</v>
      </c>
      <c r="S535" s="10">
        <f t="shared" si="1"/>
        <v>0</v>
      </c>
      <c r="T535" s="70" t="s">
        <v>54</v>
      </c>
      <c r="U535" s="44">
        <v>46051.0</v>
      </c>
      <c r="V535" s="44">
        <v>46081.0</v>
      </c>
      <c r="W535" s="38">
        <v>1.0</v>
      </c>
      <c r="X535" s="38" t="s">
        <v>55</v>
      </c>
      <c r="Y535" s="38" t="s">
        <v>56</v>
      </c>
    </row>
    <row r="536" ht="17.25" customHeight="1">
      <c r="A536" s="35" t="s">
        <v>4307</v>
      </c>
      <c r="B536" s="36">
        <v>46052.0</v>
      </c>
      <c r="C536" s="38">
        <v>11499.0</v>
      </c>
      <c r="D536" s="40" t="s">
        <v>870</v>
      </c>
      <c r="E536" s="42" t="s">
        <v>871</v>
      </c>
      <c r="F536" s="52" t="s">
        <v>872</v>
      </c>
      <c r="G536" s="40" t="s">
        <v>44</v>
      </c>
      <c r="H536" s="40" t="s">
        <v>46</v>
      </c>
      <c r="I536" s="9" t="s">
        <v>49</v>
      </c>
      <c r="J536" s="44">
        <v>45355.0</v>
      </c>
      <c r="K536" s="36">
        <v>46051.0</v>
      </c>
      <c r="L536" s="38" t="s">
        <v>51</v>
      </c>
      <c r="M536" s="46">
        <v>0.0</v>
      </c>
      <c r="N536" s="38" t="s">
        <v>51</v>
      </c>
      <c r="O536" s="48">
        <v>78000.0</v>
      </c>
      <c r="P536" s="10">
        <v>0.0</v>
      </c>
      <c r="Q536" s="10">
        <v>0.0</v>
      </c>
      <c r="R536" s="76">
        <v>0.0</v>
      </c>
      <c r="S536" s="10">
        <f t="shared" si="1"/>
        <v>0</v>
      </c>
      <c r="T536" s="70" t="s">
        <v>54</v>
      </c>
      <c r="U536" s="44">
        <v>46051.0</v>
      </c>
      <c r="V536" s="44">
        <v>46089.0</v>
      </c>
      <c r="W536" s="38">
        <v>1.0</v>
      </c>
      <c r="X536" s="38" t="s">
        <v>86</v>
      </c>
      <c r="Y536" s="38" t="s">
        <v>56</v>
      </c>
    </row>
    <row r="537" ht="17.25" customHeight="1">
      <c r="A537" s="35" t="s">
        <v>4310</v>
      </c>
      <c r="B537" s="36">
        <v>46052.0</v>
      </c>
      <c r="C537" s="38">
        <v>4072.0</v>
      </c>
      <c r="D537" s="40" t="s">
        <v>1837</v>
      </c>
      <c r="E537" s="42" t="s">
        <v>65</v>
      </c>
      <c r="F537" s="43" t="s">
        <v>67</v>
      </c>
      <c r="G537" s="40" t="s">
        <v>68</v>
      </c>
      <c r="H537" s="40" t="s">
        <v>69</v>
      </c>
      <c r="I537" s="9" t="s">
        <v>49</v>
      </c>
      <c r="J537" s="44">
        <v>44566.0</v>
      </c>
      <c r="K537" s="36">
        <v>46052.0</v>
      </c>
      <c r="L537" s="38" t="s">
        <v>51</v>
      </c>
      <c r="M537" s="46">
        <v>118000.0</v>
      </c>
      <c r="N537" s="38" t="s">
        <v>51</v>
      </c>
      <c r="O537" s="48">
        <v>150000.0</v>
      </c>
      <c r="P537" s="10">
        <v>0.0</v>
      </c>
      <c r="Q537" s="10">
        <v>0.0</v>
      </c>
      <c r="R537" s="76">
        <v>0.0</v>
      </c>
      <c r="S537" s="10">
        <f t="shared" si="1"/>
        <v>0</v>
      </c>
      <c r="T537" s="70" t="s">
        <v>54</v>
      </c>
      <c r="U537" s="44">
        <v>46052.0</v>
      </c>
      <c r="V537" s="44">
        <v>46082.0</v>
      </c>
      <c r="W537" s="38">
        <v>1.0</v>
      </c>
      <c r="X537" s="38" t="s">
        <v>55</v>
      </c>
      <c r="Y537" s="38" t="s">
        <v>56</v>
      </c>
    </row>
    <row r="538" ht="17.25" customHeight="1">
      <c r="A538" s="35" t="s">
        <v>4312</v>
      </c>
      <c r="B538" s="36">
        <v>46052.0</v>
      </c>
      <c r="C538" s="38">
        <v>8177.0</v>
      </c>
      <c r="D538" s="40" t="s">
        <v>3591</v>
      </c>
      <c r="E538" s="42" t="s">
        <v>3592</v>
      </c>
      <c r="F538" s="43" t="s">
        <v>3593</v>
      </c>
      <c r="G538" s="40" t="s">
        <v>137</v>
      </c>
      <c r="H538" s="40" t="s">
        <v>118</v>
      </c>
      <c r="I538" s="9" t="s">
        <v>49</v>
      </c>
      <c r="J538" s="44">
        <v>44954.0</v>
      </c>
      <c r="K538" s="36">
        <v>46052.0</v>
      </c>
      <c r="L538" s="38" t="s">
        <v>51</v>
      </c>
      <c r="M538" s="46">
        <v>0.0</v>
      </c>
      <c r="N538" s="38" t="s">
        <v>51</v>
      </c>
      <c r="O538" s="48">
        <v>118058.0</v>
      </c>
      <c r="P538" s="10">
        <v>0.0</v>
      </c>
      <c r="Q538" s="10">
        <v>0.0</v>
      </c>
      <c r="R538" s="76">
        <v>0.0</v>
      </c>
      <c r="S538" s="10">
        <f t="shared" si="1"/>
        <v>0</v>
      </c>
      <c r="T538" s="70" t="s">
        <v>54</v>
      </c>
      <c r="U538" s="44">
        <v>46052.0</v>
      </c>
      <c r="V538" s="44">
        <v>46082.0</v>
      </c>
      <c r="W538" s="38">
        <v>1.0</v>
      </c>
      <c r="X538" s="38" t="s">
        <v>55</v>
      </c>
      <c r="Y538" s="38" t="s">
        <v>56</v>
      </c>
    </row>
    <row r="539" ht="17.25" customHeight="1">
      <c r="A539" s="35" t="s">
        <v>4313</v>
      </c>
      <c r="B539" s="36">
        <v>46052.0</v>
      </c>
      <c r="C539" s="38">
        <v>3230.0</v>
      </c>
      <c r="D539" s="40" t="s">
        <v>201</v>
      </c>
      <c r="E539" s="42" t="s">
        <v>202</v>
      </c>
      <c r="F539" s="43" t="s">
        <v>203</v>
      </c>
      <c r="G539" s="40" t="s">
        <v>204</v>
      </c>
      <c r="H539" s="40" t="s">
        <v>153</v>
      </c>
      <c r="I539" s="9" t="s">
        <v>49</v>
      </c>
      <c r="J539" s="44">
        <v>44516.0</v>
      </c>
      <c r="K539" s="36">
        <v>46052.0</v>
      </c>
      <c r="L539" s="38" t="s">
        <v>51</v>
      </c>
      <c r="M539" s="46">
        <v>0.0</v>
      </c>
      <c r="N539" s="38" t="s">
        <v>51</v>
      </c>
      <c r="O539" s="48">
        <v>78000.0</v>
      </c>
      <c r="P539" s="10">
        <v>0.0</v>
      </c>
      <c r="Q539" s="10">
        <v>0.0</v>
      </c>
      <c r="R539" s="76">
        <v>0.0</v>
      </c>
      <c r="S539" s="10">
        <f t="shared" si="1"/>
        <v>0</v>
      </c>
      <c r="T539" s="70" t="s">
        <v>54</v>
      </c>
      <c r="U539" s="44">
        <v>46052.0</v>
      </c>
      <c r="V539" s="44">
        <v>46090.0</v>
      </c>
      <c r="W539" s="38">
        <v>1.0</v>
      </c>
      <c r="X539" s="38" t="s">
        <v>86</v>
      </c>
      <c r="Y539" s="38" t="s">
        <v>56</v>
      </c>
    </row>
    <row r="540" ht="17.25" customHeight="1">
      <c r="A540" s="35" t="s">
        <v>4315</v>
      </c>
      <c r="B540" s="36">
        <v>46052.0</v>
      </c>
      <c r="C540" s="38">
        <v>10569.0</v>
      </c>
      <c r="D540" s="40" t="s">
        <v>3760</v>
      </c>
      <c r="E540" s="42" t="s">
        <v>99</v>
      </c>
      <c r="F540" s="43" t="s">
        <v>101</v>
      </c>
      <c r="G540" s="40" t="s">
        <v>102</v>
      </c>
      <c r="H540" s="40" t="s">
        <v>103</v>
      </c>
      <c r="I540" s="9" t="s">
        <v>49</v>
      </c>
      <c r="J540" s="44">
        <v>45237.0</v>
      </c>
      <c r="K540" s="36">
        <v>46052.0</v>
      </c>
      <c r="L540" s="38" t="s">
        <v>51</v>
      </c>
      <c r="M540" s="46">
        <v>118000.0</v>
      </c>
      <c r="N540" s="38" t="s">
        <v>51</v>
      </c>
      <c r="O540" s="48">
        <v>120081.0</v>
      </c>
      <c r="P540" s="10">
        <v>0.0</v>
      </c>
      <c r="Q540" s="10">
        <v>0.0</v>
      </c>
      <c r="R540" s="76">
        <v>0.0</v>
      </c>
      <c r="S540" s="10">
        <f t="shared" si="1"/>
        <v>0</v>
      </c>
      <c r="T540" s="70" t="s">
        <v>54</v>
      </c>
      <c r="U540" s="44">
        <v>46052.0</v>
      </c>
      <c r="V540" s="44">
        <v>46082.0</v>
      </c>
      <c r="W540" s="38">
        <v>1.0</v>
      </c>
      <c r="X540" s="38" t="s">
        <v>55</v>
      </c>
      <c r="Y540" s="38" t="s">
        <v>56</v>
      </c>
    </row>
    <row r="541" ht="17.25" customHeight="1">
      <c r="A541" s="35" t="s">
        <v>4316</v>
      </c>
      <c r="B541" s="36">
        <v>46052.0</v>
      </c>
      <c r="C541" s="38">
        <v>4498.0</v>
      </c>
      <c r="D541" s="40" t="s">
        <v>4317</v>
      </c>
      <c r="E541" s="42" t="s">
        <v>219</v>
      </c>
      <c r="F541" s="43" t="s">
        <v>221</v>
      </c>
      <c r="G541" s="40" t="s">
        <v>222</v>
      </c>
      <c r="H541" s="40" t="s">
        <v>158</v>
      </c>
      <c r="I541" s="9" t="s">
        <v>49</v>
      </c>
      <c r="J541" s="44">
        <v>44594.0</v>
      </c>
      <c r="K541" s="36">
        <v>46052.0</v>
      </c>
      <c r="L541" s="38" t="s">
        <v>51</v>
      </c>
      <c r="M541" s="46">
        <v>0.0</v>
      </c>
      <c r="N541" s="38" t="s">
        <v>51</v>
      </c>
      <c r="O541" s="46">
        <v>118000.0</v>
      </c>
      <c r="P541" s="10">
        <v>0.0</v>
      </c>
      <c r="Q541" s="10">
        <v>0.0</v>
      </c>
      <c r="R541" s="76">
        <v>0.0</v>
      </c>
      <c r="S541" s="10">
        <f t="shared" si="1"/>
        <v>0</v>
      </c>
      <c r="T541" s="70" t="s">
        <v>54</v>
      </c>
      <c r="U541" s="44">
        <v>46052.0</v>
      </c>
      <c r="V541" s="44">
        <v>46090.0</v>
      </c>
      <c r="W541" s="38">
        <v>1.0</v>
      </c>
      <c r="X541" s="38" t="s">
        <v>55</v>
      </c>
      <c r="Y541" s="38" t="s">
        <v>56</v>
      </c>
    </row>
    <row r="542" ht="17.25" customHeight="1">
      <c r="A542" s="35" t="s">
        <v>4324</v>
      </c>
      <c r="B542" s="36">
        <v>46052.0</v>
      </c>
      <c r="C542" s="38">
        <v>8922.0</v>
      </c>
      <c r="D542" s="40" t="s">
        <v>37</v>
      </c>
      <c r="E542" s="42" t="s">
        <v>40</v>
      </c>
      <c r="F542" s="43" t="s">
        <v>42</v>
      </c>
      <c r="G542" s="40" t="s">
        <v>44</v>
      </c>
      <c r="H542" s="40" t="s">
        <v>46</v>
      </c>
      <c r="I542" s="9" t="s">
        <v>49</v>
      </c>
      <c r="J542" s="44">
        <v>45048.0</v>
      </c>
      <c r="K542" s="36">
        <v>46052.0</v>
      </c>
      <c r="L542" s="38" t="s">
        <v>51</v>
      </c>
      <c r="M542" s="46">
        <v>0.0</v>
      </c>
      <c r="N542" s="38" t="s">
        <v>51</v>
      </c>
      <c r="O542" s="48">
        <v>168000.0</v>
      </c>
      <c r="P542" s="10">
        <v>0.0</v>
      </c>
      <c r="Q542" s="10">
        <v>0.0</v>
      </c>
      <c r="R542" s="76">
        <v>0.0</v>
      </c>
      <c r="S542" s="10">
        <f t="shared" si="1"/>
        <v>0</v>
      </c>
      <c r="T542" s="70" t="s">
        <v>54</v>
      </c>
      <c r="U542" s="44">
        <v>46052.0</v>
      </c>
      <c r="V542" s="44">
        <v>46082.0</v>
      </c>
      <c r="W542" s="38">
        <v>1.0</v>
      </c>
      <c r="X542" s="38" t="s">
        <v>59</v>
      </c>
      <c r="Y542" s="38" t="s">
        <v>56</v>
      </c>
    </row>
    <row r="543" ht="17.25" customHeight="1">
      <c r="A543" s="35" t="s">
        <v>4327</v>
      </c>
      <c r="B543" s="36">
        <v>46052.0</v>
      </c>
      <c r="C543" s="38">
        <v>5319.0</v>
      </c>
      <c r="D543" s="40" t="s">
        <v>131</v>
      </c>
      <c r="E543" s="42" t="s">
        <v>132</v>
      </c>
      <c r="F543" s="43" t="s">
        <v>133</v>
      </c>
      <c r="G543" s="40" t="s">
        <v>44</v>
      </c>
      <c r="H543" s="40" t="s">
        <v>46</v>
      </c>
      <c r="I543" s="9" t="s">
        <v>49</v>
      </c>
      <c r="J543" s="44">
        <v>44653.0</v>
      </c>
      <c r="K543" s="36">
        <v>46052.0</v>
      </c>
      <c r="L543" s="38" t="s">
        <v>51</v>
      </c>
      <c r="M543" s="46">
        <v>118000.0</v>
      </c>
      <c r="N543" s="38" t="s">
        <v>51</v>
      </c>
      <c r="O543" s="48">
        <v>110000.0</v>
      </c>
      <c r="P543" s="10">
        <v>0.0</v>
      </c>
      <c r="Q543" s="10">
        <v>0.0</v>
      </c>
      <c r="R543" s="76">
        <v>0.0</v>
      </c>
      <c r="S543" s="10">
        <f t="shared" si="1"/>
        <v>0</v>
      </c>
      <c r="T543" s="70" t="s">
        <v>54</v>
      </c>
      <c r="U543" s="44">
        <v>46052.0</v>
      </c>
      <c r="V543" s="44">
        <v>46082.0</v>
      </c>
      <c r="W543" s="38">
        <v>1.0</v>
      </c>
      <c r="X543" s="38" t="s">
        <v>55</v>
      </c>
      <c r="Y543" s="38" t="s">
        <v>56</v>
      </c>
    </row>
    <row r="544" ht="17.25" customHeight="1">
      <c r="A544" s="35" t="s">
        <v>4328</v>
      </c>
      <c r="B544" s="36">
        <v>46052.0</v>
      </c>
      <c r="C544" s="9">
        <v>4970.0</v>
      </c>
      <c r="D544" s="40" t="s">
        <v>4329</v>
      </c>
      <c r="E544" s="42" t="s">
        <v>4330</v>
      </c>
      <c r="F544" s="43" t="s">
        <v>490</v>
      </c>
      <c r="G544" s="40" t="s">
        <v>237</v>
      </c>
      <c r="H544" s="40" t="s">
        <v>69</v>
      </c>
      <c r="I544" s="9" t="s">
        <v>49</v>
      </c>
      <c r="J544" s="44">
        <v>44630.0</v>
      </c>
      <c r="K544" s="36">
        <v>46052.0</v>
      </c>
      <c r="L544" s="38" t="s">
        <v>51</v>
      </c>
      <c r="M544" s="46">
        <v>0.0</v>
      </c>
      <c r="N544" s="38" t="s">
        <v>51</v>
      </c>
      <c r="O544" s="48">
        <v>78000.0</v>
      </c>
      <c r="P544" s="10">
        <v>0.0</v>
      </c>
      <c r="Q544" s="10">
        <v>0.0</v>
      </c>
      <c r="R544" s="76">
        <v>0.0</v>
      </c>
      <c r="S544" s="10">
        <f t="shared" si="1"/>
        <v>0</v>
      </c>
      <c r="T544" s="70" t="s">
        <v>54</v>
      </c>
      <c r="U544" s="44">
        <v>46052.0</v>
      </c>
      <c r="V544" s="44">
        <v>46084.0</v>
      </c>
      <c r="W544" s="38">
        <v>1.0</v>
      </c>
      <c r="X544" s="38" t="s">
        <v>86</v>
      </c>
      <c r="Y544" s="38" t="s">
        <v>56</v>
      </c>
    </row>
    <row r="545" ht="17.25" customHeight="1">
      <c r="A545" s="35" t="s">
        <v>4331</v>
      </c>
      <c r="B545" s="36">
        <v>46052.0</v>
      </c>
      <c r="C545" s="38">
        <v>631.0</v>
      </c>
      <c r="D545" s="40" t="s">
        <v>378</v>
      </c>
      <c r="E545" s="42" t="s">
        <v>379</v>
      </c>
      <c r="F545" s="43" t="s">
        <v>382</v>
      </c>
      <c r="G545" s="40" t="s">
        <v>126</v>
      </c>
      <c r="H545" s="40" t="s">
        <v>69</v>
      </c>
      <c r="I545" s="9" t="s">
        <v>49</v>
      </c>
      <c r="J545" s="44">
        <v>44329.0</v>
      </c>
      <c r="K545" s="36">
        <v>46052.0</v>
      </c>
      <c r="L545" s="38" t="s">
        <v>51</v>
      </c>
      <c r="M545" s="46">
        <v>78000.0</v>
      </c>
      <c r="N545" s="36">
        <v>46054.0</v>
      </c>
      <c r="O545" s="48">
        <v>80064.0</v>
      </c>
      <c r="P545" s="10">
        <v>0.0</v>
      </c>
      <c r="Q545" s="10">
        <v>0.0</v>
      </c>
      <c r="R545" s="76">
        <v>0.0</v>
      </c>
      <c r="S545" s="10">
        <f t="shared" si="1"/>
        <v>0</v>
      </c>
      <c r="T545" s="70" t="s">
        <v>54</v>
      </c>
      <c r="U545" s="44">
        <v>46054.0</v>
      </c>
      <c r="V545" s="44">
        <v>46084.0</v>
      </c>
      <c r="W545" s="38">
        <v>1.0</v>
      </c>
      <c r="X545" s="38" t="s">
        <v>86</v>
      </c>
      <c r="Y545" s="38" t="s">
        <v>56</v>
      </c>
    </row>
    <row r="546" ht="17.25" customHeight="1">
      <c r="A546" s="35" t="s">
        <v>4332</v>
      </c>
      <c r="B546" s="36">
        <v>46052.0</v>
      </c>
      <c r="C546" s="38">
        <v>8912.0</v>
      </c>
      <c r="D546" s="40" t="s">
        <v>140</v>
      </c>
      <c r="E546" s="42" t="s">
        <v>142</v>
      </c>
      <c r="F546" s="43" t="s">
        <v>145</v>
      </c>
      <c r="G546" s="40" t="s">
        <v>147</v>
      </c>
      <c r="H546" s="40" t="s">
        <v>147</v>
      </c>
      <c r="I546" s="9" t="s">
        <v>49</v>
      </c>
      <c r="J546" s="44">
        <v>45047.0</v>
      </c>
      <c r="K546" s="36">
        <v>46052.0</v>
      </c>
      <c r="L546" s="38" t="s">
        <v>51</v>
      </c>
      <c r="M546" s="46">
        <v>0.0</v>
      </c>
      <c r="N546" s="38" t="s">
        <v>51</v>
      </c>
      <c r="O546" s="48">
        <v>78000.0</v>
      </c>
      <c r="P546" s="10">
        <v>0.0</v>
      </c>
      <c r="Q546" s="10">
        <v>0.0</v>
      </c>
      <c r="R546" s="76">
        <v>0.0</v>
      </c>
      <c r="S546" s="10">
        <f t="shared" si="1"/>
        <v>0</v>
      </c>
      <c r="T546" s="70" t="s">
        <v>54</v>
      </c>
      <c r="U546" s="44">
        <v>46052.0</v>
      </c>
      <c r="V546" s="44">
        <v>46083.0</v>
      </c>
      <c r="W546" s="38">
        <v>1.0</v>
      </c>
      <c r="X546" s="38" t="s">
        <v>86</v>
      </c>
      <c r="Y546" s="38" t="s">
        <v>56</v>
      </c>
    </row>
    <row r="547" ht="17.25" customHeight="1">
      <c r="A547" s="35" t="s">
        <v>4333</v>
      </c>
      <c r="B547" s="36">
        <v>46055.0</v>
      </c>
      <c r="C547" s="38">
        <v>6835.0</v>
      </c>
      <c r="D547" s="40" t="s">
        <v>4334</v>
      </c>
      <c r="E547" s="42" t="s">
        <v>347</v>
      </c>
      <c r="F547" s="43" t="s">
        <v>348</v>
      </c>
      <c r="G547" s="40" t="s">
        <v>350</v>
      </c>
      <c r="H547" s="40" t="s">
        <v>352</v>
      </c>
      <c r="I547" s="9" t="s">
        <v>49</v>
      </c>
      <c r="J547" s="44">
        <v>44808.0</v>
      </c>
      <c r="K547" s="36">
        <v>46052.0</v>
      </c>
      <c r="L547" s="38" t="s">
        <v>51</v>
      </c>
      <c r="M547" s="46">
        <v>0.0</v>
      </c>
      <c r="N547" s="38" t="s">
        <v>51</v>
      </c>
      <c r="O547" s="48">
        <v>118075.0</v>
      </c>
      <c r="P547" s="10">
        <v>0.0</v>
      </c>
      <c r="Q547" s="10">
        <v>0.0</v>
      </c>
      <c r="R547" s="76">
        <v>0.0</v>
      </c>
      <c r="S547" s="10">
        <f t="shared" si="1"/>
        <v>0</v>
      </c>
      <c r="T547" s="70" t="s">
        <v>54</v>
      </c>
      <c r="U547" s="44">
        <v>46052.0</v>
      </c>
      <c r="V547" s="44">
        <v>46085.0</v>
      </c>
      <c r="W547" s="38">
        <v>1.0</v>
      </c>
      <c r="X547" s="38" t="s">
        <v>55</v>
      </c>
      <c r="Y547" s="38" t="s">
        <v>56</v>
      </c>
    </row>
    <row r="548" ht="17.25" customHeight="1">
      <c r="A548" s="35" t="s">
        <v>4335</v>
      </c>
      <c r="B548" s="36">
        <v>46055.0</v>
      </c>
      <c r="C548" s="38">
        <v>12245.0</v>
      </c>
      <c r="D548" s="40" t="s">
        <v>311</v>
      </c>
      <c r="E548" s="42" t="s">
        <v>313</v>
      </c>
      <c r="F548" s="43" t="s">
        <v>314</v>
      </c>
      <c r="G548" s="40" t="s">
        <v>315</v>
      </c>
      <c r="H548" s="40" t="s">
        <v>69</v>
      </c>
      <c r="I548" s="9" t="s">
        <v>49</v>
      </c>
      <c r="J548" s="44">
        <v>45436.0</v>
      </c>
      <c r="K548" s="36">
        <v>46052.0</v>
      </c>
      <c r="L548" s="38" t="s">
        <v>51</v>
      </c>
      <c r="M548" s="46">
        <v>0.0</v>
      </c>
      <c r="N548" s="38" t="s">
        <v>51</v>
      </c>
      <c r="O548" s="48">
        <v>78005.0</v>
      </c>
      <c r="P548" s="10">
        <v>0.0</v>
      </c>
      <c r="Q548" s="10">
        <v>0.0</v>
      </c>
      <c r="R548" s="76">
        <v>0.0</v>
      </c>
      <c r="S548" s="10">
        <f t="shared" si="1"/>
        <v>0</v>
      </c>
      <c r="T548" s="70" t="s">
        <v>54</v>
      </c>
      <c r="U548" s="44">
        <v>46052.0</v>
      </c>
      <c r="V548" s="44">
        <v>46086.0</v>
      </c>
      <c r="W548" s="38">
        <v>1.0</v>
      </c>
      <c r="X548" s="38" t="s">
        <v>86</v>
      </c>
      <c r="Y548" s="38" t="s">
        <v>56</v>
      </c>
    </row>
    <row r="549" ht="17.25" customHeight="1">
      <c r="A549" s="35" t="s">
        <v>4336</v>
      </c>
      <c r="B549" s="36">
        <v>46055.0</v>
      </c>
      <c r="C549" s="38">
        <v>14512.0</v>
      </c>
      <c r="D549" s="40" t="s">
        <v>4337</v>
      </c>
      <c r="E549" s="42" t="s">
        <v>4338</v>
      </c>
      <c r="F549" s="43" t="s">
        <v>4339</v>
      </c>
      <c r="G549" s="40" t="s">
        <v>3225</v>
      </c>
      <c r="H549" s="40" t="s">
        <v>1541</v>
      </c>
      <c r="I549" s="38" t="s">
        <v>49</v>
      </c>
      <c r="J549" s="44">
        <v>45682.0</v>
      </c>
      <c r="K549" s="36">
        <v>46052.0</v>
      </c>
      <c r="L549" s="38" t="s">
        <v>51</v>
      </c>
      <c r="M549" s="46">
        <v>0.0</v>
      </c>
      <c r="N549" s="38" t="s">
        <v>51</v>
      </c>
      <c r="O549" s="48">
        <v>240012.0</v>
      </c>
      <c r="P549" s="10">
        <v>0.0</v>
      </c>
      <c r="Q549" s="10">
        <v>0.0</v>
      </c>
      <c r="R549" s="76">
        <v>0.0</v>
      </c>
      <c r="S549" s="10">
        <f t="shared" si="1"/>
        <v>0</v>
      </c>
      <c r="T549" s="70" t="s">
        <v>54</v>
      </c>
      <c r="U549" s="44">
        <v>46056.0</v>
      </c>
      <c r="V549" s="44">
        <v>46146.0</v>
      </c>
      <c r="W549" s="38">
        <v>3.0</v>
      </c>
      <c r="X549" s="38" t="s">
        <v>86</v>
      </c>
      <c r="Y549" s="38" t="s">
        <v>56</v>
      </c>
    </row>
    <row r="550" ht="17.25" customHeight="1">
      <c r="A550" s="35" t="s">
        <v>4340</v>
      </c>
      <c r="B550" s="36">
        <v>46055.0</v>
      </c>
      <c r="C550" s="38">
        <v>14529.0</v>
      </c>
      <c r="D550" s="40" t="s">
        <v>4341</v>
      </c>
      <c r="E550" s="42" t="s">
        <v>4342</v>
      </c>
      <c r="F550" s="52" t="s">
        <v>4343</v>
      </c>
      <c r="G550" s="40" t="s">
        <v>838</v>
      </c>
      <c r="H550" s="40" t="s">
        <v>85</v>
      </c>
      <c r="I550" s="38" t="s">
        <v>49</v>
      </c>
      <c r="J550" s="44">
        <v>45685.0</v>
      </c>
      <c r="K550" s="36">
        <v>46053.0</v>
      </c>
      <c r="L550" s="36">
        <v>46052.0</v>
      </c>
      <c r="M550" s="46">
        <v>0.0</v>
      </c>
      <c r="N550" s="36">
        <v>46053.0</v>
      </c>
      <c r="O550" s="48">
        <v>708038.0</v>
      </c>
      <c r="P550" s="10">
        <v>0.0</v>
      </c>
      <c r="Q550" s="10">
        <v>0.0</v>
      </c>
      <c r="R550" s="76">
        <v>0.0</v>
      </c>
      <c r="S550" s="10">
        <f t="shared" si="1"/>
        <v>0</v>
      </c>
      <c r="T550" s="70" t="s">
        <v>54</v>
      </c>
      <c r="U550" s="44">
        <v>46054.0</v>
      </c>
      <c r="V550" s="44">
        <v>46239.0</v>
      </c>
      <c r="W550" s="38">
        <v>6.0</v>
      </c>
      <c r="X550" s="38" t="s">
        <v>55</v>
      </c>
      <c r="Y550" s="38" t="s">
        <v>56</v>
      </c>
    </row>
    <row r="551" ht="17.25" customHeight="1">
      <c r="A551" s="35" t="s">
        <v>4344</v>
      </c>
      <c r="B551" s="36">
        <v>46062.0</v>
      </c>
      <c r="C551" s="70">
        <v>8381.0</v>
      </c>
      <c r="D551" s="96" t="s">
        <v>115</v>
      </c>
      <c r="E551" s="97" t="s">
        <v>117</v>
      </c>
      <c r="F551" s="95" t="s">
        <v>119</v>
      </c>
      <c r="G551" s="96" t="s">
        <v>121</v>
      </c>
      <c r="H551" s="96" t="s">
        <v>124</v>
      </c>
      <c r="I551" s="9" t="s">
        <v>49</v>
      </c>
      <c r="J551" s="98">
        <v>44978.0</v>
      </c>
      <c r="K551" s="114">
        <v>46052.0</v>
      </c>
      <c r="L551" s="114" t="s">
        <v>51</v>
      </c>
      <c r="M551" s="99">
        <v>0.0</v>
      </c>
      <c r="N551" s="114" t="s">
        <v>51</v>
      </c>
      <c r="O551" s="48">
        <v>0.0</v>
      </c>
      <c r="P551" s="10">
        <v>0.0</v>
      </c>
      <c r="Q551" s="10">
        <v>0.0</v>
      </c>
      <c r="R551" s="76">
        <v>0.0</v>
      </c>
      <c r="S551" s="10">
        <f t="shared" si="1"/>
        <v>0</v>
      </c>
      <c r="T551" s="70" t="s">
        <v>54</v>
      </c>
      <c r="U551" s="98">
        <v>46052.0</v>
      </c>
      <c r="V551" s="117">
        <v>46082.0</v>
      </c>
      <c r="W551" s="121">
        <v>1.0</v>
      </c>
      <c r="X551" s="121" t="s">
        <v>86</v>
      </c>
      <c r="Y551" s="121" t="s">
        <v>56</v>
      </c>
    </row>
    <row r="552" ht="17.25" customHeight="1">
      <c r="A552" s="35" t="s">
        <v>4346</v>
      </c>
      <c r="B552" s="36">
        <v>46055.0</v>
      </c>
      <c r="C552" s="38">
        <v>15680.0</v>
      </c>
      <c r="D552" s="40" t="s">
        <v>548</v>
      </c>
      <c r="E552" s="42" t="s">
        <v>549</v>
      </c>
      <c r="F552" s="52" t="s">
        <v>550</v>
      </c>
      <c r="G552" s="40" t="s">
        <v>237</v>
      </c>
      <c r="H552" s="40" t="s">
        <v>69</v>
      </c>
      <c r="I552" s="9" t="s">
        <v>49</v>
      </c>
      <c r="J552" s="44">
        <v>45830.0</v>
      </c>
      <c r="K552" s="36">
        <v>46053.0</v>
      </c>
      <c r="L552" s="38" t="s">
        <v>51</v>
      </c>
      <c r="M552" s="46">
        <v>0.0</v>
      </c>
      <c r="N552" s="38" t="s">
        <v>51</v>
      </c>
      <c r="O552" s="48">
        <v>78000.0</v>
      </c>
      <c r="P552" s="10">
        <v>0.0</v>
      </c>
      <c r="Q552" s="10">
        <v>0.0</v>
      </c>
      <c r="R552" s="76">
        <v>0.0</v>
      </c>
      <c r="S552" s="10">
        <f t="shared" si="1"/>
        <v>0</v>
      </c>
      <c r="T552" s="70" t="s">
        <v>54</v>
      </c>
      <c r="U552" s="44">
        <v>46053.0</v>
      </c>
      <c r="V552" s="44">
        <v>46084.0</v>
      </c>
      <c r="W552" s="38">
        <v>1.0</v>
      </c>
      <c r="X552" s="38" t="s">
        <v>86</v>
      </c>
      <c r="Y552" s="38" t="s">
        <v>56</v>
      </c>
    </row>
    <row r="553" ht="17.25" customHeight="1">
      <c r="A553" s="35" t="s">
        <v>4347</v>
      </c>
      <c r="B553" s="36">
        <v>46055.0</v>
      </c>
      <c r="C553" s="38">
        <v>1355.0</v>
      </c>
      <c r="D553" s="40" t="s">
        <v>4348</v>
      </c>
      <c r="E553" s="42" t="s">
        <v>2902</v>
      </c>
      <c r="F553" s="40" t="s">
        <v>4291</v>
      </c>
      <c r="G553" s="40" t="s">
        <v>192</v>
      </c>
      <c r="H553" s="40" t="s">
        <v>195</v>
      </c>
      <c r="I553" s="9" t="s">
        <v>49</v>
      </c>
      <c r="J553" s="44">
        <v>44360.0</v>
      </c>
      <c r="K553" s="36">
        <v>46053.0</v>
      </c>
      <c r="L553" s="38" t="s">
        <v>51</v>
      </c>
      <c r="M553" s="46">
        <v>119000.0</v>
      </c>
      <c r="N553" s="38" t="s">
        <v>51</v>
      </c>
      <c r="O553" s="48">
        <v>115000.0</v>
      </c>
      <c r="P553" s="10">
        <v>0.0</v>
      </c>
      <c r="Q553" s="10">
        <v>0.0</v>
      </c>
      <c r="R553" s="76">
        <v>0.0</v>
      </c>
      <c r="S553" s="10">
        <f t="shared" si="1"/>
        <v>0</v>
      </c>
      <c r="T553" s="70" t="s">
        <v>54</v>
      </c>
      <c r="U553" s="44">
        <v>46053.0</v>
      </c>
      <c r="V553" s="44">
        <v>46084.0</v>
      </c>
      <c r="W553" s="38">
        <v>1.0</v>
      </c>
      <c r="X553" s="38" t="s">
        <v>55</v>
      </c>
      <c r="Y553" s="38" t="s">
        <v>56</v>
      </c>
    </row>
    <row r="554" ht="17.25" customHeight="1">
      <c r="A554" s="35" t="s">
        <v>4350</v>
      </c>
      <c r="B554" s="36">
        <v>46055.0</v>
      </c>
      <c r="C554" s="38">
        <v>4918.0</v>
      </c>
      <c r="D554" s="40" t="s">
        <v>447</v>
      </c>
      <c r="E554" s="42" t="s">
        <v>166</v>
      </c>
      <c r="F554" s="52" t="s">
        <v>167</v>
      </c>
      <c r="G554" s="40" t="s">
        <v>169</v>
      </c>
      <c r="H554" s="40" t="s">
        <v>85</v>
      </c>
      <c r="I554" s="9" t="s">
        <v>49</v>
      </c>
      <c r="J554" s="44">
        <v>44625.0</v>
      </c>
      <c r="K554" s="36">
        <v>46053.0</v>
      </c>
      <c r="L554" s="38" t="s">
        <v>51</v>
      </c>
      <c r="M554" s="46">
        <v>0.0</v>
      </c>
      <c r="N554" s="38" t="s">
        <v>51</v>
      </c>
      <c r="O554" s="48">
        <v>78000.0</v>
      </c>
      <c r="P554" s="10">
        <v>0.0</v>
      </c>
      <c r="Q554" s="10">
        <v>0.0</v>
      </c>
      <c r="R554" s="76">
        <v>0.0</v>
      </c>
      <c r="S554" s="10">
        <f t="shared" si="1"/>
        <v>0</v>
      </c>
      <c r="T554" s="70" t="s">
        <v>54</v>
      </c>
      <c r="U554" s="44">
        <v>46053.0</v>
      </c>
      <c r="V554" s="44">
        <v>46084.0</v>
      </c>
      <c r="W554" s="38">
        <v>1.0</v>
      </c>
      <c r="X554" s="38" t="s">
        <v>86</v>
      </c>
      <c r="Y554" s="38" t="s">
        <v>56</v>
      </c>
    </row>
    <row r="555" ht="17.25" customHeight="1">
      <c r="A555" s="35" t="s">
        <v>4356</v>
      </c>
      <c r="B555" s="36">
        <v>46055.0</v>
      </c>
      <c r="C555" s="38">
        <v>9972.0</v>
      </c>
      <c r="D555" s="40" t="s">
        <v>380</v>
      </c>
      <c r="E555" s="42" t="s">
        <v>234</v>
      </c>
      <c r="F555" s="52" t="s">
        <v>235</v>
      </c>
      <c r="G555" s="40" t="s">
        <v>237</v>
      </c>
      <c r="H555" s="40" t="s">
        <v>69</v>
      </c>
      <c r="I555" s="9" t="s">
        <v>49</v>
      </c>
      <c r="J555" s="44">
        <v>45169.0</v>
      </c>
      <c r="K555" s="36">
        <v>46053.0</v>
      </c>
      <c r="L555" s="38" t="s">
        <v>51</v>
      </c>
      <c r="M555" s="48">
        <v>118000.0</v>
      </c>
      <c r="N555" s="38" t="s">
        <v>51</v>
      </c>
      <c r="O555" s="48">
        <v>116000.0</v>
      </c>
      <c r="P555" s="10">
        <v>0.0</v>
      </c>
      <c r="Q555" s="10">
        <v>0.0</v>
      </c>
      <c r="R555" s="76">
        <v>0.0</v>
      </c>
      <c r="S555" s="10">
        <f t="shared" si="1"/>
        <v>0</v>
      </c>
      <c r="T555" s="70" t="s">
        <v>54</v>
      </c>
      <c r="U555" s="44">
        <v>46053.0</v>
      </c>
      <c r="V555" s="44">
        <v>46083.0</v>
      </c>
      <c r="W555" s="38">
        <v>1.0</v>
      </c>
      <c r="X555" s="38" t="s">
        <v>55</v>
      </c>
      <c r="Y555" s="38" t="s">
        <v>56</v>
      </c>
    </row>
    <row r="556" ht="17.25" customHeight="1">
      <c r="A556" s="41" t="s">
        <v>4358</v>
      </c>
      <c r="B556" s="36">
        <v>46055.0</v>
      </c>
      <c r="C556" s="38">
        <v>13922.0</v>
      </c>
      <c r="D556" s="40" t="s">
        <v>38</v>
      </c>
      <c r="E556" s="42" t="s">
        <v>39</v>
      </c>
      <c r="F556" s="52" t="s">
        <v>43</v>
      </c>
      <c r="G556" s="40" t="s">
        <v>45</v>
      </c>
      <c r="H556" s="40" t="s">
        <v>47</v>
      </c>
      <c r="I556" s="9" t="s">
        <v>49</v>
      </c>
      <c r="J556" s="44">
        <v>45620.0</v>
      </c>
      <c r="K556" s="36">
        <v>46053.0</v>
      </c>
      <c r="L556" s="38" t="s">
        <v>51</v>
      </c>
      <c r="M556" s="46">
        <v>0.0</v>
      </c>
      <c r="N556" s="38" t="s">
        <v>51</v>
      </c>
      <c r="O556" s="48">
        <v>118094.0</v>
      </c>
      <c r="P556" s="10">
        <v>0.0</v>
      </c>
      <c r="Q556" s="10">
        <v>0.0</v>
      </c>
      <c r="R556" s="76">
        <v>0.0</v>
      </c>
      <c r="S556" s="10">
        <f t="shared" si="1"/>
        <v>0</v>
      </c>
      <c r="T556" s="70" t="s">
        <v>54</v>
      </c>
      <c r="U556" s="44">
        <v>46053.0</v>
      </c>
      <c r="V556" s="44">
        <v>46084.0</v>
      </c>
      <c r="W556" s="38">
        <v>1.0</v>
      </c>
      <c r="X556" s="38" t="s">
        <v>1368</v>
      </c>
      <c r="Y556" s="38" t="s">
        <v>56</v>
      </c>
    </row>
    <row r="557" ht="17.25" customHeight="1">
      <c r="A557" s="35" t="s">
        <v>4359</v>
      </c>
      <c r="B557" s="36">
        <v>46055.0</v>
      </c>
      <c r="C557" s="38">
        <v>11183.0</v>
      </c>
      <c r="D557" s="40" t="s">
        <v>267</v>
      </c>
      <c r="E557" s="42" t="s">
        <v>268</v>
      </c>
      <c r="F557" s="52" t="s">
        <v>269</v>
      </c>
      <c r="G557" s="40" t="s">
        <v>44</v>
      </c>
      <c r="H557" s="40" t="s">
        <v>46</v>
      </c>
      <c r="I557" s="9" t="s">
        <v>49</v>
      </c>
      <c r="J557" s="44">
        <v>45319.0</v>
      </c>
      <c r="K557" s="36">
        <v>46053.0</v>
      </c>
      <c r="L557" s="38" t="s">
        <v>51</v>
      </c>
      <c r="M557" s="46">
        <v>0.0</v>
      </c>
      <c r="N557" s="38" t="s">
        <v>51</v>
      </c>
      <c r="O557" s="48">
        <v>168000.0</v>
      </c>
      <c r="P557" s="10">
        <v>0.0</v>
      </c>
      <c r="Q557" s="10">
        <v>0.0</v>
      </c>
      <c r="R557" s="76">
        <v>0.0</v>
      </c>
      <c r="S557" s="10">
        <f t="shared" si="1"/>
        <v>0</v>
      </c>
      <c r="T557" s="70" t="s">
        <v>54</v>
      </c>
      <c r="U557" s="44">
        <v>46053.0</v>
      </c>
      <c r="V557" s="44">
        <v>46083.0</v>
      </c>
      <c r="W557" s="38">
        <v>1.0</v>
      </c>
      <c r="X557" s="38" t="s">
        <v>59</v>
      </c>
      <c r="Y557" s="38" t="s">
        <v>56</v>
      </c>
    </row>
    <row r="558" ht="17.25" customHeight="1">
      <c r="A558" s="35" t="s">
        <v>4360</v>
      </c>
      <c r="B558" s="36">
        <v>46055.0</v>
      </c>
      <c r="C558" s="38">
        <v>12575.0</v>
      </c>
      <c r="D558" s="40" t="s">
        <v>3574</v>
      </c>
      <c r="E558" s="42" t="s">
        <v>63</v>
      </c>
      <c r="F558" s="52" t="s">
        <v>66</v>
      </c>
      <c r="G558" s="40" t="s">
        <v>45</v>
      </c>
      <c r="H558" s="40" t="s">
        <v>47</v>
      </c>
      <c r="I558" s="9" t="s">
        <v>49</v>
      </c>
      <c r="J558" s="44">
        <v>45470.0</v>
      </c>
      <c r="K558" s="36">
        <v>46053.0</v>
      </c>
      <c r="L558" s="38" t="s">
        <v>51</v>
      </c>
      <c r="M558" s="46">
        <v>168000.0</v>
      </c>
      <c r="N558" s="38" t="s">
        <v>51</v>
      </c>
      <c r="O558" s="48">
        <v>40004.0</v>
      </c>
      <c r="P558" s="10">
        <v>0.0</v>
      </c>
      <c r="Q558" s="10">
        <v>0.0</v>
      </c>
      <c r="R558" s="76">
        <v>0.0</v>
      </c>
      <c r="S558" s="10">
        <f t="shared" si="1"/>
        <v>0</v>
      </c>
      <c r="T558" s="70" t="s">
        <v>54</v>
      </c>
      <c r="U558" s="44">
        <v>46053.0</v>
      </c>
      <c r="V558" s="44">
        <v>46084.0</v>
      </c>
      <c r="W558" s="38">
        <v>1.0</v>
      </c>
      <c r="X558" s="38" t="s">
        <v>59</v>
      </c>
      <c r="Y558" s="38" t="s">
        <v>56</v>
      </c>
    </row>
    <row r="559" ht="17.25" customHeight="1">
      <c r="A559" s="35" t="s">
        <v>4361</v>
      </c>
      <c r="B559" s="36">
        <v>46055.0</v>
      </c>
      <c r="C559" s="38">
        <v>4723.0</v>
      </c>
      <c r="D559" s="40" t="s">
        <v>1094</v>
      </c>
      <c r="E559" s="42" t="s">
        <v>646</v>
      </c>
      <c r="F559" s="52" t="s">
        <v>647</v>
      </c>
      <c r="G559" s="40" t="s">
        <v>126</v>
      </c>
      <c r="H559" s="40" t="s">
        <v>69</v>
      </c>
      <c r="I559" s="9" t="s">
        <v>49</v>
      </c>
      <c r="J559" s="44">
        <v>44611.0</v>
      </c>
      <c r="K559" s="36">
        <v>46053.0</v>
      </c>
      <c r="L559" s="38" t="s">
        <v>51</v>
      </c>
      <c r="M559" s="46">
        <v>0.0</v>
      </c>
      <c r="N559" s="38" t="s">
        <v>51</v>
      </c>
      <c r="O559" s="48">
        <v>78069.0</v>
      </c>
      <c r="P559" s="10">
        <v>0.0</v>
      </c>
      <c r="Q559" s="10">
        <v>0.0</v>
      </c>
      <c r="R559" s="76">
        <v>0.0</v>
      </c>
      <c r="S559" s="10">
        <f t="shared" si="1"/>
        <v>0</v>
      </c>
      <c r="T559" s="70" t="s">
        <v>54</v>
      </c>
      <c r="U559" s="44">
        <v>46053.0</v>
      </c>
      <c r="V559" s="44">
        <v>46084.0</v>
      </c>
      <c r="W559" s="38">
        <v>1.0</v>
      </c>
      <c r="X559" s="38" t="s">
        <v>86</v>
      </c>
      <c r="Y559" s="38" t="s">
        <v>56</v>
      </c>
    </row>
    <row r="560" ht="17.25" customHeight="1">
      <c r="A560" s="35" t="s">
        <v>4365</v>
      </c>
      <c r="B560" s="37">
        <v>46063.0</v>
      </c>
      <c r="C560" s="70">
        <v>11823.0</v>
      </c>
      <c r="D560" s="71" t="s">
        <v>414</v>
      </c>
      <c r="E560" s="72" t="s">
        <v>415</v>
      </c>
      <c r="F560" s="95" t="s">
        <v>417</v>
      </c>
      <c r="G560" s="71" t="s">
        <v>419</v>
      </c>
      <c r="H560" s="71" t="s">
        <v>118</v>
      </c>
      <c r="I560" s="9" t="s">
        <v>49</v>
      </c>
      <c r="J560" s="73">
        <v>45390.0</v>
      </c>
      <c r="K560" s="100">
        <v>46053.0</v>
      </c>
      <c r="L560" s="70" t="s">
        <v>51</v>
      </c>
      <c r="M560" s="76">
        <v>0.0</v>
      </c>
      <c r="N560" s="70" t="s">
        <v>51</v>
      </c>
      <c r="O560" s="49">
        <v>0.0</v>
      </c>
      <c r="P560" s="49">
        <v>0.0</v>
      </c>
      <c r="Q560" s="70">
        <v>0.0</v>
      </c>
      <c r="R560" s="70">
        <v>0.0</v>
      </c>
      <c r="S560" s="10">
        <f t="shared" si="1"/>
        <v>0</v>
      </c>
      <c r="T560" s="9" t="s">
        <v>54</v>
      </c>
      <c r="U560" s="73">
        <v>46053.0</v>
      </c>
      <c r="V560" s="98">
        <v>46083.0</v>
      </c>
      <c r="W560" s="78">
        <v>1.0</v>
      </c>
      <c r="X560" s="38" t="s">
        <v>86</v>
      </c>
      <c r="Y560" s="78" t="s">
        <v>56</v>
      </c>
    </row>
    <row r="561" ht="17.25" customHeight="1">
      <c r="A561" s="35" t="s">
        <v>3923</v>
      </c>
      <c r="B561" s="37">
        <v>46048.0</v>
      </c>
      <c r="C561" s="9">
        <v>5581.0</v>
      </c>
      <c r="D561" s="39" t="s">
        <v>3351</v>
      </c>
      <c r="E561" s="41" t="s">
        <v>3352</v>
      </c>
      <c r="F561" s="43" t="s">
        <v>3353</v>
      </c>
      <c r="G561" s="39" t="s">
        <v>343</v>
      </c>
      <c r="H561" s="39" t="s">
        <v>158</v>
      </c>
      <c r="I561" s="9" t="s">
        <v>49</v>
      </c>
      <c r="J561" s="45">
        <v>44679.0</v>
      </c>
      <c r="K561" s="37">
        <v>46046.0</v>
      </c>
      <c r="L561" s="9" t="s">
        <v>51</v>
      </c>
      <c r="M561" s="47">
        <v>118000.0</v>
      </c>
      <c r="N561" s="37">
        <v>46076.0</v>
      </c>
      <c r="O561" s="47">
        <v>236000.0</v>
      </c>
      <c r="P561" s="49">
        <v>0.0</v>
      </c>
      <c r="Q561" s="70">
        <v>0.0</v>
      </c>
      <c r="R561" s="70">
        <v>0.0</v>
      </c>
      <c r="S561" s="10">
        <f t="shared" si="1"/>
        <v>0</v>
      </c>
      <c r="T561" s="9" t="s">
        <v>54</v>
      </c>
      <c r="U561" s="45">
        <v>46076.0</v>
      </c>
      <c r="V561" s="109">
        <v>46106.0</v>
      </c>
      <c r="W561" s="115">
        <v>1.0</v>
      </c>
      <c r="X561" s="115" t="s">
        <v>55</v>
      </c>
      <c r="Y561" s="121" t="s">
        <v>56</v>
      </c>
    </row>
    <row r="562" ht="17.25" customHeight="1">
      <c r="A562" s="35" t="s">
        <v>3828</v>
      </c>
      <c r="B562" s="37">
        <v>46092.0</v>
      </c>
      <c r="C562" s="9">
        <v>6463.0</v>
      </c>
      <c r="D562" s="39" t="s">
        <v>2626</v>
      </c>
      <c r="E562" s="41" t="s">
        <v>2627</v>
      </c>
      <c r="F562" s="43" t="s">
        <v>2628</v>
      </c>
      <c r="G562" s="39" t="s">
        <v>152</v>
      </c>
      <c r="H562" s="39" t="s">
        <v>153</v>
      </c>
      <c r="I562" s="38" t="s">
        <v>49</v>
      </c>
      <c r="J562" s="45">
        <v>44773.0</v>
      </c>
      <c r="K562" s="37">
        <v>46045.0</v>
      </c>
      <c r="L562" s="37">
        <v>46044.0</v>
      </c>
      <c r="M562" s="49">
        <v>118000.0</v>
      </c>
      <c r="N562" s="37">
        <v>46045.0</v>
      </c>
      <c r="O562" s="49">
        <v>150032.0</v>
      </c>
      <c r="P562" s="49">
        <v>0.0</v>
      </c>
      <c r="Q562" s="47">
        <v>0.0</v>
      </c>
      <c r="R562" s="47">
        <v>0.0</v>
      </c>
      <c r="S562" s="49">
        <v>0.0</v>
      </c>
      <c r="T562" s="9" t="s">
        <v>54</v>
      </c>
      <c r="U562" s="45">
        <v>46075.0</v>
      </c>
      <c r="V562" s="44">
        <v>46107.0</v>
      </c>
      <c r="W562" s="38">
        <v>1.0</v>
      </c>
      <c r="X562" s="38" t="s">
        <v>55</v>
      </c>
      <c r="Y562" s="78" t="s">
        <v>56</v>
      </c>
    </row>
    <row r="563" ht="17.25" customHeight="1">
      <c r="A563" s="35" t="s">
        <v>4345</v>
      </c>
      <c r="B563" s="36">
        <v>46092.0</v>
      </c>
      <c r="C563" s="78">
        <v>4072.0</v>
      </c>
      <c r="D563" s="96" t="s">
        <v>1837</v>
      </c>
      <c r="E563" s="97" t="s">
        <v>65</v>
      </c>
      <c r="F563" s="43" t="s">
        <v>1485</v>
      </c>
      <c r="G563" s="96" t="s">
        <v>68</v>
      </c>
      <c r="H563" s="96" t="s">
        <v>69</v>
      </c>
      <c r="I563" s="70" t="s">
        <v>49</v>
      </c>
      <c r="J563" s="98">
        <v>44566.0</v>
      </c>
      <c r="K563" s="114">
        <v>46052.0</v>
      </c>
      <c r="L563" s="114" t="s">
        <v>51</v>
      </c>
      <c r="M563" s="99">
        <v>118000.0</v>
      </c>
      <c r="N563" s="114" t="s">
        <v>51</v>
      </c>
      <c r="O563" s="139">
        <v>150000.0</v>
      </c>
      <c r="P563" s="49">
        <v>0.0</v>
      </c>
      <c r="Q563" s="78"/>
      <c r="R563" s="139"/>
      <c r="S563" s="10"/>
      <c r="T563" s="9" t="s">
        <v>54</v>
      </c>
      <c r="U563" s="44">
        <v>46060.0</v>
      </c>
      <c r="V563" s="109">
        <v>46090.0</v>
      </c>
      <c r="W563" s="121">
        <v>1.0</v>
      </c>
      <c r="X563" s="78" t="s">
        <v>86</v>
      </c>
      <c r="Y563" s="121" t="s">
        <v>56</v>
      </c>
    </row>
    <row r="564" ht="17.25" customHeight="1">
      <c r="A564" s="35" t="s">
        <v>4488</v>
      </c>
      <c r="B564" s="36">
        <v>46031.0</v>
      </c>
      <c r="C564" s="38">
        <v>6125.0</v>
      </c>
      <c r="D564" s="40" t="s">
        <v>1183</v>
      </c>
      <c r="E564" s="42" t="s">
        <v>1146</v>
      </c>
      <c r="F564" s="52" t="s">
        <v>1147</v>
      </c>
      <c r="G564" s="40" t="s">
        <v>419</v>
      </c>
      <c r="H564" s="40" t="s">
        <v>118</v>
      </c>
      <c r="I564" s="70" t="s">
        <v>49</v>
      </c>
      <c r="J564" s="44">
        <v>44736.0</v>
      </c>
      <c r="K564" s="38" t="s">
        <v>51</v>
      </c>
      <c r="L564" s="38" t="s">
        <v>51</v>
      </c>
      <c r="M564" s="46">
        <v>78000.0</v>
      </c>
      <c r="N564" s="36">
        <v>46057.0</v>
      </c>
      <c r="O564" s="48">
        <v>0.0</v>
      </c>
      <c r="P564" s="49">
        <v>0.0</v>
      </c>
      <c r="Q564" s="38">
        <v>0.0</v>
      </c>
      <c r="R564" s="9">
        <v>0.0</v>
      </c>
      <c r="S564" s="9">
        <v>0.0</v>
      </c>
      <c r="T564" s="9" t="s">
        <v>54</v>
      </c>
      <c r="U564" s="44">
        <v>46057.0</v>
      </c>
      <c r="V564" s="44">
        <v>46087.0</v>
      </c>
      <c r="W564" s="38">
        <v>1.0</v>
      </c>
      <c r="X564" s="38" t="s">
        <v>86</v>
      </c>
      <c r="Y564" s="38" t="s">
        <v>56</v>
      </c>
    </row>
    <row r="565" ht="17.25" customHeight="1">
      <c r="A565" s="35" t="s">
        <v>2486</v>
      </c>
      <c r="B565" s="37">
        <v>46035.0</v>
      </c>
      <c r="C565" s="9">
        <v>11295.0</v>
      </c>
      <c r="D565" s="39" t="s">
        <v>2478</v>
      </c>
      <c r="E565" s="41" t="s">
        <v>1353</v>
      </c>
      <c r="F565" s="43" t="s">
        <v>1354</v>
      </c>
      <c r="G565" s="39" t="s">
        <v>419</v>
      </c>
      <c r="H565" s="39" t="s">
        <v>118</v>
      </c>
      <c r="I565" s="70" t="s">
        <v>49</v>
      </c>
      <c r="J565" s="45">
        <v>45330.0</v>
      </c>
      <c r="K565" s="37">
        <v>46035.0</v>
      </c>
      <c r="L565" s="9" t="s">
        <v>51</v>
      </c>
      <c r="M565" s="47">
        <v>78000.0</v>
      </c>
      <c r="N565" s="37">
        <v>46063.0</v>
      </c>
      <c r="O565" s="49">
        <v>156091.0</v>
      </c>
      <c r="P565" s="49">
        <v>0.0</v>
      </c>
      <c r="Q565" s="47">
        <v>0.0</v>
      </c>
      <c r="R565" s="47">
        <v>0.0</v>
      </c>
      <c r="S565" s="10">
        <f t="shared" ref="S565:S566" si="2">P565-R565</f>
        <v>0</v>
      </c>
      <c r="T565" s="9" t="s">
        <v>54</v>
      </c>
      <c r="U565" s="45">
        <v>46063.0</v>
      </c>
      <c r="V565" s="109">
        <v>46095.0</v>
      </c>
      <c r="W565" s="115">
        <v>1.0</v>
      </c>
      <c r="X565" s="115" t="s">
        <v>86</v>
      </c>
      <c r="Y565" s="121" t="s">
        <v>56</v>
      </c>
    </row>
    <row r="566" ht="17.25" customHeight="1">
      <c r="A566" s="35" t="s">
        <v>3910</v>
      </c>
      <c r="B566" s="37">
        <v>46056.0</v>
      </c>
      <c r="C566" s="9">
        <v>8444.0</v>
      </c>
      <c r="D566" s="39" t="s">
        <v>685</v>
      </c>
      <c r="E566" s="41" t="s">
        <v>686</v>
      </c>
      <c r="F566" s="43" t="s">
        <v>2545</v>
      </c>
      <c r="G566" s="39" t="s">
        <v>163</v>
      </c>
      <c r="H566" s="39" t="s">
        <v>69</v>
      </c>
      <c r="I566" s="9" t="s">
        <v>49</v>
      </c>
      <c r="J566" s="45">
        <v>44986.0</v>
      </c>
      <c r="K566" s="37"/>
      <c r="L566" s="9"/>
      <c r="M566" s="47">
        <v>78000.0</v>
      </c>
      <c r="N566" s="37">
        <v>46050.0</v>
      </c>
      <c r="O566" s="49">
        <v>0.0</v>
      </c>
      <c r="P566" s="49">
        <v>0.0</v>
      </c>
      <c r="Q566" s="47">
        <v>0.0</v>
      </c>
      <c r="R566" s="47">
        <v>0.0</v>
      </c>
      <c r="S566" s="10">
        <f t="shared" si="2"/>
        <v>0</v>
      </c>
      <c r="T566" s="9" t="s">
        <v>54</v>
      </c>
      <c r="U566" s="45">
        <v>46068.0</v>
      </c>
      <c r="V566" s="44">
        <v>46098.0</v>
      </c>
      <c r="W566" s="38">
        <v>1.0</v>
      </c>
      <c r="X566" s="38" t="s">
        <v>86</v>
      </c>
      <c r="Y566" s="78" t="s">
        <v>56</v>
      </c>
    </row>
  </sheetData>
  <autoFilter ref="$A$4:$Y$566"/>
  <conditionalFormatting sqref="A5:A566 B5:B502 C5:Y566 B504:B566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T6:T28 T33:T57 T59:T68 T71:T75 T78:T87 T94:T95 T98 T110:T121 T296 T302 T315 T386 T463:T465">
      <formula1>"Tf/BRI,Midtrans,Bundling Tf/BRI,Bundling Midtrans,Saldo Aplikasi,Bonus Aplikasi,Bonus Unsubscribe,Bonus Mitra,Bonus Take Over,(Refund) Tf/BRI,(Refund) Midtrans,Kompensasi Case 12 juni,Kompensasi Upgrade Bisnis,Transaksi Gantung BRI,Transaksi Gantung Midtr"&amp;"ans"</formula1>
    </dataValidation>
    <dataValidation type="list" allowBlank="1" showErrorMessage="1" sqref="T5 T29:T32 T58 T69:T70 T88:T93 T96:T97 T99:T109 T122:T193 T195:T295 T297:T301 T303:T314 T316:T385 T387:T462 T466:T490">
      <formula1>"Tf/BRI,Midtrans,Bundling Tf/BRI,Bundling Midtrans,Saldo Aplikasi,Bonus Aplikasi,Bonus Unsubscribe,Bonus Mitra,Bonus Take Over,(Refund) Tf/BRI,(Refund) Midtrans,Kompensasi Case 12 Juni (Tahunan),Kompensasi Case 12 Juni (Bulanan),Transaksi Gantung BRI,Kompe"&amp;"nsasi Upgrade,Bonus Clipper,Bonus Upgrade Pro,Bonus Upgrade Bisnis,Cicilan BRI,Cashback Promo Imlek,Kompensasi Rating"</formula1>
    </dataValidation>
    <dataValidation type="list" allowBlank="1" showErrorMessage="1" sqref="T529 T560:T566">
      <formula1>"Tf/BRI,Midtrans,Saldo Aplikasi,Bonus Aplikasi,Bonus Unsubscribe,Bonus Mitra,Bonus Take Over,(Refund) Tf/BRI,(Refund) Midtrans,Kompensasi Case 12 Juni,Transaksi Gantung BRI,Kompensasi Upgrade,Bonus Clipper,Bonus Upgrade Pro,Bonus Upgrade Bisnis,Cicilan BRI"</formula1>
    </dataValidation>
    <dataValidation type="list" allowBlank="1" showErrorMessage="1" sqref="T76:T77 T194 T491:T528 T530:T559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9.75"/>
    <col customWidth="1" min="4" max="4" width="20.75"/>
    <col customWidth="1" min="5" max="5" width="11.5"/>
    <col customWidth="1" min="6" max="6" width="36.38"/>
    <col customWidth="1" min="7" max="7" width="16.25"/>
    <col customWidth="1" min="8" max="8" width="14.0"/>
    <col customWidth="1" min="9" max="9" width="7.88"/>
    <col customWidth="1" min="10" max="10" width="8.5"/>
    <col customWidth="1" min="11" max="11" width="12.0"/>
    <col customWidth="1" min="12" max="12" width="11.13"/>
    <col customWidth="1" min="13" max="13" width="13.0"/>
    <col customWidth="1" min="14" max="14" width="11.5"/>
    <col customWidth="1" min="15" max="16" width="12.5"/>
    <col customWidth="1" min="18" max="18" width="10.88"/>
    <col customWidth="1" min="19" max="19" width="11.13"/>
    <col customWidth="1" min="20" max="20" width="16.25"/>
    <col customWidth="1" min="23" max="23" width="9.0"/>
    <col customWidth="1" min="24" max="24" width="11.75"/>
  </cols>
  <sheetData>
    <row r="1">
      <c r="A1" s="1" t="s">
        <v>0</v>
      </c>
      <c r="B1" s="1"/>
      <c r="C1" s="1"/>
      <c r="D1" s="3"/>
      <c r="E1" s="2"/>
      <c r="F1" s="3" t="s">
        <v>1</v>
      </c>
      <c r="G1" s="5"/>
      <c r="H1" s="1"/>
      <c r="I1" s="1"/>
      <c r="J1" s="6"/>
      <c r="K1" s="7"/>
      <c r="L1" s="7"/>
      <c r="M1" s="8"/>
      <c r="N1" s="9"/>
      <c r="O1" s="8"/>
      <c r="P1" s="10"/>
      <c r="Q1" s="11"/>
      <c r="R1" s="12"/>
      <c r="S1" s="13"/>
      <c r="T1" s="1"/>
      <c r="U1" s="14"/>
      <c r="V1" s="14"/>
      <c r="W1" s="13"/>
      <c r="X1" s="13"/>
      <c r="Y1" s="1"/>
    </row>
    <row r="2" ht="24.75" customHeight="1">
      <c r="A2" s="3" t="s">
        <v>2</v>
      </c>
      <c r="B2" s="3"/>
      <c r="C2" s="3"/>
      <c r="D2" s="3"/>
      <c r="E2" s="15"/>
      <c r="F2" s="3" t="s">
        <v>3</v>
      </c>
      <c r="G2" s="16"/>
      <c r="H2" s="3"/>
      <c r="I2" s="3"/>
      <c r="J2" s="18"/>
      <c r="K2" s="3"/>
      <c r="L2" s="3"/>
      <c r="M2" s="19"/>
      <c r="N2" s="20"/>
      <c r="O2" s="21"/>
      <c r="P2" s="22"/>
      <c r="Q2" s="20"/>
      <c r="R2" s="23"/>
      <c r="S2" s="19"/>
      <c r="T2" s="3"/>
      <c r="U2" s="24"/>
      <c r="V2" s="24"/>
      <c r="W2" s="19"/>
      <c r="X2" s="19"/>
      <c r="Y2" s="3"/>
    </row>
    <row r="3">
      <c r="A3" s="3" t="s">
        <v>4</v>
      </c>
      <c r="B3" s="3"/>
      <c r="C3" s="3"/>
      <c r="D3" s="25"/>
      <c r="E3" s="26"/>
      <c r="F3" s="3" t="s">
        <v>7</v>
      </c>
      <c r="G3" s="17"/>
      <c r="H3" s="3"/>
      <c r="I3" s="3"/>
      <c r="J3" s="18"/>
      <c r="K3" s="3"/>
      <c r="L3" s="3"/>
      <c r="M3" s="19"/>
      <c r="N3" s="20"/>
      <c r="O3" s="21"/>
      <c r="P3" s="22"/>
      <c r="Q3" s="20"/>
      <c r="R3" s="23"/>
      <c r="S3" s="19"/>
      <c r="T3" s="3"/>
      <c r="U3" s="24"/>
      <c r="V3" s="24"/>
      <c r="W3" s="19"/>
      <c r="X3" s="19"/>
      <c r="Y3" s="3"/>
    </row>
    <row r="4" ht="33.0" customHeight="1">
      <c r="A4" s="27" t="s">
        <v>8</v>
      </c>
      <c r="B4" s="28" t="s">
        <v>9</v>
      </c>
      <c r="C4" s="29" t="s">
        <v>10</v>
      </c>
      <c r="D4" s="30" t="s">
        <v>11</v>
      </c>
      <c r="E4" s="29" t="s">
        <v>12</v>
      </c>
      <c r="F4" s="30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29" t="s">
        <v>18</v>
      </c>
      <c r="L4" s="29" t="s">
        <v>19</v>
      </c>
      <c r="M4" s="32" t="s">
        <v>20</v>
      </c>
      <c r="N4" s="31" t="s">
        <v>21</v>
      </c>
      <c r="O4" s="33" t="s">
        <v>22</v>
      </c>
      <c r="P4" s="33" t="s">
        <v>23</v>
      </c>
      <c r="Q4" s="32" t="s">
        <v>24</v>
      </c>
      <c r="R4" s="32" t="s">
        <v>25</v>
      </c>
      <c r="S4" s="32" t="s">
        <v>26</v>
      </c>
      <c r="T4" s="29" t="s">
        <v>27</v>
      </c>
      <c r="U4" s="31" t="s">
        <v>28</v>
      </c>
      <c r="V4" s="31" t="s">
        <v>29</v>
      </c>
      <c r="W4" s="29" t="s">
        <v>30</v>
      </c>
      <c r="X4" s="29" t="s">
        <v>31</v>
      </c>
      <c r="Y4" s="34" t="s">
        <v>32</v>
      </c>
    </row>
    <row r="5" hidden="1">
      <c r="A5" s="35" t="s">
        <v>33</v>
      </c>
      <c r="B5" s="36">
        <v>46083.0</v>
      </c>
      <c r="C5" s="38">
        <v>8922.0</v>
      </c>
      <c r="D5" s="40" t="s">
        <v>37</v>
      </c>
      <c r="E5" s="42" t="s">
        <v>40</v>
      </c>
      <c r="F5" s="40" t="s">
        <v>42</v>
      </c>
      <c r="G5" s="40" t="s">
        <v>44</v>
      </c>
      <c r="H5" s="40" t="s">
        <v>46</v>
      </c>
      <c r="I5" s="38" t="s">
        <v>48</v>
      </c>
      <c r="J5" s="44">
        <v>45048.0</v>
      </c>
      <c r="K5" s="44">
        <v>46082.0</v>
      </c>
      <c r="L5" s="38" t="s">
        <v>51</v>
      </c>
      <c r="M5" s="46">
        <v>0.0</v>
      </c>
      <c r="N5" s="38" t="s">
        <v>51</v>
      </c>
      <c r="O5" s="48">
        <v>168000.0</v>
      </c>
      <c r="P5" s="50">
        <v>168000.0</v>
      </c>
      <c r="Q5" s="38">
        <v>0.0</v>
      </c>
      <c r="R5" s="48">
        <v>1176.0</v>
      </c>
      <c r="S5" s="10">
        <f t="shared" ref="S5:S101" si="1">P5-R5</f>
        <v>166824</v>
      </c>
      <c r="T5" s="9" t="s">
        <v>53</v>
      </c>
      <c r="U5" s="44">
        <v>46082.0</v>
      </c>
      <c r="V5" s="44">
        <v>46112.0</v>
      </c>
      <c r="W5" s="38">
        <v>1.0</v>
      </c>
      <c r="X5" s="38" t="s">
        <v>57</v>
      </c>
      <c r="Y5" s="38" t="s">
        <v>56</v>
      </c>
    </row>
    <row r="6" hidden="1">
      <c r="A6" s="35" t="s">
        <v>60</v>
      </c>
      <c r="B6" s="36">
        <v>46083.0</v>
      </c>
      <c r="C6" s="38">
        <v>4072.0</v>
      </c>
      <c r="D6" s="40" t="s">
        <v>62</v>
      </c>
      <c r="E6" s="42" t="s">
        <v>65</v>
      </c>
      <c r="F6" s="40" t="s">
        <v>67</v>
      </c>
      <c r="G6" s="40" t="s">
        <v>68</v>
      </c>
      <c r="H6" s="40" t="s">
        <v>69</v>
      </c>
      <c r="I6" s="38" t="s">
        <v>48</v>
      </c>
      <c r="J6" s="44">
        <v>44566.0</v>
      </c>
      <c r="K6" s="44">
        <v>46082.0</v>
      </c>
      <c r="L6" s="38" t="s">
        <v>51</v>
      </c>
      <c r="M6" s="46">
        <v>118000.0</v>
      </c>
      <c r="N6" s="38" t="s">
        <v>51</v>
      </c>
      <c r="O6" s="48">
        <v>150000.0</v>
      </c>
      <c r="P6" s="50">
        <v>150000.0</v>
      </c>
      <c r="Q6" s="38">
        <v>0.0</v>
      </c>
      <c r="R6" s="46">
        <v>1050.0</v>
      </c>
      <c r="S6" s="10">
        <f t="shared" si="1"/>
        <v>148950</v>
      </c>
      <c r="T6" s="38" t="s">
        <v>53</v>
      </c>
      <c r="U6" s="44">
        <v>46082.0</v>
      </c>
      <c r="V6" s="44">
        <v>46112.0</v>
      </c>
      <c r="W6" s="38">
        <v>1.0</v>
      </c>
      <c r="X6" s="38" t="s">
        <v>55</v>
      </c>
      <c r="Y6" s="38" t="s">
        <v>56</v>
      </c>
    </row>
    <row r="7" hidden="1">
      <c r="A7" s="54" t="s">
        <v>78</v>
      </c>
      <c r="B7" s="36">
        <v>46083.0</v>
      </c>
      <c r="C7" s="9">
        <v>17865.0</v>
      </c>
      <c r="D7" s="40" t="s">
        <v>81</v>
      </c>
      <c r="E7" s="42" t="s">
        <v>82</v>
      </c>
      <c r="F7" s="40" t="s">
        <v>83</v>
      </c>
      <c r="G7" s="40" t="s">
        <v>84</v>
      </c>
      <c r="H7" s="40" t="s">
        <v>85</v>
      </c>
      <c r="I7" s="38" t="s">
        <v>48</v>
      </c>
      <c r="J7" s="44">
        <v>46069.0</v>
      </c>
      <c r="K7" s="44">
        <v>46082.0</v>
      </c>
      <c r="L7" s="38" t="s">
        <v>51</v>
      </c>
      <c r="M7" s="46">
        <v>0.0</v>
      </c>
      <c r="N7" s="38" t="s">
        <v>51</v>
      </c>
      <c r="O7" s="48">
        <v>858097.0</v>
      </c>
      <c r="P7" s="55">
        <v>858000.0</v>
      </c>
      <c r="Q7" s="38">
        <v>0.0</v>
      </c>
      <c r="R7" s="46">
        <v>0.0</v>
      </c>
      <c r="S7" s="10">
        <f t="shared" si="1"/>
        <v>858000</v>
      </c>
      <c r="T7" s="38" t="s">
        <v>52</v>
      </c>
      <c r="U7" s="44">
        <v>46082.0</v>
      </c>
      <c r="V7" s="44">
        <v>46473.0</v>
      </c>
      <c r="W7" s="38">
        <v>12.0</v>
      </c>
      <c r="X7" s="38" t="s">
        <v>86</v>
      </c>
      <c r="Y7" s="38" t="s">
        <v>93</v>
      </c>
    </row>
    <row r="8" hidden="1">
      <c r="A8" s="35" t="s">
        <v>95</v>
      </c>
      <c r="B8" s="36">
        <v>46083.0</v>
      </c>
      <c r="C8" s="38">
        <v>10569.0</v>
      </c>
      <c r="D8" s="40" t="s">
        <v>98</v>
      </c>
      <c r="E8" s="42" t="s">
        <v>99</v>
      </c>
      <c r="F8" s="40" t="s">
        <v>101</v>
      </c>
      <c r="G8" s="40" t="s">
        <v>102</v>
      </c>
      <c r="H8" s="40" t="s">
        <v>103</v>
      </c>
      <c r="I8" s="38" t="s">
        <v>48</v>
      </c>
      <c r="J8" s="44">
        <v>45237.0</v>
      </c>
      <c r="K8" s="44">
        <v>46082.0</v>
      </c>
      <c r="L8" s="38" t="s">
        <v>51</v>
      </c>
      <c r="M8" s="46">
        <v>118000.0</v>
      </c>
      <c r="N8" s="38" t="s">
        <v>51</v>
      </c>
      <c r="O8" s="48">
        <v>160086.0</v>
      </c>
      <c r="P8" s="55">
        <v>160015.0</v>
      </c>
      <c r="Q8" s="38">
        <v>0.0</v>
      </c>
      <c r="R8" s="46">
        <v>0.0</v>
      </c>
      <c r="S8" s="10">
        <f t="shared" si="1"/>
        <v>160015</v>
      </c>
      <c r="T8" s="38" t="s">
        <v>52</v>
      </c>
      <c r="U8" s="44">
        <v>46082.0</v>
      </c>
      <c r="V8" s="44">
        <v>46112.0</v>
      </c>
      <c r="W8" s="38">
        <v>1.0</v>
      </c>
      <c r="X8" s="38" t="s">
        <v>55</v>
      </c>
      <c r="Y8" s="38" t="s">
        <v>56</v>
      </c>
    </row>
    <row r="9" hidden="1">
      <c r="A9" s="35" t="s">
        <v>112</v>
      </c>
      <c r="B9" s="36">
        <v>46083.0</v>
      </c>
      <c r="C9" s="38">
        <v>8381.0</v>
      </c>
      <c r="D9" s="40" t="s">
        <v>115</v>
      </c>
      <c r="E9" s="42" t="s">
        <v>117</v>
      </c>
      <c r="F9" s="40" t="s">
        <v>119</v>
      </c>
      <c r="G9" s="40" t="s">
        <v>121</v>
      </c>
      <c r="H9" s="40" t="s">
        <v>124</v>
      </c>
      <c r="I9" s="38" t="s">
        <v>48</v>
      </c>
      <c r="J9" s="44">
        <v>44978.0</v>
      </c>
      <c r="K9" s="44">
        <v>46082.0</v>
      </c>
      <c r="L9" s="38" t="s">
        <v>51</v>
      </c>
      <c r="M9" s="46">
        <v>0.0</v>
      </c>
      <c r="N9" s="38" t="s">
        <v>51</v>
      </c>
      <c r="O9" s="48">
        <v>78000.0</v>
      </c>
      <c r="P9" s="62">
        <v>78000.0</v>
      </c>
      <c r="Q9" s="38">
        <v>0.0</v>
      </c>
      <c r="R9" s="64">
        <v>4400.0</v>
      </c>
      <c r="S9" s="10">
        <f t="shared" si="1"/>
        <v>73600</v>
      </c>
      <c r="T9" s="38" t="s">
        <v>53</v>
      </c>
      <c r="U9" s="44">
        <v>46082.0</v>
      </c>
      <c r="V9" s="44">
        <v>46112.0</v>
      </c>
      <c r="W9" s="38">
        <v>1.0</v>
      </c>
      <c r="X9" s="38" t="s">
        <v>86</v>
      </c>
      <c r="Y9" s="38" t="s">
        <v>56</v>
      </c>
    </row>
    <row r="10" hidden="1">
      <c r="A10" s="35" t="s">
        <v>129</v>
      </c>
      <c r="B10" s="36">
        <v>46083.0</v>
      </c>
      <c r="C10" s="38">
        <v>5319.0</v>
      </c>
      <c r="D10" s="40" t="s">
        <v>131</v>
      </c>
      <c r="E10" s="42" t="s">
        <v>132</v>
      </c>
      <c r="F10" s="40" t="s">
        <v>133</v>
      </c>
      <c r="G10" s="40" t="s">
        <v>44</v>
      </c>
      <c r="H10" s="40" t="s">
        <v>46</v>
      </c>
      <c r="I10" s="38" t="s">
        <v>48</v>
      </c>
      <c r="J10" s="44">
        <v>44653.0</v>
      </c>
      <c r="K10" s="44">
        <v>46082.0</v>
      </c>
      <c r="L10" s="38" t="s">
        <v>51</v>
      </c>
      <c r="M10" s="46">
        <v>118000.0</v>
      </c>
      <c r="N10" s="38" t="s">
        <v>51</v>
      </c>
      <c r="O10" s="48">
        <v>120000.0</v>
      </c>
      <c r="P10" s="50">
        <v>120000.0</v>
      </c>
      <c r="Q10" s="38">
        <v>0.0</v>
      </c>
      <c r="R10" s="46">
        <v>840.0</v>
      </c>
      <c r="S10" s="10">
        <f t="shared" si="1"/>
        <v>119160</v>
      </c>
      <c r="T10" s="38" t="s">
        <v>53</v>
      </c>
      <c r="U10" s="44">
        <v>46082.0</v>
      </c>
      <c r="V10" s="44">
        <v>46112.0</v>
      </c>
      <c r="W10" s="38">
        <v>1.0</v>
      </c>
      <c r="X10" s="38" t="s">
        <v>55</v>
      </c>
      <c r="Y10" s="38" t="s">
        <v>56</v>
      </c>
    </row>
    <row r="11" hidden="1">
      <c r="A11" s="35" t="s">
        <v>139</v>
      </c>
      <c r="B11" s="36">
        <v>46083.0</v>
      </c>
      <c r="C11" s="38">
        <v>8912.0</v>
      </c>
      <c r="D11" s="40" t="s">
        <v>140</v>
      </c>
      <c r="E11" s="42" t="s">
        <v>142</v>
      </c>
      <c r="F11" s="40" t="s">
        <v>145</v>
      </c>
      <c r="G11" s="40" t="s">
        <v>147</v>
      </c>
      <c r="H11" s="40" t="s">
        <v>74</v>
      </c>
      <c r="I11" s="38" t="s">
        <v>48</v>
      </c>
      <c r="J11" s="44">
        <v>45047.0</v>
      </c>
      <c r="K11" s="44">
        <v>46082.0</v>
      </c>
      <c r="L11" s="38" t="s">
        <v>51</v>
      </c>
      <c r="M11" s="46">
        <v>0.0</v>
      </c>
      <c r="N11" s="38" t="s">
        <v>51</v>
      </c>
      <c r="O11" s="48">
        <v>78000.0</v>
      </c>
      <c r="P11" s="50">
        <v>78000.0</v>
      </c>
      <c r="Q11" s="38">
        <v>0.0</v>
      </c>
      <c r="R11" s="46">
        <v>546.0</v>
      </c>
      <c r="S11" s="10">
        <f t="shared" si="1"/>
        <v>77454</v>
      </c>
      <c r="T11" s="38" t="s">
        <v>53</v>
      </c>
      <c r="U11" s="44">
        <v>46082.0</v>
      </c>
      <c r="V11" s="44">
        <v>46113.0</v>
      </c>
      <c r="W11" s="38">
        <v>1.0</v>
      </c>
      <c r="X11" s="38" t="s">
        <v>86</v>
      </c>
      <c r="Y11" s="38" t="s">
        <v>56</v>
      </c>
    </row>
    <row r="12" hidden="1">
      <c r="A12" s="35" t="s">
        <v>155</v>
      </c>
      <c r="B12" s="36">
        <v>46083.0</v>
      </c>
      <c r="C12" s="38">
        <v>8773.0</v>
      </c>
      <c r="D12" s="40" t="s">
        <v>156</v>
      </c>
      <c r="E12" s="42" t="s">
        <v>96</v>
      </c>
      <c r="F12" s="40" t="s">
        <v>97</v>
      </c>
      <c r="G12" s="40" t="s">
        <v>100</v>
      </c>
      <c r="H12" s="40" t="s">
        <v>158</v>
      </c>
      <c r="I12" s="38" t="s">
        <v>48</v>
      </c>
      <c r="J12" s="44">
        <v>45047.0</v>
      </c>
      <c r="K12" s="44">
        <v>46082.0</v>
      </c>
      <c r="L12" s="38" t="s">
        <v>51</v>
      </c>
      <c r="M12" s="46">
        <v>0.0</v>
      </c>
      <c r="N12" s="44">
        <v>46101.0</v>
      </c>
      <c r="O12" s="48">
        <v>118000.0</v>
      </c>
      <c r="P12" s="50">
        <v>118000.0</v>
      </c>
      <c r="Q12" s="38">
        <v>0.0</v>
      </c>
      <c r="R12" s="46">
        <v>826.0</v>
      </c>
      <c r="S12" s="10">
        <f t="shared" si="1"/>
        <v>117174</v>
      </c>
      <c r="T12" s="38" t="s">
        <v>53</v>
      </c>
      <c r="U12" s="44">
        <v>46101.0</v>
      </c>
      <c r="V12" s="44">
        <v>46131.0</v>
      </c>
      <c r="W12" s="38">
        <v>1.0</v>
      </c>
      <c r="X12" s="38" t="s">
        <v>55</v>
      </c>
      <c r="Y12" s="38" t="s">
        <v>56</v>
      </c>
    </row>
    <row r="13" hidden="1">
      <c r="A13" s="35" t="s">
        <v>164</v>
      </c>
      <c r="B13" s="36">
        <v>46083.0</v>
      </c>
      <c r="C13" s="38">
        <v>4918.0</v>
      </c>
      <c r="D13" s="40" t="s">
        <v>165</v>
      </c>
      <c r="E13" s="42" t="s">
        <v>166</v>
      </c>
      <c r="F13" s="40" t="s">
        <v>167</v>
      </c>
      <c r="G13" s="40" t="s">
        <v>169</v>
      </c>
      <c r="H13" s="40" t="s">
        <v>85</v>
      </c>
      <c r="I13" s="38" t="s">
        <v>48</v>
      </c>
      <c r="J13" s="44">
        <v>44625.0</v>
      </c>
      <c r="K13" s="44">
        <v>46082.0</v>
      </c>
      <c r="L13" s="38" t="s">
        <v>51</v>
      </c>
      <c r="M13" s="46">
        <v>0.0</v>
      </c>
      <c r="N13" s="38" t="s">
        <v>51</v>
      </c>
      <c r="O13" s="48">
        <v>78000.0</v>
      </c>
      <c r="P13" s="50">
        <v>78000.0</v>
      </c>
      <c r="Q13" s="38">
        <v>0.0</v>
      </c>
      <c r="R13" s="46">
        <v>546.0</v>
      </c>
      <c r="S13" s="10">
        <f t="shared" si="1"/>
        <v>77454</v>
      </c>
      <c r="T13" s="38" t="s">
        <v>53</v>
      </c>
      <c r="U13" s="44">
        <v>46082.0</v>
      </c>
      <c r="V13" s="44">
        <v>46114.0</v>
      </c>
      <c r="W13" s="38">
        <v>1.0</v>
      </c>
      <c r="X13" s="38" t="s">
        <v>86</v>
      </c>
      <c r="Y13" s="38" t="s">
        <v>56</v>
      </c>
    </row>
    <row r="14" hidden="1">
      <c r="A14" s="35" t="s">
        <v>181</v>
      </c>
      <c r="B14" s="36">
        <v>46083.0</v>
      </c>
      <c r="C14" s="38">
        <v>11274.0</v>
      </c>
      <c r="D14" s="40" t="s">
        <v>182</v>
      </c>
      <c r="E14" s="42" t="s">
        <v>183</v>
      </c>
      <c r="F14" s="40" t="s">
        <v>184</v>
      </c>
      <c r="G14" s="40" t="s">
        <v>44</v>
      </c>
      <c r="H14" s="40" t="s">
        <v>46</v>
      </c>
      <c r="I14" s="38" t="s">
        <v>48</v>
      </c>
      <c r="J14" s="44">
        <v>45327.0</v>
      </c>
      <c r="K14" s="44">
        <v>46082.0</v>
      </c>
      <c r="L14" s="38" t="s">
        <v>51</v>
      </c>
      <c r="M14" s="46">
        <v>0.0</v>
      </c>
      <c r="N14" s="44">
        <v>46085.0</v>
      </c>
      <c r="O14" s="48">
        <v>118037.0</v>
      </c>
      <c r="P14" s="55">
        <v>118000.0</v>
      </c>
      <c r="Q14" s="38">
        <v>0.0</v>
      </c>
      <c r="R14" s="46">
        <v>0.0</v>
      </c>
      <c r="S14" s="10">
        <f t="shared" si="1"/>
        <v>118000</v>
      </c>
      <c r="T14" s="38" t="s">
        <v>52</v>
      </c>
      <c r="U14" s="44">
        <v>46085.0</v>
      </c>
      <c r="V14" s="44">
        <v>46115.0</v>
      </c>
      <c r="W14" s="38">
        <v>1.0</v>
      </c>
      <c r="X14" s="38" t="s">
        <v>55</v>
      </c>
      <c r="Y14" s="38" t="s">
        <v>56</v>
      </c>
    </row>
    <row r="15" ht="14.25" hidden="1" customHeight="1">
      <c r="A15" s="35" t="s">
        <v>198</v>
      </c>
      <c r="B15" s="36">
        <v>46083.0</v>
      </c>
      <c r="C15" s="38">
        <v>3230.0</v>
      </c>
      <c r="D15" s="40" t="s">
        <v>201</v>
      </c>
      <c r="E15" s="42" t="s">
        <v>202</v>
      </c>
      <c r="F15" s="52" t="s">
        <v>203</v>
      </c>
      <c r="G15" s="40" t="s">
        <v>204</v>
      </c>
      <c r="H15" s="40" t="s">
        <v>153</v>
      </c>
      <c r="I15" s="38" t="s">
        <v>48</v>
      </c>
      <c r="J15" s="44">
        <v>44516.0</v>
      </c>
      <c r="K15" s="44">
        <v>46083.0</v>
      </c>
      <c r="L15" s="38" t="s">
        <v>51</v>
      </c>
      <c r="M15" s="46">
        <v>78000.0</v>
      </c>
      <c r="N15" s="38" t="s">
        <v>51</v>
      </c>
      <c r="O15" s="48">
        <v>55000.0</v>
      </c>
      <c r="P15" s="77">
        <v>55000.0</v>
      </c>
      <c r="Q15" s="38">
        <v>0.0</v>
      </c>
      <c r="R15" s="46">
        <v>4440.0</v>
      </c>
      <c r="S15" s="10">
        <f t="shared" si="1"/>
        <v>50560</v>
      </c>
      <c r="T15" s="38" t="s">
        <v>53</v>
      </c>
      <c r="U15" s="44">
        <v>46083.0</v>
      </c>
      <c r="V15" s="44">
        <v>46120.0</v>
      </c>
      <c r="W15" s="38">
        <v>1.0</v>
      </c>
      <c r="X15" s="38" t="s">
        <v>86</v>
      </c>
      <c r="Y15" s="38" t="s">
        <v>56</v>
      </c>
    </row>
    <row r="16" hidden="1">
      <c r="A16" s="35" t="s">
        <v>210</v>
      </c>
      <c r="B16" s="36">
        <v>46083.0</v>
      </c>
      <c r="C16" s="9">
        <v>1599.0</v>
      </c>
      <c r="D16" s="40" t="s">
        <v>213</v>
      </c>
      <c r="E16" s="42" t="s">
        <v>214</v>
      </c>
      <c r="F16" s="40" t="s">
        <v>215</v>
      </c>
      <c r="G16" s="40" t="s">
        <v>218</v>
      </c>
      <c r="H16" s="40" t="s">
        <v>220</v>
      </c>
      <c r="I16" s="38" t="s">
        <v>48</v>
      </c>
      <c r="J16" s="44">
        <v>44377.0</v>
      </c>
      <c r="K16" s="44">
        <v>46083.0</v>
      </c>
      <c r="L16" s="38" t="s">
        <v>51</v>
      </c>
      <c r="M16" s="46">
        <v>0.0</v>
      </c>
      <c r="N16" s="38" t="s">
        <v>51</v>
      </c>
      <c r="O16" s="48">
        <v>1298000.0</v>
      </c>
      <c r="P16" s="77">
        <v>1298000.0</v>
      </c>
      <c r="Q16" s="38">
        <v>0.0</v>
      </c>
      <c r="R16" s="48">
        <v>4400.0</v>
      </c>
      <c r="S16" s="10">
        <f t="shared" si="1"/>
        <v>1293600</v>
      </c>
      <c r="T16" s="38" t="s">
        <v>53</v>
      </c>
      <c r="U16" s="44">
        <v>46083.0</v>
      </c>
      <c r="V16" s="44">
        <v>46443.0</v>
      </c>
      <c r="W16" s="38">
        <v>12.0</v>
      </c>
      <c r="X16" s="38" t="s">
        <v>55</v>
      </c>
      <c r="Y16" s="38" t="s">
        <v>56</v>
      </c>
    </row>
    <row r="17" hidden="1">
      <c r="A17" s="35" t="s">
        <v>225</v>
      </c>
      <c r="B17" s="36">
        <v>46083.0</v>
      </c>
      <c r="C17" s="9">
        <v>1599.0</v>
      </c>
      <c r="D17" s="40" t="s">
        <v>213</v>
      </c>
      <c r="E17" s="42" t="s">
        <v>214</v>
      </c>
      <c r="F17" s="40" t="s">
        <v>228</v>
      </c>
      <c r="G17" s="40" t="s">
        <v>218</v>
      </c>
      <c r="H17" s="40" t="s">
        <v>220</v>
      </c>
      <c r="I17" s="38" t="s">
        <v>48</v>
      </c>
      <c r="J17" s="44">
        <v>44377.0</v>
      </c>
      <c r="K17" s="44">
        <v>46083.0</v>
      </c>
      <c r="L17" s="38" t="s">
        <v>51</v>
      </c>
      <c r="M17" s="46">
        <v>0.0</v>
      </c>
      <c r="N17" s="38" t="s">
        <v>51</v>
      </c>
      <c r="O17" s="48">
        <v>1298000.0</v>
      </c>
      <c r="P17" s="77">
        <v>1298000.0</v>
      </c>
      <c r="Q17" s="38">
        <v>0.0</v>
      </c>
      <c r="R17" s="48">
        <v>4400.0</v>
      </c>
      <c r="S17" s="10">
        <f t="shared" si="1"/>
        <v>1293600</v>
      </c>
      <c r="T17" s="38" t="s">
        <v>53</v>
      </c>
      <c r="U17" s="44">
        <v>46083.0</v>
      </c>
      <c r="V17" s="44">
        <v>46447.0</v>
      </c>
      <c r="W17" s="38">
        <v>12.0</v>
      </c>
      <c r="X17" s="38" t="s">
        <v>55</v>
      </c>
      <c r="Y17" s="38" t="s">
        <v>56</v>
      </c>
    </row>
    <row r="18" hidden="1">
      <c r="A18" s="35" t="s">
        <v>230</v>
      </c>
      <c r="B18" s="36">
        <v>46083.0</v>
      </c>
      <c r="C18" s="38">
        <v>9972.0</v>
      </c>
      <c r="D18" s="40" t="s">
        <v>232</v>
      </c>
      <c r="E18" s="42" t="s">
        <v>234</v>
      </c>
      <c r="F18" s="40" t="s">
        <v>235</v>
      </c>
      <c r="G18" s="40" t="s">
        <v>237</v>
      </c>
      <c r="H18" s="40" t="s">
        <v>69</v>
      </c>
      <c r="I18" s="38" t="s">
        <v>48</v>
      </c>
      <c r="J18" s="44">
        <v>45169.0</v>
      </c>
      <c r="K18" s="44">
        <v>46083.0</v>
      </c>
      <c r="L18" s="38" t="s">
        <v>51</v>
      </c>
      <c r="M18" s="46">
        <v>0.0</v>
      </c>
      <c r="N18" s="38" t="s">
        <v>51</v>
      </c>
      <c r="O18" s="48">
        <v>118000.0</v>
      </c>
      <c r="P18" s="77">
        <v>118000.0</v>
      </c>
      <c r="Q18" s="38">
        <v>0.0</v>
      </c>
      <c r="R18" s="46">
        <v>826.0</v>
      </c>
      <c r="S18" s="10">
        <f t="shared" si="1"/>
        <v>117174</v>
      </c>
      <c r="T18" s="38" t="s">
        <v>53</v>
      </c>
      <c r="U18" s="44">
        <v>46083.0</v>
      </c>
      <c r="V18" s="44">
        <v>46113.0</v>
      </c>
      <c r="W18" s="38">
        <v>1.0</v>
      </c>
      <c r="X18" s="38" t="s">
        <v>55</v>
      </c>
      <c r="Y18" s="38" t="s">
        <v>56</v>
      </c>
    </row>
    <row r="19" hidden="1">
      <c r="A19" s="83" t="s">
        <v>247</v>
      </c>
      <c r="B19" s="36">
        <v>46083.0</v>
      </c>
      <c r="C19" s="9">
        <v>17838.0</v>
      </c>
      <c r="D19" s="40" t="s">
        <v>248</v>
      </c>
      <c r="E19" s="42" t="s">
        <v>249</v>
      </c>
      <c r="F19" s="40" t="s">
        <v>251</v>
      </c>
      <c r="G19" s="40" t="s">
        <v>252</v>
      </c>
      <c r="H19" s="40" t="s">
        <v>46</v>
      </c>
      <c r="I19" s="38" t="s">
        <v>48</v>
      </c>
      <c r="J19" s="44">
        <v>46067.0</v>
      </c>
      <c r="K19" s="44">
        <v>46083.0</v>
      </c>
      <c r="L19" s="38" t="s">
        <v>51</v>
      </c>
      <c r="M19" s="46"/>
      <c r="N19" s="38"/>
      <c r="O19" s="48">
        <v>1298000.0</v>
      </c>
      <c r="P19" s="79">
        <v>900052.0</v>
      </c>
      <c r="Q19" s="38">
        <v>0.0</v>
      </c>
      <c r="R19" s="38">
        <v>0.0</v>
      </c>
      <c r="S19" s="10">
        <f t="shared" si="1"/>
        <v>900052</v>
      </c>
      <c r="T19" s="38" t="s">
        <v>52</v>
      </c>
      <c r="U19" s="44"/>
      <c r="V19" s="44"/>
      <c r="W19" s="38">
        <v>12.0</v>
      </c>
      <c r="X19" s="38" t="s">
        <v>55</v>
      </c>
      <c r="Y19" s="38" t="s">
        <v>93</v>
      </c>
    </row>
    <row r="20" hidden="1">
      <c r="A20" s="54" t="s">
        <v>256</v>
      </c>
      <c r="B20" s="36">
        <v>46083.0</v>
      </c>
      <c r="C20" s="9">
        <v>17838.0</v>
      </c>
      <c r="D20" s="40" t="s">
        <v>248</v>
      </c>
      <c r="E20" s="42" t="s">
        <v>249</v>
      </c>
      <c r="F20" s="40" t="s">
        <v>251</v>
      </c>
      <c r="G20" s="40" t="s">
        <v>252</v>
      </c>
      <c r="H20" s="40" t="s">
        <v>46</v>
      </c>
      <c r="I20" s="38" t="s">
        <v>48</v>
      </c>
      <c r="J20" s="44">
        <v>46067.0</v>
      </c>
      <c r="K20" s="44">
        <v>46083.0</v>
      </c>
      <c r="L20" s="38" t="s">
        <v>51</v>
      </c>
      <c r="M20" s="46">
        <v>1298000.0</v>
      </c>
      <c r="N20" s="38" t="s">
        <v>51</v>
      </c>
      <c r="O20" s="48">
        <v>1298000.0</v>
      </c>
      <c r="P20" s="79">
        <v>398000.0</v>
      </c>
      <c r="Q20" s="38">
        <v>0.0</v>
      </c>
      <c r="R20" s="38">
        <v>0.0</v>
      </c>
      <c r="S20" s="10">
        <f t="shared" si="1"/>
        <v>398000</v>
      </c>
      <c r="T20" s="38" t="s">
        <v>52</v>
      </c>
      <c r="U20" s="44">
        <v>46083.0</v>
      </c>
      <c r="V20" s="44">
        <v>46503.0</v>
      </c>
      <c r="W20" s="38">
        <v>12.0</v>
      </c>
      <c r="X20" s="38" t="s">
        <v>55</v>
      </c>
      <c r="Y20" s="38" t="s">
        <v>93</v>
      </c>
    </row>
    <row r="21" hidden="1">
      <c r="A21" s="41" t="s">
        <v>266</v>
      </c>
      <c r="B21" s="36">
        <v>46083.0</v>
      </c>
      <c r="C21" s="38">
        <v>17838.0</v>
      </c>
      <c r="D21" s="40" t="s">
        <v>248</v>
      </c>
      <c r="E21" s="42" t="s">
        <v>249</v>
      </c>
      <c r="F21" s="40" t="s">
        <v>251</v>
      </c>
      <c r="G21" s="40" t="s">
        <v>252</v>
      </c>
      <c r="H21" s="40" t="s">
        <v>46</v>
      </c>
      <c r="I21" s="38" t="s">
        <v>48</v>
      </c>
      <c r="J21" s="44">
        <v>46067.0</v>
      </c>
      <c r="K21" s="44"/>
      <c r="L21" s="38"/>
      <c r="M21" s="46">
        <v>118000.0</v>
      </c>
      <c r="N21" s="38" t="s">
        <v>51</v>
      </c>
      <c r="O21" s="46">
        <v>0.0</v>
      </c>
      <c r="P21" s="46">
        <v>0.0</v>
      </c>
      <c r="Q21" s="38">
        <v>0.0</v>
      </c>
      <c r="R21" s="38">
        <v>0.0</v>
      </c>
      <c r="S21" s="10">
        <f t="shared" si="1"/>
        <v>0</v>
      </c>
      <c r="T21" s="38" t="s">
        <v>281</v>
      </c>
      <c r="U21" s="44">
        <v>46083.0</v>
      </c>
      <c r="V21" s="44">
        <v>46503.0</v>
      </c>
      <c r="W21" s="38">
        <v>1.0</v>
      </c>
      <c r="X21" s="38" t="s">
        <v>55</v>
      </c>
      <c r="Y21" s="38" t="s">
        <v>56</v>
      </c>
    </row>
    <row r="22" hidden="1">
      <c r="A22" s="41" t="s">
        <v>282</v>
      </c>
      <c r="B22" s="36">
        <v>46083.0</v>
      </c>
      <c r="C22" s="38">
        <v>17838.0</v>
      </c>
      <c r="D22" s="40" t="s">
        <v>248</v>
      </c>
      <c r="E22" s="42" t="s">
        <v>249</v>
      </c>
      <c r="F22" s="40" t="s">
        <v>251</v>
      </c>
      <c r="G22" s="40" t="s">
        <v>252</v>
      </c>
      <c r="H22" s="40" t="s">
        <v>46</v>
      </c>
      <c r="I22" s="38" t="s">
        <v>48</v>
      </c>
      <c r="J22" s="44">
        <v>46067.0</v>
      </c>
      <c r="K22" s="44"/>
      <c r="L22" s="38"/>
      <c r="M22" s="46">
        <v>118000.0</v>
      </c>
      <c r="N22" s="38" t="s">
        <v>51</v>
      </c>
      <c r="O22" s="46">
        <v>0.0</v>
      </c>
      <c r="P22" s="46">
        <v>0.0</v>
      </c>
      <c r="Q22" s="38">
        <v>0.0</v>
      </c>
      <c r="R22" s="38">
        <v>0.0</v>
      </c>
      <c r="S22" s="10">
        <f t="shared" si="1"/>
        <v>0</v>
      </c>
      <c r="T22" s="38" t="s">
        <v>281</v>
      </c>
      <c r="U22" s="44">
        <v>46083.0</v>
      </c>
      <c r="V22" s="44">
        <v>46503.0</v>
      </c>
      <c r="W22" s="38">
        <v>1.0</v>
      </c>
      <c r="X22" s="38" t="s">
        <v>55</v>
      </c>
      <c r="Y22" s="38" t="s">
        <v>56</v>
      </c>
    </row>
    <row r="23" hidden="1">
      <c r="A23" s="35" t="s">
        <v>294</v>
      </c>
      <c r="B23" s="36">
        <v>46084.0</v>
      </c>
      <c r="C23" s="38">
        <v>11183.0</v>
      </c>
      <c r="D23" s="40" t="s">
        <v>267</v>
      </c>
      <c r="E23" s="42" t="s">
        <v>268</v>
      </c>
      <c r="F23" s="40" t="s">
        <v>269</v>
      </c>
      <c r="G23" s="40" t="s">
        <v>44</v>
      </c>
      <c r="H23" s="40" t="s">
        <v>46</v>
      </c>
      <c r="I23" s="38" t="s">
        <v>48</v>
      </c>
      <c r="J23" s="44">
        <v>45319.0</v>
      </c>
      <c r="K23" s="44">
        <v>46083.0</v>
      </c>
      <c r="L23" s="38" t="s">
        <v>51</v>
      </c>
      <c r="M23" s="46">
        <v>0.0</v>
      </c>
      <c r="N23" s="38" t="s">
        <v>51</v>
      </c>
      <c r="O23" s="48">
        <v>168000.0</v>
      </c>
      <c r="P23" s="77">
        <v>168000.0</v>
      </c>
      <c r="Q23" s="38">
        <v>0.0</v>
      </c>
      <c r="R23" s="46">
        <v>4400.0</v>
      </c>
      <c r="S23" s="10">
        <f t="shared" si="1"/>
        <v>163600</v>
      </c>
      <c r="T23" s="38" t="s">
        <v>53</v>
      </c>
      <c r="U23" s="44">
        <v>46083.0</v>
      </c>
      <c r="V23" s="44">
        <v>46113.0</v>
      </c>
      <c r="W23" s="38">
        <v>1.0</v>
      </c>
      <c r="X23" s="38" t="s">
        <v>57</v>
      </c>
      <c r="Y23" s="38" t="s">
        <v>56</v>
      </c>
    </row>
    <row r="24" hidden="1">
      <c r="A24" s="35" t="s">
        <v>300</v>
      </c>
      <c r="B24" s="36">
        <v>46084.0</v>
      </c>
      <c r="C24" s="38">
        <v>7313.0</v>
      </c>
      <c r="D24" s="40" t="s">
        <v>261</v>
      </c>
      <c r="E24" s="42" t="s">
        <v>262</v>
      </c>
      <c r="F24" s="40" t="s">
        <v>263</v>
      </c>
      <c r="G24" s="40" t="s">
        <v>264</v>
      </c>
      <c r="H24" s="40" t="s">
        <v>74</v>
      </c>
      <c r="I24" s="38" t="s">
        <v>48</v>
      </c>
      <c r="J24" s="44">
        <v>44854.0</v>
      </c>
      <c r="K24" s="44">
        <v>46083.0</v>
      </c>
      <c r="L24" s="38" t="s">
        <v>51</v>
      </c>
      <c r="M24" s="46">
        <v>0.0</v>
      </c>
      <c r="N24" s="38" t="s">
        <v>51</v>
      </c>
      <c r="O24" s="48">
        <v>118060.0</v>
      </c>
      <c r="P24" s="79">
        <v>118060.0</v>
      </c>
      <c r="Q24" s="38">
        <v>0.0</v>
      </c>
      <c r="R24" s="46">
        <v>0.0</v>
      </c>
      <c r="S24" s="10">
        <f t="shared" si="1"/>
        <v>118060</v>
      </c>
      <c r="T24" s="38" t="s">
        <v>52</v>
      </c>
      <c r="U24" s="44">
        <v>46083.0</v>
      </c>
      <c r="V24" s="44">
        <v>46125.0</v>
      </c>
      <c r="W24" s="38">
        <v>1.0</v>
      </c>
      <c r="X24" s="38" t="s">
        <v>55</v>
      </c>
      <c r="Y24" s="38" t="s">
        <v>56</v>
      </c>
    </row>
    <row r="25" hidden="1">
      <c r="A25" s="35" t="s">
        <v>307</v>
      </c>
      <c r="B25" s="36">
        <v>46084.0</v>
      </c>
      <c r="C25" s="38">
        <v>12245.0</v>
      </c>
      <c r="D25" s="40" t="s">
        <v>311</v>
      </c>
      <c r="E25" s="42" t="s">
        <v>313</v>
      </c>
      <c r="F25" s="40" t="s">
        <v>314</v>
      </c>
      <c r="G25" s="40" t="s">
        <v>315</v>
      </c>
      <c r="H25" s="40" t="s">
        <v>69</v>
      </c>
      <c r="I25" s="38" t="s">
        <v>48</v>
      </c>
      <c r="J25" s="44">
        <v>45436.0</v>
      </c>
      <c r="K25" s="44">
        <v>46083.0</v>
      </c>
      <c r="L25" s="38" t="s">
        <v>51</v>
      </c>
      <c r="M25" s="46">
        <v>0.0</v>
      </c>
      <c r="N25" s="44">
        <v>46084.0</v>
      </c>
      <c r="O25" s="48">
        <v>78024.0</v>
      </c>
      <c r="P25" s="79">
        <v>78000.0</v>
      </c>
      <c r="Q25" s="38">
        <v>0.0</v>
      </c>
      <c r="R25" s="46">
        <v>0.0</v>
      </c>
      <c r="S25" s="10">
        <f t="shared" si="1"/>
        <v>78000</v>
      </c>
      <c r="T25" s="38" t="s">
        <v>52</v>
      </c>
      <c r="U25" s="44">
        <v>46084.0</v>
      </c>
      <c r="V25" s="44">
        <v>46116.0</v>
      </c>
      <c r="W25" s="38">
        <v>1.0</v>
      </c>
      <c r="X25" s="38" t="s">
        <v>86</v>
      </c>
      <c r="Y25" s="38" t="s">
        <v>56</v>
      </c>
    </row>
    <row r="26" hidden="1">
      <c r="A26" s="35" t="s">
        <v>318</v>
      </c>
      <c r="B26" s="36">
        <v>46084.0</v>
      </c>
      <c r="C26" s="38">
        <v>10709.0</v>
      </c>
      <c r="D26" s="40" t="s">
        <v>320</v>
      </c>
      <c r="E26" s="42" t="s">
        <v>321</v>
      </c>
      <c r="F26" s="40" t="s">
        <v>323</v>
      </c>
      <c r="G26" s="40" t="s">
        <v>325</v>
      </c>
      <c r="H26" s="40" t="s">
        <v>74</v>
      </c>
      <c r="I26" s="38" t="s">
        <v>48</v>
      </c>
      <c r="J26" s="44">
        <v>45256.0</v>
      </c>
      <c r="K26" s="44">
        <v>46083.0</v>
      </c>
      <c r="L26" s="38" t="s">
        <v>51</v>
      </c>
      <c r="M26" s="46">
        <v>0.0</v>
      </c>
      <c r="N26" s="44">
        <v>46086.0</v>
      </c>
      <c r="O26" s="48">
        <v>78039.0</v>
      </c>
      <c r="P26" s="79">
        <v>78039.0</v>
      </c>
      <c r="Q26" s="38">
        <v>0.0</v>
      </c>
      <c r="R26" s="46">
        <v>0.0</v>
      </c>
      <c r="S26" s="10">
        <f t="shared" si="1"/>
        <v>78039</v>
      </c>
      <c r="T26" s="38" t="s">
        <v>52</v>
      </c>
      <c r="U26" s="44">
        <v>46086.0</v>
      </c>
      <c r="V26" s="44">
        <v>46116.0</v>
      </c>
      <c r="W26" s="38">
        <v>1.0</v>
      </c>
      <c r="X26" s="38" t="s">
        <v>86</v>
      </c>
      <c r="Y26" s="38" t="s">
        <v>56</v>
      </c>
    </row>
    <row r="27" hidden="1">
      <c r="A27" s="41" t="s">
        <v>329</v>
      </c>
      <c r="B27" s="36">
        <v>46084.0</v>
      </c>
      <c r="C27" s="38">
        <v>15533.0</v>
      </c>
      <c r="D27" s="40" t="s">
        <v>331</v>
      </c>
      <c r="E27" s="42" t="s">
        <v>332</v>
      </c>
      <c r="F27" s="40" t="s">
        <v>333</v>
      </c>
      <c r="G27" s="40" t="s">
        <v>192</v>
      </c>
      <c r="H27" s="40" t="s">
        <v>195</v>
      </c>
      <c r="I27" s="38" t="s">
        <v>48</v>
      </c>
      <c r="J27" s="44">
        <v>45821.0</v>
      </c>
      <c r="K27" s="44">
        <v>46083.0</v>
      </c>
      <c r="L27" s="38" t="s">
        <v>51</v>
      </c>
      <c r="M27" s="46"/>
      <c r="N27" s="38"/>
      <c r="O27" s="48">
        <v>1688000.0</v>
      </c>
      <c r="P27" s="79">
        <v>562000.0</v>
      </c>
      <c r="Q27" s="38">
        <v>0.0</v>
      </c>
      <c r="R27" s="46">
        <v>0.0</v>
      </c>
      <c r="S27" s="10">
        <f t="shared" si="1"/>
        <v>562000</v>
      </c>
      <c r="T27" s="38" t="s">
        <v>52</v>
      </c>
      <c r="U27" s="44"/>
      <c r="V27" s="44"/>
      <c r="W27" s="38">
        <v>12.0</v>
      </c>
      <c r="X27" s="38" t="s">
        <v>57</v>
      </c>
      <c r="Y27" s="38" t="s">
        <v>56</v>
      </c>
    </row>
    <row r="28" ht="17.25" hidden="1" customHeight="1">
      <c r="A28" s="35" t="s">
        <v>345</v>
      </c>
      <c r="B28" s="36">
        <v>46098.0</v>
      </c>
      <c r="C28" s="38">
        <v>7825.0</v>
      </c>
      <c r="D28" s="40" t="s">
        <v>349</v>
      </c>
      <c r="E28" s="42" t="s">
        <v>351</v>
      </c>
      <c r="F28" s="40" t="s">
        <v>353</v>
      </c>
      <c r="G28" s="40" t="s">
        <v>354</v>
      </c>
      <c r="H28" s="40" t="s">
        <v>355</v>
      </c>
      <c r="I28" s="38" t="s">
        <v>48</v>
      </c>
      <c r="J28" s="44">
        <v>44913.0</v>
      </c>
      <c r="K28" s="36"/>
      <c r="L28" s="38"/>
      <c r="M28" s="46">
        <v>118000.0</v>
      </c>
      <c r="N28" s="38" t="s">
        <v>51</v>
      </c>
      <c r="O28" s="48">
        <v>0.0</v>
      </c>
      <c r="P28" s="49">
        <v>0.0</v>
      </c>
      <c r="Q28" s="47">
        <v>0.0</v>
      </c>
      <c r="R28" s="47">
        <v>0.0</v>
      </c>
      <c r="S28" s="10">
        <f t="shared" si="1"/>
        <v>0</v>
      </c>
      <c r="T28" s="9" t="s">
        <v>54</v>
      </c>
      <c r="U28" s="44">
        <v>46083.0</v>
      </c>
      <c r="V28" s="44">
        <v>46113.0</v>
      </c>
      <c r="W28" s="91">
        <v>1.0</v>
      </c>
      <c r="X28" s="38" t="s">
        <v>55</v>
      </c>
      <c r="Y28" s="78" t="s">
        <v>56</v>
      </c>
    </row>
    <row r="29" hidden="1">
      <c r="A29" s="35" t="s">
        <v>367</v>
      </c>
      <c r="B29" s="36">
        <v>46084.0</v>
      </c>
      <c r="C29" s="38">
        <v>12017.0</v>
      </c>
      <c r="D29" s="40" t="s">
        <v>368</v>
      </c>
      <c r="E29" s="42" t="s">
        <v>369</v>
      </c>
      <c r="F29" s="40" t="s">
        <v>370</v>
      </c>
      <c r="G29" s="40" t="s">
        <v>110</v>
      </c>
      <c r="H29" s="40" t="s">
        <v>46</v>
      </c>
      <c r="I29" s="38" t="s">
        <v>48</v>
      </c>
      <c r="J29" s="44">
        <v>45414.0</v>
      </c>
      <c r="K29" s="44">
        <v>46084.0</v>
      </c>
      <c r="L29" s="38" t="s">
        <v>51</v>
      </c>
      <c r="M29" s="46">
        <v>78000.0</v>
      </c>
      <c r="N29" s="38" t="s">
        <v>51</v>
      </c>
      <c r="O29" s="48">
        <v>120000.0</v>
      </c>
      <c r="P29" s="55">
        <v>120000.0</v>
      </c>
      <c r="Q29" s="38">
        <v>0.0</v>
      </c>
      <c r="R29" s="48">
        <v>4400.0</v>
      </c>
      <c r="S29" s="10">
        <f t="shared" si="1"/>
        <v>115600</v>
      </c>
      <c r="T29" s="38" t="s">
        <v>53</v>
      </c>
      <c r="U29" s="44">
        <v>46084.0</v>
      </c>
      <c r="V29" s="44">
        <v>46135.0</v>
      </c>
      <c r="W29" s="38">
        <v>1.0</v>
      </c>
      <c r="X29" s="38" t="s">
        <v>86</v>
      </c>
      <c r="Y29" s="38" t="s">
        <v>56</v>
      </c>
    </row>
    <row r="30" hidden="1">
      <c r="A30" s="35" t="s">
        <v>381</v>
      </c>
      <c r="B30" s="36">
        <v>46084.0</v>
      </c>
      <c r="C30" s="38">
        <v>6835.0</v>
      </c>
      <c r="D30" s="40" t="s">
        <v>346</v>
      </c>
      <c r="E30" s="42" t="s">
        <v>347</v>
      </c>
      <c r="F30" s="40" t="s">
        <v>348</v>
      </c>
      <c r="G30" s="40" t="s">
        <v>350</v>
      </c>
      <c r="H30" s="40" t="s">
        <v>352</v>
      </c>
      <c r="I30" s="38" t="s">
        <v>48</v>
      </c>
      <c r="J30" s="44">
        <v>44808.0</v>
      </c>
      <c r="K30" s="44">
        <v>46084.0</v>
      </c>
      <c r="L30" s="38" t="s">
        <v>51</v>
      </c>
      <c r="M30" s="46">
        <v>0.0</v>
      </c>
      <c r="N30" s="38" t="s">
        <v>51</v>
      </c>
      <c r="O30" s="48">
        <v>118020.0</v>
      </c>
      <c r="P30" s="51">
        <v>118000.0</v>
      </c>
      <c r="Q30" s="38">
        <v>0.0</v>
      </c>
      <c r="R30" s="38">
        <v>0.0</v>
      </c>
      <c r="S30" s="10">
        <f t="shared" si="1"/>
        <v>118000</v>
      </c>
      <c r="T30" s="38" t="s">
        <v>52</v>
      </c>
      <c r="U30" s="44">
        <v>46084.0</v>
      </c>
      <c r="V30" s="44">
        <v>46115.0</v>
      </c>
      <c r="W30" s="38">
        <v>1.0</v>
      </c>
      <c r="X30" s="38" t="s">
        <v>55</v>
      </c>
      <c r="Y30" s="38" t="s">
        <v>56</v>
      </c>
    </row>
    <row r="31" hidden="1">
      <c r="A31" s="35" t="s">
        <v>386</v>
      </c>
      <c r="B31" s="36">
        <v>46084.0</v>
      </c>
      <c r="C31" s="38">
        <v>4343.0</v>
      </c>
      <c r="D31" s="40" t="s">
        <v>253</v>
      </c>
      <c r="E31" s="42" t="s">
        <v>244</v>
      </c>
      <c r="F31" s="40" t="s">
        <v>245</v>
      </c>
      <c r="G31" s="40" t="s">
        <v>246</v>
      </c>
      <c r="H31" s="40" t="s">
        <v>85</v>
      </c>
      <c r="I31" s="38" t="s">
        <v>48</v>
      </c>
      <c r="J31" s="44">
        <v>44585.0</v>
      </c>
      <c r="K31" s="44">
        <v>46084.0</v>
      </c>
      <c r="L31" s="38" t="s">
        <v>51</v>
      </c>
      <c r="M31" s="46">
        <v>0.0</v>
      </c>
      <c r="N31" s="38" t="s">
        <v>51</v>
      </c>
      <c r="O31" s="48">
        <v>78000.0</v>
      </c>
      <c r="P31" s="55">
        <v>78000.0</v>
      </c>
      <c r="Q31" s="38">
        <v>0.0</v>
      </c>
      <c r="R31" s="48">
        <v>1560.0</v>
      </c>
      <c r="S31" s="10">
        <f t="shared" si="1"/>
        <v>76440</v>
      </c>
      <c r="T31" s="38" t="s">
        <v>53</v>
      </c>
      <c r="U31" s="44">
        <v>46084.0</v>
      </c>
      <c r="V31" s="44">
        <v>46114.0</v>
      </c>
      <c r="W31" s="38">
        <v>1.0</v>
      </c>
      <c r="X31" s="38" t="s">
        <v>86</v>
      </c>
      <c r="Y31" s="38" t="s">
        <v>56</v>
      </c>
    </row>
    <row r="32" hidden="1">
      <c r="A32" s="35" t="s">
        <v>390</v>
      </c>
      <c r="B32" s="36">
        <v>46084.0</v>
      </c>
      <c r="C32" s="38">
        <v>631.0</v>
      </c>
      <c r="D32" s="40" t="s">
        <v>378</v>
      </c>
      <c r="E32" s="42" t="s">
        <v>379</v>
      </c>
      <c r="F32" s="52" t="s">
        <v>382</v>
      </c>
      <c r="G32" s="40" t="s">
        <v>126</v>
      </c>
      <c r="H32" s="40" t="s">
        <v>69</v>
      </c>
      <c r="I32" s="38" t="s">
        <v>48</v>
      </c>
      <c r="J32" s="44">
        <v>44329.0</v>
      </c>
      <c r="K32" s="44">
        <v>46084.0</v>
      </c>
      <c r="L32" s="38" t="s">
        <v>51</v>
      </c>
      <c r="M32" s="46">
        <v>78000.0</v>
      </c>
      <c r="N32" s="38" t="s">
        <v>51</v>
      </c>
      <c r="O32" s="48">
        <v>75036.0</v>
      </c>
      <c r="P32" s="51">
        <v>75036.0</v>
      </c>
      <c r="Q32" s="38">
        <v>0.0</v>
      </c>
      <c r="R32" s="38">
        <v>0.0</v>
      </c>
      <c r="S32" s="10">
        <f t="shared" si="1"/>
        <v>75036</v>
      </c>
      <c r="T32" s="38" t="s">
        <v>52</v>
      </c>
      <c r="U32" s="44">
        <v>46084.0</v>
      </c>
      <c r="V32" s="44">
        <v>46114.0</v>
      </c>
      <c r="W32" s="38">
        <v>1.0</v>
      </c>
      <c r="X32" s="38" t="s">
        <v>86</v>
      </c>
      <c r="Y32" s="38" t="s">
        <v>56</v>
      </c>
    </row>
    <row r="33" hidden="1">
      <c r="A33" s="35" t="s">
        <v>400</v>
      </c>
      <c r="B33" s="36">
        <v>46084.0</v>
      </c>
      <c r="C33" s="38">
        <v>8572.0</v>
      </c>
      <c r="D33" s="40" t="s">
        <v>402</v>
      </c>
      <c r="E33" s="42" t="s">
        <v>404</v>
      </c>
      <c r="F33" s="40" t="s">
        <v>406</v>
      </c>
      <c r="G33" s="40" t="s">
        <v>407</v>
      </c>
      <c r="H33" s="40" t="s">
        <v>46</v>
      </c>
      <c r="I33" s="38" t="s">
        <v>48</v>
      </c>
      <c r="J33" s="44">
        <v>45003.0</v>
      </c>
      <c r="K33" s="44">
        <v>46084.0</v>
      </c>
      <c r="L33" s="38" t="s">
        <v>51</v>
      </c>
      <c r="M33" s="46">
        <v>0.0</v>
      </c>
      <c r="N33" s="38" t="s">
        <v>51</v>
      </c>
      <c r="O33" s="48">
        <v>168000.0</v>
      </c>
      <c r="P33" s="55">
        <v>168000.0</v>
      </c>
      <c r="Q33" s="38">
        <v>0.0</v>
      </c>
      <c r="R33" s="46">
        <v>1176.0</v>
      </c>
      <c r="S33" s="10">
        <f t="shared" si="1"/>
        <v>166824</v>
      </c>
      <c r="T33" s="38" t="s">
        <v>53</v>
      </c>
      <c r="U33" s="44">
        <v>46084.0</v>
      </c>
      <c r="V33" s="44">
        <v>46114.0</v>
      </c>
      <c r="W33" s="38">
        <v>1.0</v>
      </c>
      <c r="X33" s="38" t="s">
        <v>57</v>
      </c>
      <c r="Y33" s="38" t="s">
        <v>56</v>
      </c>
    </row>
    <row r="34" hidden="1">
      <c r="A34" s="35" t="s">
        <v>412</v>
      </c>
      <c r="B34" s="36">
        <v>46084.0</v>
      </c>
      <c r="C34" s="38">
        <v>11823.0</v>
      </c>
      <c r="D34" s="40" t="s">
        <v>414</v>
      </c>
      <c r="E34" s="42" t="s">
        <v>415</v>
      </c>
      <c r="F34" s="40" t="s">
        <v>417</v>
      </c>
      <c r="G34" s="40" t="s">
        <v>419</v>
      </c>
      <c r="H34" s="40" t="s">
        <v>118</v>
      </c>
      <c r="I34" s="38" t="s">
        <v>48</v>
      </c>
      <c r="J34" s="44">
        <v>45390.0</v>
      </c>
      <c r="K34" s="44">
        <v>46084.0</v>
      </c>
      <c r="L34" s="38" t="s">
        <v>51</v>
      </c>
      <c r="M34" s="46">
        <v>78000.0</v>
      </c>
      <c r="N34" s="38" t="s">
        <v>51</v>
      </c>
      <c r="O34" s="48">
        <v>80086.0</v>
      </c>
      <c r="P34" s="51">
        <v>80000.0</v>
      </c>
      <c r="Q34" s="38">
        <v>0.0</v>
      </c>
      <c r="R34" s="46">
        <v>0.0</v>
      </c>
      <c r="S34" s="10">
        <f t="shared" si="1"/>
        <v>80000</v>
      </c>
      <c r="T34" s="38" t="s">
        <v>52</v>
      </c>
      <c r="U34" s="44">
        <v>46084.0</v>
      </c>
      <c r="V34" s="44">
        <v>46114.0</v>
      </c>
      <c r="W34" s="38">
        <v>1.0</v>
      </c>
      <c r="X34" s="38" t="s">
        <v>86</v>
      </c>
      <c r="Y34" s="38" t="s">
        <v>56</v>
      </c>
    </row>
    <row r="35" hidden="1">
      <c r="A35" s="35" t="s">
        <v>431</v>
      </c>
      <c r="B35" s="36">
        <v>46084.0</v>
      </c>
      <c r="C35" s="38">
        <v>10725.0</v>
      </c>
      <c r="D35" s="40" t="s">
        <v>432</v>
      </c>
      <c r="E35" s="42" t="s">
        <v>433</v>
      </c>
      <c r="F35" s="40" t="s">
        <v>434</v>
      </c>
      <c r="G35" s="40" t="s">
        <v>126</v>
      </c>
      <c r="H35" s="40" t="s">
        <v>69</v>
      </c>
      <c r="I35" s="38" t="s">
        <v>48</v>
      </c>
      <c r="J35" s="44">
        <v>45390.0</v>
      </c>
      <c r="K35" s="44">
        <v>46084.0</v>
      </c>
      <c r="L35" s="38" t="s">
        <v>51</v>
      </c>
      <c r="M35" s="46">
        <v>0.0</v>
      </c>
      <c r="N35" s="38" t="s">
        <v>51</v>
      </c>
      <c r="O35" s="48">
        <v>1298086.0</v>
      </c>
      <c r="P35" s="51">
        <v>1298000.0</v>
      </c>
      <c r="Q35" s="38">
        <v>0.0</v>
      </c>
      <c r="R35" s="46">
        <v>0.0</v>
      </c>
      <c r="S35" s="10">
        <f t="shared" si="1"/>
        <v>1298000</v>
      </c>
      <c r="T35" s="38" t="s">
        <v>52</v>
      </c>
      <c r="U35" s="44">
        <v>46084.0</v>
      </c>
      <c r="V35" s="44">
        <v>46452.0</v>
      </c>
      <c r="W35" s="38">
        <v>12.0</v>
      </c>
      <c r="X35" s="38" t="s">
        <v>55</v>
      </c>
      <c r="Y35" s="38" t="s">
        <v>56</v>
      </c>
    </row>
    <row r="36" hidden="1">
      <c r="A36" s="35" t="s">
        <v>442</v>
      </c>
      <c r="B36" s="36">
        <v>46084.0</v>
      </c>
      <c r="C36" s="38">
        <v>10751.0</v>
      </c>
      <c r="D36" s="40" t="s">
        <v>357</v>
      </c>
      <c r="E36" s="42" t="s">
        <v>358</v>
      </c>
      <c r="F36" s="40" t="s">
        <v>359</v>
      </c>
      <c r="G36" s="40" t="s">
        <v>325</v>
      </c>
      <c r="H36" s="40" t="s">
        <v>74</v>
      </c>
      <c r="I36" s="38" t="s">
        <v>48</v>
      </c>
      <c r="J36" s="44">
        <v>45261.0</v>
      </c>
      <c r="K36" s="44">
        <v>46084.0</v>
      </c>
      <c r="L36" s="38" t="s">
        <v>51</v>
      </c>
      <c r="M36" s="46">
        <v>0.0</v>
      </c>
      <c r="N36" s="38" t="s">
        <v>51</v>
      </c>
      <c r="O36" s="48">
        <v>118000.0</v>
      </c>
      <c r="P36" s="55">
        <v>118000.0</v>
      </c>
      <c r="Q36" s="38">
        <v>0.0</v>
      </c>
      <c r="R36" s="46">
        <v>2360.0</v>
      </c>
      <c r="S36" s="10">
        <f t="shared" si="1"/>
        <v>115640</v>
      </c>
      <c r="T36" s="38" t="s">
        <v>53</v>
      </c>
      <c r="U36" s="44">
        <v>46084.0</v>
      </c>
      <c r="V36" s="44">
        <v>46115.0</v>
      </c>
      <c r="W36" s="38">
        <v>1.0</v>
      </c>
      <c r="X36" s="38" t="s">
        <v>55</v>
      </c>
      <c r="Y36" s="38" t="s">
        <v>56</v>
      </c>
    </row>
    <row r="37" hidden="1">
      <c r="A37" s="41" t="s">
        <v>445</v>
      </c>
      <c r="B37" s="36">
        <v>46084.0</v>
      </c>
      <c r="C37" s="38">
        <v>13922.0</v>
      </c>
      <c r="D37" s="40" t="s">
        <v>36</v>
      </c>
      <c r="E37" s="42" t="s">
        <v>39</v>
      </c>
      <c r="F37" s="40" t="s">
        <v>41</v>
      </c>
      <c r="G37" s="40" t="s">
        <v>45</v>
      </c>
      <c r="H37" s="40" t="s">
        <v>47</v>
      </c>
      <c r="I37" s="38" t="s">
        <v>122</v>
      </c>
      <c r="J37" s="44">
        <v>45620.0</v>
      </c>
      <c r="K37" s="44">
        <v>46084.0</v>
      </c>
      <c r="L37" s="38" t="s">
        <v>51</v>
      </c>
      <c r="M37" s="46">
        <v>0.0</v>
      </c>
      <c r="N37" s="38" t="s">
        <v>51</v>
      </c>
      <c r="O37" s="48">
        <v>118098.0</v>
      </c>
      <c r="P37" s="51">
        <v>118098.0</v>
      </c>
      <c r="Q37" s="38">
        <v>0.0</v>
      </c>
      <c r="R37" s="46">
        <v>0.0</v>
      </c>
      <c r="S37" s="10">
        <f t="shared" si="1"/>
        <v>118098</v>
      </c>
      <c r="T37" s="38" t="s">
        <v>52</v>
      </c>
      <c r="U37" s="44">
        <v>46084.0</v>
      </c>
      <c r="V37" s="44">
        <v>46144.0</v>
      </c>
      <c r="W37" s="38">
        <v>1.0</v>
      </c>
      <c r="X37" s="38" t="s">
        <v>55</v>
      </c>
      <c r="Y37" s="38" t="s">
        <v>56</v>
      </c>
    </row>
    <row r="38" hidden="1">
      <c r="A38" s="35" t="s">
        <v>454</v>
      </c>
      <c r="B38" s="36">
        <v>46084.0</v>
      </c>
      <c r="C38" s="38">
        <v>3814.0</v>
      </c>
      <c r="D38" s="40" t="s">
        <v>141</v>
      </c>
      <c r="E38" s="42" t="s">
        <v>143</v>
      </c>
      <c r="F38" s="40" t="s">
        <v>146</v>
      </c>
      <c r="G38" s="40" t="s">
        <v>68</v>
      </c>
      <c r="H38" s="40" t="s">
        <v>69</v>
      </c>
      <c r="I38" s="38" t="s">
        <v>48</v>
      </c>
      <c r="J38" s="44">
        <v>44552.0</v>
      </c>
      <c r="K38" s="44">
        <v>46084.0</v>
      </c>
      <c r="L38" s="38" t="s">
        <v>51</v>
      </c>
      <c r="M38" s="46">
        <v>0.0</v>
      </c>
      <c r="N38" s="38" t="s">
        <v>51</v>
      </c>
      <c r="O38" s="48">
        <v>78048.0</v>
      </c>
      <c r="P38" s="51">
        <v>78000.0</v>
      </c>
      <c r="Q38" s="38">
        <v>0.0</v>
      </c>
      <c r="R38" s="46">
        <v>0.0</v>
      </c>
      <c r="S38" s="10">
        <f t="shared" si="1"/>
        <v>78000</v>
      </c>
      <c r="T38" s="38" t="s">
        <v>52</v>
      </c>
      <c r="U38" s="44">
        <v>46084.0</v>
      </c>
      <c r="V38" s="44">
        <v>46114.0</v>
      </c>
      <c r="W38" s="38">
        <v>1.0</v>
      </c>
      <c r="X38" s="38" t="s">
        <v>86</v>
      </c>
      <c r="Y38" s="38" t="s">
        <v>56</v>
      </c>
    </row>
    <row r="39" hidden="1">
      <c r="A39" s="35" t="s">
        <v>456</v>
      </c>
      <c r="B39" s="36">
        <v>46084.0</v>
      </c>
      <c r="C39" s="9">
        <v>4181.0</v>
      </c>
      <c r="D39" s="40" t="s">
        <v>322</v>
      </c>
      <c r="E39" s="42" t="s">
        <v>324</v>
      </c>
      <c r="F39" s="40" t="s">
        <v>326</v>
      </c>
      <c r="G39" s="40" t="s">
        <v>459</v>
      </c>
      <c r="H39" s="40" t="s">
        <v>158</v>
      </c>
      <c r="I39" s="38" t="s">
        <v>48</v>
      </c>
      <c r="J39" s="44">
        <v>44571.0</v>
      </c>
      <c r="K39" s="44">
        <v>46084.0</v>
      </c>
      <c r="L39" s="38" t="s">
        <v>51</v>
      </c>
      <c r="M39" s="46">
        <v>1298000.0</v>
      </c>
      <c r="N39" s="38" t="s">
        <v>51</v>
      </c>
      <c r="O39" s="48">
        <v>1200075.0</v>
      </c>
      <c r="P39" s="51">
        <v>1200000.0</v>
      </c>
      <c r="Q39" s="38">
        <v>0.0</v>
      </c>
      <c r="R39" s="46">
        <v>0.0</v>
      </c>
      <c r="S39" s="10">
        <f t="shared" si="1"/>
        <v>1200000</v>
      </c>
      <c r="T39" s="38" t="s">
        <v>52</v>
      </c>
      <c r="U39" s="44">
        <v>46085.0</v>
      </c>
      <c r="V39" s="44">
        <v>46445.0</v>
      </c>
      <c r="W39" s="38">
        <v>12.0</v>
      </c>
      <c r="X39" s="38" t="s">
        <v>55</v>
      </c>
      <c r="Y39" s="38" t="s">
        <v>56</v>
      </c>
    </row>
    <row r="40" hidden="1">
      <c r="A40" s="35" t="s">
        <v>467</v>
      </c>
      <c r="B40" s="36">
        <v>46084.0</v>
      </c>
      <c r="C40" s="38">
        <v>1389.0</v>
      </c>
      <c r="D40" s="40" t="s">
        <v>238</v>
      </c>
      <c r="E40" s="42" t="s">
        <v>239</v>
      </c>
      <c r="F40" s="40" t="s">
        <v>240</v>
      </c>
      <c r="G40" s="40" t="s">
        <v>110</v>
      </c>
      <c r="H40" s="40" t="s">
        <v>46</v>
      </c>
      <c r="I40" s="38" t="s">
        <v>48</v>
      </c>
      <c r="J40" s="44">
        <v>44361.0</v>
      </c>
      <c r="K40" s="44">
        <v>46084.0</v>
      </c>
      <c r="L40" s="38" t="s">
        <v>51</v>
      </c>
      <c r="M40" s="46">
        <v>0.0</v>
      </c>
      <c r="N40" s="38" t="s">
        <v>51</v>
      </c>
      <c r="O40" s="48">
        <v>78000.0</v>
      </c>
      <c r="P40" s="55">
        <v>78000.0</v>
      </c>
      <c r="Q40" s="38">
        <v>0.0</v>
      </c>
      <c r="R40" s="46">
        <v>546.0</v>
      </c>
      <c r="S40" s="10">
        <f t="shared" si="1"/>
        <v>77454</v>
      </c>
      <c r="T40" s="38" t="s">
        <v>53</v>
      </c>
      <c r="U40" s="44">
        <v>46084.0</v>
      </c>
      <c r="V40" s="44">
        <v>46114.0</v>
      </c>
      <c r="W40" s="38">
        <v>1.0</v>
      </c>
      <c r="X40" s="38" t="s">
        <v>86</v>
      </c>
      <c r="Y40" s="38" t="s">
        <v>56</v>
      </c>
    </row>
    <row r="41" hidden="1">
      <c r="A41" s="35" t="s">
        <v>477</v>
      </c>
      <c r="B41" s="36">
        <v>46084.0</v>
      </c>
      <c r="C41" s="9">
        <v>1782.0</v>
      </c>
      <c r="D41" s="40" t="s">
        <v>478</v>
      </c>
      <c r="E41" s="42" t="s">
        <v>480</v>
      </c>
      <c r="F41" s="40" t="s">
        <v>481</v>
      </c>
      <c r="G41" s="40" t="s">
        <v>45</v>
      </c>
      <c r="H41" s="40" t="s">
        <v>47</v>
      </c>
      <c r="I41" s="38" t="s">
        <v>48</v>
      </c>
      <c r="J41" s="44">
        <v>44399.0</v>
      </c>
      <c r="K41" s="44">
        <v>46084.0</v>
      </c>
      <c r="L41" s="38" t="s">
        <v>51</v>
      </c>
      <c r="M41" s="46">
        <v>0.0</v>
      </c>
      <c r="N41" s="38" t="s">
        <v>51</v>
      </c>
      <c r="O41" s="48">
        <v>858056.0</v>
      </c>
      <c r="P41" s="51">
        <v>858056.0</v>
      </c>
      <c r="Q41" s="38">
        <v>0.0</v>
      </c>
      <c r="R41" s="38">
        <v>0.0</v>
      </c>
      <c r="S41" s="10">
        <f t="shared" si="1"/>
        <v>858056</v>
      </c>
      <c r="T41" s="38" t="s">
        <v>52</v>
      </c>
      <c r="U41" s="44">
        <v>46085.0</v>
      </c>
      <c r="V41" s="44">
        <v>46453.0</v>
      </c>
      <c r="W41" s="38">
        <v>12.0</v>
      </c>
      <c r="X41" s="38" t="s">
        <v>55</v>
      </c>
      <c r="Y41" s="38" t="s">
        <v>56</v>
      </c>
    </row>
    <row r="42" hidden="1">
      <c r="A42" s="35" t="s">
        <v>486</v>
      </c>
      <c r="B42" s="36">
        <v>46084.0</v>
      </c>
      <c r="C42" s="38">
        <v>4970.0</v>
      </c>
      <c r="D42" s="40" t="s">
        <v>487</v>
      </c>
      <c r="E42" s="42" t="s">
        <v>488</v>
      </c>
      <c r="F42" s="40" t="s">
        <v>490</v>
      </c>
      <c r="G42" s="40" t="s">
        <v>237</v>
      </c>
      <c r="H42" s="40" t="s">
        <v>69</v>
      </c>
      <c r="I42" s="38" t="s">
        <v>48</v>
      </c>
      <c r="J42" s="44">
        <v>44630.0</v>
      </c>
      <c r="K42" s="44">
        <v>46084.0</v>
      </c>
      <c r="L42" s="38" t="s">
        <v>51</v>
      </c>
      <c r="M42" s="46">
        <v>118000.0</v>
      </c>
      <c r="N42" s="38" t="s">
        <v>51</v>
      </c>
      <c r="O42" s="48">
        <v>120000.0</v>
      </c>
      <c r="P42" s="51">
        <v>120000.0</v>
      </c>
      <c r="Q42" s="38">
        <v>0.0</v>
      </c>
      <c r="R42" s="38">
        <v>0.0</v>
      </c>
      <c r="S42" s="10">
        <f t="shared" si="1"/>
        <v>120000</v>
      </c>
      <c r="T42" s="38" t="s">
        <v>52</v>
      </c>
      <c r="U42" s="44">
        <v>46084.0</v>
      </c>
      <c r="V42" s="44">
        <v>46114.0</v>
      </c>
      <c r="W42" s="38">
        <v>1.0</v>
      </c>
      <c r="X42" s="38" t="s">
        <v>55</v>
      </c>
      <c r="Y42" s="38" t="s">
        <v>56</v>
      </c>
    </row>
    <row r="43" hidden="1">
      <c r="A43" s="35" t="s">
        <v>496</v>
      </c>
      <c r="B43" s="36">
        <v>46084.0</v>
      </c>
      <c r="C43" s="9">
        <v>16201.0</v>
      </c>
      <c r="D43" s="40" t="s">
        <v>497</v>
      </c>
      <c r="E43" s="42" t="s">
        <v>498</v>
      </c>
      <c r="F43" s="40" t="s">
        <v>499</v>
      </c>
      <c r="G43" s="40" t="s">
        <v>501</v>
      </c>
      <c r="H43" s="40" t="s">
        <v>352</v>
      </c>
      <c r="I43" s="38" t="s">
        <v>48</v>
      </c>
      <c r="J43" s="44">
        <v>45891.0</v>
      </c>
      <c r="K43" s="44">
        <v>46084.0</v>
      </c>
      <c r="L43" s="38" t="s">
        <v>51</v>
      </c>
      <c r="M43" s="46">
        <v>0.0</v>
      </c>
      <c r="N43" s="38" t="s">
        <v>51</v>
      </c>
      <c r="O43" s="48">
        <v>858025.0</v>
      </c>
      <c r="P43" s="51">
        <v>858000.0</v>
      </c>
      <c r="Q43" s="38">
        <v>0.0</v>
      </c>
      <c r="R43" s="38">
        <v>0.0</v>
      </c>
      <c r="S43" s="10">
        <f t="shared" si="1"/>
        <v>858000</v>
      </c>
      <c r="T43" s="38" t="s">
        <v>52</v>
      </c>
      <c r="U43" s="44">
        <v>46084.0</v>
      </c>
      <c r="V43" s="44">
        <v>46445.0</v>
      </c>
      <c r="W43" s="38">
        <v>12.0</v>
      </c>
      <c r="X43" s="38" t="s">
        <v>86</v>
      </c>
      <c r="Y43" s="38" t="s">
        <v>56</v>
      </c>
    </row>
    <row r="44" hidden="1">
      <c r="A44" s="54" t="s">
        <v>508</v>
      </c>
      <c r="B44" s="36">
        <v>46084.0</v>
      </c>
      <c r="C44" s="9">
        <v>17998.0</v>
      </c>
      <c r="D44" s="40" t="s">
        <v>509</v>
      </c>
      <c r="E44" s="42" t="s">
        <v>510</v>
      </c>
      <c r="F44" s="40" t="s">
        <v>511</v>
      </c>
      <c r="G44" s="40" t="s">
        <v>137</v>
      </c>
      <c r="H44" s="40" t="s">
        <v>118</v>
      </c>
      <c r="I44" s="38" t="s">
        <v>48</v>
      </c>
      <c r="J44" s="44">
        <v>46084.0</v>
      </c>
      <c r="K44" s="44">
        <v>46084.0</v>
      </c>
      <c r="L44" s="38" t="s">
        <v>51</v>
      </c>
      <c r="M44" s="46">
        <v>0.0</v>
      </c>
      <c r="N44" s="44">
        <v>46108.0</v>
      </c>
      <c r="O44" s="48">
        <v>1688076.0</v>
      </c>
      <c r="P44" s="51">
        <v>1688000.0</v>
      </c>
      <c r="Q44" s="38">
        <v>0.0</v>
      </c>
      <c r="R44" s="38">
        <v>0.0</v>
      </c>
      <c r="S44" s="10">
        <f t="shared" si="1"/>
        <v>1688000</v>
      </c>
      <c r="T44" s="38" t="s">
        <v>52</v>
      </c>
      <c r="U44" s="44">
        <v>46108.0</v>
      </c>
      <c r="V44" s="44">
        <v>46528.0</v>
      </c>
      <c r="W44" s="38">
        <v>12.0</v>
      </c>
      <c r="X44" s="38" t="s">
        <v>57</v>
      </c>
      <c r="Y44" s="38" t="s">
        <v>93</v>
      </c>
    </row>
    <row r="45" hidden="1">
      <c r="A45" s="35" t="s">
        <v>515</v>
      </c>
      <c r="B45" s="36">
        <v>46084.0</v>
      </c>
      <c r="C45" s="38">
        <v>11972.0</v>
      </c>
      <c r="D45" s="40" t="s">
        <v>193</v>
      </c>
      <c r="E45" s="42" t="s">
        <v>197</v>
      </c>
      <c r="F45" s="40" t="s">
        <v>223</v>
      </c>
      <c r="G45" s="40" t="s">
        <v>44</v>
      </c>
      <c r="H45" s="40" t="s">
        <v>46</v>
      </c>
      <c r="I45" s="38" t="s">
        <v>48</v>
      </c>
      <c r="J45" s="44">
        <v>45409.0</v>
      </c>
      <c r="K45" s="44">
        <v>46084.0</v>
      </c>
      <c r="L45" s="38" t="s">
        <v>51</v>
      </c>
      <c r="M45" s="46">
        <v>0.0</v>
      </c>
      <c r="N45" s="38" t="s">
        <v>51</v>
      </c>
      <c r="O45" s="48">
        <v>118000.0</v>
      </c>
      <c r="P45" s="55">
        <v>118000.0</v>
      </c>
      <c r="Q45" s="38">
        <v>0.0</v>
      </c>
      <c r="R45" s="46">
        <v>826.0</v>
      </c>
      <c r="S45" s="10">
        <f t="shared" si="1"/>
        <v>117174</v>
      </c>
      <c r="T45" s="38" t="s">
        <v>53</v>
      </c>
      <c r="U45" s="44">
        <v>46084.0</v>
      </c>
      <c r="V45" s="44">
        <v>46116.0</v>
      </c>
      <c r="W45" s="38">
        <v>1.0</v>
      </c>
      <c r="X45" s="38" t="s">
        <v>55</v>
      </c>
      <c r="Y45" s="38" t="s">
        <v>56</v>
      </c>
    </row>
    <row r="46" hidden="1">
      <c r="A46" s="35" t="s">
        <v>520</v>
      </c>
      <c r="B46" s="36">
        <v>46084.0</v>
      </c>
      <c r="C46" s="38">
        <v>11972.0</v>
      </c>
      <c r="D46" s="40" t="s">
        <v>193</v>
      </c>
      <c r="E46" s="42" t="s">
        <v>197</v>
      </c>
      <c r="F46" s="40" t="s">
        <v>200</v>
      </c>
      <c r="G46" s="40" t="s">
        <v>44</v>
      </c>
      <c r="H46" s="40" t="s">
        <v>46</v>
      </c>
      <c r="I46" s="38" t="s">
        <v>48</v>
      </c>
      <c r="J46" s="44">
        <v>45409.0</v>
      </c>
      <c r="K46" s="44">
        <v>46084.0</v>
      </c>
      <c r="L46" s="38" t="s">
        <v>51</v>
      </c>
      <c r="M46" s="46">
        <v>0.0</v>
      </c>
      <c r="N46" s="38" t="s">
        <v>51</v>
      </c>
      <c r="O46" s="48">
        <v>118000.0</v>
      </c>
      <c r="P46" s="55">
        <v>118000.0</v>
      </c>
      <c r="Q46" s="38">
        <v>0.0</v>
      </c>
      <c r="R46" s="46">
        <v>4400.0</v>
      </c>
      <c r="S46" s="10">
        <f t="shared" si="1"/>
        <v>113600</v>
      </c>
      <c r="T46" s="38" t="s">
        <v>53</v>
      </c>
      <c r="U46" s="44">
        <v>46084.0</v>
      </c>
      <c r="V46" s="44">
        <v>46115.0</v>
      </c>
      <c r="W46" s="38">
        <v>1.0</v>
      </c>
      <c r="X46" s="38" t="s">
        <v>55</v>
      </c>
      <c r="Y46" s="38" t="s">
        <v>56</v>
      </c>
    </row>
    <row r="47" hidden="1">
      <c r="A47" s="35" t="s">
        <v>525</v>
      </c>
      <c r="B47" s="36">
        <v>46084.0</v>
      </c>
      <c r="C47" s="38">
        <v>2443.0</v>
      </c>
      <c r="D47" s="40" t="s">
        <v>207</v>
      </c>
      <c r="E47" s="42" t="s">
        <v>209</v>
      </c>
      <c r="F47" s="40" t="s">
        <v>211</v>
      </c>
      <c r="G47" s="40" t="s">
        <v>44</v>
      </c>
      <c r="H47" s="40" t="s">
        <v>46</v>
      </c>
      <c r="I47" s="38" t="s">
        <v>48</v>
      </c>
      <c r="J47" s="44">
        <v>44448.0</v>
      </c>
      <c r="K47" s="44">
        <v>46084.0</v>
      </c>
      <c r="L47" s="38" t="s">
        <v>51</v>
      </c>
      <c r="M47" s="46">
        <v>0.0</v>
      </c>
      <c r="N47" s="38" t="s">
        <v>51</v>
      </c>
      <c r="O47" s="48">
        <v>118000.0</v>
      </c>
      <c r="P47" s="55">
        <v>118000.0</v>
      </c>
      <c r="Q47" s="38">
        <v>0.0</v>
      </c>
      <c r="R47" s="46">
        <v>826.0</v>
      </c>
      <c r="S47" s="10">
        <f t="shared" si="1"/>
        <v>117174</v>
      </c>
      <c r="T47" s="38" t="s">
        <v>53</v>
      </c>
      <c r="U47" s="44">
        <v>46084.0</v>
      </c>
      <c r="V47" s="44">
        <v>46115.0</v>
      </c>
      <c r="W47" s="38">
        <v>1.0</v>
      </c>
      <c r="X47" s="38" t="s">
        <v>55</v>
      </c>
      <c r="Y47" s="38" t="s">
        <v>56</v>
      </c>
    </row>
    <row r="48" hidden="1">
      <c r="A48" s="35" t="s">
        <v>535</v>
      </c>
      <c r="B48" s="36">
        <v>46084.0</v>
      </c>
      <c r="C48" s="38">
        <v>16231.0</v>
      </c>
      <c r="D48" s="40" t="s">
        <v>536</v>
      </c>
      <c r="E48" s="42" t="s">
        <v>537</v>
      </c>
      <c r="F48" s="40" t="s">
        <v>538</v>
      </c>
      <c r="G48" s="40" t="s">
        <v>539</v>
      </c>
      <c r="H48" s="40" t="s">
        <v>541</v>
      </c>
      <c r="I48" s="38" t="s">
        <v>48</v>
      </c>
      <c r="J48" s="44">
        <v>45894.0</v>
      </c>
      <c r="K48" s="44">
        <v>46084.0</v>
      </c>
      <c r="L48" s="38" t="s">
        <v>51</v>
      </c>
      <c r="M48" s="46">
        <v>0.0</v>
      </c>
      <c r="N48" s="44">
        <v>46088.0</v>
      </c>
      <c r="O48" s="48">
        <v>708025.0</v>
      </c>
      <c r="P48" s="51">
        <v>708000.0</v>
      </c>
      <c r="Q48" s="38">
        <v>0.0</v>
      </c>
      <c r="R48" s="46">
        <v>0.0</v>
      </c>
      <c r="S48" s="10">
        <f t="shared" si="1"/>
        <v>708000</v>
      </c>
      <c r="T48" s="38" t="s">
        <v>52</v>
      </c>
      <c r="U48" s="44">
        <v>46088.0</v>
      </c>
      <c r="V48" s="44">
        <v>46268.0</v>
      </c>
      <c r="W48" s="38">
        <v>6.0</v>
      </c>
      <c r="X48" s="38" t="s">
        <v>55</v>
      </c>
      <c r="Y48" s="38" t="s">
        <v>56</v>
      </c>
    </row>
    <row r="49" hidden="1">
      <c r="A49" s="35" t="s">
        <v>543</v>
      </c>
      <c r="B49" s="36">
        <v>46084.0</v>
      </c>
      <c r="C49" s="38">
        <v>8537.0</v>
      </c>
      <c r="D49" s="40" t="s">
        <v>545</v>
      </c>
      <c r="E49" s="42" t="s">
        <v>546</v>
      </c>
      <c r="F49" s="40" t="s">
        <v>547</v>
      </c>
      <c r="G49" s="40" t="s">
        <v>252</v>
      </c>
      <c r="H49" s="40" t="s">
        <v>46</v>
      </c>
      <c r="I49" s="38" t="s">
        <v>48</v>
      </c>
      <c r="J49" s="44">
        <v>44998.0</v>
      </c>
      <c r="K49" s="44">
        <v>46084.0</v>
      </c>
      <c r="L49" s="38" t="s">
        <v>51</v>
      </c>
      <c r="M49" s="46">
        <v>1298000.0</v>
      </c>
      <c r="N49" s="38" t="s">
        <v>51</v>
      </c>
      <c r="O49" s="48">
        <v>1300096.0</v>
      </c>
      <c r="P49" s="51">
        <v>1300096.0</v>
      </c>
      <c r="Q49" s="38">
        <v>0.0</v>
      </c>
      <c r="R49" s="46">
        <v>0.0</v>
      </c>
      <c r="S49" s="10">
        <f t="shared" si="1"/>
        <v>1300096</v>
      </c>
      <c r="T49" s="38" t="s">
        <v>52</v>
      </c>
      <c r="U49" s="44">
        <v>46084.0</v>
      </c>
      <c r="V49" s="44">
        <v>46452.0</v>
      </c>
      <c r="W49" s="38">
        <v>12.0</v>
      </c>
      <c r="X49" s="38" t="s">
        <v>55</v>
      </c>
      <c r="Y49" s="38" t="s">
        <v>56</v>
      </c>
    </row>
    <row r="50" hidden="1">
      <c r="A50" s="35" t="s">
        <v>556</v>
      </c>
      <c r="B50" s="36">
        <v>46084.0</v>
      </c>
      <c r="C50" s="38">
        <v>11117.0</v>
      </c>
      <c r="D50" s="40" t="s">
        <v>483</v>
      </c>
      <c r="E50" s="42" t="s">
        <v>484</v>
      </c>
      <c r="F50" s="40" t="s">
        <v>485</v>
      </c>
      <c r="G50" s="40" t="s">
        <v>110</v>
      </c>
      <c r="H50" s="40" t="s">
        <v>46</v>
      </c>
      <c r="I50" s="38" t="s">
        <v>48</v>
      </c>
      <c r="J50" s="44">
        <v>45311.0</v>
      </c>
      <c r="K50" s="44">
        <v>46083.0</v>
      </c>
      <c r="L50" s="44">
        <v>46084.0</v>
      </c>
      <c r="M50" s="46">
        <v>118000.0</v>
      </c>
      <c r="N50" s="44">
        <v>46084.0</v>
      </c>
      <c r="O50" s="48">
        <v>236042.0</v>
      </c>
      <c r="P50" s="51">
        <v>236042.0</v>
      </c>
      <c r="Q50" s="38">
        <v>0.0</v>
      </c>
      <c r="R50" s="46">
        <v>0.0</v>
      </c>
      <c r="S50" s="10">
        <f t="shared" si="1"/>
        <v>236042</v>
      </c>
      <c r="T50" s="38" t="s">
        <v>52</v>
      </c>
      <c r="U50" s="44">
        <v>46084.0</v>
      </c>
      <c r="V50" s="44">
        <v>46115.0</v>
      </c>
      <c r="W50" s="38">
        <v>1.0</v>
      </c>
      <c r="X50" s="38" t="s">
        <v>55</v>
      </c>
      <c r="Y50" s="38" t="s">
        <v>56</v>
      </c>
    </row>
    <row r="51" hidden="1">
      <c r="A51" s="35" t="s">
        <v>564</v>
      </c>
      <c r="B51" s="36">
        <v>46084.0</v>
      </c>
      <c r="C51" s="38">
        <v>11117.0</v>
      </c>
      <c r="D51" s="40" t="s">
        <v>483</v>
      </c>
      <c r="E51" s="42" t="s">
        <v>484</v>
      </c>
      <c r="F51" s="40" t="s">
        <v>566</v>
      </c>
      <c r="G51" s="40" t="s">
        <v>110</v>
      </c>
      <c r="H51" s="40" t="s">
        <v>46</v>
      </c>
      <c r="I51" s="38" t="s">
        <v>48</v>
      </c>
      <c r="J51" s="44">
        <v>45311.0</v>
      </c>
      <c r="K51" s="44"/>
      <c r="L51" s="38"/>
      <c r="M51" s="46">
        <v>118000.0</v>
      </c>
      <c r="N51" s="38" t="s">
        <v>51</v>
      </c>
      <c r="O51" s="48">
        <v>0.0</v>
      </c>
      <c r="P51" s="48">
        <v>0.0</v>
      </c>
      <c r="Q51" s="38">
        <v>0.0</v>
      </c>
      <c r="R51" s="46">
        <v>0.0</v>
      </c>
      <c r="S51" s="10">
        <f t="shared" si="1"/>
        <v>0</v>
      </c>
      <c r="T51" s="38" t="s">
        <v>54</v>
      </c>
      <c r="U51" s="44">
        <v>46084.0</v>
      </c>
      <c r="V51" s="44">
        <v>46115.0</v>
      </c>
      <c r="W51" s="38">
        <v>1.0</v>
      </c>
      <c r="X51" s="38" t="s">
        <v>55</v>
      </c>
      <c r="Y51" s="38" t="s">
        <v>56</v>
      </c>
    </row>
    <row r="52" hidden="1">
      <c r="A52" s="35" t="s">
        <v>567</v>
      </c>
      <c r="B52" s="36">
        <v>46084.0</v>
      </c>
      <c r="C52" s="38">
        <v>8995.0</v>
      </c>
      <c r="D52" s="40" t="s">
        <v>106</v>
      </c>
      <c r="E52" s="42" t="s">
        <v>107</v>
      </c>
      <c r="F52" s="40" t="s">
        <v>108</v>
      </c>
      <c r="G52" s="40" t="s">
        <v>110</v>
      </c>
      <c r="H52" s="40" t="s">
        <v>46</v>
      </c>
      <c r="I52" s="38" t="s">
        <v>48</v>
      </c>
      <c r="J52" s="44">
        <v>45056.0</v>
      </c>
      <c r="K52" s="44">
        <v>46084.0</v>
      </c>
      <c r="L52" s="38" t="s">
        <v>51</v>
      </c>
      <c r="M52" s="46">
        <v>118000.0</v>
      </c>
      <c r="N52" s="38" t="s">
        <v>51</v>
      </c>
      <c r="O52" s="48">
        <v>200000.0</v>
      </c>
      <c r="P52" s="55">
        <v>200000.0</v>
      </c>
      <c r="Q52" s="38">
        <v>0.0</v>
      </c>
      <c r="R52" s="46">
        <v>4440.0</v>
      </c>
      <c r="S52" s="10">
        <f t="shared" si="1"/>
        <v>195560</v>
      </c>
      <c r="T52" s="38" t="s">
        <v>53</v>
      </c>
      <c r="U52" s="44">
        <v>46084.0</v>
      </c>
      <c r="V52" s="44">
        <v>46117.0</v>
      </c>
      <c r="W52" s="38">
        <v>1.0</v>
      </c>
      <c r="X52" s="38" t="s">
        <v>55</v>
      </c>
      <c r="Y52" s="38" t="s">
        <v>56</v>
      </c>
    </row>
    <row r="53" hidden="1">
      <c r="A53" s="35" t="s">
        <v>574</v>
      </c>
      <c r="B53" s="36">
        <v>46084.0</v>
      </c>
      <c r="C53" s="38">
        <v>8995.0</v>
      </c>
      <c r="D53" s="40" t="s">
        <v>106</v>
      </c>
      <c r="E53" s="42" t="s">
        <v>107</v>
      </c>
      <c r="F53" s="40" t="s">
        <v>128</v>
      </c>
      <c r="G53" s="40" t="s">
        <v>110</v>
      </c>
      <c r="H53" s="40" t="s">
        <v>46</v>
      </c>
      <c r="I53" s="38" t="s">
        <v>48</v>
      </c>
      <c r="J53" s="44">
        <v>45056.0</v>
      </c>
      <c r="K53" s="44"/>
      <c r="L53" s="38"/>
      <c r="M53" s="46">
        <v>118000.0</v>
      </c>
      <c r="N53" s="38" t="s">
        <v>51</v>
      </c>
      <c r="O53" s="48">
        <v>200000.0</v>
      </c>
      <c r="P53" s="48">
        <v>0.0</v>
      </c>
      <c r="Q53" s="38">
        <v>0.0</v>
      </c>
      <c r="R53" s="46">
        <v>0.0</v>
      </c>
      <c r="S53" s="10">
        <f t="shared" si="1"/>
        <v>0</v>
      </c>
      <c r="T53" s="38" t="s">
        <v>54</v>
      </c>
      <c r="U53" s="44">
        <v>46084.0</v>
      </c>
      <c r="V53" s="44">
        <v>46121.0</v>
      </c>
      <c r="W53" s="38">
        <v>1.0</v>
      </c>
      <c r="X53" s="38" t="s">
        <v>55</v>
      </c>
      <c r="Y53" s="38" t="s">
        <v>56</v>
      </c>
    </row>
    <row r="54" hidden="1">
      <c r="A54" s="35" t="s">
        <v>586</v>
      </c>
      <c r="B54" s="36">
        <v>46084.0</v>
      </c>
      <c r="C54" s="38">
        <v>4218.0</v>
      </c>
      <c r="D54" s="40" t="s">
        <v>587</v>
      </c>
      <c r="E54" s="42" t="s">
        <v>588</v>
      </c>
      <c r="F54" s="40" t="s">
        <v>589</v>
      </c>
      <c r="G54" s="40" t="s">
        <v>590</v>
      </c>
      <c r="H54" s="40" t="s">
        <v>69</v>
      </c>
      <c r="I54" s="38" t="s">
        <v>48</v>
      </c>
      <c r="J54" s="44">
        <v>44574.0</v>
      </c>
      <c r="K54" s="44">
        <v>46084.0</v>
      </c>
      <c r="L54" s="38" t="s">
        <v>51</v>
      </c>
      <c r="M54" s="46">
        <v>0.0</v>
      </c>
      <c r="N54" s="38" t="s">
        <v>51</v>
      </c>
      <c r="O54" s="48">
        <v>78000.0</v>
      </c>
      <c r="P54" s="55">
        <v>78000.0</v>
      </c>
      <c r="Q54" s="38">
        <v>0.0</v>
      </c>
      <c r="R54" s="46">
        <v>4400.0</v>
      </c>
      <c r="S54" s="10">
        <f t="shared" si="1"/>
        <v>73600</v>
      </c>
      <c r="T54" s="38" t="s">
        <v>53</v>
      </c>
      <c r="U54" s="44">
        <v>46084.0</v>
      </c>
      <c r="V54" s="44">
        <v>46118.0</v>
      </c>
      <c r="W54" s="38">
        <v>1.0</v>
      </c>
      <c r="X54" s="38" t="s">
        <v>86</v>
      </c>
      <c r="Y54" s="38" t="s">
        <v>56</v>
      </c>
    </row>
    <row r="55" hidden="1">
      <c r="A55" s="35" t="s">
        <v>597</v>
      </c>
      <c r="B55" s="36">
        <v>46085.0</v>
      </c>
      <c r="C55" s="38">
        <v>6052.0</v>
      </c>
      <c r="D55" s="40" t="s">
        <v>160</v>
      </c>
      <c r="E55" s="42" t="s">
        <v>161</v>
      </c>
      <c r="F55" s="40" t="s">
        <v>162</v>
      </c>
      <c r="G55" s="40" t="s">
        <v>163</v>
      </c>
      <c r="H55" s="40" t="s">
        <v>69</v>
      </c>
      <c r="I55" s="38" t="s">
        <v>48</v>
      </c>
      <c r="J55" s="44">
        <v>44730.0</v>
      </c>
      <c r="K55" s="44">
        <v>46084.0</v>
      </c>
      <c r="L55" s="38" t="s">
        <v>51</v>
      </c>
      <c r="M55" s="46">
        <v>0.0</v>
      </c>
      <c r="N55" s="38" t="s">
        <v>51</v>
      </c>
      <c r="O55" s="48">
        <v>118076.0</v>
      </c>
      <c r="P55" s="51">
        <v>118076.0</v>
      </c>
      <c r="Q55" s="38">
        <v>0.0</v>
      </c>
      <c r="R55" s="48">
        <v>0.0</v>
      </c>
      <c r="S55" s="10">
        <f t="shared" si="1"/>
        <v>118076</v>
      </c>
      <c r="T55" s="38" t="s">
        <v>52</v>
      </c>
      <c r="U55" s="44">
        <v>46084.0</v>
      </c>
      <c r="V55" s="44">
        <v>46114.0</v>
      </c>
      <c r="W55" s="38">
        <v>1.0</v>
      </c>
      <c r="X55" s="38" t="s">
        <v>55</v>
      </c>
      <c r="Y55" s="38" t="s">
        <v>56</v>
      </c>
    </row>
    <row r="56" hidden="1">
      <c r="A56" s="35" t="s">
        <v>604</v>
      </c>
      <c r="B56" s="36">
        <v>46085.0</v>
      </c>
      <c r="C56" s="38">
        <v>10267.0</v>
      </c>
      <c r="D56" s="40" t="s">
        <v>605</v>
      </c>
      <c r="E56" s="42" t="s">
        <v>606</v>
      </c>
      <c r="F56" s="40" t="s">
        <v>607</v>
      </c>
      <c r="G56" s="40" t="s">
        <v>608</v>
      </c>
      <c r="H56" s="40" t="s">
        <v>69</v>
      </c>
      <c r="I56" s="38" t="s">
        <v>48</v>
      </c>
      <c r="J56" s="44">
        <v>45198.0</v>
      </c>
      <c r="K56" s="44">
        <v>46084.0</v>
      </c>
      <c r="L56" s="38" t="s">
        <v>51</v>
      </c>
      <c r="M56" s="46">
        <v>0.0</v>
      </c>
      <c r="N56" s="44">
        <v>46088.0</v>
      </c>
      <c r="O56" s="48">
        <v>118017.0</v>
      </c>
      <c r="P56" s="51">
        <v>118017.0</v>
      </c>
      <c r="Q56" s="38">
        <v>0.0</v>
      </c>
      <c r="R56" s="48">
        <v>0.0</v>
      </c>
      <c r="S56" s="10">
        <f t="shared" si="1"/>
        <v>118017</v>
      </c>
      <c r="T56" s="38" t="s">
        <v>52</v>
      </c>
      <c r="U56" s="44">
        <v>46088.0</v>
      </c>
      <c r="V56" s="44">
        <v>46118.0</v>
      </c>
      <c r="W56" s="38">
        <v>1.0</v>
      </c>
      <c r="X56" s="38" t="s">
        <v>55</v>
      </c>
      <c r="Y56" s="38" t="s">
        <v>56</v>
      </c>
    </row>
    <row r="57" hidden="1">
      <c r="A57" s="41" t="s">
        <v>611</v>
      </c>
      <c r="B57" s="36">
        <v>46085.0</v>
      </c>
      <c r="C57" s="38">
        <v>9346.0</v>
      </c>
      <c r="D57" s="40" t="s">
        <v>612</v>
      </c>
      <c r="E57" s="42" t="s">
        <v>614</v>
      </c>
      <c r="F57" s="40" t="s">
        <v>615</v>
      </c>
      <c r="G57" s="40" t="s">
        <v>100</v>
      </c>
      <c r="H57" s="40" t="s">
        <v>158</v>
      </c>
      <c r="I57" s="38" t="s">
        <v>48</v>
      </c>
      <c r="J57" s="44">
        <v>45094.0</v>
      </c>
      <c r="K57" s="44">
        <v>46084.0</v>
      </c>
      <c r="L57" s="38" t="s">
        <v>51</v>
      </c>
      <c r="M57" s="46">
        <v>0.0</v>
      </c>
      <c r="N57" s="38" t="s">
        <v>51</v>
      </c>
      <c r="O57" s="48">
        <v>570000.0</v>
      </c>
      <c r="P57" s="48">
        <v>0.0</v>
      </c>
      <c r="Q57" s="38">
        <v>0.0</v>
      </c>
      <c r="R57" s="48">
        <v>0.0</v>
      </c>
      <c r="S57" s="10">
        <f t="shared" si="1"/>
        <v>0</v>
      </c>
      <c r="T57" s="38" t="s">
        <v>399</v>
      </c>
      <c r="U57" s="44">
        <v>46084.0</v>
      </c>
      <c r="V57" s="44">
        <v>46286.0</v>
      </c>
      <c r="W57" s="38">
        <v>6.0</v>
      </c>
      <c r="X57" s="38" t="s">
        <v>57</v>
      </c>
      <c r="Y57" s="38" t="s">
        <v>56</v>
      </c>
    </row>
    <row r="58" hidden="1">
      <c r="A58" s="35" t="s">
        <v>618</v>
      </c>
      <c r="B58" s="36">
        <v>46085.0</v>
      </c>
      <c r="C58" s="38">
        <v>3778.0</v>
      </c>
      <c r="D58" s="40" t="s">
        <v>336</v>
      </c>
      <c r="E58" s="42" t="s">
        <v>338</v>
      </c>
      <c r="F58" s="40" t="s">
        <v>340</v>
      </c>
      <c r="G58" s="40" t="s">
        <v>341</v>
      </c>
      <c r="H58" s="40" t="s">
        <v>85</v>
      </c>
      <c r="I58" s="38" t="s">
        <v>48</v>
      </c>
      <c r="J58" s="44">
        <v>44549.0</v>
      </c>
      <c r="K58" s="44">
        <v>46084.0</v>
      </c>
      <c r="L58" s="38" t="s">
        <v>51</v>
      </c>
      <c r="M58" s="46">
        <v>0.0</v>
      </c>
      <c r="N58" s="38" t="s">
        <v>51</v>
      </c>
      <c r="O58" s="48">
        <v>118050.0</v>
      </c>
      <c r="P58" s="51">
        <v>118050.0</v>
      </c>
      <c r="Q58" s="38">
        <v>0.0</v>
      </c>
      <c r="R58" s="48">
        <v>0.0</v>
      </c>
      <c r="S58" s="10">
        <f t="shared" si="1"/>
        <v>118050</v>
      </c>
      <c r="T58" s="38" t="s">
        <v>52</v>
      </c>
      <c r="U58" s="44">
        <v>46085.0</v>
      </c>
      <c r="V58" s="44">
        <v>46115.0</v>
      </c>
      <c r="W58" s="38">
        <v>1.0</v>
      </c>
      <c r="X58" s="38" t="s">
        <v>55</v>
      </c>
      <c r="Y58" s="38" t="s">
        <v>56</v>
      </c>
    </row>
    <row r="59" hidden="1">
      <c r="A59" s="35" t="s">
        <v>624</v>
      </c>
      <c r="B59" s="36">
        <v>46085.0</v>
      </c>
      <c r="C59" s="38">
        <v>9805.0</v>
      </c>
      <c r="D59" s="40" t="s">
        <v>120</v>
      </c>
      <c r="E59" s="42" t="s">
        <v>123</v>
      </c>
      <c r="F59" s="40" t="s">
        <v>288</v>
      </c>
      <c r="G59" s="40" t="s">
        <v>126</v>
      </c>
      <c r="H59" s="40" t="s">
        <v>69</v>
      </c>
      <c r="I59" s="38" t="s">
        <v>48</v>
      </c>
      <c r="J59" s="44">
        <v>45148.0</v>
      </c>
      <c r="K59" s="44">
        <v>46084.0</v>
      </c>
      <c r="L59" s="38" t="s">
        <v>51</v>
      </c>
      <c r="M59" s="46">
        <v>0.0</v>
      </c>
      <c r="N59" s="38" t="s">
        <v>51</v>
      </c>
      <c r="O59" s="48">
        <v>78000.0</v>
      </c>
      <c r="P59" s="55">
        <v>78000.0</v>
      </c>
      <c r="Q59" s="38">
        <v>0.0</v>
      </c>
      <c r="R59" s="48">
        <v>4440.0</v>
      </c>
      <c r="S59" s="10">
        <f t="shared" si="1"/>
        <v>73560</v>
      </c>
      <c r="T59" s="38" t="s">
        <v>53</v>
      </c>
      <c r="U59" s="44">
        <v>46084.0</v>
      </c>
      <c r="V59" s="44">
        <v>46118.0</v>
      </c>
      <c r="W59" s="38">
        <v>1.0</v>
      </c>
      <c r="X59" s="38" t="s">
        <v>86</v>
      </c>
      <c r="Y59" s="38" t="s">
        <v>56</v>
      </c>
    </row>
    <row r="60" hidden="1">
      <c r="A60" s="35" t="s">
        <v>627</v>
      </c>
      <c r="B60" s="36">
        <v>46085.0</v>
      </c>
      <c r="C60" s="38">
        <v>9805.0</v>
      </c>
      <c r="D60" s="40" t="s">
        <v>120</v>
      </c>
      <c r="E60" s="42" t="s">
        <v>123</v>
      </c>
      <c r="F60" s="40" t="s">
        <v>125</v>
      </c>
      <c r="G60" s="40" t="s">
        <v>126</v>
      </c>
      <c r="H60" s="40" t="s">
        <v>69</v>
      </c>
      <c r="I60" s="38" t="s">
        <v>48</v>
      </c>
      <c r="J60" s="44">
        <v>45148.0</v>
      </c>
      <c r="K60" s="44">
        <v>46084.0</v>
      </c>
      <c r="L60" s="38" t="s">
        <v>51</v>
      </c>
      <c r="M60" s="46">
        <v>0.0</v>
      </c>
      <c r="N60" s="38" t="s">
        <v>51</v>
      </c>
      <c r="O60" s="48">
        <v>78000.0</v>
      </c>
      <c r="P60" s="55">
        <v>78000.0</v>
      </c>
      <c r="Q60" s="38">
        <v>0.0</v>
      </c>
      <c r="R60" s="46">
        <v>4440.0</v>
      </c>
      <c r="S60" s="10">
        <f t="shared" si="1"/>
        <v>73560</v>
      </c>
      <c r="T60" s="38" t="s">
        <v>53</v>
      </c>
      <c r="U60" s="44">
        <v>46084.0</v>
      </c>
      <c r="V60" s="44">
        <v>46122.0</v>
      </c>
      <c r="W60" s="38">
        <v>1.0</v>
      </c>
      <c r="X60" s="38" t="s">
        <v>86</v>
      </c>
      <c r="Y60" s="38" t="s">
        <v>56</v>
      </c>
    </row>
    <row r="61" hidden="1">
      <c r="A61" s="35" t="s">
        <v>631</v>
      </c>
      <c r="B61" s="36">
        <v>46085.0</v>
      </c>
      <c r="C61" s="38">
        <v>15680.0</v>
      </c>
      <c r="D61" s="40" t="s">
        <v>548</v>
      </c>
      <c r="E61" s="42" t="s">
        <v>549</v>
      </c>
      <c r="F61" s="40" t="s">
        <v>550</v>
      </c>
      <c r="G61" s="40" t="s">
        <v>237</v>
      </c>
      <c r="H61" s="40" t="s">
        <v>69</v>
      </c>
      <c r="I61" s="38" t="s">
        <v>48</v>
      </c>
      <c r="J61" s="44">
        <v>45830.0</v>
      </c>
      <c r="K61" s="44">
        <v>46084.0</v>
      </c>
      <c r="L61" s="38" t="s">
        <v>51</v>
      </c>
      <c r="M61" s="46">
        <v>0.0</v>
      </c>
      <c r="N61" s="38" t="s">
        <v>51</v>
      </c>
      <c r="O61" s="48">
        <v>78000.0</v>
      </c>
      <c r="P61" s="55">
        <v>78000.0</v>
      </c>
      <c r="Q61" s="38">
        <v>0.0</v>
      </c>
      <c r="R61" s="46">
        <v>546.0</v>
      </c>
      <c r="S61" s="10">
        <f t="shared" si="1"/>
        <v>77454</v>
      </c>
      <c r="T61" s="38" t="s">
        <v>53</v>
      </c>
      <c r="U61" s="44">
        <v>46084.0</v>
      </c>
      <c r="V61" s="44">
        <v>46114.0</v>
      </c>
      <c r="W61" s="38">
        <v>1.0</v>
      </c>
      <c r="X61" s="38" t="s">
        <v>86</v>
      </c>
      <c r="Y61" s="38" t="s">
        <v>56</v>
      </c>
    </row>
    <row r="62" hidden="1">
      <c r="A62" s="35" t="s">
        <v>644</v>
      </c>
      <c r="B62" s="36">
        <v>46085.0</v>
      </c>
      <c r="C62" s="38">
        <v>4723.0</v>
      </c>
      <c r="D62" s="40" t="s">
        <v>645</v>
      </c>
      <c r="E62" s="42" t="s">
        <v>646</v>
      </c>
      <c r="F62" s="40" t="s">
        <v>647</v>
      </c>
      <c r="G62" s="40" t="s">
        <v>126</v>
      </c>
      <c r="H62" s="40" t="s">
        <v>69</v>
      </c>
      <c r="I62" s="38" t="s">
        <v>48</v>
      </c>
      <c r="J62" s="44">
        <v>44611.0</v>
      </c>
      <c r="K62" s="44">
        <v>46084.0</v>
      </c>
      <c r="L62" s="38" t="s">
        <v>51</v>
      </c>
      <c r="M62" s="46">
        <v>0.0</v>
      </c>
      <c r="N62" s="44">
        <v>46085.0</v>
      </c>
      <c r="O62" s="48">
        <v>78074.0</v>
      </c>
      <c r="P62" s="51">
        <v>78000.0</v>
      </c>
      <c r="Q62" s="46">
        <v>0.0</v>
      </c>
      <c r="R62" s="46">
        <v>0.0</v>
      </c>
      <c r="S62" s="10">
        <f t="shared" si="1"/>
        <v>78000</v>
      </c>
      <c r="T62" s="38" t="s">
        <v>52</v>
      </c>
      <c r="U62" s="44">
        <v>46085.0</v>
      </c>
      <c r="V62" s="44">
        <v>46115.0</v>
      </c>
      <c r="W62" s="38">
        <v>1.0</v>
      </c>
      <c r="X62" s="38" t="s">
        <v>86</v>
      </c>
      <c r="Y62" s="38" t="s">
        <v>56</v>
      </c>
    </row>
    <row r="63" hidden="1">
      <c r="A63" s="35" t="s">
        <v>653</v>
      </c>
      <c r="B63" s="36">
        <v>46085.0</v>
      </c>
      <c r="C63" s="38">
        <v>7251.0</v>
      </c>
      <c r="D63" s="40" t="s">
        <v>308</v>
      </c>
      <c r="E63" s="42" t="s">
        <v>309</v>
      </c>
      <c r="F63" s="40" t="s">
        <v>310</v>
      </c>
      <c r="G63" s="40" t="s">
        <v>312</v>
      </c>
      <c r="H63" s="40" t="s">
        <v>118</v>
      </c>
      <c r="I63" s="38" t="s">
        <v>48</v>
      </c>
      <c r="J63" s="44">
        <v>44848.0</v>
      </c>
      <c r="K63" s="44">
        <v>46085.0</v>
      </c>
      <c r="L63" s="38" t="s">
        <v>51</v>
      </c>
      <c r="M63" s="46">
        <v>0.0</v>
      </c>
      <c r="N63" s="38" t="s">
        <v>51</v>
      </c>
      <c r="O63" s="48">
        <v>78000.0</v>
      </c>
      <c r="P63" s="79">
        <v>78000.0</v>
      </c>
      <c r="Q63" s="46">
        <v>0.0</v>
      </c>
      <c r="R63" s="46">
        <v>4400.0</v>
      </c>
      <c r="S63" s="10">
        <f t="shared" si="1"/>
        <v>73600</v>
      </c>
      <c r="T63" s="38" t="s">
        <v>53</v>
      </c>
      <c r="U63" s="44">
        <v>46085.0</v>
      </c>
      <c r="V63" s="44">
        <v>46115.0</v>
      </c>
      <c r="W63" s="38">
        <v>1.0</v>
      </c>
      <c r="X63" s="38" t="s">
        <v>86</v>
      </c>
      <c r="Y63" s="38" t="s">
        <v>56</v>
      </c>
    </row>
    <row r="64" hidden="1">
      <c r="A64" s="41" t="s">
        <v>664</v>
      </c>
      <c r="B64" s="36">
        <v>46085.0</v>
      </c>
      <c r="C64" s="38">
        <v>6645.0</v>
      </c>
      <c r="D64" s="40" t="s">
        <v>665</v>
      </c>
      <c r="E64" s="42" t="s">
        <v>666</v>
      </c>
      <c r="F64" s="40" t="s">
        <v>667</v>
      </c>
      <c r="G64" s="40" t="s">
        <v>110</v>
      </c>
      <c r="H64" s="40" t="s">
        <v>46</v>
      </c>
      <c r="I64" s="38" t="s">
        <v>48</v>
      </c>
      <c r="J64" s="44">
        <v>44788.0</v>
      </c>
      <c r="K64" s="44"/>
      <c r="L64" s="44"/>
      <c r="M64" s="48">
        <v>118000.0</v>
      </c>
      <c r="N64" s="38" t="s">
        <v>51</v>
      </c>
      <c r="O64" s="48">
        <v>0.0</v>
      </c>
      <c r="P64" s="48">
        <v>0.0</v>
      </c>
      <c r="Q64" s="46">
        <v>0.0</v>
      </c>
      <c r="R64" s="46">
        <v>0.0</v>
      </c>
      <c r="S64" s="10">
        <f t="shared" si="1"/>
        <v>0</v>
      </c>
      <c r="T64" s="9" t="s">
        <v>281</v>
      </c>
      <c r="U64" s="44">
        <v>46085.0</v>
      </c>
      <c r="V64" s="44">
        <v>46505.0</v>
      </c>
      <c r="W64" s="38">
        <v>1.0</v>
      </c>
      <c r="X64" s="38" t="s">
        <v>55</v>
      </c>
      <c r="Y64" s="38" t="s">
        <v>56</v>
      </c>
    </row>
    <row r="65" hidden="1">
      <c r="A65" s="41" t="s">
        <v>674</v>
      </c>
      <c r="B65" s="36">
        <v>46085.0</v>
      </c>
      <c r="C65" s="38">
        <v>6645.0</v>
      </c>
      <c r="D65" s="40" t="s">
        <v>665</v>
      </c>
      <c r="E65" s="42" t="s">
        <v>666</v>
      </c>
      <c r="F65" s="40" t="s">
        <v>667</v>
      </c>
      <c r="G65" s="40" t="s">
        <v>110</v>
      </c>
      <c r="H65" s="40" t="s">
        <v>46</v>
      </c>
      <c r="I65" s="38" t="s">
        <v>48</v>
      </c>
      <c r="J65" s="44">
        <v>44788.0</v>
      </c>
      <c r="K65" s="44"/>
      <c r="L65" s="38"/>
      <c r="M65" s="48">
        <v>118000.0</v>
      </c>
      <c r="N65" s="38" t="s">
        <v>51</v>
      </c>
      <c r="O65" s="48">
        <v>0.0</v>
      </c>
      <c r="P65" s="48">
        <v>0.0</v>
      </c>
      <c r="Q65" s="46">
        <v>0.0</v>
      </c>
      <c r="R65" s="46">
        <v>0.0</v>
      </c>
      <c r="S65" s="10">
        <f t="shared" si="1"/>
        <v>0</v>
      </c>
      <c r="T65" s="38" t="s">
        <v>281</v>
      </c>
      <c r="U65" s="44">
        <v>46085.0</v>
      </c>
      <c r="V65" s="44">
        <v>46505.0</v>
      </c>
      <c r="W65" s="38">
        <v>1.0</v>
      </c>
      <c r="X65" s="38" t="s">
        <v>55</v>
      </c>
      <c r="Y65" s="38" t="s">
        <v>56</v>
      </c>
    </row>
    <row r="66" hidden="1">
      <c r="A66" s="35" t="s">
        <v>680</v>
      </c>
      <c r="B66" s="36">
        <v>46085.0</v>
      </c>
      <c r="C66" s="38">
        <v>5447.0</v>
      </c>
      <c r="D66" s="40" t="s">
        <v>616</v>
      </c>
      <c r="E66" s="42" t="s">
        <v>194</v>
      </c>
      <c r="F66" s="40" t="s">
        <v>196</v>
      </c>
      <c r="G66" s="40" t="s">
        <v>199</v>
      </c>
      <c r="H66" s="40" t="s">
        <v>176</v>
      </c>
      <c r="I66" s="38" t="s">
        <v>48</v>
      </c>
      <c r="J66" s="44">
        <v>44663.0</v>
      </c>
      <c r="K66" s="44">
        <v>46085.0</v>
      </c>
      <c r="L66" s="38" t="s">
        <v>51</v>
      </c>
      <c r="M66" s="46">
        <v>0.0</v>
      </c>
      <c r="N66" s="38" t="s">
        <v>51</v>
      </c>
      <c r="O66" s="48">
        <v>118000.0</v>
      </c>
      <c r="P66" s="79">
        <v>118000.0</v>
      </c>
      <c r="Q66" s="46">
        <v>0.0</v>
      </c>
      <c r="R66" s="46">
        <v>4400.0</v>
      </c>
      <c r="S66" s="10">
        <f t="shared" si="1"/>
        <v>113600</v>
      </c>
      <c r="T66" s="38" t="s">
        <v>53</v>
      </c>
      <c r="U66" s="44">
        <v>46085.0</v>
      </c>
      <c r="V66" s="44">
        <v>46115.0</v>
      </c>
      <c r="W66" s="38">
        <v>1.0</v>
      </c>
      <c r="X66" s="38" t="s">
        <v>55</v>
      </c>
      <c r="Y66" s="38" t="s">
        <v>56</v>
      </c>
    </row>
    <row r="67" hidden="1">
      <c r="A67" s="54" t="s">
        <v>688</v>
      </c>
      <c r="B67" s="36">
        <v>46085.0</v>
      </c>
      <c r="C67" s="9">
        <v>18009.0</v>
      </c>
      <c r="D67" s="40" t="s">
        <v>689</v>
      </c>
      <c r="E67" s="42" t="s">
        <v>690</v>
      </c>
      <c r="F67" s="40" t="s">
        <v>691</v>
      </c>
      <c r="G67" s="40" t="s">
        <v>692</v>
      </c>
      <c r="H67" s="40" t="s">
        <v>69</v>
      </c>
      <c r="I67" s="38" t="s">
        <v>48</v>
      </c>
      <c r="J67" s="44">
        <v>46085.0</v>
      </c>
      <c r="K67" s="44">
        <v>46085.0</v>
      </c>
      <c r="L67" s="38" t="s">
        <v>51</v>
      </c>
      <c r="M67" s="46">
        <v>0.0</v>
      </c>
      <c r="N67" s="44">
        <v>46092.0</v>
      </c>
      <c r="O67" s="48">
        <v>1598000.0</v>
      </c>
      <c r="P67" s="107">
        <v>1298000.0</v>
      </c>
      <c r="Q67" s="46">
        <v>0.0</v>
      </c>
      <c r="R67" s="46">
        <v>0.0</v>
      </c>
      <c r="S67" s="10">
        <f t="shared" si="1"/>
        <v>1298000</v>
      </c>
      <c r="T67" s="38" t="s">
        <v>52</v>
      </c>
      <c r="U67" s="44">
        <v>46092.0</v>
      </c>
      <c r="V67" s="44">
        <v>46489.0</v>
      </c>
      <c r="W67" s="38">
        <v>12.0</v>
      </c>
      <c r="X67" s="38" t="s">
        <v>55</v>
      </c>
      <c r="Y67" s="38" t="s">
        <v>93</v>
      </c>
    </row>
    <row r="68" hidden="1">
      <c r="A68" s="35" t="s">
        <v>701</v>
      </c>
      <c r="B68" s="36">
        <v>46085.0</v>
      </c>
      <c r="C68" s="38">
        <v>1389.0</v>
      </c>
      <c r="D68" s="40" t="s">
        <v>238</v>
      </c>
      <c r="E68" s="42" t="s">
        <v>239</v>
      </c>
      <c r="F68" s="40" t="s">
        <v>411</v>
      </c>
      <c r="G68" s="40" t="s">
        <v>110</v>
      </c>
      <c r="H68" s="40" t="s">
        <v>46</v>
      </c>
      <c r="I68" s="38" t="s">
        <v>48</v>
      </c>
      <c r="J68" s="44">
        <v>44361.0</v>
      </c>
      <c r="K68" s="44">
        <v>46085.0</v>
      </c>
      <c r="L68" s="38" t="s">
        <v>51</v>
      </c>
      <c r="M68" s="46">
        <v>0.0</v>
      </c>
      <c r="N68" s="38" t="s">
        <v>51</v>
      </c>
      <c r="O68" s="48">
        <v>78000.0</v>
      </c>
      <c r="P68" s="79">
        <v>78000.0</v>
      </c>
      <c r="Q68" s="46">
        <v>0.0</v>
      </c>
      <c r="R68" s="46">
        <v>546.0</v>
      </c>
      <c r="S68" s="10">
        <f t="shared" si="1"/>
        <v>77454</v>
      </c>
      <c r="T68" s="38" t="s">
        <v>53</v>
      </c>
      <c r="U68" s="44">
        <v>46085.0</v>
      </c>
      <c r="V68" s="44">
        <v>46115.0</v>
      </c>
      <c r="W68" s="38">
        <v>1.0</v>
      </c>
      <c r="X68" s="38" t="s">
        <v>86</v>
      </c>
      <c r="Y68" s="38" t="s">
        <v>56</v>
      </c>
    </row>
    <row r="69" hidden="1">
      <c r="A69" s="35" t="s">
        <v>709</v>
      </c>
      <c r="B69" s="36">
        <v>46085.0</v>
      </c>
      <c r="C69" s="38">
        <v>3848.0</v>
      </c>
      <c r="D69" s="40" t="s">
        <v>297</v>
      </c>
      <c r="E69" s="42" t="s">
        <v>298</v>
      </c>
      <c r="F69" s="40" t="s">
        <v>299</v>
      </c>
      <c r="G69" s="40" t="s">
        <v>293</v>
      </c>
      <c r="H69" s="40" t="s">
        <v>85</v>
      </c>
      <c r="I69" s="38" t="s">
        <v>48</v>
      </c>
      <c r="J69" s="44">
        <v>44554.0</v>
      </c>
      <c r="K69" s="44">
        <v>46085.0</v>
      </c>
      <c r="L69" s="38" t="s">
        <v>51</v>
      </c>
      <c r="M69" s="46">
        <v>0.0</v>
      </c>
      <c r="N69" s="38" t="s">
        <v>51</v>
      </c>
      <c r="O69" s="48">
        <v>78000.0</v>
      </c>
      <c r="P69" s="79">
        <v>78000.0</v>
      </c>
      <c r="Q69" s="46">
        <v>0.0</v>
      </c>
      <c r="R69" s="46">
        <v>4400.0</v>
      </c>
      <c r="S69" s="10">
        <f t="shared" si="1"/>
        <v>73600</v>
      </c>
      <c r="T69" s="38" t="s">
        <v>53</v>
      </c>
      <c r="U69" s="44">
        <v>46085.0</v>
      </c>
      <c r="V69" s="44">
        <v>46115.0</v>
      </c>
      <c r="W69" s="38">
        <v>1.0</v>
      </c>
      <c r="X69" s="38" t="s">
        <v>86</v>
      </c>
      <c r="Y69" s="38" t="s">
        <v>56</v>
      </c>
    </row>
    <row r="70" hidden="1">
      <c r="A70" s="35" t="s">
        <v>719</v>
      </c>
      <c r="B70" s="36">
        <v>46085.0</v>
      </c>
      <c r="C70" s="38">
        <v>9444.0</v>
      </c>
      <c r="D70" s="40" t="s">
        <v>659</v>
      </c>
      <c r="E70" s="42" t="s">
        <v>660</v>
      </c>
      <c r="F70" s="40" t="s">
        <v>661</v>
      </c>
      <c r="G70" s="40" t="s">
        <v>68</v>
      </c>
      <c r="H70" s="40" t="s">
        <v>69</v>
      </c>
      <c r="I70" s="38" t="s">
        <v>48</v>
      </c>
      <c r="J70" s="44">
        <v>45107.0</v>
      </c>
      <c r="K70" s="44">
        <v>46085.0</v>
      </c>
      <c r="L70" s="38" t="s">
        <v>51</v>
      </c>
      <c r="M70" s="46">
        <v>0.0</v>
      </c>
      <c r="N70" s="38" t="s">
        <v>51</v>
      </c>
      <c r="O70" s="48">
        <v>118019.0</v>
      </c>
      <c r="P70" s="107">
        <v>118000.0</v>
      </c>
      <c r="Q70" s="46">
        <v>0.0</v>
      </c>
      <c r="R70" s="46">
        <v>0.0</v>
      </c>
      <c r="S70" s="10">
        <f t="shared" si="1"/>
        <v>118000</v>
      </c>
      <c r="T70" s="38" t="s">
        <v>52</v>
      </c>
      <c r="U70" s="44">
        <v>46085.0</v>
      </c>
      <c r="V70" s="44">
        <v>46116.0</v>
      </c>
      <c r="W70" s="38">
        <v>1.0</v>
      </c>
      <c r="X70" s="38" t="s">
        <v>55</v>
      </c>
      <c r="Y70" s="38" t="s">
        <v>56</v>
      </c>
    </row>
    <row r="71" hidden="1">
      <c r="A71" s="35" t="s">
        <v>730</v>
      </c>
      <c r="B71" s="36">
        <v>46085.0</v>
      </c>
      <c r="C71" s="38">
        <v>6926.0</v>
      </c>
      <c r="D71" s="40" t="s">
        <v>473</v>
      </c>
      <c r="E71" s="42" t="s">
        <v>474</v>
      </c>
      <c r="F71" s="40" t="s">
        <v>475</v>
      </c>
      <c r="G71" s="40" t="s">
        <v>100</v>
      </c>
      <c r="H71" s="40" t="s">
        <v>158</v>
      </c>
      <c r="I71" s="38" t="s">
        <v>48</v>
      </c>
      <c r="J71" s="44">
        <v>44816.0</v>
      </c>
      <c r="K71" s="44">
        <v>46085.0</v>
      </c>
      <c r="L71" s="38" t="s">
        <v>51</v>
      </c>
      <c r="M71" s="46">
        <v>0.0</v>
      </c>
      <c r="N71" s="38" t="s">
        <v>51</v>
      </c>
      <c r="O71" s="48">
        <v>78028.0</v>
      </c>
      <c r="P71" s="107">
        <v>78028.0</v>
      </c>
      <c r="Q71" s="46">
        <v>0.0</v>
      </c>
      <c r="R71" s="46">
        <v>0.0</v>
      </c>
      <c r="S71" s="10">
        <f t="shared" si="1"/>
        <v>78028</v>
      </c>
      <c r="T71" s="38" t="s">
        <v>52</v>
      </c>
      <c r="U71" s="44">
        <v>46085.0</v>
      </c>
      <c r="V71" s="44">
        <v>46115.0</v>
      </c>
      <c r="W71" s="38">
        <v>1.0</v>
      </c>
      <c r="X71" s="38" t="s">
        <v>86</v>
      </c>
      <c r="Y71" s="38" t="s">
        <v>56</v>
      </c>
    </row>
    <row r="72" hidden="1">
      <c r="A72" s="35" t="s">
        <v>741</v>
      </c>
      <c r="B72" s="36">
        <v>46085.0</v>
      </c>
      <c r="C72" s="38">
        <v>16183.0</v>
      </c>
      <c r="D72" s="40" t="s">
        <v>743</v>
      </c>
      <c r="E72" s="42" t="s">
        <v>744</v>
      </c>
      <c r="F72" s="40" t="s">
        <v>745</v>
      </c>
      <c r="G72" s="40" t="s">
        <v>407</v>
      </c>
      <c r="H72" s="40" t="s">
        <v>46</v>
      </c>
      <c r="I72" s="38" t="s">
        <v>48</v>
      </c>
      <c r="J72" s="44">
        <v>45890.0</v>
      </c>
      <c r="K72" s="44">
        <v>46085.0</v>
      </c>
      <c r="L72" s="38" t="s">
        <v>51</v>
      </c>
      <c r="M72" s="46">
        <v>0.0</v>
      </c>
      <c r="N72" s="38" t="s">
        <v>51</v>
      </c>
      <c r="O72" s="48">
        <v>168000.0</v>
      </c>
      <c r="P72" s="79">
        <v>168000.0</v>
      </c>
      <c r="Q72" s="46">
        <v>0.0</v>
      </c>
      <c r="R72" s="46">
        <v>1176.0</v>
      </c>
      <c r="S72" s="10">
        <f t="shared" si="1"/>
        <v>166824</v>
      </c>
      <c r="T72" s="38" t="s">
        <v>53</v>
      </c>
      <c r="U72" s="44">
        <v>46085.0</v>
      </c>
      <c r="V72" s="44">
        <v>46115.0</v>
      </c>
      <c r="W72" s="38">
        <v>1.0</v>
      </c>
      <c r="X72" s="38" t="s">
        <v>57</v>
      </c>
      <c r="Y72" s="38" t="s">
        <v>56</v>
      </c>
    </row>
    <row r="73" hidden="1">
      <c r="A73" s="35" t="s">
        <v>756</v>
      </c>
      <c r="B73" s="36">
        <v>46085.0</v>
      </c>
      <c r="C73" s="38">
        <v>3453.0</v>
      </c>
      <c r="D73" s="40" t="s">
        <v>286</v>
      </c>
      <c r="E73" s="42" t="s">
        <v>289</v>
      </c>
      <c r="F73" s="40" t="s">
        <v>291</v>
      </c>
      <c r="G73" s="40" t="s">
        <v>757</v>
      </c>
      <c r="H73" s="40" t="s">
        <v>69</v>
      </c>
      <c r="I73" s="38" t="s">
        <v>48</v>
      </c>
      <c r="J73" s="44">
        <v>44528.0</v>
      </c>
      <c r="K73" s="44">
        <v>46085.0</v>
      </c>
      <c r="L73" s="38" t="s">
        <v>51</v>
      </c>
      <c r="M73" s="46">
        <v>0.0</v>
      </c>
      <c r="N73" s="38" t="s">
        <v>51</v>
      </c>
      <c r="O73" s="48">
        <v>78062.0</v>
      </c>
      <c r="P73" s="107">
        <v>78062.0</v>
      </c>
      <c r="Q73" s="46">
        <v>0.0</v>
      </c>
      <c r="R73" s="46">
        <v>0.0</v>
      </c>
      <c r="S73" s="10">
        <f t="shared" si="1"/>
        <v>78062</v>
      </c>
      <c r="T73" s="38" t="s">
        <v>52</v>
      </c>
      <c r="U73" s="44">
        <v>46085.0</v>
      </c>
      <c r="V73" s="44">
        <v>46115.0</v>
      </c>
      <c r="W73" s="38">
        <v>1.0</v>
      </c>
      <c r="X73" s="38" t="s">
        <v>86</v>
      </c>
      <c r="Y73" s="38" t="s">
        <v>56</v>
      </c>
    </row>
    <row r="74" hidden="1">
      <c r="A74" s="35" t="s">
        <v>763</v>
      </c>
      <c r="B74" s="36">
        <v>46085.0</v>
      </c>
      <c r="C74" s="38">
        <v>2383.0</v>
      </c>
      <c r="D74" s="40" t="s">
        <v>767</v>
      </c>
      <c r="E74" s="42" t="s">
        <v>427</v>
      </c>
      <c r="F74" s="40" t="s">
        <v>428</v>
      </c>
      <c r="G74" s="40" t="s">
        <v>429</v>
      </c>
      <c r="H74" s="40" t="s">
        <v>430</v>
      </c>
      <c r="I74" s="38" t="s">
        <v>48</v>
      </c>
      <c r="J74" s="44">
        <v>44442.0</v>
      </c>
      <c r="K74" s="44">
        <v>46085.0</v>
      </c>
      <c r="L74" s="38" t="s">
        <v>51</v>
      </c>
      <c r="M74" s="46">
        <v>0.0</v>
      </c>
      <c r="N74" s="38" t="s">
        <v>51</v>
      </c>
      <c r="O74" s="48">
        <v>78000.0</v>
      </c>
      <c r="P74" s="79">
        <v>78000.0</v>
      </c>
      <c r="Q74" s="46">
        <v>0.0</v>
      </c>
      <c r="R74" s="46">
        <v>4400.0</v>
      </c>
      <c r="S74" s="10">
        <f t="shared" si="1"/>
        <v>73600</v>
      </c>
      <c r="T74" s="38" t="s">
        <v>53</v>
      </c>
      <c r="U74" s="44">
        <v>46085.0</v>
      </c>
      <c r="V74" s="44">
        <v>46115.0</v>
      </c>
      <c r="W74" s="38">
        <v>1.0</v>
      </c>
      <c r="X74" s="38" t="s">
        <v>86</v>
      </c>
      <c r="Y74" s="38" t="s">
        <v>56</v>
      </c>
    </row>
    <row r="75" hidden="1">
      <c r="A75" s="35" t="s">
        <v>769</v>
      </c>
      <c r="B75" s="36">
        <v>46086.0</v>
      </c>
      <c r="C75" s="38">
        <v>10966.0</v>
      </c>
      <c r="D75" s="40" t="s">
        <v>711</v>
      </c>
      <c r="E75" s="42" t="s">
        <v>712</v>
      </c>
      <c r="F75" s="40" t="s">
        <v>713</v>
      </c>
      <c r="G75" s="40" t="s">
        <v>163</v>
      </c>
      <c r="H75" s="40" t="s">
        <v>69</v>
      </c>
      <c r="I75" s="38" t="s">
        <v>48</v>
      </c>
      <c r="J75" s="44">
        <v>45295.0</v>
      </c>
      <c r="K75" s="44">
        <v>46085.0</v>
      </c>
      <c r="L75" s="38" t="s">
        <v>51</v>
      </c>
      <c r="M75" s="46">
        <v>118000.0</v>
      </c>
      <c r="N75" s="38" t="s">
        <v>51</v>
      </c>
      <c r="O75" s="48">
        <v>120002.0</v>
      </c>
      <c r="P75" s="107">
        <v>120002.0</v>
      </c>
      <c r="Q75" s="46">
        <v>0.0</v>
      </c>
      <c r="R75" s="46">
        <v>0.0</v>
      </c>
      <c r="S75" s="10">
        <f t="shared" si="1"/>
        <v>120002</v>
      </c>
      <c r="T75" s="38" t="s">
        <v>52</v>
      </c>
      <c r="U75" s="44">
        <v>46085.0</v>
      </c>
      <c r="V75" s="44">
        <v>46117.0</v>
      </c>
      <c r="W75" s="38">
        <v>1.0</v>
      </c>
      <c r="X75" s="38" t="s">
        <v>55</v>
      </c>
      <c r="Y75" s="38" t="s">
        <v>56</v>
      </c>
    </row>
    <row r="76" hidden="1">
      <c r="A76" s="35" t="s">
        <v>777</v>
      </c>
      <c r="B76" s="36">
        <v>46086.0</v>
      </c>
      <c r="C76" s="38">
        <v>5510.0</v>
      </c>
      <c r="D76" s="40" t="s">
        <v>779</v>
      </c>
      <c r="E76" s="42" t="s">
        <v>780</v>
      </c>
      <c r="F76" s="40" t="s">
        <v>781</v>
      </c>
      <c r="G76" s="40" t="s">
        <v>45</v>
      </c>
      <c r="H76" s="40" t="s">
        <v>47</v>
      </c>
      <c r="I76" s="38" t="s">
        <v>48</v>
      </c>
      <c r="J76" s="44">
        <v>44669.0</v>
      </c>
      <c r="K76" s="44">
        <v>46085.0</v>
      </c>
      <c r="L76" s="38" t="s">
        <v>51</v>
      </c>
      <c r="M76" s="46">
        <v>0.0</v>
      </c>
      <c r="N76" s="38" t="s">
        <v>51</v>
      </c>
      <c r="O76" s="48">
        <v>118008.0</v>
      </c>
      <c r="P76" s="107">
        <v>118008.0</v>
      </c>
      <c r="Q76" s="46">
        <v>0.0</v>
      </c>
      <c r="R76" s="46">
        <v>0.0</v>
      </c>
      <c r="S76" s="10">
        <f t="shared" si="1"/>
        <v>118008</v>
      </c>
      <c r="T76" s="38" t="s">
        <v>52</v>
      </c>
      <c r="U76" s="44">
        <v>46085.0</v>
      </c>
      <c r="V76" s="44">
        <v>46120.0</v>
      </c>
      <c r="W76" s="38">
        <v>1.0</v>
      </c>
      <c r="X76" s="38" t="s">
        <v>55</v>
      </c>
      <c r="Y76" s="38" t="s">
        <v>56</v>
      </c>
    </row>
    <row r="77" hidden="1">
      <c r="A77" s="35" t="s">
        <v>788</v>
      </c>
      <c r="B77" s="36">
        <v>46086.0</v>
      </c>
      <c r="C77" s="38">
        <v>13408.0</v>
      </c>
      <c r="D77" s="40" t="s">
        <v>789</v>
      </c>
      <c r="E77" s="42" t="s">
        <v>790</v>
      </c>
      <c r="F77" s="40" t="s">
        <v>791</v>
      </c>
      <c r="G77" s="40" t="s">
        <v>126</v>
      </c>
      <c r="H77" s="40" t="s">
        <v>126</v>
      </c>
      <c r="I77" s="38" t="s">
        <v>48</v>
      </c>
      <c r="J77" s="44">
        <v>45562.0</v>
      </c>
      <c r="K77" s="44">
        <v>46085.0</v>
      </c>
      <c r="L77" s="38" t="s">
        <v>51</v>
      </c>
      <c r="M77" s="46">
        <v>1278000.0</v>
      </c>
      <c r="N77" s="38" t="s">
        <v>51</v>
      </c>
      <c r="O77" s="48">
        <v>1220000.0</v>
      </c>
      <c r="P77" s="79">
        <v>1220000.0</v>
      </c>
      <c r="Q77" s="46">
        <v>0.0</v>
      </c>
      <c r="R77" s="46">
        <v>8540.0</v>
      </c>
      <c r="S77" s="10">
        <f t="shared" si="1"/>
        <v>1211460</v>
      </c>
      <c r="T77" s="38" t="s">
        <v>53</v>
      </c>
      <c r="U77" s="44">
        <v>46085.0</v>
      </c>
      <c r="V77" s="44">
        <v>46446.0</v>
      </c>
      <c r="W77" s="38">
        <v>12.0</v>
      </c>
      <c r="X77" s="38" t="s">
        <v>55</v>
      </c>
      <c r="Y77" s="38" t="s">
        <v>56</v>
      </c>
    </row>
    <row r="78" hidden="1">
      <c r="A78" s="35" t="s">
        <v>798</v>
      </c>
      <c r="B78" s="36">
        <v>46086.0</v>
      </c>
      <c r="C78" s="38">
        <v>12299.0</v>
      </c>
      <c r="D78" s="40" t="s">
        <v>735</v>
      </c>
      <c r="E78" s="42" t="s">
        <v>737</v>
      </c>
      <c r="F78" s="40" t="s">
        <v>738</v>
      </c>
      <c r="G78" s="40" t="s">
        <v>739</v>
      </c>
      <c r="H78" s="40" t="s">
        <v>352</v>
      </c>
      <c r="I78" s="38" t="s">
        <v>48</v>
      </c>
      <c r="J78" s="44">
        <v>45444.0</v>
      </c>
      <c r="K78" s="44">
        <v>46085.0</v>
      </c>
      <c r="L78" s="38" t="s">
        <v>51</v>
      </c>
      <c r="M78" s="46">
        <v>0.0</v>
      </c>
      <c r="N78" s="44">
        <v>46086.0</v>
      </c>
      <c r="O78" s="48">
        <v>118096.0</v>
      </c>
      <c r="P78" s="107">
        <v>118096.0</v>
      </c>
      <c r="Q78" s="46">
        <v>0.0</v>
      </c>
      <c r="R78" s="46">
        <v>0.0</v>
      </c>
      <c r="S78" s="10">
        <f t="shared" si="1"/>
        <v>118096</v>
      </c>
      <c r="T78" s="38" t="s">
        <v>52</v>
      </c>
      <c r="U78" s="44">
        <v>46086.0</v>
      </c>
      <c r="V78" s="44">
        <v>46118.0</v>
      </c>
      <c r="W78" s="38">
        <v>1.0</v>
      </c>
      <c r="X78" s="38" t="s">
        <v>55</v>
      </c>
      <c r="Y78" s="38" t="s">
        <v>56</v>
      </c>
    </row>
    <row r="79" hidden="1">
      <c r="A79" s="35" t="s">
        <v>809</v>
      </c>
      <c r="B79" s="36">
        <v>46086.0</v>
      </c>
      <c r="C79" s="38">
        <v>4617.0</v>
      </c>
      <c r="D79" s="40" t="s">
        <v>810</v>
      </c>
      <c r="E79" s="42" t="s">
        <v>811</v>
      </c>
      <c r="F79" s="52" t="s">
        <v>812</v>
      </c>
      <c r="G79" s="40" t="s">
        <v>813</v>
      </c>
      <c r="H79" s="40" t="s">
        <v>430</v>
      </c>
      <c r="I79" s="38" t="s">
        <v>48</v>
      </c>
      <c r="J79" s="44">
        <v>44604.0</v>
      </c>
      <c r="K79" s="44">
        <v>46085.0</v>
      </c>
      <c r="L79" s="38" t="s">
        <v>51</v>
      </c>
      <c r="M79" s="46">
        <v>78000.0</v>
      </c>
      <c r="N79" s="38" t="s">
        <v>51</v>
      </c>
      <c r="O79" s="48">
        <v>80000.0</v>
      </c>
      <c r="P79" s="79">
        <v>80000.0</v>
      </c>
      <c r="Q79" s="46">
        <v>0.0</v>
      </c>
      <c r="R79" s="46">
        <v>560.0</v>
      </c>
      <c r="S79" s="10">
        <f t="shared" si="1"/>
        <v>79440</v>
      </c>
      <c r="T79" s="38" t="s">
        <v>53</v>
      </c>
      <c r="U79" s="44">
        <v>46085.0</v>
      </c>
      <c r="V79" s="44">
        <v>46122.0</v>
      </c>
      <c r="W79" s="38">
        <v>1.0</v>
      </c>
      <c r="X79" s="38" t="s">
        <v>86</v>
      </c>
      <c r="Y79" s="38" t="s">
        <v>56</v>
      </c>
    </row>
    <row r="80" hidden="1">
      <c r="A80" s="35" t="s">
        <v>821</v>
      </c>
      <c r="B80" s="36">
        <v>46086.0</v>
      </c>
      <c r="C80" s="38">
        <v>1552.0</v>
      </c>
      <c r="D80" s="40" t="s">
        <v>822</v>
      </c>
      <c r="E80" s="42" t="s">
        <v>823</v>
      </c>
      <c r="F80" s="40" t="s">
        <v>824</v>
      </c>
      <c r="G80" s="40" t="s">
        <v>555</v>
      </c>
      <c r="H80" s="40" t="s">
        <v>69</v>
      </c>
      <c r="I80" s="38" t="s">
        <v>48</v>
      </c>
      <c r="J80" s="44">
        <v>44371.0</v>
      </c>
      <c r="K80" s="44">
        <v>46085.0</v>
      </c>
      <c r="L80" s="38" t="s">
        <v>51</v>
      </c>
      <c r="M80" s="48">
        <v>118000.0</v>
      </c>
      <c r="N80" s="38" t="s">
        <v>51</v>
      </c>
      <c r="O80" s="48">
        <v>146000.0</v>
      </c>
      <c r="P80" s="79">
        <v>146000.0</v>
      </c>
      <c r="Q80" s="46">
        <v>0.0</v>
      </c>
      <c r="R80" s="46">
        <v>1022.0</v>
      </c>
      <c r="S80" s="10">
        <f t="shared" si="1"/>
        <v>144978</v>
      </c>
      <c r="T80" s="38" t="s">
        <v>53</v>
      </c>
      <c r="U80" s="44">
        <v>46085.0</v>
      </c>
      <c r="V80" s="44">
        <v>46130.0</v>
      </c>
      <c r="W80" s="38">
        <v>1.0</v>
      </c>
      <c r="X80" s="38" t="s">
        <v>55</v>
      </c>
      <c r="Y80" s="38" t="s">
        <v>56</v>
      </c>
    </row>
    <row r="81" hidden="1">
      <c r="A81" s="35" t="s">
        <v>832</v>
      </c>
      <c r="B81" s="36">
        <v>46086.0</v>
      </c>
      <c r="C81" s="38">
        <v>2510.0</v>
      </c>
      <c r="D81" s="40" t="s">
        <v>776</v>
      </c>
      <c r="E81" s="42" t="s">
        <v>89</v>
      </c>
      <c r="F81" s="40" t="s">
        <v>90</v>
      </c>
      <c r="G81" s="40" t="s">
        <v>91</v>
      </c>
      <c r="H81" s="40" t="s">
        <v>91</v>
      </c>
      <c r="I81" s="38" t="s">
        <v>48</v>
      </c>
      <c r="J81" s="44">
        <v>44453.0</v>
      </c>
      <c r="K81" s="44">
        <v>46085.0</v>
      </c>
      <c r="L81" s="38" t="s">
        <v>51</v>
      </c>
      <c r="M81" s="48">
        <v>0.0</v>
      </c>
      <c r="N81" s="38" t="s">
        <v>51</v>
      </c>
      <c r="O81" s="48">
        <v>78000.0</v>
      </c>
      <c r="P81" s="79">
        <v>78000.0</v>
      </c>
      <c r="Q81" s="46">
        <v>0.0</v>
      </c>
      <c r="R81" s="46">
        <v>546.0</v>
      </c>
      <c r="S81" s="10">
        <f t="shared" si="1"/>
        <v>77454</v>
      </c>
      <c r="T81" s="38" t="s">
        <v>53</v>
      </c>
      <c r="U81" s="44">
        <v>46085.0</v>
      </c>
      <c r="V81" s="44">
        <v>46121.0</v>
      </c>
      <c r="W81" s="38">
        <v>1.0</v>
      </c>
      <c r="X81" s="38" t="s">
        <v>86</v>
      </c>
      <c r="Y81" s="38" t="s">
        <v>56</v>
      </c>
    </row>
    <row r="82" hidden="1">
      <c r="A82" s="35" t="s">
        <v>841</v>
      </c>
      <c r="B82" s="36">
        <v>46086.0</v>
      </c>
      <c r="C82" s="38">
        <v>919.0</v>
      </c>
      <c r="D82" s="40" t="s">
        <v>528</v>
      </c>
      <c r="E82" s="42" t="s">
        <v>529</v>
      </c>
      <c r="F82" s="40" t="s">
        <v>530</v>
      </c>
      <c r="G82" s="40" t="s">
        <v>531</v>
      </c>
      <c r="H82" s="40" t="s">
        <v>532</v>
      </c>
      <c r="I82" s="38" t="s">
        <v>48</v>
      </c>
      <c r="J82" s="44">
        <v>44339.0</v>
      </c>
      <c r="K82" s="44">
        <v>46086.0</v>
      </c>
      <c r="L82" s="44">
        <v>46085.0</v>
      </c>
      <c r="M82" s="48">
        <v>0.0</v>
      </c>
      <c r="N82" s="44">
        <v>46086.0</v>
      </c>
      <c r="O82" s="48">
        <v>78035.0</v>
      </c>
      <c r="P82" s="107">
        <v>78063.0</v>
      </c>
      <c r="Q82" s="46">
        <v>0.0</v>
      </c>
      <c r="R82" s="46">
        <v>0.0</v>
      </c>
      <c r="S82" s="10">
        <f t="shared" si="1"/>
        <v>78063</v>
      </c>
      <c r="T82" s="38" t="s">
        <v>52</v>
      </c>
      <c r="U82" s="44">
        <v>46086.0</v>
      </c>
      <c r="V82" s="44">
        <v>46116.0</v>
      </c>
      <c r="W82" s="38">
        <v>1.0</v>
      </c>
      <c r="X82" s="38" t="s">
        <v>86</v>
      </c>
      <c r="Y82" s="38" t="s">
        <v>56</v>
      </c>
    </row>
    <row r="83" hidden="1">
      <c r="A83" s="54" t="s">
        <v>846</v>
      </c>
      <c r="B83" s="36">
        <v>46098.0</v>
      </c>
      <c r="C83" s="9">
        <v>18098.0</v>
      </c>
      <c r="D83" s="40" t="s">
        <v>847</v>
      </c>
      <c r="E83" s="42" t="s">
        <v>848</v>
      </c>
      <c r="F83" s="40" t="s">
        <v>849</v>
      </c>
      <c r="G83" s="40" t="s">
        <v>45</v>
      </c>
      <c r="H83" s="40" t="s">
        <v>47</v>
      </c>
      <c r="I83" s="38" t="s">
        <v>48</v>
      </c>
      <c r="J83" s="44">
        <v>46094.0</v>
      </c>
      <c r="K83" s="44">
        <v>46098.0</v>
      </c>
      <c r="L83" s="44">
        <v>46085.0</v>
      </c>
      <c r="M83" s="48">
        <v>0.0</v>
      </c>
      <c r="N83" s="44">
        <v>46108.0</v>
      </c>
      <c r="O83" s="48">
        <v>858000.0</v>
      </c>
      <c r="P83" s="107">
        <v>858000.0</v>
      </c>
      <c r="Q83" s="46">
        <v>0.0</v>
      </c>
      <c r="R83" s="46">
        <v>0.0</v>
      </c>
      <c r="S83" s="10">
        <f t="shared" si="1"/>
        <v>858000</v>
      </c>
      <c r="T83" s="38" t="s">
        <v>52</v>
      </c>
      <c r="U83" s="44">
        <v>46108.0</v>
      </c>
      <c r="V83" s="44">
        <v>46468.0</v>
      </c>
      <c r="W83" s="38">
        <v>12.0</v>
      </c>
      <c r="X83" s="38" t="s">
        <v>86</v>
      </c>
      <c r="Y83" s="38" t="s">
        <v>93</v>
      </c>
    </row>
    <row r="84" hidden="1">
      <c r="A84" s="35" t="s">
        <v>858</v>
      </c>
      <c r="B84" s="114">
        <v>46093.0</v>
      </c>
      <c r="C84" s="78">
        <v>12449.0</v>
      </c>
      <c r="D84" s="96" t="s">
        <v>863</v>
      </c>
      <c r="E84" s="97" t="s">
        <v>865</v>
      </c>
      <c r="F84" s="96" t="s">
        <v>866</v>
      </c>
      <c r="G84" s="96" t="s">
        <v>84</v>
      </c>
      <c r="H84" s="96" t="s">
        <v>85</v>
      </c>
      <c r="I84" s="78" t="s">
        <v>48</v>
      </c>
      <c r="J84" s="98">
        <v>45455.0</v>
      </c>
      <c r="K84" s="44">
        <v>45455.0</v>
      </c>
      <c r="L84" s="38" t="s">
        <v>51</v>
      </c>
      <c r="M84" s="116">
        <v>78000.0</v>
      </c>
      <c r="N84" s="117" t="s">
        <v>51</v>
      </c>
      <c r="O84" s="118">
        <v>0.0</v>
      </c>
      <c r="P84" s="118">
        <v>0.0</v>
      </c>
      <c r="Q84" s="116">
        <v>0.0</v>
      </c>
      <c r="R84" s="116">
        <v>0.0</v>
      </c>
      <c r="S84" s="10">
        <f t="shared" si="1"/>
        <v>0</v>
      </c>
      <c r="T84" s="78" t="s">
        <v>54</v>
      </c>
      <c r="U84" s="98">
        <v>46085.0</v>
      </c>
      <c r="V84" s="98">
        <v>46115.0</v>
      </c>
      <c r="W84" s="78">
        <v>1.0</v>
      </c>
      <c r="X84" s="78" t="s">
        <v>86</v>
      </c>
      <c r="Y84" s="78" t="s">
        <v>56</v>
      </c>
    </row>
    <row r="85" hidden="1">
      <c r="A85" s="35" t="s">
        <v>873</v>
      </c>
      <c r="B85" s="36">
        <v>46127.0</v>
      </c>
      <c r="C85" s="38">
        <v>3929.0</v>
      </c>
      <c r="D85" s="40" t="s">
        <v>875</v>
      </c>
      <c r="E85" s="42" t="s">
        <v>876</v>
      </c>
      <c r="F85" s="40" t="s">
        <v>877</v>
      </c>
      <c r="G85" s="40" t="s">
        <v>878</v>
      </c>
      <c r="H85" s="40" t="s">
        <v>74</v>
      </c>
      <c r="I85" s="78" t="s">
        <v>48</v>
      </c>
      <c r="J85" s="44">
        <v>44562.0</v>
      </c>
      <c r="K85" s="44">
        <v>46042.0</v>
      </c>
      <c r="L85" s="38" t="s">
        <v>51</v>
      </c>
      <c r="M85" s="46">
        <v>0.0</v>
      </c>
      <c r="N85" s="44">
        <v>46085.0</v>
      </c>
      <c r="O85" s="48">
        <v>858000.0</v>
      </c>
      <c r="P85" s="48">
        <v>0.0</v>
      </c>
      <c r="Q85" s="46">
        <v>0.0</v>
      </c>
      <c r="R85" s="46">
        <v>0.0</v>
      </c>
      <c r="S85" s="10">
        <f t="shared" si="1"/>
        <v>0</v>
      </c>
      <c r="T85" s="78" t="s">
        <v>54</v>
      </c>
      <c r="U85" s="44">
        <v>46085.0</v>
      </c>
      <c r="V85" s="44">
        <v>46446.0</v>
      </c>
      <c r="W85" s="38">
        <v>12.0</v>
      </c>
      <c r="X85" s="121" t="s">
        <v>86</v>
      </c>
      <c r="Y85" s="121" t="s">
        <v>56</v>
      </c>
    </row>
    <row r="86" hidden="1">
      <c r="A86" s="35" t="s">
        <v>881</v>
      </c>
      <c r="B86" s="36">
        <v>46086.0</v>
      </c>
      <c r="C86" s="38">
        <v>4792.0</v>
      </c>
      <c r="D86" s="40" t="s">
        <v>514</v>
      </c>
      <c r="E86" s="42" t="s">
        <v>274</v>
      </c>
      <c r="F86" s="40" t="s">
        <v>276</v>
      </c>
      <c r="G86" s="40" t="s">
        <v>278</v>
      </c>
      <c r="H86" s="40" t="s">
        <v>280</v>
      </c>
      <c r="I86" s="38" t="s">
        <v>48</v>
      </c>
      <c r="J86" s="44">
        <v>44617.0</v>
      </c>
      <c r="K86" s="44">
        <v>46085.0</v>
      </c>
      <c r="L86" s="44">
        <v>46086.0</v>
      </c>
      <c r="M86" s="48">
        <v>0.0</v>
      </c>
      <c r="N86" s="38" t="s">
        <v>51</v>
      </c>
      <c r="O86" s="48">
        <v>78006.0</v>
      </c>
      <c r="P86" s="77">
        <v>78006.0</v>
      </c>
      <c r="Q86" s="46">
        <v>0.0</v>
      </c>
      <c r="R86" s="46">
        <v>0.0</v>
      </c>
      <c r="S86" s="10">
        <f t="shared" si="1"/>
        <v>78006</v>
      </c>
      <c r="T86" s="38" t="s">
        <v>52</v>
      </c>
      <c r="U86" s="44">
        <v>46086.0</v>
      </c>
      <c r="V86" s="44">
        <v>46116.0</v>
      </c>
      <c r="W86" s="38">
        <v>1.0</v>
      </c>
      <c r="X86" s="38" t="s">
        <v>86</v>
      </c>
      <c r="Y86" s="38" t="s">
        <v>56</v>
      </c>
    </row>
    <row r="87" hidden="1">
      <c r="A87" s="35" t="s">
        <v>887</v>
      </c>
      <c r="B87" s="36">
        <v>46086.0</v>
      </c>
      <c r="C87" s="38">
        <v>3142.0</v>
      </c>
      <c r="D87" s="40" t="s">
        <v>504</v>
      </c>
      <c r="E87" s="42" t="s">
        <v>505</v>
      </c>
      <c r="F87" s="40" t="s">
        <v>506</v>
      </c>
      <c r="G87" s="40" t="s">
        <v>44</v>
      </c>
      <c r="H87" s="40" t="s">
        <v>46</v>
      </c>
      <c r="I87" s="38" t="s">
        <v>48</v>
      </c>
      <c r="J87" s="44">
        <v>44508.0</v>
      </c>
      <c r="K87" s="44">
        <v>46086.0</v>
      </c>
      <c r="L87" s="38" t="s">
        <v>51</v>
      </c>
      <c r="M87" s="48">
        <v>0.0</v>
      </c>
      <c r="N87" s="38" t="s">
        <v>51</v>
      </c>
      <c r="O87" s="48">
        <v>118013.0</v>
      </c>
      <c r="P87" s="77">
        <v>118013.0</v>
      </c>
      <c r="Q87" s="46">
        <v>0.0</v>
      </c>
      <c r="R87" s="46">
        <v>0.0</v>
      </c>
      <c r="S87" s="10">
        <f t="shared" si="1"/>
        <v>118013</v>
      </c>
      <c r="T87" s="38" t="s">
        <v>52</v>
      </c>
      <c r="U87" s="44">
        <v>46086.0</v>
      </c>
      <c r="V87" s="44">
        <v>46116.0</v>
      </c>
      <c r="W87" s="38">
        <v>1.0</v>
      </c>
      <c r="X87" s="38" t="s">
        <v>55</v>
      </c>
      <c r="Y87" s="38" t="s">
        <v>56</v>
      </c>
    </row>
    <row r="88" hidden="1">
      <c r="A88" s="35" t="s">
        <v>893</v>
      </c>
      <c r="B88" s="36">
        <v>46086.0</v>
      </c>
      <c r="C88" s="38">
        <v>9168.0</v>
      </c>
      <c r="D88" s="40" t="s">
        <v>894</v>
      </c>
      <c r="E88" s="42" t="s">
        <v>818</v>
      </c>
      <c r="F88" s="40" t="s">
        <v>819</v>
      </c>
      <c r="G88" s="40" t="s">
        <v>44</v>
      </c>
      <c r="H88" s="40" t="s">
        <v>46</v>
      </c>
      <c r="I88" s="38" t="s">
        <v>48</v>
      </c>
      <c r="J88" s="44">
        <v>45075.0</v>
      </c>
      <c r="K88" s="44">
        <v>46086.0</v>
      </c>
      <c r="L88" s="38" t="s">
        <v>51</v>
      </c>
      <c r="M88" s="48">
        <v>0.0</v>
      </c>
      <c r="N88" s="38" t="s">
        <v>51</v>
      </c>
      <c r="O88" s="48">
        <v>118053.0</v>
      </c>
      <c r="P88" s="77">
        <v>118053.0</v>
      </c>
      <c r="Q88" s="46">
        <v>0.0</v>
      </c>
      <c r="R88" s="46">
        <v>0.0</v>
      </c>
      <c r="S88" s="10">
        <f t="shared" si="1"/>
        <v>118053</v>
      </c>
      <c r="T88" s="38" t="s">
        <v>52</v>
      </c>
      <c r="U88" s="44">
        <v>46086.0</v>
      </c>
      <c r="V88" s="44">
        <v>46117.0</v>
      </c>
      <c r="W88" s="38">
        <v>1.0</v>
      </c>
      <c r="X88" s="38" t="s">
        <v>55</v>
      </c>
      <c r="Y88" s="38" t="s">
        <v>56</v>
      </c>
    </row>
    <row r="89" hidden="1">
      <c r="A89" s="35" t="s">
        <v>898</v>
      </c>
      <c r="B89" s="36">
        <v>46086.0</v>
      </c>
      <c r="C89" s="38">
        <v>856.0</v>
      </c>
      <c r="D89" s="40" t="s">
        <v>571</v>
      </c>
      <c r="E89" s="42" t="s">
        <v>572</v>
      </c>
      <c r="F89" s="40" t="s">
        <v>573</v>
      </c>
      <c r="G89" s="40" t="s">
        <v>199</v>
      </c>
      <c r="H89" s="40" t="s">
        <v>176</v>
      </c>
      <c r="I89" s="38" t="s">
        <v>48</v>
      </c>
      <c r="J89" s="44">
        <v>44335.0</v>
      </c>
      <c r="K89" s="44">
        <v>46086.0</v>
      </c>
      <c r="L89" s="38" t="s">
        <v>51</v>
      </c>
      <c r="M89" s="48">
        <v>0.0</v>
      </c>
      <c r="N89" s="38" t="s">
        <v>51</v>
      </c>
      <c r="O89" s="48">
        <v>78000.0</v>
      </c>
      <c r="P89" s="123">
        <v>78000.0</v>
      </c>
      <c r="Q89" s="46">
        <v>0.0</v>
      </c>
      <c r="R89" s="46">
        <v>4400.0</v>
      </c>
      <c r="S89" s="10">
        <f t="shared" si="1"/>
        <v>73600</v>
      </c>
      <c r="T89" s="38" t="s">
        <v>53</v>
      </c>
      <c r="U89" s="44">
        <v>46086.0</v>
      </c>
      <c r="V89" s="44">
        <v>46116.0</v>
      </c>
      <c r="W89" s="38">
        <v>1.0</v>
      </c>
      <c r="X89" s="38" t="s">
        <v>86</v>
      </c>
      <c r="Y89" s="38" t="s">
        <v>56</v>
      </c>
    </row>
    <row r="90" hidden="1">
      <c r="A90" s="35" t="s">
        <v>902</v>
      </c>
      <c r="B90" s="36">
        <v>46086.0</v>
      </c>
      <c r="C90" s="38">
        <v>836.0</v>
      </c>
      <c r="D90" s="40" t="s">
        <v>582</v>
      </c>
      <c r="E90" s="42" t="s">
        <v>583</v>
      </c>
      <c r="F90" s="40" t="s">
        <v>596</v>
      </c>
      <c r="G90" s="40" t="s">
        <v>585</v>
      </c>
      <c r="H90" s="40" t="s">
        <v>355</v>
      </c>
      <c r="I90" s="38" t="s">
        <v>48</v>
      </c>
      <c r="J90" s="44">
        <v>44335.0</v>
      </c>
      <c r="K90" s="44">
        <v>46086.0</v>
      </c>
      <c r="L90" s="38" t="s">
        <v>51</v>
      </c>
      <c r="M90" s="48">
        <v>0.0</v>
      </c>
      <c r="N90" s="38" t="s">
        <v>51</v>
      </c>
      <c r="O90" s="48">
        <v>168000.0</v>
      </c>
      <c r="P90" s="123">
        <v>168000.0</v>
      </c>
      <c r="Q90" s="46">
        <v>0.0</v>
      </c>
      <c r="R90" s="46">
        <v>1176.0</v>
      </c>
      <c r="S90" s="10">
        <f t="shared" si="1"/>
        <v>166824</v>
      </c>
      <c r="T90" s="38" t="s">
        <v>53</v>
      </c>
      <c r="U90" s="44">
        <v>46086.0</v>
      </c>
      <c r="V90" s="44">
        <v>46116.0</v>
      </c>
      <c r="W90" s="38">
        <v>1.0</v>
      </c>
      <c r="X90" s="38" t="s">
        <v>57</v>
      </c>
      <c r="Y90" s="38" t="s">
        <v>56</v>
      </c>
    </row>
    <row r="91" hidden="1">
      <c r="A91" s="35" t="s">
        <v>905</v>
      </c>
      <c r="B91" s="36">
        <v>46086.0</v>
      </c>
      <c r="C91" s="38">
        <v>7163.0</v>
      </c>
      <c r="D91" s="40" t="s">
        <v>600</v>
      </c>
      <c r="E91" s="42" t="s">
        <v>601</v>
      </c>
      <c r="F91" s="40" t="s">
        <v>603</v>
      </c>
      <c r="G91" s="40" t="s">
        <v>315</v>
      </c>
      <c r="H91" s="40" t="s">
        <v>69</v>
      </c>
      <c r="I91" s="38" t="s">
        <v>48</v>
      </c>
      <c r="J91" s="44">
        <v>44839.0</v>
      </c>
      <c r="K91" s="44">
        <v>46086.0</v>
      </c>
      <c r="L91" s="38" t="s">
        <v>51</v>
      </c>
      <c r="M91" s="48">
        <v>0.0</v>
      </c>
      <c r="N91" s="38" t="s">
        <v>51</v>
      </c>
      <c r="O91" s="48">
        <v>118000.0</v>
      </c>
      <c r="P91" s="123">
        <v>118000.0</v>
      </c>
      <c r="Q91" s="46">
        <v>0.0</v>
      </c>
      <c r="R91" s="46">
        <v>826.0</v>
      </c>
      <c r="S91" s="10">
        <f t="shared" si="1"/>
        <v>117174</v>
      </c>
      <c r="T91" s="38" t="s">
        <v>53</v>
      </c>
      <c r="U91" s="44">
        <v>46086.0</v>
      </c>
      <c r="V91" s="44">
        <v>46116.0</v>
      </c>
      <c r="W91" s="38">
        <v>1.0</v>
      </c>
      <c r="X91" s="38" t="s">
        <v>55</v>
      </c>
      <c r="Y91" s="38" t="s">
        <v>56</v>
      </c>
    </row>
    <row r="92" hidden="1">
      <c r="A92" s="35" t="s">
        <v>908</v>
      </c>
      <c r="B92" s="36">
        <v>46086.0</v>
      </c>
      <c r="C92" s="38">
        <v>536.0</v>
      </c>
      <c r="D92" s="40" t="s">
        <v>502</v>
      </c>
      <c r="E92" s="42" t="s">
        <v>494</v>
      </c>
      <c r="F92" s="40" t="s">
        <v>495</v>
      </c>
      <c r="G92" s="40" t="s">
        <v>327</v>
      </c>
      <c r="H92" s="40" t="s">
        <v>158</v>
      </c>
      <c r="I92" s="38" t="s">
        <v>48</v>
      </c>
      <c r="J92" s="44">
        <v>44319.0</v>
      </c>
      <c r="K92" s="44">
        <v>46086.0</v>
      </c>
      <c r="L92" s="38" t="s">
        <v>51</v>
      </c>
      <c r="M92" s="48">
        <v>0.0</v>
      </c>
      <c r="N92" s="38" t="s">
        <v>51</v>
      </c>
      <c r="O92" s="48">
        <v>78000.0</v>
      </c>
      <c r="P92" s="123">
        <v>78000.0</v>
      </c>
      <c r="Q92" s="46">
        <v>0.0</v>
      </c>
      <c r="R92" s="46">
        <v>546.0</v>
      </c>
      <c r="S92" s="10">
        <f t="shared" si="1"/>
        <v>77454</v>
      </c>
      <c r="T92" s="38" t="s">
        <v>53</v>
      </c>
      <c r="U92" s="44">
        <v>46086.0</v>
      </c>
      <c r="V92" s="44">
        <v>46116.0</v>
      </c>
      <c r="W92" s="38">
        <v>1.0</v>
      </c>
      <c r="X92" s="38" t="s">
        <v>86</v>
      </c>
      <c r="Y92" s="38" t="s">
        <v>56</v>
      </c>
    </row>
    <row r="93" hidden="1">
      <c r="A93" s="35" t="s">
        <v>915</v>
      </c>
      <c r="B93" s="36">
        <v>46086.0</v>
      </c>
      <c r="C93" s="38">
        <v>5574.0</v>
      </c>
      <c r="D93" s="40" t="s">
        <v>916</v>
      </c>
      <c r="E93" s="42" t="s">
        <v>440</v>
      </c>
      <c r="F93" s="40" t="s">
        <v>441</v>
      </c>
      <c r="G93" s="40" t="s">
        <v>252</v>
      </c>
      <c r="H93" s="40" t="s">
        <v>46</v>
      </c>
      <c r="I93" s="38" t="s">
        <v>48</v>
      </c>
      <c r="J93" s="44">
        <v>44678.0</v>
      </c>
      <c r="K93" s="44">
        <v>46086.0</v>
      </c>
      <c r="L93" s="38" t="s">
        <v>51</v>
      </c>
      <c r="M93" s="48">
        <v>78000.0</v>
      </c>
      <c r="N93" s="38" t="s">
        <v>51</v>
      </c>
      <c r="O93" s="48">
        <v>80090.0</v>
      </c>
      <c r="P93" s="77">
        <v>80000.0</v>
      </c>
      <c r="Q93" s="46">
        <v>0.0</v>
      </c>
      <c r="R93" s="46">
        <v>0.0</v>
      </c>
      <c r="S93" s="10">
        <f t="shared" si="1"/>
        <v>80000</v>
      </c>
      <c r="T93" s="38" t="s">
        <v>52</v>
      </c>
      <c r="U93" s="44">
        <v>46086.0</v>
      </c>
      <c r="V93" s="44">
        <v>46116.0</v>
      </c>
      <c r="W93" s="38">
        <v>1.0</v>
      </c>
      <c r="X93" s="38" t="s">
        <v>86</v>
      </c>
      <c r="Y93" s="38" t="s">
        <v>56</v>
      </c>
    </row>
    <row r="94" hidden="1">
      <c r="A94" s="41" t="s">
        <v>922</v>
      </c>
      <c r="B94" s="36">
        <v>46086.0</v>
      </c>
      <c r="C94" s="9">
        <v>1782.0</v>
      </c>
      <c r="D94" s="40" t="s">
        <v>478</v>
      </c>
      <c r="E94" s="42" t="s">
        <v>480</v>
      </c>
      <c r="F94" s="40" t="s">
        <v>928</v>
      </c>
      <c r="G94" s="40" t="s">
        <v>45</v>
      </c>
      <c r="H94" s="40" t="s">
        <v>47</v>
      </c>
      <c r="I94" s="38" t="s">
        <v>48</v>
      </c>
      <c r="J94" s="44">
        <v>44399.0</v>
      </c>
      <c r="K94" s="44"/>
      <c r="L94" s="38"/>
      <c r="M94" s="46">
        <v>167000.0</v>
      </c>
      <c r="N94" s="38" t="s">
        <v>51</v>
      </c>
      <c r="O94" s="48">
        <v>736000.0</v>
      </c>
      <c r="P94" s="49">
        <v>0.0</v>
      </c>
      <c r="Q94" s="38">
        <v>0.0</v>
      </c>
      <c r="R94" s="38">
        <v>0.0</v>
      </c>
      <c r="S94" s="10">
        <f t="shared" si="1"/>
        <v>0</v>
      </c>
      <c r="T94" s="38" t="s">
        <v>929</v>
      </c>
      <c r="U94" s="44">
        <v>46086.0</v>
      </c>
      <c r="V94" s="44">
        <v>46194.0</v>
      </c>
      <c r="W94" s="38">
        <v>1.0</v>
      </c>
      <c r="X94" s="38" t="s">
        <v>55</v>
      </c>
      <c r="Y94" s="38" t="s">
        <v>56</v>
      </c>
    </row>
    <row r="95" hidden="1">
      <c r="A95" s="41" t="s">
        <v>932</v>
      </c>
      <c r="B95" s="36">
        <v>46086.0</v>
      </c>
      <c r="C95" s="9">
        <v>1782.0</v>
      </c>
      <c r="D95" s="40" t="s">
        <v>478</v>
      </c>
      <c r="E95" s="42" t="s">
        <v>480</v>
      </c>
      <c r="F95" s="40" t="s">
        <v>481</v>
      </c>
      <c r="G95" s="40" t="s">
        <v>45</v>
      </c>
      <c r="H95" s="40" t="s">
        <v>47</v>
      </c>
      <c r="I95" s="38" t="s">
        <v>48</v>
      </c>
      <c r="J95" s="44">
        <v>44399.0</v>
      </c>
      <c r="K95" s="44"/>
      <c r="L95" s="38"/>
      <c r="M95" s="46">
        <v>569000.0</v>
      </c>
      <c r="N95" s="38" t="s">
        <v>51</v>
      </c>
      <c r="O95" s="48">
        <v>0.0</v>
      </c>
      <c r="P95" s="49">
        <v>0.0</v>
      </c>
      <c r="Q95" s="38">
        <v>0.0</v>
      </c>
      <c r="R95" s="38">
        <v>0.0</v>
      </c>
      <c r="S95" s="10">
        <f t="shared" si="1"/>
        <v>0</v>
      </c>
      <c r="T95" s="38" t="s">
        <v>929</v>
      </c>
      <c r="U95" s="44">
        <v>46086.0</v>
      </c>
      <c r="V95" s="44">
        <v>46453.0</v>
      </c>
      <c r="W95" s="38">
        <v>1.0</v>
      </c>
      <c r="X95" s="38" t="s">
        <v>55</v>
      </c>
      <c r="Y95" s="38" t="s">
        <v>56</v>
      </c>
    </row>
    <row r="96" hidden="1">
      <c r="A96" s="35" t="s">
        <v>943</v>
      </c>
      <c r="B96" s="36">
        <v>46086.0</v>
      </c>
      <c r="C96" s="38">
        <v>13621.0</v>
      </c>
      <c r="D96" s="40" t="s">
        <v>800</v>
      </c>
      <c r="E96" s="42" t="s">
        <v>801</v>
      </c>
      <c r="F96" s="40" t="s">
        <v>802</v>
      </c>
      <c r="G96" s="40" t="s">
        <v>803</v>
      </c>
      <c r="H96" s="40" t="s">
        <v>805</v>
      </c>
      <c r="I96" s="38" t="s">
        <v>48</v>
      </c>
      <c r="J96" s="44">
        <v>45582.0</v>
      </c>
      <c r="K96" s="44">
        <v>46086.0</v>
      </c>
      <c r="L96" s="38" t="s">
        <v>51</v>
      </c>
      <c r="M96" s="48">
        <v>0.0</v>
      </c>
      <c r="N96" s="44">
        <v>46087.0</v>
      </c>
      <c r="O96" s="48">
        <v>78040.0</v>
      </c>
      <c r="P96" s="77">
        <v>78040.0</v>
      </c>
      <c r="Q96" s="38">
        <v>0.0</v>
      </c>
      <c r="R96" s="38">
        <v>0.0</v>
      </c>
      <c r="S96" s="10">
        <f t="shared" si="1"/>
        <v>78040</v>
      </c>
      <c r="T96" s="38" t="s">
        <v>52</v>
      </c>
      <c r="U96" s="44">
        <v>46087.0</v>
      </c>
      <c r="V96" s="44">
        <v>46119.0</v>
      </c>
      <c r="W96" s="38">
        <v>1.0</v>
      </c>
      <c r="X96" s="38" t="s">
        <v>86</v>
      </c>
      <c r="Y96" s="38" t="s">
        <v>56</v>
      </c>
    </row>
    <row r="97" hidden="1">
      <c r="A97" s="35" t="s">
        <v>950</v>
      </c>
      <c r="B97" s="36">
        <v>46086.0</v>
      </c>
      <c r="C97" s="38">
        <v>12180.0</v>
      </c>
      <c r="D97" s="40" t="s">
        <v>273</v>
      </c>
      <c r="E97" s="42" t="s">
        <v>275</v>
      </c>
      <c r="F97" s="40" t="s">
        <v>277</v>
      </c>
      <c r="G97" s="40" t="s">
        <v>279</v>
      </c>
      <c r="H97" s="40" t="s">
        <v>69</v>
      </c>
      <c r="I97" s="38" t="s">
        <v>48</v>
      </c>
      <c r="J97" s="44">
        <v>45429.0</v>
      </c>
      <c r="K97" s="44">
        <v>46086.0</v>
      </c>
      <c r="L97" s="38" t="s">
        <v>51</v>
      </c>
      <c r="M97" s="48">
        <v>0.0</v>
      </c>
      <c r="N97" s="38" t="s">
        <v>51</v>
      </c>
      <c r="O97" s="48">
        <v>78038.0</v>
      </c>
      <c r="P97" s="77">
        <v>78038.0</v>
      </c>
      <c r="Q97" s="38">
        <v>0.0</v>
      </c>
      <c r="R97" s="38">
        <v>0.0</v>
      </c>
      <c r="S97" s="10">
        <f t="shared" si="1"/>
        <v>78038</v>
      </c>
      <c r="T97" s="38" t="s">
        <v>52</v>
      </c>
      <c r="U97" s="44">
        <v>46087.0</v>
      </c>
      <c r="V97" s="44">
        <v>46117.0</v>
      </c>
      <c r="W97" s="38">
        <v>1.0</v>
      </c>
      <c r="X97" s="38" t="s">
        <v>86</v>
      </c>
      <c r="Y97" s="38" t="s">
        <v>56</v>
      </c>
    </row>
    <row r="98" hidden="1">
      <c r="A98" s="35" t="s">
        <v>959</v>
      </c>
      <c r="B98" s="36">
        <v>46086.0</v>
      </c>
      <c r="C98" s="38">
        <v>14813.0</v>
      </c>
      <c r="D98" s="40" t="s">
        <v>960</v>
      </c>
      <c r="E98" s="42" t="s">
        <v>962</v>
      </c>
      <c r="F98" s="40" t="s">
        <v>963</v>
      </c>
      <c r="G98" s="40" t="s">
        <v>539</v>
      </c>
      <c r="H98" s="40" t="s">
        <v>541</v>
      </c>
      <c r="I98" s="38" t="s">
        <v>48</v>
      </c>
      <c r="J98" s="44">
        <v>45713.0</v>
      </c>
      <c r="K98" s="44">
        <v>46086.0</v>
      </c>
      <c r="L98" s="38" t="s">
        <v>51</v>
      </c>
      <c r="M98" s="48">
        <v>0.0</v>
      </c>
      <c r="N98" s="38" t="s">
        <v>51</v>
      </c>
      <c r="O98" s="48">
        <v>504000.0</v>
      </c>
      <c r="P98" s="123">
        <v>504000.0</v>
      </c>
      <c r="Q98" s="38">
        <v>0.0</v>
      </c>
      <c r="R98" s="46">
        <v>3528.0</v>
      </c>
      <c r="S98" s="10">
        <f t="shared" si="1"/>
        <v>500472</v>
      </c>
      <c r="T98" s="38" t="s">
        <v>53</v>
      </c>
      <c r="U98" s="44">
        <v>46086.0</v>
      </c>
      <c r="V98" s="44">
        <v>46177.0</v>
      </c>
      <c r="W98" s="38">
        <v>3.0</v>
      </c>
      <c r="X98" s="38" t="s">
        <v>57</v>
      </c>
      <c r="Y98" s="38" t="s">
        <v>56</v>
      </c>
    </row>
    <row r="99" hidden="1">
      <c r="A99" s="41" t="s">
        <v>966</v>
      </c>
      <c r="B99" s="36">
        <v>46086.0</v>
      </c>
      <c r="C99" s="38">
        <v>3864.0</v>
      </c>
      <c r="D99" s="40" t="s">
        <v>967</v>
      </c>
      <c r="E99" s="42" t="s">
        <v>651</v>
      </c>
      <c r="F99" s="40" t="s">
        <v>968</v>
      </c>
      <c r="G99" s="40" t="s">
        <v>152</v>
      </c>
      <c r="H99" s="40" t="s">
        <v>153</v>
      </c>
      <c r="I99" s="38" t="s">
        <v>48</v>
      </c>
      <c r="J99" s="44">
        <v>44556.0</v>
      </c>
      <c r="K99" s="44">
        <v>46086.0</v>
      </c>
      <c r="L99" s="38" t="s">
        <v>51</v>
      </c>
      <c r="M99" s="46"/>
      <c r="N99" s="44"/>
      <c r="O99" s="48">
        <v>118000.0</v>
      </c>
      <c r="P99" s="123">
        <v>118000.0</v>
      </c>
      <c r="Q99" s="38">
        <v>0.0</v>
      </c>
      <c r="R99" s="46">
        <v>2360.0</v>
      </c>
      <c r="S99" s="10">
        <f t="shared" si="1"/>
        <v>115640</v>
      </c>
      <c r="T99" s="38" t="s">
        <v>53</v>
      </c>
      <c r="U99" s="44"/>
      <c r="V99" s="44"/>
      <c r="W99" s="38">
        <v>1.0</v>
      </c>
      <c r="X99" s="38" t="s">
        <v>57</v>
      </c>
      <c r="Y99" s="38" t="s">
        <v>56</v>
      </c>
    </row>
    <row r="100" hidden="1">
      <c r="A100" s="35" t="s">
        <v>978</v>
      </c>
      <c r="B100" s="36">
        <v>46086.0</v>
      </c>
      <c r="C100" s="38">
        <v>3864.0</v>
      </c>
      <c r="D100" s="40" t="s">
        <v>967</v>
      </c>
      <c r="E100" s="42" t="s">
        <v>651</v>
      </c>
      <c r="F100" s="40" t="s">
        <v>652</v>
      </c>
      <c r="G100" s="40" t="s">
        <v>152</v>
      </c>
      <c r="H100" s="40" t="s">
        <v>153</v>
      </c>
      <c r="I100" s="38" t="s">
        <v>48</v>
      </c>
      <c r="J100" s="44">
        <v>44556.0</v>
      </c>
      <c r="K100" s="44">
        <v>46086.0</v>
      </c>
      <c r="L100" s="38" t="s">
        <v>51</v>
      </c>
      <c r="M100" s="46">
        <v>168000.0</v>
      </c>
      <c r="N100" s="38" t="s">
        <v>51</v>
      </c>
      <c r="O100" s="48">
        <v>50000.0</v>
      </c>
      <c r="P100" s="123">
        <v>50000.0</v>
      </c>
      <c r="Q100" s="38">
        <v>0.0</v>
      </c>
      <c r="R100" s="46">
        <v>1000.0</v>
      </c>
      <c r="S100" s="10">
        <f t="shared" si="1"/>
        <v>49000</v>
      </c>
      <c r="T100" s="38" t="s">
        <v>53</v>
      </c>
      <c r="U100" s="44">
        <v>46086.0</v>
      </c>
      <c r="V100" s="44">
        <v>46116.0</v>
      </c>
      <c r="W100" s="38">
        <v>1.0</v>
      </c>
      <c r="X100" s="38" t="s">
        <v>57</v>
      </c>
      <c r="Y100" s="38" t="s">
        <v>56</v>
      </c>
    </row>
    <row r="101" hidden="1">
      <c r="A101" s="35" t="s">
        <v>987</v>
      </c>
      <c r="B101" s="36">
        <v>46087.0</v>
      </c>
      <c r="C101" s="38">
        <v>1389.0</v>
      </c>
      <c r="D101" s="40" t="s">
        <v>238</v>
      </c>
      <c r="E101" s="42" t="s">
        <v>239</v>
      </c>
      <c r="F101" s="52" t="s">
        <v>663</v>
      </c>
      <c r="G101" s="40" t="s">
        <v>110</v>
      </c>
      <c r="H101" s="40" t="s">
        <v>46</v>
      </c>
      <c r="I101" s="38" t="s">
        <v>48</v>
      </c>
      <c r="J101" s="44">
        <v>44361.0</v>
      </c>
      <c r="K101" s="44">
        <v>46086.0</v>
      </c>
      <c r="L101" s="38" t="s">
        <v>51</v>
      </c>
      <c r="M101" s="46">
        <v>0.0</v>
      </c>
      <c r="N101" s="38" t="s">
        <v>51</v>
      </c>
      <c r="O101" s="48">
        <v>78000.0</v>
      </c>
      <c r="P101" s="123">
        <v>78000.0</v>
      </c>
      <c r="Q101" s="48">
        <v>0.0</v>
      </c>
      <c r="R101" s="46">
        <v>546.0</v>
      </c>
      <c r="S101" s="10">
        <f t="shared" si="1"/>
        <v>77454</v>
      </c>
      <c r="T101" s="38" t="s">
        <v>53</v>
      </c>
      <c r="U101" s="44">
        <v>46086.0</v>
      </c>
      <c r="V101" s="44">
        <v>46116.0</v>
      </c>
      <c r="W101" s="38">
        <v>1.0</v>
      </c>
      <c r="X101" s="38" t="s">
        <v>86</v>
      </c>
      <c r="Y101" s="38" t="s">
        <v>56</v>
      </c>
    </row>
    <row r="102" hidden="1">
      <c r="A102" s="110" t="s">
        <v>991</v>
      </c>
      <c r="B102" s="36">
        <v>46087.0</v>
      </c>
      <c r="C102" s="38">
        <v>5351.0</v>
      </c>
      <c r="D102" s="40" t="s">
        <v>993</v>
      </c>
      <c r="E102" s="42" t="s">
        <v>994</v>
      </c>
      <c r="F102" s="52" t="s">
        <v>996</v>
      </c>
      <c r="G102" s="40" t="s">
        <v>555</v>
      </c>
      <c r="H102" s="40" t="s">
        <v>555</v>
      </c>
      <c r="I102" s="38" t="s">
        <v>48</v>
      </c>
      <c r="J102" s="44">
        <v>44655.0</v>
      </c>
      <c r="K102" s="44"/>
      <c r="L102" s="44">
        <v>46086.0</v>
      </c>
      <c r="M102" s="46"/>
      <c r="N102" s="38"/>
      <c r="O102" s="49"/>
      <c r="P102" s="77">
        <v>10053.0</v>
      </c>
      <c r="Q102" s="48">
        <v>0.0</v>
      </c>
      <c r="R102" s="48">
        <v>0.0</v>
      </c>
      <c r="S102" s="48">
        <v>0.0</v>
      </c>
      <c r="T102" s="38" t="s">
        <v>998</v>
      </c>
      <c r="U102" s="44"/>
      <c r="V102" s="44"/>
      <c r="W102" s="38">
        <v>1.0</v>
      </c>
      <c r="X102" s="38" t="s">
        <v>1001</v>
      </c>
      <c r="Y102" s="38" t="s">
        <v>93</v>
      </c>
    </row>
    <row r="103" hidden="1">
      <c r="A103" s="110" t="s">
        <v>1003</v>
      </c>
      <c r="B103" s="36">
        <v>46087.0</v>
      </c>
      <c r="C103" s="38"/>
      <c r="D103" s="40"/>
      <c r="E103" s="42"/>
      <c r="F103" s="40"/>
      <c r="G103" s="40"/>
      <c r="H103" s="40"/>
      <c r="I103" s="38" t="s">
        <v>48</v>
      </c>
      <c r="J103" s="44"/>
      <c r="K103" s="44"/>
      <c r="L103" s="44">
        <v>46086.0</v>
      </c>
      <c r="M103" s="46"/>
      <c r="N103" s="38"/>
      <c r="O103" s="49"/>
      <c r="P103" s="77">
        <v>78000.0</v>
      </c>
      <c r="Q103" s="48">
        <v>0.0</v>
      </c>
      <c r="R103" s="48">
        <v>0.0</v>
      </c>
      <c r="S103" s="48">
        <v>0.0</v>
      </c>
      <c r="T103" s="38" t="s">
        <v>998</v>
      </c>
      <c r="U103" s="44"/>
      <c r="V103" s="44"/>
      <c r="W103" s="38">
        <v>1.0</v>
      </c>
      <c r="X103" s="38" t="s">
        <v>86</v>
      </c>
      <c r="Y103" s="38" t="s">
        <v>56</v>
      </c>
    </row>
    <row r="104" ht="17.25" hidden="1" customHeight="1">
      <c r="A104" s="35" t="s">
        <v>1008</v>
      </c>
      <c r="B104" s="36">
        <v>46098.0</v>
      </c>
      <c r="C104" s="78">
        <v>8444.0</v>
      </c>
      <c r="D104" s="96" t="s">
        <v>685</v>
      </c>
      <c r="E104" s="97" t="s">
        <v>686</v>
      </c>
      <c r="F104" s="40" t="s">
        <v>687</v>
      </c>
      <c r="G104" s="96" t="s">
        <v>163</v>
      </c>
      <c r="H104" s="96" t="s">
        <v>69</v>
      </c>
      <c r="I104" s="78" t="s">
        <v>48</v>
      </c>
      <c r="J104" s="98">
        <v>44986.0</v>
      </c>
      <c r="K104" s="98"/>
      <c r="L104" s="78"/>
      <c r="M104" s="99">
        <v>78000.0</v>
      </c>
      <c r="N104" s="78" t="s">
        <v>51</v>
      </c>
      <c r="O104" s="48">
        <v>0.0</v>
      </c>
      <c r="P104" s="49">
        <v>0.0</v>
      </c>
      <c r="Q104" s="10">
        <v>0.0</v>
      </c>
      <c r="R104" s="47">
        <v>0.0</v>
      </c>
      <c r="S104" s="10">
        <f t="shared" ref="S104:S125" si="2">P104-R104</f>
        <v>0</v>
      </c>
      <c r="T104" s="9" t="s">
        <v>54</v>
      </c>
      <c r="U104" s="44">
        <v>46086.0</v>
      </c>
      <c r="V104" s="44">
        <v>46116.0</v>
      </c>
      <c r="W104" s="125">
        <v>1.0</v>
      </c>
      <c r="X104" s="78" t="s">
        <v>86</v>
      </c>
      <c r="Y104" s="78" t="s">
        <v>56</v>
      </c>
    </row>
    <row r="105" hidden="1">
      <c r="A105" s="35" t="s">
        <v>1019</v>
      </c>
      <c r="B105" s="36">
        <v>46087.0</v>
      </c>
      <c r="C105" s="38">
        <v>8979.0</v>
      </c>
      <c r="D105" s="40" t="s">
        <v>1020</v>
      </c>
      <c r="E105" s="42" t="s">
        <v>1021</v>
      </c>
      <c r="F105" s="43" t="s">
        <v>1022</v>
      </c>
      <c r="G105" s="40" t="s">
        <v>452</v>
      </c>
      <c r="H105" s="40" t="s">
        <v>118</v>
      </c>
      <c r="I105" s="38" t="s">
        <v>48</v>
      </c>
      <c r="J105" s="44">
        <v>45055.0</v>
      </c>
      <c r="K105" s="44">
        <v>46087.0</v>
      </c>
      <c r="L105" s="38" t="s">
        <v>51</v>
      </c>
      <c r="M105" s="46">
        <v>0.0</v>
      </c>
      <c r="N105" s="38" t="s">
        <v>51</v>
      </c>
      <c r="O105" s="48">
        <v>168046.0</v>
      </c>
      <c r="P105" s="55">
        <v>168046.0</v>
      </c>
      <c r="Q105" s="48">
        <v>0.0</v>
      </c>
      <c r="R105" s="46">
        <v>0.0</v>
      </c>
      <c r="S105" s="10">
        <f t="shared" si="2"/>
        <v>168046</v>
      </c>
      <c r="T105" s="38" t="s">
        <v>52</v>
      </c>
      <c r="U105" s="44">
        <v>46088.0</v>
      </c>
      <c r="V105" s="44">
        <v>46120.0</v>
      </c>
      <c r="W105" s="38">
        <v>1.0</v>
      </c>
      <c r="X105" s="38" t="s">
        <v>57</v>
      </c>
      <c r="Y105" s="38" t="s">
        <v>56</v>
      </c>
    </row>
    <row r="106" hidden="1">
      <c r="A106" s="35" t="s">
        <v>1030</v>
      </c>
      <c r="B106" s="36">
        <v>46087.0</v>
      </c>
      <c r="C106" s="38">
        <v>4343.0</v>
      </c>
      <c r="D106" s="40" t="s">
        <v>253</v>
      </c>
      <c r="E106" s="42" t="s">
        <v>244</v>
      </c>
      <c r="F106" s="52" t="s">
        <v>883</v>
      </c>
      <c r="G106" s="40" t="s">
        <v>246</v>
      </c>
      <c r="H106" s="40" t="s">
        <v>85</v>
      </c>
      <c r="I106" s="38" t="s">
        <v>48</v>
      </c>
      <c r="J106" s="44">
        <v>44585.0</v>
      </c>
      <c r="K106" s="44">
        <v>46087.0</v>
      </c>
      <c r="L106" s="38" t="s">
        <v>51</v>
      </c>
      <c r="M106" s="46">
        <v>0.0</v>
      </c>
      <c r="N106" s="38" t="s">
        <v>51</v>
      </c>
      <c r="O106" s="48">
        <v>118000.0</v>
      </c>
      <c r="P106" s="55">
        <v>118000.0</v>
      </c>
      <c r="Q106" s="48">
        <v>0.0</v>
      </c>
      <c r="R106" s="46">
        <v>2360.0</v>
      </c>
      <c r="S106" s="10">
        <f t="shared" si="2"/>
        <v>115640</v>
      </c>
      <c r="T106" s="38" t="s">
        <v>53</v>
      </c>
      <c r="U106" s="44">
        <v>46087.0</v>
      </c>
      <c r="V106" s="44">
        <v>46117.0</v>
      </c>
      <c r="W106" s="38">
        <v>1.0</v>
      </c>
      <c r="X106" s="38" t="s">
        <v>55</v>
      </c>
      <c r="Y106" s="38" t="s">
        <v>56</v>
      </c>
    </row>
    <row r="107" hidden="1">
      <c r="A107" s="35" t="s">
        <v>1035</v>
      </c>
      <c r="B107" s="36">
        <v>46087.0</v>
      </c>
      <c r="C107" s="38">
        <v>14998.0</v>
      </c>
      <c r="D107" s="40" t="s">
        <v>934</v>
      </c>
      <c r="E107" s="42" t="s">
        <v>936</v>
      </c>
      <c r="F107" s="40" t="s">
        <v>938</v>
      </c>
      <c r="G107" s="40" t="s">
        <v>279</v>
      </c>
      <c r="H107" s="40" t="s">
        <v>69</v>
      </c>
      <c r="I107" s="38" t="s">
        <v>48</v>
      </c>
      <c r="J107" s="44">
        <v>45742.0</v>
      </c>
      <c r="K107" s="44">
        <v>46087.0</v>
      </c>
      <c r="L107" s="38" t="s">
        <v>51</v>
      </c>
      <c r="M107" s="46">
        <v>0.0</v>
      </c>
      <c r="N107" s="38" t="s">
        <v>51</v>
      </c>
      <c r="O107" s="48">
        <v>118000.0</v>
      </c>
      <c r="P107" s="55">
        <v>118000.0</v>
      </c>
      <c r="Q107" s="48">
        <v>0.0</v>
      </c>
      <c r="R107" s="46">
        <v>826.0</v>
      </c>
      <c r="S107" s="10">
        <f t="shared" si="2"/>
        <v>117174</v>
      </c>
      <c r="T107" s="38" t="s">
        <v>53</v>
      </c>
      <c r="U107" s="44">
        <v>46087.0</v>
      </c>
      <c r="V107" s="44">
        <v>46117.0</v>
      </c>
      <c r="W107" s="38">
        <v>1.0</v>
      </c>
      <c r="X107" s="38" t="s">
        <v>55</v>
      </c>
      <c r="Y107" s="38" t="s">
        <v>56</v>
      </c>
    </row>
    <row r="108" hidden="1">
      <c r="A108" s="35" t="s">
        <v>1046</v>
      </c>
      <c r="B108" s="36">
        <v>46087.0</v>
      </c>
      <c r="C108" s="38">
        <v>925.0</v>
      </c>
      <c r="D108" s="40" t="s">
        <v>186</v>
      </c>
      <c r="E108" s="42" t="s">
        <v>189</v>
      </c>
      <c r="F108" s="40" t="s">
        <v>190</v>
      </c>
      <c r="G108" s="40" t="s">
        <v>192</v>
      </c>
      <c r="H108" s="40" t="s">
        <v>195</v>
      </c>
      <c r="I108" s="38" t="s">
        <v>48</v>
      </c>
      <c r="J108" s="44">
        <v>44340.0</v>
      </c>
      <c r="K108" s="44"/>
      <c r="L108" s="38"/>
      <c r="M108" s="46">
        <v>168000.0</v>
      </c>
      <c r="N108" s="38" t="s">
        <v>51</v>
      </c>
      <c r="O108" s="48">
        <v>0.0</v>
      </c>
      <c r="P108" s="49">
        <v>0.0</v>
      </c>
      <c r="Q108" s="49">
        <v>0.0</v>
      </c>
      <c r="R108" s="49">
        <v>0.0</v>
      </c>
      <c r="S108" s="10">
        <f t="shared" si="2"/>
        <v>0</v>
      </c>
      <c r="T108" s="9" t="s">
        <v>54</v>
      </c>
      <c r="U108" s="44">
        <v>46087.0</v>
      </c>
      <c r="V108" s="44">
        <v>46120.0</v>
      </c>
      <c r="W108" s="38">
        <v>1.0</v>
      </c>
      <c r="X108" s="38" t="s">
        <v>59</v>
      </c>
      <c r="Y108" s="38" t="s">
        <v>56</v>
      </c>
    </row>
    <row r="109" hidden="1">
      <c r="A109" s="35" t="s">
        <v>1052</v>
      </c>
      <c r="B109" s="36">
        <v>46087.0</v>
      </c>
      <c r="C109" s="38">
        <v>10234.0</v>
      </c>
      <c r="D109" s="40" t="s">
        <v>1053</v>
      </c>
      <c r="E109" s="42" t="s">
        <v>1054</v>
      </c>
      <c r="F109" s="52" t="s">
        <v>1055</v>
      </c>
      <c r="G109" s="40" t="s">
        <v>137</v>
      </c>
      <c r="H109" s="40" t="s">
        <v>118</v>
      </c>
      <c r="I109" s="38" t="s">
        <v>48</v>
      </c>
      <c r="J109" s="44">
        <v>45196.0</v>
      </c>
      <c r="K109" s="44">
        <v>46087.0</v>
      </c>
      <c r="L109" s="38" t="s">
        <v>51</v>
      </c>
      <c r="M109" s="46">
        <v>0.0</v>
      </c>
      <c r="N109" s="38" t="s">
        <v>51</v>
      </c>
      <c r="O109" s="48">
        <v>78000.0</v>
      </c>
      <c r="P109" s="55">
        <v>78000.0</v>
      </c>
      <c r="Q109" s="46">
        <v>0.0</v>
      </c>
      <c r="R109" s="46">
        <v>546.0</v>
      </c>
      <c r="S109" s="10">
        <f t="shared" si="2"/>
        <v>77454</v>
      </c>
      <c r="T109" s="38" t="s">
        <v>53</v>
      </c>
      <c r="U109" s="44">
        <v>46087.0</v>
      </c>
      <c r="V109" s="44">
        <v>46118.0</v>
      </c>
      <c r="W109" s="38">
        <v>1.0</v>
      </c>
      <c r="X109" s="38" t="s">
        <v>86</v>
      </c>
      <c r="Y109" s="38" t="s">
        <v>56</v>
      </c>
    </row>
    <row r="110" hidden="1">
      <c r="A110" s="35" t="s">
        <v>1061</v>
      </c>
      <c r="B110" s="36">
        <v>46087.0</v>
      </c>
      <c r="C110" s="38">
        <v>8729.0</v>
      </c>
      <c r="D110" s="40" t="s">
        <v>783</v>
      </c>
      <c r="E110" s="42" t="s">
        <v>784</v>
      </c>
      <c r="F110" s="40" t="s">
        <v>785</v>
      </c>
      <c r="G110" s="40" t="s">
        <v>786</v>
      </c>
      <c r="H110" s="40" t="s">
        <v>46</v>
      </c>
      <c r="I110" s="38" t="s">
        <v>48</v>
      </c>
      <c r="J110" s="44">
        <v>45023.0</v>
      </c>
      <c r="K110" s="44">
        <v>46087.0</v>
      </c>
      <c r="L110" s="38" t="s">
        <v>51</v>
      </c>
      <c r="M110" s="46">
        <v>0.0</v>
      </c>
      <c r="N110" s="38" t="s">
        <v>51</v>
      </c>
      <c r="O110" s="48">
        <v>118000.0</v>
      </c>
      <c r="P110" s="55">
        <v>118000.0</v>
      </c>
      <c r="Q110" s="46">
        <v>0.0</v>
      </c>
      <c r="R110" s="46">
        <v>4400.0</v>
      </c>
      <c r="S110" s="10">
        <f t="shared" si="2"/>
        <v>113600</v>
      </c>
      <c r="T110" s="38" t="s">
        <v>53</v>
      </c>
      <c r="U110" s="44">
        <v>46087.0</v>
      </c>
      <c r="V110" s="44">
        <v>46117.0</v>
      </c>
      <c r="W110" s="38">
        <v>1.0</v>
      </c>
      <c r="X110" s="38" t="s">
        <v>55</v>
      </c>
      <c r="Y110" s="38" t="s">
        <v>56</v>
      </c>
    </row>
    <row r="111" hidden="1">
      <c r="A111" s="35" t="s">
        <v>1070</v>
      </c>
      <c r="B111" s="36">
        <v>46087.0</v>
      </c>
      <c r="C111" s="38">
        <v>12706.0</v>
      </c>
      <c r="D111" s="40" t="s">
        <v>974</v>
      </c>
      <c r="E111" s="42" t="s">
        <v>975</v>
      </c>
      <c r="F111" s="40" t="s">
        <v>976</v>
      </c>
      <c r="G111" s="40" t="s">
        <v>555</v>
      </c>
      <c r="H111" s="40" t="s">
        <v>69</v>
      </c>
      <c r="I111" s="38" t="s">
        <v>48</v>
      </c>
      <c r="J111" s="44">
        <v>45480.0</v>
      </c>
      <c r="K111" s="44">
        <v>46087.0</v>
      </c>
      <c r="L111" s="38" t="s">
        <v>51</v>
      </c>
      <c r="M111" s="46">
        <v>0.0</v>
      </c>
      <c r="N111" s="38" t="s">
        <v>51</v>
      </c>
      <c r="O111" s="48">
        <v>118068.0</v>
      </c>
      <c r="P111" s="55">
        <v>118000.0</v>
      </c>
      <c r="Q111" s="46">
        <v>0.0</v>
      </c>
      <c r="R111" s="46">
        <v>0.0</v>
      </c>
      <c r="S111" s="10">
        <f t="shared" si="2"/>
        <v>118000</v>
      </c>
      <c r="T111" s="38" t="s">
        <v>52</v>
      </c>
      <c r="U111" s="44">
        <v>46087.0</v>
      </c>
      <c r="V111" s="44">
        <v>46118.0</v>
      </c>
      <c r="W111" s="38">
        <v>1.0</v>
      </c>
      <c r="X111" s="38" t="s">
        <v>55</v>
      </c>
      <c r="Y111" s="38" t="s">
        <v>56</v>
      </c>
    </row>
    <row r="112" hidden="1">
      <c r="A112" s="35" t="s">
        <v>1073</v>
      </c>
      <c r="B112" s="36">
        <v>46087.0</v>
      </c>
      <c r="C112" s="38">
        <v>4896.0</v>
      </c>
      <c r="D112" s="40" t="s">
        <v>267</v>
      </c>
      <c r="E112" s="42" t="s">
        <v>1037</v>
      </c>
      <c r="F112" s="40" t="s">
        <v>796</v>
      </c>
      <c r="G112" s="40" t="s">
        <v>126</v>
      </c>
      <c r="H112" s="40" t="s">
        <v>69</v>
      </c>
      <c r="I112" s="38" t="s">
        <v>48</v>
      </c>
      <c r="J112" s="44">
        <v>44623.0</v>
      </c>
      <c r="K112" s="44">
        <v>46087.0</v>
      </c>
      <c r="L112" s="38" t="s">
        <v>51</v>
      </c>
      <c r="M112" s="46">
        <v>0.0</v>
      </c>
      <c r="N112" s="38" t="s">
        <v>51</v>
      </c>
      <c r="O112" s="48">
        <v>78057.0</v>
      </c>
      <c r="P112" s="55">
        <v>78057.0</v>
      </c>
      <c r="Q112" s="46">
        <v>0.0</v>
      </c>
      <c r="R112" s="46">
        <v>0.0</v>
      </c>
      <c r="S112" s="10">
        <f t="shared" si="2"/>
        <v>78057</v>
      </c>
      <c r="T112" s="38" t="s">
        <v>52</v>
      </c>
      <c r="U112" s="44">
        <v>46087.0</v>
      </c>
      <c r="V112" s="44">
        <v>46117.0</v>
      </c>
      <c r="W112" s="38">
        <v>1.0</v>
      </c>
      <c r="X112" s="38" t="s">
        <v>86</v>
      </c>
      <c r="Y112" s="38" t="s">
        <v>56</v>
      </c>
    </row>
    <row r="113" hidden="1">
      <c r="A113" s="35" t="s">
        <v>1076</v>
      </c>
      <c r="B113" s="36">
        <v>46087.0</v>
      </c>
      <c r="C113" s="38">
        <v>4808.0</v>
      </c>
      <c r="D113" s="40" t="s">
        <v>337</v>
      </c>
      <c r="E113" s="42" t="s">
        <v>339</v>
      </c>
      <c r="F113" s="40" t="s">
        <v>1077</v>
      </c>
      <c r="G113" s="40" t="s">
        <v>343</v>
      </c>
      <c r="H113" s="40" t="s">
        <v>158</v>
      </c>
      <c r="I113" s="38" t="s">
        <v>48</v>
      </c>
      <c r="J113" s="44">
        <v>44618.0</v>
      </c>
      <c r="K113" s="44">
        <v>46087.0</v>
      </c>
      <c r="L113" s="38" t="s">
        <v>51</v>
      </c>
      <c r="M113" s="46">
        <v>0.0</v>
      </c>
      <c r="N113" s="38" t="s">
        <v>51</v>
      </c>
      <c r="O113" s="48">
        <v>78086.0</v>
      </c>
      <c r="P113" s="55">
        <v>78086.0</v>
      </c>
      <c r="Q113" s="46">
        <v>0.0</v>
      </c>
      <c r="R113" s="46">
        <v>0.0</v>
      </c>
      <c r="S113" s="10">
        <f t="shared" si="2"/>
        <v>78086</v>
      </c>
      <c r="T113" s="38" t="s">
        <v>52</v>
      </c>
      <c r="U113" s="44">
        <v>46087.0</v>
      </c>
      <c r="V113" s="44">
        <v>46119.0</v>
      </c>
      <c r="W113" s="38">
        <v>1.0</v>
      </c>
      <c r="X113" s="38" t="s">
        <v>86</v>
      </c>
      <c r="Y113" s="38" t="s">
        <v>56</v>
      </c>
    </row>
    <row r="114" hidden="1">
      <c r="A114" s="35" t="s">
        <v>1081</v>
      </c>
      <c r="B114" s="36">
        <v>46087.0</v>
      </c>
      <c r="C114" s="38">
        <v>14797.0</v>
      </c>
      <c r="D114" s="40" t="s">
        <v>582</v>
      </c>
      <c r="E114" s="42" t="s">
        <v>1083</v>
      </c>
      <c r="F114" s="40" t="s">
        <v>1084</v>
      </c>
      <c r="G114" s="40" t="s">
        <v>237</v>
      </c>
      <c r="H114" s="40" t="s">
        <v>69</v>
      </c>
      <c r="I114" s="38" t="s">
        <v>48</v>
      </c>
      <c r="J114" s="44">
        <v>45712.0</v>
      </c>
      <c r="K114" s="44">
        <v>46087.0</v>
      </c>
      <c r="L114" s="38" t="s">
        <v>51</v>
      </c>
      <c r="M114" s="46">
        <v>0.0</v>
      </c>
      <c r="N114" s="38" t="s">
        <v>51</v>
      </c>
      <c r="O114" s="48">
        <v>354003.0</v>
      </c>
      <c r="P114" s="55">
        <v>354000.0</v>
      </c>
      <c r="Q114" s="46">
        <v>0.0</v>
      </c>
      <c r="R114" s="46">
        <v>0.0</v>
      </c>
      <c r="S114" s="10">
        <f t="shared" si="2"/>
        <v>354000</v>
      </c>
      <c r="T114" s="38" t="s">
        <v>52</v>
      </c>
      <c r="U114" s="44">
        <v>46087.0</v>
      </c>
      <c r="V114" s="44">
        <v>46177.0</v>
      </c>
      <c r="W114" s="38">
        <v>3.0</v>
      </c>
      <c r="X114" s="38" t="s">
        <v>55</v>
      </c>
      <c r="Y114" s="38" t="s">
        <v>56</v>
      </c>
    </row>
    <row r="115" hidden="1">
      <c r="A115" s="35" t="s">
        <v>1086</v>
      </c>
      <c r="B115" s="36">
        <v>46087.0</v>
      </c>
      <c r="C115" s="38">
        <v>8808.0</v>
      </c>
      <c r="D115" s="40" t="s">
        <v>1088</v>
      </c>
      <c r="E115" s="42" t="s">
        <v>716</v>
      </c>
      <c r="F115" s="40" t="s">
        <v>717</v>
      </c>
      <c r="G115" s="40" t="s">
        <v>718</v>
      </c>
      <c r="H115" s="40" t="s">
        <v>220</v>
      </c>
      <c r="I115" s="38" t="s">
        <v>48</v>
      </c>
      <c r="J115" s="44">
        <v>45034.0</v>
      </c>
      <c r="K115" s="44">
        <v>46087.0</v>
      </c>
      <c r="L115" s="38" t="s">
        <v>51</v>
      </c>
      <c r="M115" s="46">
        <v>0.0</v>
      </c>
      <c r="N115" s="38" t="s">
        <v>51</v>
      </c>
      <c r="O115" s="48">
        <v>78047.0</v>
      </c>
      <c r="P115" s="55">
        <v>78000.0</v>
      </c>
      <c r="Q115" s="46">
        <v>0.0</v>
      </c>
      <c r="R115" s="46">
        <v>0.0</v>
      </c>
      <c r="S115" s="10">
        <f t="shared" si="2"/>
        <v>78000</v>
      </c>
      <c r="T115" s="38" t="s">
        <v>52</v>
      </c>
      <c r="U115" s="44">
        <v>46088.0</v>
      </c>
      <c r="V115" s="44">
        <v>46118.0</v>
      </c>
      <c r="W115" s="38">
        <v>1.0</v>
      </c>
      <c r="X115" s="38" t="s">
        <v>86</v>
      </c>
      <c r="Y115" s="38" t="s">
        <v>56</v>
      </c>
    </row>
    <row r="116" hidden="1">
      <c r="A116" s="35" t="s">
        <v>1093</v>
      </c>
      <c r="B116" s="36">
        <v>46087.0</v>
      </c>
      <c r="C116" s="38">
        <v>4723.0</v>
      </c>
      <c r="D116" s="40" t="s">
        <v>1094</v>
      </c>
      <c r="E116" s="42" t="s">
        <v>646</v>
      </c>
      <c r="F116" s="40" t="s">
        <v>1096</v>
      </c>
      <c r="G116" s="40" t="s">
        <v>126</v>
      </c>
      <c r="H116" s="40" t="s">
        <v>69</v>
      </c>
      <c r="I116" s="38" t="s">
        <v>48</v>
      </c>
      <c r="J116" s="44">
        <v>44611.0</v>
      </c>
      <c r="K116" s="44">
        <v>46087.0</v>
      </c>
      <c r="L116" s="38" t="s">
        <v>51</v>
      </c>
      <c r="M116" s="46">
        <v>0.0</v>
      </c>
      <c r="N116" s="38" t="s">
        <v>51</v>
      </c>
      <c r="O116" s="48">
        <v>78057.0</v>
      </c>
      <c r="P116" s="55">
        <v>78000.0</v>
      </c>
      <c r="Q116" s="46">
        <v>0.0</v>
      </c>
      <c r="R116" s="46">
        <v>0.0</v>
      </c>
      <c r="S116" s="10">
        <f t="shared" si="2"/>
        <v>78000</v>
      </c>
      <c r="T116" s="38" t="s">
        <v>52</v>
      </c>
      <c r="U116" s="44">
        <v>46089.0</v>
      </c>
      <c r="V116" s="44">
        <v>46125.0</v>
      </c>
      <c r="W116" s="38">
        <v>1.0</v>
      </c>
      <c r="X116" s="38" t="s">
        <v>86</v>
      </c>
      <c r="Y116" s="38" t="s">
        <v>56</v>
      </c>
    </row>
    <row r="117" hidden="1">
      <c r="A117" s="35" t="s">
        <v>1101</v>
      </c>
      <c r="B117" s="36">
        <v>46087.0</v>
      </c>
      <c r="C117" s="38">
        <v>3569.0</v>
      </c>
      <c r="D117" s="40" t="s">
        <v>705</v>
      </c>
      <c r="E117" s="42" t="s">
        <v>706</v>
      </c>
      <c r="F117" s="40" t="s">
        <v>707</v>
      </c>
      <c r="G117" s="40" t="s">
        <v>252</v>
      </c>
      <c r="H117" s="40" t="s">
        <v>46</v>
      </c>
      <c r="I117" s="38" t="s">
        <v>48</v>
      </c>
      <c r="J117" s="44">
        <v>44532.0</v>
      </c>
      <c r="K117" s="44">
        <v>46087.0</v>
      </c>
      <c r="L117" s="38" t="s">
        <v>51</v>
      </c>
      <c r="M117" s="46">
        <v>0.0</v>
      </c>
      <c r="N117" s="38" t="s">
        <v>51</v>
      </c>
      <c r="O117" s="48">
        <v>118000.0</v>
      </c>
      <c r="P117" s="55">
        <v>118000.0</v>
      </c>
      <c r="Q117" s="46">
        <v>0.0</v>
      </c>
      <c r="R117" s="46">
        <v>826.0</v>
      </c>
      <c r="S117" s="10">
        <f t="shared" si="2"/>
        <v>117174</v>
      </c>
      <c r="T117" s="38" t="s">
        <v>53</v>
      </c>
      <c r="U117" s="44">
        <v>46087.0</v>
      </c>
      <c r="V117" s="44">
        <v>46117.0</v>
      </c>
      <c r="W117" s="38">
        <v>1.0</v>
      </c>
      <c r="X117" s="38" t="s">
        <v>55</v>
      </c>
      <c r="Y117" s="38" t="s">
        <v>56</v>
      </c>
    </row>
    <row r="118" hidden="1">
      <c r="A118" s="41" t="s">
        <v>1109</v>
      </c>
      <c r="B118" s="36">
        <v>46087.0</v>
      </c>
      <c r="C118" s="9">
        <v>14338.0</v>
      </c>
      <c r="D118" s="40" t="s">
        <v>1110</v>
      </c>
      <c r="E118" s="42" t="s">
        <v>1111</v>
      </c>
      <c r="F118" s="40" t="s">
        <v>1112</v>
      </c>
      <c r="G118" s="40" t="s">
        <v>419</v>
      </c>
      <c r="H118" s="40" t="s">
        <v>118</v>
      </c>
      <c r="I118" s="38" t="s">
        <v>48</v>
      </c>
      <c r="J118" s="44">
        <v>45664.0</v>
      </c>
      <c r="K118" s="44">
        <v>46087.0</v>
      </c>
      <c r="L118" s="38" t="s">
        <v>51</v>
      </c>
      <c r="M118" s="46"/>
      <c r="N118" s="38"/>
      <c r="O118" s="48">
        <v>1270000.0</v>
      </c>
      <c r="P118" s="55">
        <v>1270000.0</v>
      </c>
      <c r="Q118" s="46">
        <v>0.0</v>
      </c>
      <c r="R118" s="46">
        <v>0.0</v>
      </c>
      <c r="S118" s="10">
        <f t="shared" si="2"/>
        <v>1270000</v>
      </c>
      <c r="T118" s="38" t="s">
        <v>52</v>
      </c>
      <c r="U118" s="44"/>
      <c r="V118" s="44"/>
      <c r="W118" s="38">
        <v>12.0</v>
      </c>
      <c r="X118" s="38" t="s">
        <v>55</v>
      </c>
      <c r="Y118" s="38" t="s">
        <v>56</v>
      </c>
    </row>
    <row r="119" hidden="1">
      <c r="A119" s="35" t="s">
        <v>1123</v>
      </c>
      <c r="B119" s="36">
        <v>46087.0</v>
      </c>
      <c r="C119" s="9">
        <v>14338.0</v>
      </c>
      <c r="D119" s="40" t="s">
        <v>1110</v>
      </c>
      <c r="E119" s="42" t="s">
        <v>1111</v>
      </c>
      <c r="F119" s="40" t="s">
        <v>1124</v>
      </c>
      <c r="G119" s="40" t="s">
        <v>419</v>
      </c>
      <c r="H119" s="40" t="s">
        <v>118</v>
      </c>
      <c r="I119" s="38" t="s">
        <v>48</v>
      </c>
      <c r="J119" s="44">
        <v>45664.0</v>
      </c>
      <c r="K119" s="44">
        <v>46087.0</v>
      </c>
      <c r="L119" s="38" t="s">
        <v>51</v>
      </c>
      <c r="M119" s="46">
        <v>1278000.0</v>
      </c>
      <c r="N119" s="38" t="s">
        <v>51</v>
      </c>
      <c r="O119" s="48">
        <v>10000.0</v>
      </c>
      <c r="P119" s="55">
        <v>10000.0</v>
      </c>
      <c r="Q119" s="46">
        <v>0.0</v>
      </c>
      <c r="R119" s="46">
        <v>0.0</v>
      </c>
      <c r="S119" s="10">
        <f t="shared" si="2"/>
        <v>10000</v>
      </c>
      <c r="T119" s="38" t="s">
        <v>52</v>
      </c>
      <c r="U119" s="44">
        <v>46087.0</v>
      </c>
      <c r="V119" s="44">
        <v>46488.0</v>
      </c>
      <c r="W119" s="38">
        <v>12.0</v>
      </c>
      <c r="X119" s="38" t="s">
        <v>55</v>
      </c>
      <c r="Y119" s="38" t="s">
        <v>56</v>
      </c>
    </row>
    <row r="120" hidden="1">
      <c r="A120" s="54" t="s">
        <v>1131</v>
      </c>
      <c r="B120" s="37">
        <v>46090.0</v>
      </c>
      <c r="C120" s="9">
        <v>17522.0</v>
      </c>
      <c r="D120" s="39" t="s">
        <v>1132</v>
      </c>
      <c r="E120" s="41" t="s">
        <v>1133</v>
      </c>
      <c r="F120" s="39" t="s">
        <v>1134</v>
      </c>
      <c r="G120" s="39" t="s">
        <v>325</v>
      </c>
      <c r="H120" s="39" t="s">
        <v>74</v>
      </c>
      <c r="I120" s="9" t="s">
        <v>48</v>
      </c>
      <c r="J120" s="45">
        <v>46034.0</v>
      </c>
      <c r="K120" s="45">
        <v>46089.0</v>
      </c>
      <c r="L120" s="9" t="s">
        <v>51</v>
      </c>
      <c r="M120" s="47">
        <v>0.0</v>
      </c>
      <c r="N120" s="45">
        <v>46091.0</v>
      </c>
      <c r="O120" s="49">
        <v>1658028.0</v>
      </c>
      <c r="P120" s="55">
        <v>1658000.0</v>
      </c>
      <c r="Q120" s="47">
        <v>0.0</v>
      </c>
      <c r="R120" s="47">
        <v>0.0</v>
      </c>
      <c r="S120" s="10">
        <f t="shared" si="2"/>
        <v>1658000</v>
      </c>
      <c r="T120" s="9" t="s">
        <v>52</v>
      </c>
      <c r="U120" s="45">
        <v>46091.0</v>
      </c>
      <c r="V120" s="45">
        <v>46451.0</v>
      </c>
      <c r="W120" s="9">
        <v>12.0</v>
      </c>
      <c r="X120" s="115" t="s">
        <v>59</v>
      </c>
      <c r="Y120" s="115" t="s">
        <v>93</v>
      </c>
    </row>
    <row r="121" hidden="1">
      <c r="A121" s="41" t="s">
        <v>1144</v>
      </c>
      <c r="B121" s="36">
        <v>46087.0</v>
      </c>
      <c r="C121" s="38">
        <v>6125.0</v>
      </c>
      <c r="D121" s="40" t="s">
        <v>1145</v>
      </c>
      <c r="E121" s="42" t="s">
        <v>1146</v>
      </c>
      <c r="F121" s="40" t="s">
        <v>1147</v>
      </c>
      <c r="G121" s="40" t="s">
        <v>419</v>
      </c>
      <c r="H121" s="40" t="s">
        <v>118</v>
      </c>
      <c r="I121" s="38" t="s">
        <v>122</v>
      </c>
      <c r="J121" s="44">
        <v>44736.0</v>
      </c>
      <c r="K121" s="44">
        <v>46087.0</v>
      </c>
      <c r="L121" s="38" t="s">
        <v>51</v>
      </c>
      <c r="M121" s="46"/>
      <c r="N121" s="38"/>
      <c r="O121" s="48">
        <v>170118.0</v>
      </c>
      <c r="P121" s="48">
        <v>0.0</v>
      </c>
      <c r="Q121" s="46">
        <v>0.0</v>
      </c>
      <c r="R121" s="46">
        <v>0.0</v>
      </c>
      <c r="S121" s="10">
        <f t="shared" si="2"/>
        <v>0</v>
      </c>
      <c r="T121" s="38" t="s">
        <v>1153</v>
      </c>
      <c r="U121" s="45">
        <v>46118.0</v>
      </c>
      <c r="V121" s="44">
        <v>46148.0</v>
      </c>
      <c r="W121" s="38">
        <v>1.0</v>
      </c>
      <c r="X121" s="38" t="s">
        <v>86</v>
      </c>
      <c r="Y121" s="38" t="s">
        <v>56</v>
      </c>
    </row>
    <row r="122" hidden="1">
      <c r="A122" s="35" t="s">
        <v>1155</v>
      </c>
      <c r="B122" s="36">
        <v>46090.0</v>
      </c>
      <c r="C122" s="38">
        <v>8463.0</v>
      </c>
      <c r="D122" s="40" t="s">
        <v>1156</v>
      </c>
      <c r="E122" s="42" t="s">
        <v>1158</v>
      </c>
      <c r="F122" s="40" t="s">
        <v>1159</v>
      </c>
      <c r="G122" s="40" t="s">
        <v>312</v>
      </c>
      <c r="H122" s="40" t="s">
        <v>118</v>
      </c>
      <c r="I122" s="38" t="s">
        <v>48</v>
      </c>
      <c r="J122" s="44">
        <v>44988.0</v>
      </c>
      <c r="K122" s="44">
        <v>46087.0</v>
      </c>
      <c r="L122" s="38" t="s">
        <v>51</v>
      </c>
      <c r="M122" s="46">
        <v>0.0</v>
      </c>
      <c r="N122" s="38" t="s">
        <v>51</v>
      </c>
      <c r="O122" s="48">
        <v>118096.0</v>
      </c>
      <c r="P122" s="55">
        <v>118096.0</v>
      </c>
      <c r="Q122" s="46">
        <v>0.0</v>
      </c>
      <c r="R122" s="46">
        <v>0.0</v>
      </c>
      <c r="S122" s="10">
        <f t="shared" si="2"/>
        <v>118096</v>
      </c>
      <c r="T122" s="38" t="s">
        <v>52</v>
      </c>
      <c r="U122" s="44">
        <v>46087.0</v>
      </c>
      <c r="V122" s="44">
        <v>46120.0</v>
      </c>
      <c r="W122" s="38">
        <v>1.0</v>
      </c>
      <c r="X122" s="38" t="s">
        <v>55</v>
      </c>
      <c r="Y122" s="38" t="s">
        <v>56</v>
      </c>
    </row>
    <row r="123" hidden="1">
      <c r="A123" s="35" t="s">
        <v>1161</v>
      </c>
      <c r="B123" s="36">
        <v>46090.0</v>
      </c>
      <c r="C123" s="38">
        <v>3316.0</v>
      </c>
      <c r="D123" s="40" t="s">
        <v>1103</v>
      </c>
      <c r="E123" s="42" t="s">
        <v>807</v>
      </c>
      <c r="F123" s="40" t="s">
        <v>820</v>
      </c>
      <c r="G123" s="40" t="s">
        <v>264</v>
      </c>
      <c r="H123" s="40" t="s">
        <v>74</v>
      </c>
      <c r="I123" s="38" t="s">
        <v>48</v>
      </c>
      <c r="J123" s="44">
        <v>44523.0</v>
      </c>
      <c r="K123" s="44">
        <v>46087.0</v>
      </c>
      <c r="L123" s="38" t="s">
        <v>51</v>
      </c>
      <c r="M123" s="46">
        <v>0.0</v>
      </c>
      <c r="N123" s="38" t="s">
        <v>51</v>
      </c>
      <c r="O123" s="48">
        <v>78000.0</v>
      </c>
      <c r="P123" s="55">
        <v>78000.0</v>
      </c>
      <c r="Q123" s="46">
        <v>0.0</v>
      </c>
      <c r="R123" s="46">
        <v>4440.0</v>
      </c>
      <c r="S123" s="10">
        <f t="shared" si="2"/>
        <v>73560</v>
      </c>
      <c r="T123" s="38" t="s">
        <v>53</v>
      </c>
      <c r="U123" s="44">
        <v>46088.0</v>
      </c>
      <c r="V123" s="44">
        <v>46118.0</v>
      </c>
      <c r="W123" s="38">
        <v>1.0</v>
      </c>
      <c r="X123" s="38" t="s">
        <v>86</v>
      </c>
      <c r="Y123" s="38" t="s">
        <v>56</v>
      </c>
    </row>
    <row r="124" hidden="1">
      <c r="A124" s="35" t="s">
        <v>1164</v>
      </c>
      <c r="B124" s="36">
        <v>46090.0</v>
      </c>
      <c r="C124" s="38">
        <v>13883.0</v>
      </c>
      <c r="D124" s="40" t="s">
        <v>1010</v>
      </c>
      <c r="E124" s="42" t="s">
        <v>984</v>
      </c>
      <c r="F124" s="40" t="s">
        <v>451</v>
      </c>
      <c r="G124" s="40" t="s">
        <v>419</v>
      </c>
      <c r="H124" s="40" t="s">
        <v>118</v>
      </c>
      <c r="I124" s="38" t="s">
        <v>48</v>
      </c>
      <c r="J124" s="44">
        <v>45612.0</v>
      </c>
      <c r="K124" s="44">
        <v>46087.0</v>
      </c>
      <c r="L124" s="38" t="s">
        <v>51</v>
      </c>
      <c r="M124" s="46">
        <v>0.0</v>
      </c>
      <c r="N124" s="38" t="s">
        <v>51</v>
      </c>
      <c r="O124" s="48">
        <v>78000.0</v>
      </c>
      <c r="P124" s="55">
        <v>78000.0</v>
      </c>
      <c r="Q124" s="46">
        <v>0.0</v>
      </c>
      <c r="R124" s="46">
        <v>4400.0</v>
      </c>
      <c r="S124" s="10">
        <f t="shared" si="2"/>
        <v>73600</v>
      </c>
      <c r="T124" s="38" t="s">
        <v>53</v>
      </c>
      <c r="U124" s="44">
        <v>46088.0</v>
      </c>
      <c r="V124" s="44">
        <v>46117.0</v>
      </c>
      <c r="W124" s="38">
        <v>1.0</v>
      </c>
      <c r="X124" s="38" t="s">
        <v>86</v>
      </c>
      <c r="Y124" s="38" t="s">
        <v>56</v>
      </c>
    </row>
    <row r="125" hidden="1">
      <c r="A125" s="83" t="s">
        <v>1171</v>
      </c>
      <c r="B125" s="37">
        <v>46090.0</v>
      </c>
      <c r="C125" s="9">
        <v>18018.0</v>
      </c>
      <c r="D125" s="39" t="s">
        <v>1173</v>
      </c>
      <c r="E125" s="41" t="s">
        <v>1174</v>
      </c>
      <c r="F125" s="39" t="s">
        <v>1175</v>
      </c>
      <c r="G125" s="39" t="s">
        <v>68</v>
      </c>
      <c r="H125" s="39" t="s">
        <v>69</v>
      </c>
      <c r="I125" s="9" t="s">
        <v>48</v>
      </c>
      <c r="J125" s="45">
        <v>46085.0</v>
      </c>
      <c r="K125" s="45">
        <v>46094.0</v>
      </c>
      <c r="L125" s="45">
        <v>46087.0</v>
      </c>
      <c r="M125" s="47"/>
      <c r="N125" s="9"/>
      <c r="O125" s="49">
        <v>100005.0</v>
      </c>
      <c r="P125" s="49">
        <v>100012.0</v>
      </c>
      <c r="Q125" s="47">
        <v>0.0</v>
      </c>
      <c r="R125" s="47">
        <v>0.0</v>
      </c>
      <c r="S125" s="10">
        <f t="shared" si="2"/>
        <v>100012</v>
      </c>
      <c r="T125" s="9" t="s">
        <v>52</v>
      </c>
      <c r="U125" s="9"/>
      <c r="V125" s="45"/>
      <c r="W125" s="9">
        <v>12.0</v>
      </c>
      <c r="X125" s="38" t="s">
        <v>55</v>
      </c>
      <c r="Y125" s="38" t="s">
        <v>93</v>
      </c>
    </row>
    <row r="126" hidden="1">
      <c r="A126" s="35" t="s">
        <v>1181</v>
      </c>
      <c r="B126" s="114">
        <v>46092.0</v>
      </c>
      <c r="C126" s="78">
        <v>6125.0</v>
      </c>
      <c r="D126" s="96" t="s">
        <v>1183</v>
      </c>
      <c r="E126" s="97" t="s">
        <v>1146</v>
      </c>
      <c r="F126" s="138" t="s">
        <v>1147</v>
      </c>
      <c r="G126" s="96" t="s">
        <v>419</v>
      </c>
      <c r="H126" s="96" t="s">
        <v>118</v>
      </c>
      <c r="I126" s="78" t="s">
        <v>48</v>
      </c>
      <c r="J126" s="98">
        <v>44736.0</v>
      </c>
      <c r="K126" s="98">
        <v>46092.0</v>
      </c>
      <c r="L126" s="78" t="s">
        <v>51</v>
      </c>
      <c r="M126" s="99">
        <v>78000.0</v>
      </c>
      <c r="N126" s="114">
        <v>46087.0</v>
      </c>
      <c r="O126" s="139">
        <v>0.0</v>
      </c>
      <c r="P126" s="10">
        <v>0.0</v>
      </c>
      <c r="Q126" s="139">
        <v>0.0</v>
      </c>
      <c r="R126" s="76">
        <v>0.0</v>
      </c>
      <c r="S126" s="10">
        <v>0.0</v>
      </c>
      <c r="T126" s="70" t="s">
        <v>54</v>
      </c>
      <c r="U126" s="98">
        <v>46087.0</v>
      </c>
      <c r="V126" s="98">
        <v>46117.0</v>
      </c>
      <c r="W126" s="78">
        <v>1.0</v>
      </c>
      <c r="X126" s="121" t="s">
        <v>86</v>
      </c>
      <c r="Y126" s="121" t="s">
        <v>56</v>
      </c>
    </row>
    <row r="127" hidden="1">
      <c r="A127" s="35" t="s">
        <v>1189</v>
      </c>
      <c r="B127" s="36">
        <v>46098.0</v>
      </c>
      <c r="C127" s="38">
        <v>12017.0</v>
      </c>
      <c r="D127" s="40" t="s">
        <v>368</v>
      </c>
      <c r="E127" s="42" t="s">
        <v>369</v>
      </c>
      <c r="F127" s="40" t="s">
        <v>581</v>
      </c>
      <c r="G127" s="40" t="s">
        <v>110</v>
      </c>
      <c r="H127" s="40" t="s">
        <v>46</v>
      </c>
      <c r="I127" s="38" t="s">
        <v>48</v>
      </c>
      <c r="J127" s="44">
        <v>45414.0</v>
      </c>
      <c r="K127" s="44"/>
      <c r="L127" s="38"/>
      <c r="M127" s="46">
        <v>78000.0</v>
      </c>
      <c r="N127" s="38" t="s">
        <v>51</v>
      </c>
      <c r="O127" s="139">
        <v>0.0</v>
      </c>
      <c r="P127" s="10">
        <v>0.0</v>
      </c>
      <c r="Q127" s="38">
        <v>0.0</v>
      </c>
      <c r="R127" s="48">
        <v>0.0</v>
      </c>
      <c r="S127" s="10">
        <f t="shared" ref="S127:S300" si="3">P127-R127</f>
        <v>0</v>
      </c>
      <c r="T127" s="38" t="s">
        <v>54</v>
      </c>
      <c r="U127" s="98">
        <v>46087.0</v>
      </c>
      <c r="V127" s="44">
        <v>46118.0</v>
      </c>
      <c r="W127" s="38">
        <v>1.0</v>
      </c>
      <c r="X127" s="38" t="s">
        <v>86</v>
      </c>
      <c r="Y127" s="38" t="s">
        <v>56</v>
      </c>
    </row>
    <row r="128" hidden="1">
      <c r="A128" s="41" t="s">
        <v>1193</v>
      </c>
      <c r="B128" s="140">
        <v>46087.0</v>
      </c>
      <c r="C128" s="141">
        <v>6125.0</v>
      </c>
      <c r="D128" s="142" t="s">
        <v>1145</v>
      </c>
      <c r="E128" s="143" t="s">
        <v>1146</v>
      </c>
      <c r="F128" s="144" t="s">
        <v>1147</v>
      </c>
      <c r="G128" s="142" t="s">
        <v>419</v>
      </c>
      <c r="H128" s="142" t="s">
        <v>118</v>
      </c>
      <c r="I128" s="67" t="s">
        <v>888</v>
      </c>
      <c r="J128" s="61">
        <v>44736.0</v>
      </c>
      <c r="K128" s="61">
        <v>46087.0</v>
      </c>
      <c r="L128" s="141" t="s">
        <v>51</v>
      </c>
      <c r="M128" s="145"/>
      <c r="N128" s="146"/>
      <c r="O128" s="147">
        <v>170118.0</v>
      </c>
      <c r="P128" s="147">
        <v>0.0</v>
      </c>
      <c r="Q128" s="148">
        <v>0.0</v>
      </c>
      <c r="R128" s="148">
        <v>0.0</v>
      </c>
      <c r="S128" s="149">
        <f t="shared" si="3"/>
        <v>0</v>
      </c>
      <c r="T128" s="141" t="s">
        <v>1153</v>
      </c>
      <c r="U128" s="127">
        <v>46148.0</v>
      </c>
      <c r="V128" s="150">
        <v>46178.0</v>
      </c>
      <c r="W128" s="141">
        <v>1.0</v>
      </c>
      <c r="X128" s="151" t="s">
        <v>86</v>
      </c>
      <c r="Y128" s="151" t="s">
        <v>56</v>
      </c>
    </row>
    <row r="129">
      <c r="A129" s="41" t="s">
        <v>1202</v>
      </c>
      <c r="B129" s="140">
        <v>46087.0</v>
      </c>
      <c r="C129" s="141">
        <v>6125.0</v>
      </c>
      <c r="D129" s="142" t="s">
        <v>1145</v>
      </c>
      <c r="E129" s="143" t="s">
        <v>1146</v>
      </c>
      <c r="F129" s="144" t="s">
        <v>1147</v>
      </c>
      <c r="G129" s="142" t="s">
        <v>419</v>
      </c>
      <c r="H129" s="142" t="s">
        <v>118</v>
      </c>
      <c r="I129" s="67" t="s">
        <v>1205</v>
      </c>
      <c r="J129" s="61">
        <v>44736.0</v>
      </c>
      <c r="K129" s="61">
        <v>46087.0</v>
      </c>
      <c r="L129" s="141" t="s">
        <v>51</v>
      </c>
      <c r="M129" s="145"/>
      <c r="N129" s="146"/>
      <c r="O129" s="147">
        <v>170118.0</v>
      </c>
      <c r="P129" s="147">
        <v>0.0</v>
      </c>
      <c r="Q129" s="148">
        <v>0.0</v>
      </c>
      <c r="R129" s="148">
        <v>0.0</v>
      </c>
      <c r="S129" s="149">
        <f t="shared" si="3"/>
        <v>0</v>
      </c>
      <c r="T129" s="141" t="s">
        <v>1153</v>
      </c>
      <c r="U129" s="127">
        <v>46178.0</v>
      </c>
      <c r="V129" s="150">
        <v>46208.0</v>
      </c>
      <c r="W129" s="141">
        <v>1.0</v>
      </c>
      <c r="X129" s="141" t="s">
        <v>86</v>
      </c>
      <c r="Y129" s="152" t="s">
        <v>56</v>
      </c>
    </row>
    <row r="130" hidden="1">
      <c r="A130" s="35" t="s">
        <v>1208</v>
      </c>
      <c r="B130" s="36">
        <v>46090.0</v>
      </c>
      <c r="C130" s="42" t="s">
        <v>1210</v>
      </c>
      <c r="D130" s="40" t="s">
        <v>1103</v>
      </c>
      <c r="E130" s="42" t="s">
        <v>807</v>
      </c>
      <c r="F130" s="40" t="s">
        <v>808</v>
      </c>
      <c r="G130" s="40" t="s">
        <v>264</v>
      </c>
      <c r="H130" s="40" t="s">
        <v>74</v>
      </c>
      <c r="I130" s="38" t="s">
        <v>48</v>
      </c>
      <c r="J130" s="44">
        <v>44523.0</v>
      </c>
      <c r="K130" s="44">
        <v>46088.0</v>
      </c>
      <c r="L130" s="38" t="s">
        <v>51</v>
      </c>
      <c r="M130" s="46">
        <v>0.0</v>
      </c>
      <c r="N130" s="38" t="s">
        <v>51</v>
      </c>
      <c r="O130" s="48">
        <v>78000.0</v>
      </c>
      <c r="P130" s="87">
        <v>78000.0</v>
      </c>
      <c r="Q130" s="46">
        <v>0.0</v>
      </c>
      <c r="R130" s="46">
        <v>4440.0</v>
      </c>
      <c r="S130" s="10">
        <f t="shared" si="3"/>
        <v>73560</v>
      </c>
      <c r="T130" s="38" t="s">
        <v>53</v>
      </c>
      <c r="U130" s="44">
        <v>46088.0</v>
      </c>
      <c r="V130" s="44">
        <v>46118.0</v>
      </c>
      <c r="W130" s="38">
        <v>1.0</v>
      </c>
      <c r="X130" s="38" t="s">
        <v>86</v>
      </c>
      <c r="Y130" s="38" t="s">
        <v>56</v>
      </c>
    </row>
    <row r="131" hidden="1">
      <c r="A131" s="35" t="s">
        <v>1223</v>
      </c>
      <c r="B131" s="36">
        <v>46090.0</v>
      </c>
      <c r="C131" s="38">
        <v>4865.0</v>
      </c>
      <c r="D131" s="40" t="s">
        <v>1150</v>
      </c>
      <c r="E131" s="42" t="s">
        <v>1151</v>
      </c>
      <c r="F131" s="40" t="s">
        <v>1152</v>
      </c>
      <c r="G131" s="40" t="s">
        <v>121</v>
      </c>
      <c r="H131" s="40" t="s">
        <v>124</v>
      </c>
      <c r="I131" s="38" t="s">
        <v>48</v>
      </c>
      <c r="J131" s="44">
        <v>44623.0</v>
      </c>
      <c r="K131" s="44">
        <v>46088.0</v>
      </c>
      <c r="L131" s="38" t="s">
        <v>51</v>
      </c>
      <c r="M131" s="46">
        <v>118000.0</v>
      </c>
      <c r="N131" s="38" t="s">
        <v>51</v>
      </c>
      <c r="O131" s="48">
        <v>120091.0</v>
      </c>
      <c r="P131" s="89">
        <v>120091.0</v>
      </c>
      <c r="Q131" s="46">
        <v>0.0</v>
      </c>
      <c r="R131" s="46">
        <v>0.0</v>
      </c>
      <c r="S131" s="10">
        <f t="shared" si="3"/>
        <v>120091</v>
      </c>
      <c r="T131" s="38" t="s">
        <v>52</v>
      </c>
      <c r="U131" s="44">
        <v>46088.0</v>
      </c>
      <c r="V131" s="44">
        <v>46121.0</v>
      </c>
      <c r="W131" s="38">
        <v>1.0</v>
      </c>
      <c r="X131" s="38" t="s">
        <v>55</v>
      </c>
      <c r="Y131" s="38" t="s">
        <v>56</v>
      </c>
    </row>
    <row r="132" hidden="1">
      <c r="A132" s="35" t="s">
        <v>1232</v>
      </c>
      <c r="B132" s="36">
        <v>46090.0</v>
      </c>
      <c r="C132" s="38">
        <v>6362.0</v>
      </c>
      <c r="D132" s="40" t="s">
        <v>1057</v>
      </c>
      <c r="E132" s="42" t="s">
        <v>1058</v>
      </c>
      <c r="F132" s="40" t="s">
        <v>1237</v>
      </c>
      <c r="G132" s="40" t="s">
        <v>137</v>
      </c>
      <c r="H132" s="40" t="s">
        <v>118</v>
      </c>
      <c r="I132" s="38" t="s">
        <v>48</v>
      </c>
      <c r="J132" s="44">
        <v>44762.0</v>
      </c>
      <c r="K132" s="44">
        <v>46088.0</v>
      </c>
      <c r="L132" s="38" t="s">
        <v>51</v>
      </c>
      <c r="M132" s="46">
        <v>78000.0</v>
      </c>
      <c r="N132" s="38" t="s">
        <v>51</v>
      </c>
      <c r="O132" s="49">
        <v>77097.0</v>
      </c>
      <c r="P132" s="89">
        <v>77097.0</v>
      </c>
      <c r="Q132" s="46">
        <v>0.0</v>
      </c>
      <c r="R132" s="46">
        <v>0.0</v>
      </c>
      <c r="S132" s="10">
        <f t="shared" si="3"/>
        <v>77097</v>
      </c>
      <c r="T132" s="38" t="s">
        <v>52</v>
      </c>
      <c r="U132" s="44">
        <v>46088.0</v>
      </c>
      <c r="V132" s="44">
        <v>46118.0</v>
      </c>
      <c r="W132" s="38">
        <v>1.0</v>
      </c>
      <c r="X132" s="38" t="s">
        <v>86</v>
      </c>
      <c r="Y132" s="38" t="s">
        <v>56</v>
      </c>
    </row>
    <row r="133" hidden="1">
      <c r="A133" s="35" t="s">
        <v>1246</v>
      </c>
      <c r="B133" s="36">
        <v>46090.0</v>
      </c>
      <c r="C133" s="38">
        <v>6581.0</v>
      </c>
      <c r="D133" s="40" t="s">
        <v>1248</v>
      </c>
      <c r="E133" s="42" t="s">
        <v>177</v>
      </c>
      <c r="F133" s="40" t="s">
        <v>178</v>
      </c>
      <c r="G133" s="40" t="s">
        <v>180</v>
      </c>
      <c r="H133" s="40" t="s">
        <v>118</v>
      </c>
      <c r="I133" s="38" t="s">
        <v>48</v>
      </c>
      <c r="J133" s="44">
        <v>44782.0</v>
      </c>
      <c r="K133" s="44">
        <v>46088.0</v>
      </c>
      <c r="L133" s="38" t="s">
        <v>51</v>
      </c>
      <c r="M133" s="46">
        <v>0.0</v>
      </c>
      <c r="N133" s="38" t="s">
        <v>51</v>
      </c>
      <c r="O133" s="48">
        <v>78000.0</v>
      </c>
      <c r="P133" s="87">
        <v>78000.0</v>
      </c>
      <c r="Q133" s="46">
        <v>0.0</v>
      </c>
      <c r="R133" s="46">
        <v>4440.0</v>
      </c>
      <c r="S133" s="10">
        <f t="shared" si="3"/>
        <v>73560</v>
      </c>
      <c r="T133" s="38" t="s">
        <v>53</v>
      </c>
      <c r="U133" s="44">
        <v>46088.0</v>
      </c>
      <c r="V133" s="44">
        <v>46118.0</v>
      </c>
      <c r="W133" s="38">
        <v>1.0</v>
      </c>
      <c r="X133" s="38" t="s">
        <v>86</v>
      </c>
      <c r="Y133" s="38" t="s">
        <v>56</v>
      </c>
    </row>
    <row r="134" hidden="1">
      <c r="A134" s="35" t="s">
        <v>1258</v>
      </c>
      <c r="B134" s="36">
        <v>46090.0</v>
      </c>
      <c r="C134" s="38">
        <v>11196.0</v>
      </c>
      <c r="D134" s="40" t="s">
        <v>995</v>
      </c>
      <c r="E134" s="42" t="s">
        <v>925</v>
      </c>
      <c r="F134" s="40" t="s">
        <v>927</v>
      </c>
      <c r="G134" s="40" t="s">
        <v>419</v>
      </c>
      <c r="H134" s="40" t="s">
        <v>118</v>
      </c>
      <c r="I134" s="38" t="s">
        <v>48</v>
      </c>
      <c r="J134" s="44">
        <v>45320.0</v>
      </c>
      <c r="K134" s="44">
        <v>46088.0</v>
      </c>
      <c r="L134" s="38" t="s">
        <v>51</v>
      </c>
      <c r="M134" s="46">
        <v>0.0</v>
      </c>
      <c r="N134" s="38" t="s">
        <v>51</v>
      </c>
      <c r="O134" s="48">
        <v>118000.0</v>
      </c>
      <c r="P134" s="87">
        <v>118000.0</v>
      </c>
      <c r="Q134" s="46">
        <v>0.0</v>
      </c>
      <c r="R134" s="46">
        <v>826.0</v>
      </c>
      <c r="S134" s="10">
        <f t="shared" si="3"/>
        <v>117174</v>
      </c>
      <c r="T134" s="38" t="s">
        <v>53</v>
      </c>
      <c r="U134" s="44">
        <v>46088.0</v>
      </c>
      <c r="V134" s="44">
        <v>46119.0</v>
      </c>
      <c r="W134" s="38">
        <v>1.0</v>
      </c>
      <c r="X134" s="38" t="s">
        <v>55</v>
      </c>
      <c r="Y134" s="38" t="s">
        <v>56</v>
      </c>
    </row>
    <row r="135" hidden="1">
      <c r="A135" s="35" t="s">
        <v>1266</v>
      </c>
      <c r="B135" s="36">
        <v>46090.0</v>
      </c>
      <c r="C135" s="9">
        <v>15870.0</v>
      </c>
      <c r="D135" s="40" t="s">
        <v>1269</v>
      </c>
      <c r="E135" s="42" t="s">
        <v>1270</v>
      </c>
      <c r="F135" s="40" t="s">
        <v>1271</v>
      </c>
      <c r="G135" s="40" t="s">
        <v>419</v>
      </c>
      <c r="H135" s="40" t="s">
        <v>118</v>
      </c>
      <c r="I135" s="38" t="s">
        <v>48</v>
      </c>
      <c r="J135" s="44">
        <v>45852.0</v>
      </c>
      <c r="K135" s="44">
        <v>46088.0</v>
      </c>
      <c r="L135" s="38" t="s">
        <v>51</v>
      </c>
      <c r="M135" s="46">
        <v>0.0</v>
      </c>
      <c r="N135" s="38" t="s">
        <v>51</v>
      </c>
      <c r="O135" s="48">
        <v>708036.0</v>
      </c>
      <c r="P135" s="89">
        <v>708000.0</v>
      </c>
      <c r="Q135" s="46">
        <v>0.0</v>
      </c>
      <c r="R135" s="46">
        <v>0.0</v>
      </c>
      <c r="S135" s="10">
        <f t="shared" si="3"/>
        <v>708000</v>
      </c>
      <c r="T135" s="38" t="s">
        <v>52</v>
      </c>
      <c r="U135" s="44">
        <v>46088.0</v>
      </c>
      <c r="V135" s="44">
        <v>46268.0</v>
      </c>
      <c r="W135" s="38">
        <v>6.0</v>
      </c>
      <c r="X135" s="38" t="s">
        <v>55</v>
      </c>
      <c r="Y135" s="38" t="s">
        <v>56</v>
      </c>
    </row>
    <row r="136" hidden="1">
      <c r="A136" s="35" t="s">
        <v>1277</v>
      </c>
      <c r="B136" s="36">
        <v>46090.0</v>
      </c>
      <c r="C136" s="38">
        <v>12239.0</v>
      </c>
      <c r="D136" s="40" t="s">
        <v>1041</v>
      </c>
      <c r="E136" s="42" t="s">
        <v>1043</v>
      </c>
      <c r="F136" s="40" t="s">
        <v>1045</v>
      </c>
      <c r="G136" s="40" t="s">
        <v>44</v>
      </c>
      <c r="H136" s="40" t="s">
        <v>46</v>
      </c>
      <c r="I136" s="38" t="s">
        <v>48</v>
      </c>
      <c r="J136" s="44">
        <v>45436.0</v>
      </c>
      <c r="K136" s="44">
        <v>46088.0</v>
      </c>
      <c r="L136" s="38" t="s">
        <v>51</v>
      </c>
      <c r="M136" s="46">
        <v>0.0</v>
      </c>
      <c r="N136" s="38" t="s">
        <v>51</v>
      </c>
      <c r="O136" s="48">
        <v>78000.0</v>
      </c>
      <c r="P136" s="87">
        <v>78000.0</v>
      </c>
      <c r="Q136" s="46">
        <v>0.0</v>
      </c>
      <c r="R136" s="46">
        <v>546.0</v>
      </c>
      <c r="S136" s="10">
        <f t="shared" si="3"/>
        <v>77454</v>
      </c>
      <c r="T136" s="38" t="s">
        <v>53</v>
      </c>
      <c r="U136" s="44">
        <v>46088.0</v>
      </c>
      <c r="V136" s="44">
        <v>46118.0</v>
      </c>
      <c r="W136" s="38">
        <v>1.0</v>
      </c>
      <c r="X136" s="38" t="s">
        <v>86</v>
      </c>
      <c r="Y136" s="38" t="s">
        <v>56</v>
      </c>
    </row>
    <row r="137" hidden="1">
      <c r="A137" s="35" t="s">
        <v>1285</v>
      </c>
      <c r="B137" s="36">
        <v>46090.0</v>
      </c>
      <c r="C137" s="38">
        <v>1522.0</v>
      </c>
      <c r="D137" s="40" t="s">
        <v>1286</v>
      </c>
      <c r="E137" s="42" t="s">
        <v>1287</v>
      </c>
      <c r="F137" s="40" t="s">
        <v>1288</v>
      </c>
      <c r="G137" s="40" t="s">
        <v>1289</v>
      </c>
      <c r="H137" s="40" t="s">
        <v>103</v>
      </c>
      <c r="I137" s="38" t="s">
        <v>48</v>
      </c>
      <c r="J137" s="44">
        <v>44368.0</v>
      </c>
      <c r="K137" s="44">
        <v>46088.0</v>
      </c>
      <c r="L137" s="38" t="s">
        <v>51</v>
      </c>
      <c r="M137" s="46">
        <v>0.0</v>
      </c>
      <c r="N137" s="38" t="s">
        <v>51</v>
      </c>
      <c r="O137" s="48">
        <v>78000.0</v>
      </c>
      <c r="P137" s="87">
        <v>78000.0</v>
      </c>
      <c r="Q137" s="46">
        <v>0.0</v>
      </c>
      <c r="R137" s="46">
        <v>1560.0</v>
      </c>
      <c r="S137" s="10">
        <f t="shared" si="3"/>
        <v>76440</v>
      </c>
      <c r="T137" s="38" t="s">
        <v>53</v>
      </c>
      <c r="U137" s="44">
        <v>46088.0</v>
      </c>
      <c r="V137" s="44">
        <v>46127.0</v>
      </c>
      <c r="W137" s="38">
        <v>1.0</v>
      </c>
      <c r="X137" s="38" t="s">
        <v>86</v>
      </c>
      <c r="Y137" s="38" t="s">
        <v>56</v>
      </c>
    </row>
    <row r="138" hidden="1">
      <c r="A138" s="35" t="s">
        <v>1304</v>
      </c>
      <c r="B138" s="36">
        <v>46090.0</v>
      </c>
      <c r="C138" s="38">
        <v>9386.0</v>
      </c>
      <c r="D138" s="40" t="s">
        <v>1034</v>
      </c>
      <c r="E138" s="42" t="s">
        <v>1013</v>
      </c>
      <c r="F138" s="40" t="s">
        <v>1015</v>
      </c>
      <c r="G138" s="40" t="s">
        <v>786</v>
      </c>
      <c r="H138" s="40" t="s">
        <v>46</v>
      </c>
      <c r="I138" s="38" t="s">
        <v>48</v>
      </c>
      <c r="J138" s="44">
        <v>45099.0</v>
      </c>
      <c r="K138" s="44">
        <v>46088.0</v>
      </c>
      <c r="L138" s="38" t="s">
        <v>51</v>
      </c>
      <c r="M138" s="46">
        <v>0.0</v>
      </c>
      <c r="N138" s="38" t="s">
        <v>51</v>
      </c>
      <c r="O138" s="48">
        <v>78000.0</v>
      </c>
      <c r="P138" s="87">
        <v>78000.0</v>
      </c>
      <c r="Q138" s="46">
        <v>0.0</v>
      </c>
      <c r="R138" s="46">
        <v>546.0</v>
      </c>
      <c r="S138" s="10">
        <f t="shared" si="3"/>
        <v>77454</v>
      </c>
      <c r="T138" s="38" t="s">
        <v>53</v>
      </c>
      <c r="U138" s="44">
        <v>46088.0</v>
      </c>
      <c r="V138" s="44">
        <v>46118.0</v>
      </c>
      <c r="W138" s="38">
        <v>1.0</v>
      </c>
      <c r="X138" s="38" t="s">
        <v>86</v>
      </c>
      <c r="Y138" s="38" t="s">
        <v>56</v>
      </c>
    </row>
    <row r="139" hidden="1">
      <c r="A139" s="54" t="s">
        <v>1313</v>
      </c>
      <c r="B139" s="36">
        <v>46090.0</v>
      </c>
      <c r="C139" s="38">
        <v>2719.0</v>
      </c>
      <c r="D139" s="40" t="s">
        <v>1067</v>
      </c>
      <c r="E139" s="42" t="s">
        <v>1068</v>
      </c>
      <c r="F139" s="40" t="s">
        <v>1069</v>
      </c>
      <c r="G139" s="40" t="s">
        <v>555</v>
      </c>
      <c r="H139" s="40" t="s">
        <v>69</v>
      </c>
      <c r="I139" s="38" t="s">
        <v>48</v>
      </c>
      <c r="J139" s="44">
        <v>44469.0</v>
      </c>
      <c r="K139" s="44">
        <v>46088.0</v>
      </c>
      <c r="L139" s="38" t="s">
        <v>51</v>
      </c>
      <c r="M139" s="46">
        <v>0.0</v>
      </c>
      <c r="N139" s="38" t="s">
        <v>51</v>
      </c>
      <c r="O139" s="48">
        <v>78000.0</v>
      </c>
      <c r="P139" s="87">
        <v>78000.0</v>
      </c>
      <c r="Q139" s="46">
        <v>0.0</v>
      </c>
      <c r="R139" s="46">
        <v>1560.0</v>
      </c>
      <c r="S139" s="10">
        <f t="shared" si="3"/>
        <v>76440</v>
      </c>
      <c r="T139" s="38" t="s">
        <v>53</v>
      </c>
      <c r="U139" s="44">
        <v>46088.0</v>
      </c>
      <c r="V139" s="44">
        <v>46118.0</v>
      </c>
      <c r="W139" s="38">
        <v>1.0</v>
      </c>
      <c r="X139" s="38" t="s">
        <v>86</v>
      </c>
      <c r="Y139" s="38" t="s">
        <v>93</v>
      </c>
    </row>
    <row r="140" hidden="1">
      <c r="A140" s="35" t="s">
        <v>1317</v>
      </c>
      <c r="B140" s="36">
        <v>46090.0</v>
      </c>
      <c r="C140" s="38">
        <v>6608.0</v>
      </c>
      <c r="D140" s="40" t="s">
        <v>1115</v>
      </c>
      <c r="E140" s="42" t="s">
        <v>1117</v>
      </c>
      <c r="F140" s="40" t="s">
        <v>1119</v>
      </c>
      <c r="G140" s="40" t="s">
        <v>44</v>
      </c>
      <c r="H140" s="40" t="s">
        <v>46</v>
      </c>
      <c r="I140" s="38" t="s">
        <v>48</v>
      </c>
      <c r="J140" s="44">
        <v>44785.0</v>
      </c>
      <c r="K140" s="44">
        <v>46088.0</v>
      </c>
      <c r="L140" s="38" t="s">
        <v>51</v>
      </c>
      <c r="M140" s="46">
        <v>0.0</v>
      </c>
      <c r="N140" s="38" t="s">
        <v>51</v>
      </c>
      <c r="O140" s="48">
        <v>78000.0</v>
      </c>
      <c r="P140" s="87">
        <v>78000.0</v>
      </c>
      <c r="Q140" s="46">
        <v>0.0</v>
      </c>
      <c r="R140" s="46">
        <v>1560.0</v>
      </c>
      <c r="S140" s="10">
        <f t="shared" si="3"/>
        <v>76440</v>
      </c>
      <c r="T140" s="38" t="s">
        <v>53</v>
      </c>
      <c r="U140" s="44">
        <v>46088.0</v>
      </c>
      <c r="V140" s="44">
        <v>46119.0</v>
      </c>
      <c r="W140" s="38">
        <v>1.0</v>
      </c>
      <c r="X140" s="38" t="s">
        <v>86</v>
      </c>
      <c r="Y140" s="38" t="s">
        <v>56</v>
      </c>
    </row>
    <row r="141" hidden="1">
      <c r="A141" s="35" t="s">
        <v>1327</v>
      </c>
      <c r="B141" s="36">
        <v>46090.0</v>
      </c>
      <c r="C141" s="38">
        <v>7313.0</v>
      </c>
      <c r="D141" s="40" t="s">
        <v>261</v>
      </c>
      <c r="E141" s="42" t="s">
        <v>262</v>
      </c>
      <c r="F141" s="40" t="s">
        <v>897</v>
      </c>
      <c r="G141" s="40" t="s">
        <v>264</v>
      </c>
      <c r="H141" s="40" t="s">
        <v>74</v>
      </c>
      <c r="I141" s="38" t="s">
        <v>48</v>
      </c>
      <c r="J141" s="44">
        <v>44854.0</v>
      </c>
      <c r="K141" s="44">
        <v>46089.0</v>
      </c>
      <c r="L141" s="38" t="s">
        <v>51</v>
      </c>
      <c r="M141" s="46">
        <v>0.0</v>
      </c>
      <c r="N141" s="38" t="s">
        <v>51</v>
      </c>
      <c r="O141" s="48">
        <v>118018.0</v>
      </c>
      <c r="P141" s="79">
        <v>118018.0</v>
      </c>
      <c r="Q141" s="46">
        <v>0.0</v>
      </c>
      <c r="R141" s="46">
        <v>0.0</v>
      </c>
      <c r="S141" s="10">
        <f t="shared" si="3"/>
        <v>118018</v>
      </c>
      <c r="T141" s="38" t="s">
        <v>52</v>
      </c>
      <c r="U141" s="44">
        <v>46089.0</v>
      </c>
      <c r="V141" s="44">
        <v>46128.0</v>
      </c>
      <c r="W141" s="38">
        <v>1.0</v>
      </c>
      <c r="X141" s="38" t="s">
        <v>55</v>
      </c>
      <c r="Y141" s="38" t="s">
        <v>56</v>
      </c>
    </row>
    <row r="142" hidden="1">
      <c r="A142" s="35" t="s">
        <v>1335</v>
      </c>
      <c r="B142" s="36">
        <v>46090.0</v>
      </c>
      <c r="C142" s="38">
        <v>7313.0</v>
      </c>
      <c r="D142" s="40" t="s">
        <v>261</v>
      </c>
      <c r="E142" s="42" t="s">
        <v>262</v>
      </c>
      <c r="F142" s="40" t="s">
        <v>901</v>
      </c>
      <c r="G142" s="40" t="s">
        <v>264</v>
      </c>
      <c r="H142" s="40" t="s">
        <v>74</v>
      </c>
      <c r="I142" s="38" t="s">
        <v>48</v>
      </c>
      <c r="J142" s="44">
        <v>44854.0</v>
      </c>
      <c r="K142" s="44">
        <v>46089.0</v>
      </c>
      <c r="L142" s="38" t="s">
        <v>51</v>
      </c>
      <c r="M142" s="46">
        <v>0.0</v>
      </c>
      <c r="N142" s="38" t="s">
        <v>51</v>
      </c>
      <c r="O142" s="48">
        <v>118071.0</v>
      </c>
      <c r="P142" s="79">
        <v>118071.0</v>
      </c>
      <c r="Q142" s="46">
        <v>0.0</v>
      </c>
      <c r="R142" s="46">
        <v>0.0</v>
      </c>
      <c r="S142" s="10">
        <f t="shared" si="3"/>
        <v>118071</v>
      </c>
      <c r="T142" s="38" t="s">
        <v>52</v>
      </c>
      <c r="U142" s="44">
        <v>46089.0</v>
      </c>
      <c r="V142" s="44">
        <v>46128.0</v>
      </c>
      <c r="W142" s="38">
        <v>1.0</v>
      </c>
      <c r="X142" s="38" t="s">
        <v>55</v>
      </c>
      <c r="Y142" s="38" t="s">
        <v>56</v>
      </c>
    </row>
    <row r="143" hidden="1">
      <c r="A143" s="35" t="s">
        <v>1340</v>
      </c>
      <c r="B143" s="37">
        <v>46090.0</v>
      </c>
      <c r="C143" s="38">
        <v>16068.0</v>
      </c>
      <c r="D143" s="40" t="s">
        <v>1341</v>
      </c>
      <c r="E143" s="42" t="s">
        <v>1343</v>
      </c>
      <c r="F143" s="40" t="s">
        <v>1345</v>
      </c>
      <c r="G143" s="40" t="s">
        <v>325</v>
      </c>
      <c r="H143" s="40" t="s">
        <v>74</v>
      </c>
      <c r="I143" s="38" t="s">
        <v>48</v>
      </c>
      <c r="J143" s="44">
        <v>45872.0</v>
      </c>
      <c r="K143" s="44">
        <v>46089.0</v>
      </c>
      <c r="L143" s="44">
        <v>46090.0</v>
      </c>
      <c r="M143" s="46">
        <v>0.0</v>
      </c>
      <c r="N143" s="38" t="s">
        <v>51</v>
      </c>
      <c r="O143" s="48">
        <v>354079.0</v>
      </c>
      <c r="P143" s="79">
        <v>354000.0</v>
      </c>
      <c r="Q143" s="46">
        <v>0.0</v>
      </c>
      <c r="R143" s="46">
        <v>0.0</v>
      </c>
      <c r="S143" s="10">
        <f t="shared" si="3"/>
        <v>354000</v>
      </c>
      <c r="T143" s="38" t="s">
        <v>52</v>
      </c>
      <c r="U143" s="44">
        <v>46090.0</v>
      </c>
      <c r="V143" s="44">
        <v>46182.0</v>
      </c>
      <c r="W143" s="38">
        <v>3.0</v>
      </c>
      <c r="X143" s="38" t="s">
        <v>55</v>
      </c>
      <c r="Y143" s="38" t="s">
        <v>56</v>
      </c>
    </row>
    <row r="144" hidden="1">
      <c r="A144" s="35" t="s">
        <v>1351</v>
      </c>
      <c r="B144" s="36">
        <v>46090.0</v>
      </c>
      <c r="C144" s="38">
        <v>11295.0</v>
      </c>
      <c r="D144" s="40" t="s">
        <v>1352</v>
      </c>
      <c r="E144" s="42" t="s">
        <v>1353</v>
      </c>
      <c r="F144" s="40" t="s">
        <v>1354</v>
      </c>
      <c r="G144" s="40" t="s">
        <v>419</v>
      </c>
      <c r="H144" s="40" t="s">
        <v>118</v>
      </c>
      <c r="I144" s="38" t="s">
        <v>48</v>
      </c>
      <c r="J144" s="44">
        <v>45330.0</v>
      </c>
      <c r="K144" s="44">
        <v>46089.0</v>
      </c>
      <c r="L144" s="38" t="s">
        <v>51</v>
      </c>
      <c r="M144" s="46">
        <v>78000.0</v>
      </c>
      <c r="N144" s="44">
        <v>46095.0</v>
      </c>
      <c r="O144" s="48">
        <v>150060.0</v>
      </c>
      <c r="P144" s="79">
        <v>150000.0</v>
      </c>
      <c r="Q144" s="46">
        <v>0.0</v>
      </c>
      <c r="R144" s="46">
        <v>0.0</v>
      </c>
      <c r="S144" s="10">
        <f t="shared" si="3"/>
        <v>150000</v>
      </c>
      <c r="T144" s="38" t="s">
        <v>52</v>
      </c>
      <c r="U144" s="44">
        <v>46095.0</v>
      </c>
      <c r="V144" s="44">
        <v>46125.0</v>
      </c>
      <c r="W144" s="38">
        <v>1.0</v>
      </c>
      <c r="X144" s="38" t="s">
        <v>86</v>
      </c>
      <c r="Y144" s="38" t="s">
        <v>56</v>
      </c>
    </row>
    <row r="145" hidden="1">
      <c r="A145" s="35" t="s">
        <v>1364</v>
      </c>
      <c r="B145" s="36">
        <v>46090.0</v>
      </c>
      <c r="C145" s="38">
        <v>13501.0</v>
      </c>
      <c r="D145" s="40" t="s">
        <v>1365</v>
      </c>
      <c r="E145" s="42" t="s">
        <v>1366</v>
      </c>
      <c r="F145" s="40" t="s">
        <v>1367</v>
      </c>
      <c r="G145" s="40" t="s">
        <v>407</v>
      </c>
      <c r="H145" s="40" t="s">
        <v>46</v>
      </c>
      <c r="I145" s="38" t="s">
        <v>48</v>
      </c>
      <c r="J145" s="44">
        <v>45571.0</v>
      </c>
      <c r="K145" s="44">
        <v>46089.0</v>
      </c>
      <c r="L145" s="38" t="s">
        <v>51</v>
      </c>
      <c r="M145" s="46">
        <v>0.0</v>
      </c>
      <c r="N145" s="38" t="s">
        <v>51</v>
      </c>
      <c r="O145" s="48">
        <v>118000.0</v>
      </c>
      <c r="P145" s="53">
        <v>118000.0</v>
      </c>
      <c r="Q145" s="46">
        <v>0.0</v>
      </c>
      <c r="R145" s="46">
        <v>826.0</v>
      </c>
      <c r="S145" s="10">
        <f t="shared" si="3"/>
        <v>117174</v>
      </c>
      <c r="T145" s="38" t="s">
        <v>53</v>
      </c>
      <c r="U145" s="44">
        <v>46089.0</v>
      </c>
      <c r="V145" s="44">
        <v>46125.0</v>
      </c>
      <c r="W145" s="38">
        <v>1.0</v>
      </c>
      <c r="X145" s="38" t="s">
        <v>55</v>
      </c>
      <c r="Y145" s="38" t="s">
        <v>56</v>
      </c>
    </row>
    <row r="146" hidden="1">
      <c r="A146" s="35" t="s">
        <v>1374</v>
      </c>
      <c r="B146" s="36">
        <v>46090.0</v>
      </c>
      <c r="C146" s="38">
        <v>8881.0</v>
      </c>
      <c r="D146" s="40" t="s">
        <v>1127</v>
      </c>
      <c r="E146" s="42" t="s">
        <v>1128</v>
      </c>
      <c r="F146" s="40" t="s">
        <v>1129</v>
      </c>
      <c r="G146" s="40" t="s">
        <v>397</v>
      </c>
      <c r="H146" s="40" t="s">
        <v>74</v>
      </c>
      <c r="I146" s="38" t="s">
        <v>48</v>
      </c>
      <c r="J146" s="44">
        <v>45044.0</v>
      </c>
      <c r="K146" s="44">
        <v>46089.0</v>
      </c>
      <c r="L146" s="38" t="s">
        <v>51</v>
      </c>
      <c r="M146" s="46">
        <v>0.0</v>
      </c>
      <c r="N146" s="38" t="s">
        <v>51</v>
      </c>
      <c r="O146" s="48">
        <v>78000.0</v>
      </c>
      <c r="P146" s="53">
        <v>78000.0</v>
      </c>
      <c r="Q146" s="46">
        <v>0.0</v>
      </c>
      <c r="R146" s="46">
        <v>546.0</v>
      </c>
      <c r="S146" s="10">
        <f t="shared" si="3"/>
        <v>77454</v>
      </c>
      <c r="T146" s="38" t="s">
        <v>53</v>
      </c>
      <c r="U146" s="44">
        <v>46089.0</v>
      </c>
      <c r="V146" s="44">
        <v>46119.0</v>
      </c>
      <c r="W146" s="38">
        <v>1.0</v>
      </c>
      <c r="X146" s="38" t="s">
        <v>86</v>
      </c>
      <c r="Y146" s="38" t="s">
        <v>56</v>
      </c>
    </row>
    <row r="147" hidden="1">
      <c r="A147" s="35" t="s">
        <v>1379</v>
      </c>
      <c r="B147" s="37">
        <v>46090.0</v>
      </c>
      <c r="C147" s="9">
        <v>7059.0</v>
      </c>
      <c r="D147" s="39" t="s">
        <v>970</v>
      </c>
      <c r="E147" s="41" t="s">
        <v>972</v>
      </c>
      <c r="F147" s="43" t="s">
        <v>973</v>
      </c>
      <c r="G147" s="39" t="s">
        <v>110</v>
      </c>
      <c r="H147" s="39" t="s">
        <v>46</v>
      </c>
      <c r="I147" s="9" t="s">
        <v>48</v>
      </c>
      <c r="J147" s="45">
        <v>44829.0</v>
      </c>
      <c r="K147" s="45">
        <v>46090.0</v>
      </c>
      <c r="L147" s="9" t="s">
        <v>51</v>
      </c>
      <c r="M147" s="47">
        <v>78000.0</v>
      </c>
      <c r="N147" s="9" t="s">
        <v>51</v>
      </c>
      <c r="O147" s="49">
        <v>80026.0</v>
      </c>
      <c r="P147" s="79">
        <v>80000.0</v>
      </c>
      <c r="Q147" s="47">
        <v>0.0</v>
      </c>
      <c r="R147" s="47">
        <v>0.0</v>
      </c>
      <c r="S147" s="10">
        <f t="shared" si="3"/>
        <v>80000</v>
      </c>
      <c r="T147" s="9" t="s">
        <v>52</v>
      </c>
      <c r="U147" s="45">
        <v>46090.0</v>
      </c>
      <c r="V147" s="45">
        <v>46120.0</v>
      </c>
      <c r="W147" s="9">
        <v>1.0</v>
      </c>
      <c r="X147" s="38" t="s">
        <v>86</v>
      </c>
      <c r="Y147" s="38" t="s">
        <v>56</v>
      </c>
    </row>
    <row r="148" hidden="1">
      <c r="A148" s="110" t="s">
        <v>1388</v>
      </c>
      <c r="B148" s="114">
        <v>46090.0</v>
      </c>
      <c r="C148" s="38">
        <v>18056.0</v>
      </c>
      <c r="D148" s="40" t="s">
        <v>1390</v>
      </c>
      <c r="E148" s="169"/>
      <c r="F148" s="40" t="s">
        <v>1394</v>
      </c>
      <c r="G148" s="40" t="s">
        <v>1396</v>
      </c>
      <c r="H148" s="40" t="s">
        <v>220</v>
      </c>
      <c r="I148" s="78" t="s">
        <v>48</v>
      </c>
      <c r="J148" s="44">
        <v>46089.0</v>
      </c>
      <c r="K148" s="44"/>
      <c r="L148" s="98" t="s">
        <v>51</v>
      </c>
      <c r="M148" s="170"/>
      <c r="N148" s="171"/>
      <c r="O148" s="172"/>
      <c r="P148" s="79">
        <v>18000.0</v>
      </c>
      <c r="Q148" s="99">
        <v>0.0</v>
      </c>
      <c r="R148" s="99">
        <v>0.0</v>
      </c>
      <c r="S148" s="10">
        <f t="shared" si="3"/>
        <v>18000</v>
      </c>
      <c r="T148" s="78" t="s">
        <v>998</v>
      </c>
      <c r="U148" s="173"/>
      <c r="V148" s="173"/>
      <c r="W148" s="38">
        <v>1.0</v>
      </c>
      <c r="X148" s="38" t="s">
        <v>86</v>
      </c>
      <c r="Y148" s="38" t="s">
        <v>93</v>
      </c>
    </row>
    <row r="149" hidden="1">
      <c r="A149" s="164" t="s">
        <v>1406</v>
      </c>
      <c r="B149" s="174">
        <v>46090.0</v>
      </c>
      <c r="C149" s="128">
        <v>11295.0</v>
      </c>
      <c r="D149" s="155" t="s">
        <v>1352</v>
      </c>
      <c r="E149" s="156" t="s">
        <v>1353</v>
      </c>
      <c r="F149" s="155" t="s">
        <v>1354</v>
      </c>
      <c r="G149" s="155" t="s">
        <v>419</v>
      </c>
      <c r="H149" s="155" t="s">
        <v>118</v>
      </c>
      <c r="I149" s="78" t="s">
        <v>122</v>
      </c>
      <c r="J149" s="101">
        <v>45330.0</v>
      </c>
      <c r="K149" s="101">
        <v>46089.0</v>
      </c>
      <c r="L149" s="101" t="s">
        <v>51</v>
      </c>
      <c r="M149" s="158">
        <v>78000.0</v>
      </c>
      <c r="N149" s="101">
        <v>46095.0</v>
      </c>
      <c r="O149" s="149">
        <v>150060.0</v>
      </c>
      <c r="P149" s="175">
        <v>0.0</v>
      </c>
      <c r="Q149" s="158">
        <v>0.0</v>
      </c>
      <c r="R149" s="158">
        <v>0.0</v>
      </c>
      <c r="S149" s="149">
        <f t="shared" si="3"/>
        <v>0</v>
      </c>
      <c r="T149" s="88" t="s">
        <v>54</v>
      </c>
      <c r="U149" s="127">
        <v>46154.0</v>
      </c>
      <c r="V149" s="127">
        <v>46185.0</v>
      </c>
      <c r="W149" s="128">
        <v>1.0</v>
      </c>
      <c r="X149" s="141" t="s">
        <v>86</v>
      </c>
      <c r="Y149" s="141" t="s">
        <v>56</v>
      </c>
    </row>
    <row r="150" hidden="1">
      <c r="A150" s="35" t="s">
        <v>1415</v>
      </c>
      <c r="B150" s="36">
        <v>46090.0</v>
      </c>
      <c r="C150" s="38">
        <v>4446.0</v>
      </c>
      <c r="D150" s="40" t="s">
        <v>956</v>
      </c>
      <c r="E150" s="42" t="s">
        <v>957</v>
      </c>
      <c r="F150" s="40" t="s">
        <v>958</v>
      </c>
      <c r="G150" s="40" t="s">
        <v>279</v>
      </c>
      <c r="H150" s="40" t="s">
        <v>69</v>
      </c>
      <c r="I150" s="38" t="s">
        <v>48</v>
      </c>
      <c r="J150" s="44">
        <v>44592.0</v>
      </c>
      <c r="K150" s="44">
        <v>46090.0</v>
      </c>
      <c r="L150" s="38" t="s">
        <v>51</v>
      </c>
      <c r="M150" s="46">
        <v>0.0</v>
      </c>
      <c r="N150" s="38" t="s">
        <v>51</v>
      </c>
      <c r="O150" s="48">
        <v>78000.0</v>
      </c>
      <c r="P150" s="51">
        <v>78000.0</v>
      </c>
      <c r="Q150" s="46">
        <v>0.0</v>
      </c>
      <c r="R150" s="46">
        <v>546.0</v>
      </c>
      <c r="S150" s="10">
        <f t="shared" si="3"/>
        <v>77454</v>
      </c>
      <c r="T150" s="38" t="s">
        <v>53</v>
      </c>
      <c r="U150" s="44">
        <v>46090.0</v>
      </c>
      <c r="V150" s="44">
        <v>46181.0</v>
      </c>
      <c r="W150" s="38">
        <v>1.0</v>
      </c>
      <c r="X150" s="38" t="s">
        <v>86</v>
      </c>
      <c r="Y150" s="38" t="s">
        <v>56</v>
      </c>
    </row>
    <row r="151" hidden="1">
      <c r="A151" s="35" t="s">
        <v>1424</v>
      </c>
      <c r="B151" s="36">
        <v>46090.0</v>
      </c>
      <c r="C151" s="38">
        <v>9571.0</v>
      </c>
      <c r="D151" s="40" t="s">
        <v>1427</v>
      </c>
      <c r="E151" s="42" t="s">
        <v>1239</v>
      </c>
      <c r="F151" s="40" t="s">
        <v>1241</v>
      </c>
      <c r="G151" s="40" t="s">
        <v>1242</v>
      </c>
      <c r="H151" s="40" t="s">
        <v>805</v>
      </c>
      <c r="I151" s="38" t="s">
        <v>48</v>
      </c>
      <c r="J151" s="44">
        <v>45120.0</v>
      </c>
      <c r="K151" s="44">
        <v>46090.0</v>
      </c>
      <c r="L151" s="38" t="s">
        <v>51</v>
      </c>
      <c r="M151" s="46">
        <v>0.0</v>
      </c>
      <c r="N151" s="38" t="s">
        <v>51</v>
      </c>
      <c r="O151" s="48">
        <v>118016.0</v>
      </c>
      <c r="P151" s="55">
        <v>118000.0</v>
      </c>
      <c r="Q151" s="46">
        <v>0.0</v>
      </c>
      <c r="R151" s="46">
        <v>0.0</v>
      </c>
      <c r="S151" s="10">
        <f t="shared" si="3"/>
        <v>118000</v>
      </c>
      <c r="T151" s="38" t="s">
        <v>52</v>
      </c>
      <c r="U151" s="44">
        <v>46090.0</v>
      </c>
      <c r="V151" s="44">
        <v>46120.0</v>
      </c>
      <c r="W151" s="38">
        <v>1.0</v>
      </c>
      <c r="X151" s="38" t="s">
        <v>55</v>
      </c>
      <c r="Y151" s="38" t="s">
        <v>56</v>
      </c>
    </row>
    <row r="152" hidden="1">
      <c r="A152" s="41" t="s">
        <v>1433</v>
      </c>
      <c r="B152" s="36">
        <v>46090.0</v>
      </c>
      <c r="C152" s="38">
        <v>12986.0</v>
      </c>
      <c r="D152" s="40" t="s">
        <v>1201</v>
      </c>
      <c r="E152" s="42" t="s">
        <v>1203</v>
      </c>
      <c r="F152" s="40" t="s">
        <v>1204</v>
      </c>
      <c r="G152" s="40" t="s">
        <v>68</v>
      </c>
      <c r="H152" s="40" t="s">
        <v>69</v>
      </c>
      <c r="I152" s="38" t="s">
        <v>48</v>
      </c>
      <c r="J152" s="44">
        <v>45511.0</v>
      </c>
      <c r="K152" s="44">
        <v>46090.0</v>
      </c>
      <c r="L152" s="38" t="s">
        <v>51</v>
      </c>
      <c r="M152" s="46"/>
      <c r="N152" s="38"/>
      <c r="O152" s="48">
        <v>80000.0</v>
      </c>
      <c r="P152" s="51">
        <v>80000.0</v>
      </c>
      <c r="Q152" s="46">
        <v>0.0</v>
      </c>
      <c r="R152" s="46">
        <v>560.0</v>
      </c>
      <c r="S152" s="10">
        <f t="shared" si="3"/>
        <v>79440</v>
      </c>
      <c r="T152" s="38" t="s">
        <v>53</v>
      </c>
      <c r="U152" s="44"/>
      <c r="V152" s="44"/>
      <c r="W152" s="38">
        <v>1.0</v>
      </c>
      <c r="X152" s="38" t="s">
        <v>55</v>
      </c>
      <c r="Y152" s="38" t="s">
        <v>56</v>
      </c>
    </row>
    <row r="153" hidden="1">
      <c r="A153" s="35" t="s">
        <v>1439</v>
      </c>
      <c r="B153" s="36">
        <v>46090.0</v>
      </c>
      <c r="C153" s="38">
        <v>12986.0</v>
      </c>
      <c r="D153" s="40" t="s">
        <v>1201</v>
      </c>
      <c r="E153" s="42" t="s">
        <v>1203</v>
      </c>
      <c r="F153" s="40" t="s">
        <v>1440</v>
      </c>
      <c r="G153" s="40" t="s">
        <v>68</v>
      </c>
      <c r="H153" s="40" t="s">
        <v>69</v>
      </c>
      <c r="I153" s="38" t="s">
        <v>48</v>
      </c>
      <c r="J153" s="44">
        <v>45511.0</v>
      </c>
      <c r="K153" s="44">
        <v>46090.0</v>
      </c>
      <c r="L153" s="38" t="s">
        <v>51</v>
      </c>
      <c r="M153" s="46">
        <v>118000.0</v>
      </c>
      <c r="N153" s="38" t="s">
        <v>51</v>
      </c>
      <c r="O153" s="48">
        <v>50000.0</v>
      </c>
      <c r="P153" s="51">
        <v>50000.0</v>
      </c>
      <c r="Q153" s="46">
        <v>0.0</v>
      </c>
      <c r="R153" s="46">
        <v>350.0</v>
      </c>
      <c r="S153" s="10">
        <f t="shared" si="3"/>
        <v>49650</v>
      </c>
      <c r="T153" s="38" t="s">
        <v>53</v>
      </c>
      <c r="U153" s="44">
        <v>46090.0</v>
      </c>
      <c r="V153" s="44">
        <v>46120.0</v>
      </c>
      <c r="W153" s="38">
        <v>1.0</v>
      </c>
      <c r="X153" s="38" t="s">
        <v>55</v>
      </c>
      <c r="Y153" s="38" t="s">
        <v>56</v>
      </c>
    </row>
    <row r="154" hidden="1">
      <c r="A154" s="35" t="s">
        <v>1445</v>
      </c>
      <c r="B154" s="37">
        <v>46091.0</v>
      </c>
      <c r="C154" s="9">
        <v>15123.0</v>
      </c>
      <c r="D154" s="39" t="s">
        <v>1446</v>
      </c>
      <c r="E154" s="41" t="s">
        <v>1447</v>
      </c>
      <c r="F154" s="39" t="s">
        <v>1448</v>
      </c>
      <c r="G154" s="39" t="s">
        <v>45</v>
      </c>
      <c r="H154" s="39" t="s">
        <v>47</v>
      </c>
      <c r="I154" s="9" t="s">
        <v>48</v>
      </c>
      <c r="J154" s="45">
        <v>45755.0</v>
      </c>
      <c r="K154" s="45">
        <v>46090.0</v>
      </c>
      <c r="L154" s="9" t="s">
        <v>51</v>
      </c>
      <c r="M154" s="47">
        <v>0.0</v>
      </c>
      <c r="N154" s="38" t="s">
        <v>51</v>
      </c>
      <c r="O154" s="49">
        <v>118002.0</v>
      </c>
      <c r="P154" s="55">
        <v>118002.0</v>
      </c>
      <c r="Q154" s="47">
        <v>0.0</v>
      </c>
      <c r="R154" s="47">
        <v>0.0</v>
      </c>
      <c r="S154" s="10">
        <f t="shared" si="3"/>
        <v>118002</v>
      </c>
      <c r="T154" s="9" t="s">
        <v>52</v>
      </c>
      <c r="U154" s="37">
        <v>46091.0</v>
      </c>
      <c r="V154" s="45">
        <v>46129.0</v>
      </c>
      <c r="W154" s="9">
        <v>1.0</v>
      </c>
      <c r="X154" s="115" t="s">
        <v>55</v>
      </c>
      <c r="Y154" s="115" t="s">
        <v>56</v>
      </c>
    </row>
    <row r="155" hidden="1">
      <c r="A155" s="54" t="s">
        <v>1459</v>
      </c>
      <c r="B155" s="36">
        <v>46090.0</v>
      </c>
      <c r="C155" s="9">
        <v>18052.0</v>
      </c>
      <c r="D155" s="40" t="s">
        <v>1460</v>
      </c>
      <c r="E155" s="42" t="s">
        <v>1462</v>
      </c>
      <c r="F155" s="40" t="s">
        <v>1463</v>
      </c>
      <c r="G155" s="40" t="s">
        <v>1465</v>
      </c>
      <c r="H155" s="40" t="s">
        <v>158</v>
      </c>
      <c r="I155" s="38" t="s">
        <v>48</v>
      </c>
      <c r="J155" s="44">
        <v>46089.0</v>
      </c>
      <c r="K155" s="44">
        <v>46090.0</v>
      </c>
      <c r="L155" s="38" t="s">
        <v>51</v>
      </c>
      <c r="M155" s="46">
        <v>0.0</v>
      </c>
      <c r="N155" s="38" t="s">
        <v>51</v>
      </c>
      <c r="O155" s="48">
        <v>858032.0</v>
      </c>
      <c r="P155" s="55">
        <v>858000.0</v>
      </c>
      <c r="Q155" s="46">
        <v>0.0</v>
      </c>
      <c r="R155" s="46">
        <v>0.0</v>
      </c>
      <c r="S155" s="10">
        <f t="shared" si="3"/>
        <v>858000</v>
      </c>
      <c r="T155" s="38" t="s">
        <v>52</v>
      </c>
      <c r="U155" s="44">
        <v>46090.0</v>
      </c>
      <c r="V155" s="44">
        <v>46463.0</v>
      </c>
      <c r="W155" s="38">
        <v>12.0</v>
      </c>
      <c r="X155" s="38" t="s">
        <v>86</v>
      </c>
      <c r="Y155" s="38" t="s">
        <v>93</v>
      </c>
    </row>
    <row r="156" hidden="1">
      <c r="A156" s="35" t="s">
        <v>1474</v>
      </c>
      <c r="B156" s="36">
        <v>46090.0</v>
      </c>
      <c r="C156" s="9">
        <v>13241.0</v>
      </c>
      <c r="D156" s="40" t="s">
        <v>1476</v>
      </c>
      <c r="E156" s="42" t="s">
        <v>1477</v>
      </c>
      <c r="F156" s="40" t="s">
        <v>1478</v>
      </c>
      <c r="G156" s="40" t="s">
        <v>590</v>
      </c>
      <c r="H156" s="40" t="s">
        <v>69</v>
      </c>
      <c r="I156" s="38" t="s">
        <v>48</v>
      </c>
      <c r="J156" s="44">
        <v>45541.0</v>
      </c>
      <c r="K156" s="44">
        <v>46090.0</v>
      </c>
      <c r="L156" s="38" t="s">
        <v>51</v>
      </c>
      <c r="M156" s="46">
        <v>0.0</v>
      </c>
      <c r="N156" s="38" t="s">
        <v>51</v>
      </c>
      <c r="O156" s="48">
        <v>708097.0</v>
      </c>
      <c r="P156" s="55">
        <v>708000.0</v>
      </c>
      <c r="Q156" s="46">
        <v>0.0</v>
      </c>
      <c r="R156" s="46">
        <v>0.0</v>
      </c>
      <c r="S156" s="10">
        <f t="shared" si="3"/>
        <v>708000</v>
      </c>
      <c r="T156" s="38" t="s">
        <v>52</v>
      </c>
      <c r="U156" s="44">
        <v>46090.0</v>
      </c>
      <c r="V156" s="44">
        <v>46275.0</v>
      </c>
      <c r="W156" s="38">
        <v>6.0</v>
      </c>
      <c r="X156" s="38" t="s">
        <v>55</v>
      </c>
      <c r="Y156" s="38" t="s">
        <v>56</v>
      </c>
    </row>
    <row r="157" hidden="1">
      <c r="A157" s="35" t="s">
        <v>1481</v>
      </c>
      <c r="B157" s="36">
        <v>46091.0</v>
      </c>
      <c r="C157" s="38">
        <v>4072.0</v>
      </c>
      <c r="D157" s="40" t="s">
        <v>62</v>
      </c>
      <c r="E157" s="42" t="s">
        <v>65</v>
      </c>
      <c r="F157" s="40" t="s">
        <v>1485</v>
      </c>
      <c r="G157" s="40" t="s">
        <v>68</v>
      </c>
      <c r="H157" s="40" t="s">
        <v>69</v>
      </c>
      <c r="I157" s="38" t="s">
        <v>48</v>
      </c>
      <c r="J157" s="44">
        <v>44566.0</v>
      </c>
      <c r="K157" s="44">
        <v>46090.0</v>
      </c>
      <c r="L157" s="38" t="s">
        <v>51</v>
      </c>
      <c r="M157" s="46">
        <v>78000.0</v>
      </c>
      <c r="N157" s="38" t="s">
        <v>51</v>
      </c>
      <c r="O157" s="48">
        <v>150000.0</v>
      </c>
      <c r="P157" s="51">
        <v>150000.0</v>
      </c>
      <c r="Q157" s="46">
        <v>0.0</v>
      </c>
      <c r="R157" s="48">
        <v>1050.0</v>
      </c>
      <c r="S157" s="10">
        <f t="shared" si="3"/>
        <v>148950</v>
      </c>
      <c r="T157" s="38" t="s">
        <v>53</v>
      </c>
      <c r="U157" s="44">
        <v>46090.0</v>
      </c>
      <c r="V157" s="44">
        <v>46120.0</v>
      </c>
      <c r="W157" s="38">
        <v>1.0</v>
      </c>
      <c r="X157" s="38" t="s">
        <v>86</v>
      </c>
      <c r="Y157" s="38" t="s">
        <v>56</v>
      </c>
    </row>
    <row r="158" hidden="1">
      <c r="A158" s="35" t="s">
        <v>1491</v>
      </c>
      <c r="B158" s="36">
        <v>46091.0</v>
      </c>
      <c r="C158" s="38">
        <v>1866.0</v>
      </c>
      <c r="D158" s="40" t="s">
        <v>1495</v>
      </c>
      <c r="E158" s="42" t="s">
        <v>1293</v>
      </c>
      <c r="F158" s="40" t="s">
        <v>1294</v>
      </c>
      <c r="G158" s="40" t="s">
        <v>1296</v>
      </c>
      <c r="H158" s="40" t="s">
        <v>69</v>
      </c>
      <c r="I158" s="38" t="s">
        <v>48</v>
      </c>
      <c r="J158" s="44">
        <v>44405.0</v>
      </c>
      <c r="K158" s="44">
        <v>46090.0</v>
      </c>
      <c r="L158" s="38" t="s">
        <v>51</v>
      </c>
      <c r="M158" s="46">
        <v>0.0</v>
      </c>
      <c r="N158" s="38" t="s">
        <v>51</v>
      </c>
      <c r="O158" s="48">
        <v>78061.0</v>
      </c>
      <c r="P158" s="55">
        <v>78061.0</v>
      </c>
      <c r="Q158" s="46">
        <v>0.0</v>
      </c>
      <c r="R158" s="48">
        <v>0.0</v>
      </c>
      <c r="S158" s="10">
        <f t="shared" si="3"/>
        <v>78061</v>
      </c>
      <c r="T158" s="38" t="s">
        <v>52</v>
      </c>
      <c r="U158" s="44">
        <v>46090.0</v>
      </c>
      <c r="V158" s="44">
        <v>46129.0</v>
      </c>
      <c r="W158" s="38">
        <v>1.0</v>
      </c>
      <c r="X158" s="38" t="s">
        <v>86</v>
      </c>
      <c r="Y158" s="38" t="s">
        <v>56</v>
      </c>
    </row>
    <row r="159" hidden="1">
      <c r="A159" s="35" t="s">
        <v>1501</v>
      </c>
      <c r="B159" s="36">
        <v>46091.0</v>
      </c>
      <c r="C159" s="38">
        <v>4081.0</v>
      </c>
      <c r="D159" s="40" t="s">
        <v>1228</v>
      </c>
      <c r="E159" s="42" t="s">
        <v>1229</v>
      </c>
      <c r="F159" s="40" t="s">
        <v>1230</v>
      </c>
      <c r="G159" s="40" t="s">
        <v>327</v>
      </c>
      <c r="H159" s="40" t="s">
        <v>158</v>
      </c>
      <c r="I159" s="38" t="s">
        <v>48</v>
      </c>
      <c r="J159" s="44">
        <v>44566.0</v>
      </c>
      <c r="K159" s="44">
        <v>46090.0</v>
      </c>
      <c r="L159" s="38" t="s">
        <v>51</v>
      </c>
      <c r="M159" s="46">
        <v>0.0</v>
      </c>
      <c r="N159" s="38" t="s">
        <v>51</v>
      </c>
      <c r="O159" s="48">
        <v>78041.0</v>
      </c>
      <c r="P159" s="55">
        <v>78000.0</v>
      </c>
      <c r="Q159" s="46">
        <v>0.0</v>
      </c>
      <c r="R159" s="48">
        <v>0.0</v>
      </c>
      <c r="S159" s="10">
        <f t="shared" si="3"/>
        <v>78000</v>
      </c>
      <c r="T159" s="38" t="s">
        <v>52</v>
      </c>
      <c r="U159" s="44">
        <v>46090.0</v>
      </c>
      <c r="V159" s="44">
        <v>46123.0</v>
      </c>
      <c r="W159" s="38">
        <v>1.0</v>
      </c>
      <c r="X159" s="38" t="s">
        <v>86</v>
      </c>
      <c r="Y159" s="38" t="s">
        <v>56</v>
      </c>
    </row>
    <row r="160" hidden="1">
      <c r="A160" s="35" t="s">
        <v>1509</v>
      </c>
      <c r="B160" s="36">
        <v>46091.0</v>
      </c>
      <c r="C160" s="9">
        <v>6645.0</v>
      </c>
      <c r="D160" s="40" t="s">
        <v>1510</v>
      </c>
      <c r="E160" s="42" t="s">
        <v>666</v>
      </c>
      <c r="F160" s="40" t="s">
        <v>1387</v>
      </c>
      <c r="G160" s="40" t="s">
        <v>110</v>
      </c>
      <c r="H160" s="40" t="s">
        <v>46</v>
      </c>
      <c r="I160" s="38" t="s">
        <v>48</v>
      </c>
      <c r="J160" s="44">
        <v>44788.0</v>
      </c>
      <c r="K160" s="44">
        <v>46090.0</v>
      </c>
      <c r="L160" s="38" t="s">
        <v>51</v>
      </c>
      <c r="M160" s="46">
        <v>0.0</v>
      </c>
      <c r="N160" s="38" t="s">
        <v>51</v>
      </c>
      <c r="O160" s="48">
        <v>1278082.0</v>
      </c>
      <c r="P160" s="55">
        <v>1278082.0</v>
      </c>
      <c r="Q160" s="46">
        <v>0.0</v>
      </c>
      <c r="R160" s="48">
        <v>0.0</v>
      </c>
      <c r="S160" s="10">
        <f t="shared" si="3"/>
        <v>1278082</v>
      </c>
      <c r="T160" s="38" t="s">
        <v>52</v>
      </c>
      <c r="U160" s="44">
        <v>46090.0</v>
      </c>
      <c r="V160" s="44">
        <v>46452.0</v>
      </c>
      <c r="W160" s="38">
        <v>12.0</v>
      </c>
      <c r="X160" s="38" t="s">
        <v>55</v>
      </c>
      <c r="Y160" s="38" t="s">
        <v>56</v>
      </c>
    </row>
    <row r="161" hidden="1">
      <c r="A161" s="41" t="s">
        <v>1517</v>
      </c>
      <c r="B161" s="36">
        <v>46091.0</v>
      </c>
      <c r="C161" s="9">
        <v>18059.0</v>
      </c>
      <c r="D161" s="40" t="s">
        <v>1518</v>
      </c>
      <c r="E161" s="42" t="s">
        <v>1519</v>
      </c>
      <c r="F161" s="40" t="s">
        <v>1520</v>
      </c>
      <c r="G161" s="40" t="s">
        <v>110</v>
      </c>
      <c r="H161" s="40" t="s">
        <v>46</v>
      </c>
      <c r="I161" s="38" t="s">
        <v>48</v>
      </c>
      <c r="J161" s="44">
        <v>46089.0</v>
      </c>
      <c r="K161" s="44">
        <v>46090.0</v>
      </c>
      <c r="L161" s="38" t="s">
        <v>51</v>
      </c>
      <c r="M161" s="46"/>
      <c r="N161" s="38"/>
      <c r="O161" s="48">
        <v>1752096.0</v>
      </c>
      <c r="P161" s="51">
        <v>1752096.0</v>
      </c>
      <c r="Q161" s="46">
        <v>0.0</v>
      </c>
      <c r="R161" s="48">
        <v>4440.0</v>
      </c>
      <c r="S161" s="10">
        <f t="shared" si="3"/>
        <v>1747656</v>
      </c>
      <c r="T161" s="38" t="s">
        <v>53</v>
      </c>
      <c r="U161" s="45"/>
      <c r="V161" s="44"/>
      <c r="W161" s="38">
        <v>12.0</v>
      </c>
      <c r="X161" s="38" t="s">
        <v>59</v>
      </c>
      <c r="Y161" s="38" t="s">
        <v>93</v>
      </c>
    </row>
    <row r="162" hidden="1">
      <c r="A162" s="35" t="s">
        <v>1526</v>
      </c>
      <c r="B162" s="36">
        <v>46091.0</v>
      </c>
      <c r="C162" s="38">
        <v>9684.0</v>
      </c>
      <c r="D162" s="40" t="s">
        <v>1525</v>
      </c>
      <c r="E162" s="42" t="s">
        <v>1267</v>
      </c>
      <c r="F162" s="52" t="s">
        <v>1268</v>
      </c>
      <c r="G162" s="40" t="s">
        <v>419</v>
      </c>
      <c r="H162" s="40" t="s">
        <v>118</v>
      </c>
      <c r="I162" s="38" t="s">
        <v>48</v>
      </c>
      <c r="J162" s="44">
        <v>45133.0</v>
      </c>
      <c r="K162" s="44">
        <v>46090.0</v>
      </c>
      <c r="L162" s="38" t="s">
        <v>51</v>
      </c>
      <c r="M162" s="46">
        <v>0.0</v>
      </c>
      <c r="N162" s="38" t="s">
        <v>51</v>
      </c>
      <c r="O162" s="48">
        <v>78027.0</v>
      </c>
      <c r="P162" s="55">
        <v>78027.0</v>
      </c>
      <c r="Q162" s="46">
        <v>0.0</v>
      </c>
      <c r="R162" s="46">
        <v>0.0</v>
      </c>
      <c r="S162" s="10">
        <f t="shared" si="3"/>
        <v>78027</v>
      </c>
      <c r="T162" s="38" t="s">
        <v>52</v>
      </c>
      <c r="U162" s="44">
        <v>46090.0</v>
      </c>
      <c r="V162" s="44">
        <v>46120.0</v>
      </c>
      <c r="W162" s="38">
        <v>1.0</v>
      </c>
      <c r="X162" s="38" t="s">
        <v>86</v>
      </c>
      <c r="Y162" s="38" t="s">
        <v>56</v>
      </c>
    </row>
    <row r="163" hidden="1">
      <c r="A163" s="41" t="s">
        <v>1536</v>
      </c>
      <c r="B163" s="36">
        <v>46091.0</v>
      </c>
      <c r="C163" s="38">
        <v>17325.0</v>
      </c>
      <c r="D163" s="39" t="s">
        <v>1537</v>
      </c>
      <c r="E163" s="42" t="s">
        <v>1538</v>
      </c>
      <c r="F163" s="43" t="s">
        <v>1539</v>
      </c>
      <c r="G163" s="40" t="s">
        <v>1540</v>
      </c>
      <c r="H163" s="40" t="s">
        <v>1541</v>
      </c>
      <c r="I163" s="38" t="s">
        <v>48</v>
      </c>
      <c r="J163" s="44">
        <v>46021.0</v>
      </c>
      <c r="K163" s="44">
        <v>46062.0</v>
      </c>
      <c r="L163" s="38" t="s">
        <v>51</v>
      </c>
      <c r="M163" s="46"/>
      <c r="N163" s="37"/>
      <c r="O163" s="46">
        <v>1298000.0</v>
      </c>
      <c r="P163" s="55">
        <v>432000.0</v>
      </c>
      <c r="Q163" s="49">
        <v>0.0</v>
      </c>
      <c r="R163" s="47">
        <v>0.0</v>
      </c>
      <c r="S163" s="10">
        <f t="shared" si="3"/>
        <v>432000</v>
      </c>
      <c r="T163" s="9" t="s">
        <v>1549</v>
      </c>
      <c r="U163" s="44"/>
      <c r="V163" s="44"/>
      <c r="W163" s="38">
        <v>12.0</v>
      </c>
      <c r="X163" s="38" t="s">
        <v>55</v>
      </c>
      <c r="Y163" s="38" t="s">
        <v>93</v>
      </c>
    </row>
    <row r="164" hidden="1">
      <c r="A164" s="35" t="s">
        <v>1553</v>
      </c>
      <c r="B164" s="36">
        <v>46091.0</v>
      </c>
      <c r="C164" s="38">
        <v>8278.0</v>
      </c>
      <c r="D164" s="40" t="s">
        <v>1211</v>
      </c>
      <c r="E164" s="42" t="s">
        <v>1212</v>
      </c>
      <c r="F164" s="40" t="s">
        <v>1213</v>
      </c>
      <c r="G164" s="40" t="s">
        <v>100</v>
      </c>
      <c r="H164" s="40" t="s">
        <v>158</v>
      </c>
      <c r="I164" s="38" t="s">
        <v>48</v>
      </c>
      <c r="J164" s="44">
        <v>44967.0</v>
      </c>
      <c r="K164" s="44">
        <v>46091.0</v>
      </c>
      <c r="L164" s="38" t="s">
        <v>51</v>
      </c>
      <c r="M164" s="46">
        <v>0.0</v>
      </c>
      <c r="N164" s="38" t="s">
        <v>51</v>
      </c>
      <c r="O164" s="48">
        <v>118000.0</v>
      </c>
      <c r="P164" s="178">
        <v>118000.0</v>
      </c>
      <c r="Q164" s="46">
        <v>0.0</v>
      </c>
      <c r="R164" s="46">
        <v>826.0</v>
      </c>
      <c r="S164" s="10">
        <f t="shared" si="3"/>
        <v>117174</v>
      </c>
      <c r="T164" s="38" t="s">
        <v>53</v>
      </c>
      <c r="U164" s="44">
        <v>46091.0</v>
      </c>
      <c r="V164" s="44">
        <v>46126.0</v>
      </c>
      <c r="W164" s="38">
        <v>1.0</v>
      </c>
      <c r="X164" s="38" t="s">
        <v>55</v>
      </c>
      <c r="Y164" s="38" t="s">
        <v>56</v>
      </c>
    </row>
    <row r="165" hidden="1">
      <c r="A165" s="35" t="s">
        <v>1563</v>
      </c>
      <c r="B165" s="36">
        <v>46091.0</v>
      </c>
      <c r="C165" s="38">
        <v>9654.0</v>
      </c>
      <c r="D165" s="40" t="s">
        <v>1280</v>
      </c>
      <c r="E165" s="42" t="s">
        <v>1281</v>
      </c>
      <c r="F165" s="40" t="s">
        <v>1508</v>
      </c>
      <c r="G165" s="40" t="s">
        <v>174</v>
      </c>
      <c r="H165" s="40" t="s">
        <v>176</v>
      </c>
      <c r="I165" s="38" t="s">
        <v>48</v>
      </c>
      <c r="J165" s="44">
        <v>45129.0</v>
      </c>
      <c r="K165" s="44">
        <v>46091.0</v>
      </c>
      <c r="L165" s="38" t="s">
        <v>51</v>
      </c>
      <c r="M165" s="46">
        <v>0.0</v>
      </c>
      <c r="N165" s="38" t="s">
        <v>51</v>
      </c>
      <c r="O165" s="48">
        <v>168000.0</v>
      </c>
      <c r="P165" s="178">
        <v>168000.0</v>
      </c>
      <c r="Q165" s="46">
        <v>0.0</v>
      </c>
      <c r="R165" s="48">
        <v>4440.0</v>
      </c>
      <c r="S165" s="10">
        <f t="shared" si="3"/>
        <v>163560</v>
      </c>
      <c r="T165" s="38" t="s">
        <v>53</v>
      </c>
      <c r="U165" s="44">
        <v>46091.0</v>
      </c>
      <c r="V165" s="44">
        <v>46121.0</v>
      </c>
      <c r="W165" s="38">
        <v>1.0</v>
      </c>
      <c r="X165" s="38" t="s">
        <v>59</v>
      </c>
      <c r="Y165" s="38" t="s">
        <v>56</v>
      </c>
    </row>
    <row r="166" hidden="1">
      <c r="A166" s="35" t="s">
        <v>1572</v>
      </c>
      <c r="B166" s="36">
        <v>46091.0</v>
      </c>
      <c r="C166" s="38">
        <v>5459.0</v>
      </c>
      <c r="D166" s="40" t="s">
        <v>1438</v>
      </c>
      <c r="E166" s="42" t="s">
        <v>1392</v>
      </c>
      <c r="F166" s="40" t="s">
        <v>1393</v>
      </c>
      <c r="G166" s="40" t="s">
        <v>1395</v>
      </c>
      <c r="H166" s="40" t="s">
        <v>74</v>
      </c>
      <c r="I166" s="38" t="s">
        <v>48</v>
      </c>
      <c r="J166" s="44">
        <v>44664.0</v>
      </c>
      <c r="K166" s="44">
        <v>46091.0</v>
      </c>
      <c r="L166" s="38" t="s">
        <v>51</v>
      </c>
      <c r="M166" s="46">
        <v>0.0</v>
      </c>
      <c r="N166" s="38" t="s">
        <v>51</v>
      </c>
      <c r="O166" s="48">
        <v>78000.0</v>
      </c>
      <c r="P166" s="178">
        <v>78000.0</v>
      </c>
      <c r="Q166" s="46">
        <v>0.0</v>
      </c>
      <c r="R166" s="48">
        <v>546.0</v>
      </c>
      <c r="S166" s="10">
        <f t="shared" si="3"/>
        <v>77454</v>
      </c>
      <c r="T166" s="38" t="s">
        <v>53</v>
      </c>
      <c r="U166" s="44">
        <v>46091.0</v>
      </c>
      <c r="V166" s="44">
        <v>46121.0</v>
      </c>
      <c r="W166" s="38">
        <v>1.0</v>
      </c>
      <c r="X166" s="38" t="s">
        <v>86</v>
      </c>
      <c r="Y166" s="38" t="s">
        <v>56</v>
      </c>
    </row>
    <row r="167" hidden="1">
      <c r="A167" s="35" t="s">
        <v>1582</v>
      </c>
      <c r="B167" s="36">
        <v>46091.0</v>
      </c>
      <c r="C167" s="38">
        <v>11180.0</v>
      </c>
      <c r="D167" s="40" t="s">
        <v>1372</v>
      </c>
      <c r="E167" s="42" t="s">
        <v>1373</v>
      </c>
      <c r="F167" s="40" t="s">
        <v>1375</v>
      </c>
      <c r="G167" s="40" t="s">
        <v>279</v>
      </c>
      <c r="H167" s="40" t="s">
        <v>69</v>
      </c>
      <c r="I167" s="38" t="s">
        <v>48</v>
      </c>
      <c r="J167" s="44">
        <v>45318.0</v>
      </c>
      <c r="K167" s="44">
        <v>46091.0</v>
      </c>
      <c r="L167" s="38" t="s">
        <v>51</v>
      </c>
      <c r="M167" s="46">
        <v>0.0</v>
      </c>
      <c r="N167" s="38" t="s">
        <v>51</v>
      </c>
      <c r="O167" s="48">
        <v>78000.0</v>
      </c>
      <c r="P167" s="178">
        <v>78000.0</v>
      </c>
      <c r="Q167" s="48">
        <v>0.0</v>
      </c>
      <c r="R167" s="48">
        <v>4440.0</v>
      </c>
      <c r="S167" s="10">
        <f t="shared" si="3"/>
        <v>73560</v>
      </c>
      <c r="T167" s="38" t="s">
        <v>53</v>
      </c>
      <c r="U167" s="44">
        <v>46091.0</v>
      </c>
      <c r="V167" s="44">
        <v>46121.0</v>
      </c>
      <c r="W167" s="38">
        <v>1.0</v>
      </c>
      <c r="X167" s="38" t="s">
        <v>86</v>
      </c>
      <c r="Y167" s="38" t="s">
        <v>56</v>
      </c>
    </row>
    <row r="168" hidden="1">
      <c r="A168" s="35" t="s">
        <v>1593</v>
      </c>
      <c r="B168" s="36">
        <v>46091.0</v>
      </c>
      <c r="C168" s="9">
        <v>4580.0</v>
      </c>
      <c r="D168" s="40" t="s">
        <v>1594</v>
      </c>
      <c r="E168" s="42" t="s">
        <v>1596</v>
      </c>
      <c r="F168" s="40" t="s">
        <v>1597</v>
      </c>
      <c r="G168" s="40" t="s">
        <v>279</v>
      </c>
      <c r="H168" s="40" t="s">
        <v>69</v>
      </c>
      <c r="I168" s="38" t="s">
        <v>48</v>
      </c>
      <c r="J168" s="44">
        <v>44600.0</v>
      </c>
      <c r="K168" s="44">
        <v>46091.0</v>
      </c>
      <c r="L168" s="38" t="s">
        <v>51</v>
      </c>
      <c r="M168" s="46">
        <v>0.0</v>
      </c>
      <c r="N168" s="38" t="s">
        <v>51</v>
      </c>
      <c r="O168" s="48">
        <v>468034.0</v>
      </c>
      <c r="P168" s="84">
        <v>468034.0</v>
      </c>
      <c r="Q168" s="48">
        <v>0.0</v>
      </c>
      <c r="R168" s="46">
        <v>0.0</v>
      </c>
      <c r="S168" s="10">
        <f t="shared" si="3"/>
        <v>468034</v>
      </c>
      <c r="T168" s="38" t="s">
        <v>52</v>
      </c>
      <c r="U168" s="44">
        <v>46091.0</v>
      </c>
      <c r="V168" s="44">
        <v>46271.0</v>
      </c>
      <c r="W168" s="38">
        <v>6.0</v>
      </c>
      <c r="X168" s="38" t="s">
        <v>86</v>
      </c>
      <c r="Y168" s="38" t="s">
        <v>56</v>
      </c>
    </row>
    <row r="169" hidden="1">
      <c r="A169" s="35" t="s">
        <v>1604</v>
      </c>
      <c r="B169" s="36">
        <v>46091.0</v>
      </c>
      <c r="C169" s="38">
        <v>6899.0</v>
      </c>
      <c r="D169" s="40" t="s">
        <v>1361</v>
      </c>
      <c r="E169" s="42" t="s">
        <v>1362</v>
      </c>
      <c r="F169" s="52" t="s">
        <v>1363</v>
      </c>
      <c r="G169" s="40" t="s">
        <v>279</v>
      </c>
      <c r="H169" s="40" t="s">
        <v>69</v>
      </c>
      <c r="I169" s="38" t="s">
        <v>48</v>
      </c>
      <c r="J169" s="44">
        <v>44812.0</v>
      </c>
      <c r="K169" s="44">
        <v>46091.0</v>
      </c>
      <c r="L169" s="38" t="s">
        <v>51</v>
      </c>
      <c r="M169" s="46">
        <v>0.0</v>
      </c>
      <c r="N169" s="38" t="s">
        <v>51</v>
      </c>
      <c r="O169" s="48">
        <v>78000.0</v>
      </c>
      <c r="P169" s="178">
        <v>78000.0</v>
      </c>
      <c r="Q169" s="48">
        <v>0.0</v>
      </c>
      <c r="R169" s="46">
        <v>546.0</v>
      </c>
      <c r="S169" s="10">
        <f t="shared" si="3"/>
        <v>77454</v>
      </c>
      <c r="T169" s="38" t="s">
        <v>53</v>
      </c>
      <c r="U169" s="44">
        <v>46091.0</v>
      </c>
      <c r="V169" s="44">
        <v>46121.0</v>
      </c>
      <c r="W169" s="38">
        <v>1.0</v>
      </c>
      <c r="X169" s="38" t="s">
        <v>86</v>
      </c>
      <c r="Y169" s="38" t="s">
        <v>56</v>
      </c>
    </row>
    <row r="170" hidden="1">
      <c r="A170" s="35" t="s">
        <v>1615</v>
      </c>
      <c r="B170" s="36">
        <v>46091.0</v>
      </c>
      <c r="C170" s="38">
        <v>6058.0</v>
      </c>
      <c r="D170" s="40" t="s">
        <v>1616</v>
      </c>
      <c r="E170" s="42" t="s">
        <v>1488</v>
      </c>
      <c r="F170" s="52" t="s">
        <v>1617</v>
      </c>
      <c r="G170" s="40" t="s">
        <v>786</v>
      </c>
      <c r="H170" s="40" t="s">
        <v>46</v>
      </c>
      <c r="I170" s="38" t="s">
        <v>48</v>
      </c>
      <c r="J170" s="44">
        <v>44730.0</v>
      </c>
      <c r="K170" s="44">
        <v>46091.0</v>
      </c>
      <c r="L170" s="38" t="s">
        <v>51</v>
      </c>
      <c r="M170" s="46">
        <v>0.0</v>
      </c>
      <c r="N170" s="38" t="s">
        <v>51</v>
      </c>
      <c r="O170" s="48">
        <v>118000.0</v>
      </c>
      <c r="P170" s="178">
        <v>118000.0</v>
      </c>
      <c r="Q170" s="48">
        <v>0.0</v>
      </c>
      <c r="R170" s="48">
        <v>2360.0</v>
      </c>
      <c r="S170" s="10">
        <f t="shared" si="3"/>
        <v>115640</v>
      </c>
      <c r="T170" s="38" t="s">
        <v>53</v>
      </c>
      <c r="U170" s="44">
        <v>46091.0</v>
      </c>
      <c r="V170" s="44">
        <v>46130.0</v>
      </c>
      <c r="W170" s="38">
        <v>1.0</v>
      </c>
      <c r="X170" s="38" t="s">
        <v>55</v>
      </c>
      <c r="Y170" s="38" t="s">
        <v>56</v>
      </c>
    </row>
    <row r="171" ht="15.0" hidden="1" customHeight="1">
      <c r="A171" s="35" t="s">
        <v>1625</v>
      </c>
      <c r="B171" s="36">
        <v>46091.0</v>
      </c>
      <c r="C171" s="38">
        <v>6058.0</v>
      </c>
      <c r="D171" s="40" t="s">
        <v>1616</v>
      </c>
      <c r="E171" s="42" t="s">
        <v>1488</v>
      </c>
      <c r="F171" s="52" t="s">
        <v>1630</v>
      </c>
      <c r="G171" s="40" t="s">
        <v>786</v>
      </c>
      <c r="H171" s="40" t="s">
        <v>46</v>
      </c>
      <c r="I171" s="38" t="s">
        <v>48</v>
      </c>
      <c r="J171" s="44">
        <v>44730.0</v>
      </c>
      <c r="K171" s="44">
        <v>46091.0</v>
      </c>
      <c r="L171" s="38" t="s">
        <v>51</v>
      </c>
      <c r="M171" s="46">
        <v>0.0</v>
      </c>
      <c r="N171" s="38" t="s">
        <v>51</v>
      </c>
      <c r="O171" s="48">
        <v>118000.0</v>
      </c>
      <c r="P171" s="178">
        <v>118000.0</v>
      </c>
      <c r="Q171" s="48">
        <v>0.0</v>
      </c>
      <c r="R171" s="46">
        <v>2360.0</v>
      </c>
      <c r="S171" s="10">
        <f t="shared" si="3"/>
        <v>115640</v>
      </c>
      <c r="T171" s="38" t="s">
        <v>53</v>
      </c>
      <c r="U171" s="44">
        <v>46091.0</v>
      </c>
      <c r="V171" s="44">
        <v>46133.0</v>
      </c>
      <c r="W171" s="38">
        <v>1.0</v>
      </c>
      <c r="X171" s="38" t="s">
        <v>55</v>
      </c>
      <c r="Y171" s="38" t="s">
        <v>56</v>
      </c>
    </row>
    <row r="172" hidden="1">
      <c r="A172" s="35" t="s">
        <v>1636</v>
      </c>
      <c r="B172" s="36">
        <v>46091.0</v>
      </c>
      <c r="C172" s="38">
        <v>1006.0</v>
      </c>
      <c r="D172" s="40" t="s">
        <v>1450</v>
      </c>
      <c r="E172" s="42" t="s">
        <v>1451</v>
      </c>
      <c r="F172" s="40" t="s">
        <v>1452</v>
      </c>
      <c r="G172" s="40" t="s">
        <v>786</v>
      </c>
      <c r="H172" s="40" t="s">
        <v>46</v>
      </c>
      <c r="I172" s="38" t="s">
        <v>48</v>
      </c>
      <c r="J172" s="44">
        <v>44343.0</v>
      </c>
      <c r="K172" s="44">
        <v>46091.0</v>
      </c>
      <c r="L172" s="38" t="s">
        <v>51</v>
      </c>
      <c r="M172" s="46">
        <v>0.0</v>
      </c>
      <c r="N172" s="38" t="s">
        <v>51</v>
      </c>
      <c r="O172" s="48">
        <v>78000.0</v>
      </c>
      <c r="P172" s="178">
        <v>78000.0</v>
      </c>
      <c r="Q172" s="48">
        <v>0.0</v>
      </c>
      <c r="R172" s="46">
        <v>1560.0</v>
      </c>
      <c r="S172" s="10">
        <f t="shared" si="3"/>
        <v>76440</v>
      </c>
      <c r="T172" s="38" t="s">
        <v>53</v>
      </c>
      <c r="U172" s="44">
        <v>46091.0</v>
      </c>
      <c r="V172" s="44">
        <v>46123.0</v>
      </c>
      <c r="W172" s="38">
        <v>1.0</v>
      </c>
      <c r="X172" s="38" t="s">
        <v>86</v>
      </c>
      <c r="Y172" s="38" t="s">
        <v>56</v>
      </c>
    </row>
    <row r="173" hidden="1">
      <c r="A173" s="35" t="s">
        <v>1641</v>
      </c>
      <c r="B173" s="36">
        <v>46091.0</v>
      </c>
      <c r="C173" s="38">
        <v>6331.0</v>
      </c>
      <c r="D173" s="40" t="s">
        <v>859</v>
      </c>
      <c r="E173" s="42" t="s">
        <v>860</v>
      </c>
      <c r="F173" s="40" t="s">
        <v>861</v>
      </c>
      <c r="G173" s="40" t="s">
        <v>862</v>
      </c>
      <c r="H173" s="40" t="s">
        <v>864</v>
      </c>
      <c r="I173" s="38" t="s">
        <v>48</v>
      </c>
      <c r="J173" s="44">
        <v>44759.0</v>
      </c>
      <c r="K173" s="44">
        <v>46091.0</v>
      </c>
      <c r="L173" s="38" t="s">
        <v>51</v>
      </c>
      <c r="M173" s="46">
        <v>0.0</v>
      </c>
      <c r="N173" s="38" t="s">
        <v>51</v>
      </c>
      <c r="O173" s="48">
        <v>118000.0</v>
      </c>
      <c r="P173" s="178">
        <v>118000.0</v>
      </c>
      <c r="Q173" s="48">
        <v>0.0</v>
      </c>
      <c r="R173" s="46">
        <v>826.0</v>
      </c>
      <c r="S173" s="10">
        <f t="shared" si="3"/>
        <v>117174</v>
      </c>
      <c r="T173" s="38" t="s">
        <v>53</v>
      </c>
      <c r="U173" s="44">
        <v>46091.0</v>
      </c>
      <c r="V173" s="44">
        <v>46123.0</v>
      </c>
      <c r="W173" s="38">
        <v>1.0</v>
      </c>
      <c r="X173" s="38" t="s">
        <v>55</v>
      </c>
      <c r="Y173" s="38" t="s">
        <v>56</v>
      </c>
    </row>
    <row r="174" hidden="1">
      <c r="A174" s="35" t="s">
        <v>1646</v>
      </c>
      <c r="B174" s="36">
        <v>46091.0</v>
      </c>
      <c r="C174" s="38">
        <v>8761.0</v>
      </c>
      <c r="D174" s="40" t="s">
        <v>1608</v>
      </c>
      <c r="E174" s="42" t="s">
        <v>1611</v>
      </c>
      <c r="F174" s="40" t="s">
        <v>1613</v>
      </c>
      <c r="G174" s="40" t="s">
        <v>315</v>
      </c>
      <c r="H174" s="40" t="s">
        <v>69</v>
      </c>
      <c r="I174" s="38" t="s">
        <v>48</v>
      </c>
      <c r="J174" s="44">
        <v>45026.0</v>
      </c>
      <c r="K174" s="44">
        <v>46091.0</v>
      </c>
      <c r="L174" s="38" t="s">
        <v>51</v>
      </c>
      <c r="M174" s="46">
        <v>0.0</v>
      </c>
      <c r="N174" s="44">
        <v>46092.0</v>
      </c>
      <c r="O174" s="48">
        <v>78000.0</v>
      </c>
      <c r="P174" s="178">
        <v>78000.0</v>
      </c>
      <c r="Q174" s="48">
        <v>0.0</v>
      </c>
      <c r="R174" s="46">
        <v>4440.0</v>
      </c>
      <c r="S174" s="10">
        <f t="shared" si="3"/>
        <v>73560</v>
      </c>
      <c r="T174" s="38" t="s">
        <v>53</v>
      </c>
      <c r="U174" s="44">
        <v>46092.0</v>
      </c>
      <c r="V174" s="44">
        <v>46122.0</v>
      </c>
      <c r="W174" s="38">
        <v>1.0</v>
      </c>
      <c r="X174" s="38" t="s">
        <v>86</v>
      </c>
      <c r="Y174" s="38" t="s">
        <v>56</v>
      </c>
    </row>
    <row r="175" hidden="1">
      <c r="A175" s="35" t="s">
        <v>1654</v>
      </c>
      <c r="B175" s="36">
        <v>46091.0</v>
      </c>
      <c r="C175" s="38">
        <v>316.0</v>
      </c>
      <c r="D175" s="40" t="s">
        <v>771</v>
      </c>
      <c r="E175" s="42" t="s">
        <v>773</v>
      </c>
      <c r="F175" s="40" t="s">
        <v>774</v>
      </c>
      <c r="G175" s="40" t="s">
        <v>775</v>
      </c>
      <c r="H175" s="40" t="s">
        <v>775</v>
      </c>
      <c r="I175" s="38" t="s">
        <v>48</v>
      </c>
      <c r="J175" s="44">
        <v>44294.0</v>
      </c>
      <c r="K175" s="44">
        <v>46091.0</v>
      </c>
      <c r="L175" s="38" t="s">
        <v>51</v>
      </c>
      <c r="M175" s="46">
        <v>0.0</v>
      </c>
      <c r="N175" s="38" t="s">
        <v>51</v>
      </c>
      <c r="O175" s="48">
        <v>78000.0</v>
      </c>
      <c r="P175" s="178">
        <v>78000.0</v>
      </c>
      <c r="Q175" s="48">
        <v>0.0</v>
      </c>
      <c r="R175" s="46">
        <v>4440.0</v>
      </c>
      <c r="S175" s="10">
        <f t="shared" si="3"/>
        <v>73560</v>
      </c>
      <c r="T175" s="38" t="s">
        <v>53</v>
      </c>
      <c r="U175" s="44">
        <v>46091.0</v>
      </c>
      <c r="V175" s="44">
        <v>46122.0</v>
      </c>
      <c r="W175" s="38">
        <v>1.0</v>
      </c>
      <c r="X175" s="38" t="s">
        <v>86</v>
      </c>
      <c r="Y175" s="38" t="s">
        <v>56</v>
      </c>
    </row>
    <row r="176" hidden="1">
      <c r="A176" s="54" t="s">
        <v>1662</v>
      </c>
      <c r="B176" s="36">
        <v>46091.0</v>
      </c>
      <c r="C176" s="38">
        <v>17938.0</v>
      </c>
      <c r="D176" s="40" t="s">
        <v>1357</v>
      </c>
      <c r="E176" s="42" t="s">
        <v>1358</v>
      </c>
      <c r="F176" s="52" t="s">
        <v>1359</v>
      </c>
      <c r="G176" s="40" t="s">
        <v>192</v>
      </c>
      <c r="H176" s="40" t="s">
        <v>195</v>
      </c>
      <c r="I176" s="38" t="s">
        <v>48</v>
      </c>
      <c r="J176" s="44">
        <v>46076.0</v>
      </c>
      <c r="K176" s="44">
        <v>46091.0</v>
      </c>
      <c r="L176" s="38" t="s">
        <v>51</v>
      </c>
      <c r="M176" s="46">
        <v>0.0</v>
      </c>
      <c r="N176" s="38" t="s">
        <v>51</v>
      </c>
      <c r="O176" s="48">
        <v>118040.0</v>
      </c>
      <c r="P176" s="84">
        <v>118040.0</v>
      </c>
      <c r="Q176" s="48">
        <v>0.0</v>
      </c>
      <c r="R176" s="48">
        <v>0.0</v>
      </c>
      <c r="S176" s="10">
        <f t="shared" si="3"/>
        <v>118040</v>
      </c>
      <c r="T176" s="38" t="s">
        <v>52</v>
      </c>
      <c r="U176" s="44">
        <v>46091.0</v>
      </c>
      <c r="V176" s="44">
        <v>46121.0</v>
      </c>
      <c r="W176" s="38">
        <v>1.0</v>
      </c>
      <c r="X176" s="38" t="s">
        <v>55</v>
      </c>
      <c r="Y176" s="38" t="s">
        <v>93</v>
      </c>
    </row>
    <row r="177" hidden="1">
      <c r="A177" s="35" t="s">
        <v>1672</v>
      </c>
      <c r="B177" s="36">
        <v>46091.0</v>
      </c>
      <c r="C177" s="38">
        <v>6385.0</v>
      </c>
      <c r="D177" s="40" t="s">
        <v>1417</v>
      </c>
      <c r="E177" s="42" t="s">
        <v>1418</v>
      </c>
      <c r="F177" s="52" t="s">
        <v>1419</v>
      </c>
      <c r="G177" s="40" t="s">
        <v>325</v>
      </c>
      <c r="H177" s="40" t="s">
        <v>74</v>
      </c>
      <c r="I177" s="38" t="s">
        <v>48</v>
      </c>
      <c r="J177" s="44">
        <v>44765.0</v>
      </c>
      <c r="K177" s="44">
        <v>46091.0</v>
      </c>
      <c r="L177" s="38" t="s">
        <v>51</v>
      </c>
      <c r="M177" s="46">
        <v>118000.0</v>
      </c>
      <c r="N177" s="38" t="s">
        <v>51</v>
      </c>
      <c r="O177" s="48">
        <v>120041.0</v>
      </c>
      <c r="P177" s="84">
        <v>120041.0</v>
      </c>
      <c r="Q177" s="48">
        <v>0.0</v>
      </c>
      <c r="R177" s="48">
        <v>0.0</v>
      </c>
      <c r="S177" s="10">
        <f t="shared" si="3"/>
        <v>120041</v>
      </c>
      <c r="T177" s="38" t="s">
        <v>52</v>
      </c>
      <c r="U177" s="44">
        <v>46092.0</v>
      </c>
      <c r="V177" s="44">
        <v>46125.0</v>
      </c>
      <c r="W177" s="38">
        <v>1.0</v>
      </c>
      <c r="X177" s="38" t="s">
        <v>55</v>
      </c>
      <c r="Y177" s="38" t="s">
        <v>56</v>
      </c>
    </row>
    <row r="178" hidden="1">
      <c r="A178" s="35" t="s">
        <v>1679</v>
      </c>
      <c r="B178" s="36">
        <v>46092.0</v>
      </c>
      <c r="C178" s="38">
        <v>7427.0</v>
      </c>
      <c r="D178" s="40" t="s">
        <v>1681</v>
      </c>
      <c r="E178" s="42" t="s">
        <v>1682</v>
      </c>
      <c r="F178" s="52" t="s">
        <v>1683</v>
      </c>
      <c r="G178" s="40" t="s">
        <v>731</v>
      </c>
      <c r="H178" s="40" t="s">
        <v>732</v>
      </c>
      <c r="I178" s="38" t="s">
        <v>48</v>
      </c>
      <c r="J178" s="44">
        <v>44866.0</v>
      </c>
      <c r="K178" s="44">
        <v>46091.0</v>
      </c>
      <c r="L178" s="38" t="s">
        <v>51</v>
      </c>
      <c r="M178" s="46">
        <v>0.0</v>
      </c>
      <c r="N178" s="38" t="s">
        <v>51</v>
      </c>
      <c r="O178" s="48">
        <v>78000.0</v>
      </c>
      <c r="P178" s="178">
        <v>78000.0</v>
      </c>
      <c r="Q178" s="48">
        <v>0.0</v>
      </c>
      <c r="R178" s="48">
        <v>4440.0</v>
      </c>
      <c r="S178" s="10">
        <f t="shared" si="3"/>
        <v>73560</v>
      </c>
      <c r="T178" s="38" t="s">
        <v>53</v>
      </c>
      <c r="U178" s="44">
        <v>46091.0</v>
      </c>
      <c r="V178" s="44">
        <v>46123.0</v>
      </c>
      <c r="W178" s="38">
        <v>1.0</v>
      </c>
      <c r="X178" s="38" t="s">
        <v>86</v>
      </c>
      <c r="Y178" s="38" t="s">
        <v>56</v>
      </c>
    </row>
    <row r="179" hidden="1">
      <c r="A179" s="35" t="s">
        <v>1687</v>
      </c>
      <c r="B179" s="36">
        <v>46092.0</v>
      </c>
      <c r="C179" s="38">
        <v>891.0</v>
      </c>
      <c r="D179" s="40" t="s">
        <v>1308</v>
      </c>
      <c r="E179" s="42" t="s">
        <v>1309</v>
      </c>
      <c r="F179" s="182" t="s">
        <v>1310</v>
      </c>
      <c r="G179" s="40" t="s">
        <v>100</v>
      </c>
      <c r="H179" s="40" t="s">
        <v>158</v>
      </c>
      <c r="I179" s="38" t="s">
        <v>48</v>
      </c>
      <c r="J179" s="44">
        <v>44337.0</v>
      </c>
      <c r="K179" s="44">
        <v>46092.0</v>
      </c>
      <c r="L179" s="38" t="s">
        <v>51</v>
      </c>
      <c r="M179" s="46">
        <v>0.0</v>
      </c>
      <c r="N179" s="38" t="s">
        <v>51</v>
      </c>
      <c r="O179" s="48">
        <v>78000.0</v>
      </c>
      <c r="P179" s="167">
        <v>78000.0</v>
      </c>
      <c r="Q179" s="48">
        <v>0.0</v>
      </c>
      <c r="R179" s="46">
        <v>553.0</v>
      </c>
      <c r="S179" s="10">
        <f t="shared" si="3"/>
        <v>77447</v>
      </c>
      <c r="T179" s="38" t="s">
        <v>53</v>
      </c>
      <c r="U179" s="44">
        <v>46092.0</v>
      </c>
      <c r="V179" s="44">
        <v>46123.0</v>
      </c>
      <c r="W179" s="38">
        <v>1.0</v>
      </c>
      <c r="X179" s="38" t="s">
        <v>86</v>
      </c>
      <c r="Y179" s="38" t="s">
        <v>56</v>
      </c>
    </row>
    <row r="180" hidden="1">
      <c r="A180" s="41" t="s">
        <v>1694</v>
      </c>
      <c r="B180" s="36">
        <v>46092.0</v>
      </c>
      <c r="C180" s="38">
        <v>16406.0</v>
      </c>
      <c r="D180" s="40" t="s">
        <v>1346</v>
      </c>
      <c r="E180" s="42" t="s">
        <v>1696</v>
      </c>
      <c r="F180" s="40" t="s">
        <v>1697</v>
      </c>
      <c r="G180" s="40" t="s">
        <v>252</v>
      </c>
      <c r="H180" s="40" t="s">
        <v>46</v>
      </c>
      <c r="I180" s="38" t="s">
        <v>48</v>
      </c>
      <c r="J180" s="44">
        <v>45918.0</v>
      </c>
      <c r="K180" s="44">
        <v>46092.0</v>
      </c>
      <c r="L180" s="38" t="s">
        <v>51</v>
      </c>
      <c r="M180" s="46"/>
      <c r="N180" s="38"/>
      <c r="O180" s="48">
        <v>120000.0</v>
      </c>
      <c r="P180" s="167">
        <v>120000.0</v>
      </c>
      <c r="Q180" s="48">
        <v>0.0</v>
      </c>
      <c r="R180" s="46">
        <v>4440.0</v>
      </c>
      <c r="S180" s="10">
        <f t="shared" si="3"/>
        <v>115560</v>
      </c>
      <c r="T180" s="38" t="s">
        <v>53</v>
      </c>
      <c r="U180" s="44"/>
      <c r="V180" s="44"/>
      <c r="W180" s="38">
        <v>1.0</v>
      </c>
      <c r="X180" s="38" t="s">
        <v>55</v>
      </c>
      <c r="Y180" s="38" t="s">
        <v>56</v>
      </c>
    </row>
    <row r="181" hidden="1">
      <c r="A181" s="35" t="s">
        <v>1701</v>
      </c>
      <c r="B181" s="36">
        <v>46092.0</v>
      </c>
      <c r="C181" s="38">
        <v>13345.0</v>
      </c>
      <c r="D181" s="40" t="s">
        <v>1346</v>
      </c>
      <c r="E181" s="42" t="s">
        <v>1347</v>
      </c>
      <c r="F181" s="40" t="s">
        <v>1348</v>
      </c>
      <c r="G181" s="40" t="s">
        <v>407</v>
      </c>
      <c r="H181" s="40" t="s">
        <v>46</v>
      </c>
      <c r="I181" s="38" t="s">
        <v>48</v>
      </c>
      <c r="J181" s="44">
        <v>45554.0</v>
      </c>
      <c r="K181" s="44">
        <v>46092.0</v>
      </c>
      <c r="L181" s="38" t="s">
        <v>51</v>
      </c>
      <c r="M181" s="46"/>
      <c r="N181" s="44"/>
      <c r="O181" s="48">
        <v>120000.0</v>
      </c>
      <c r="P181" s="167">
        <v>120000.0</v>
      </c>
      <c r="Q181" s="48">
        <v>0.0</v>
      </c>
      <c r="R181" s="46">
        <v>4440.0</v>
      </c>
      <c r="S181" s="10">
        <f t="shared" si="3"/>
        <v>115560</v>
      </c>
      <c r="T181" s="38" t="s">
        <v>53</v>
      </c>
      <c r="U181" s="44">
        <v>46104.0</v>
      </c>
      <c r="V181" s="44">
        <v>46138.0</v>
      </c>
      <c r="W181" s="38">
        <v>1.0</v>
      </c>
      <c r="X181" s="38" t="s">
        <v>55</v>
      </c>
      <c r="Y181" s="38" t="s">
        <v>56</v>
      </c>
    </row>
    <row r="182" hidden="1">
      <c r="A182" s="41" t="s">
        <v>1705</v>
      </c>
      <c r="B182" s="36">
        <v>46092.0</v>
      </c>
      <c r="C182" s="38">
        <v>18083.0</v>
      </c>
      <c r="D182" s="40" t="s">
        <v>1707</v>
      </c>
      <c r="E182" s="42" t="s">
        <v>1708</v>
      </c>
      <c r="F182" s="40" t="s">
        <v>1709</v>
      </c>
      <c r="G182" s="40" t="s">
        <v>407</v>
      </c>
      <c r="H182" s="40" t="s">
        <v>46</v>
      </c>
      <c r="I182" s="38" t="s">
        <v>48</v>
      </c>
      <c r="J182" s="44">
        <v>46092.0</v>
      </c>
      <c r="K182" s="44">
        <v>46092.0</v>
      </c>
      <c r="L182" s="38" t="s">
        <v>51</v>
      </c>
      <c r="M182" s="46"/>
      <c r="N182" s="44"/>
      <c r="O182" s="48">
        <v>10000.0</v>
      </c>
      <c r="P182" s="167">
        <v>10000.0</v>
      </c>
      <c r="Q182" s="48">
        <v>0.0</v>
      </c>
      <c r="R182" s="46">
        <v>70.0</v>
      </c>
      <c r="S182" s="10">
        <f t="shared" si="3"/>
        <v>9930</v>
      </c>
      <c r="T182" s="38" t="s">
        <v>53</v>
      </c>
      <c r="U182" s="37"/>
      <c r="V182" s="44"/>
      <c r="W182" s="38">
        <v>1.0</v>
      </c>
      <c r="X182" s="38" t="s">
        <v>86</v>
      </c>
      <c r="Y182" s="38" t="s">
        <v>93</v>
      </c>
    </row>
    <row r="183" hidden="1">
      <c r="A183" s="35" t="s">
        <v>1712</v>
      </c>
      <c r="B183" s="36">
        <v>46092.0</v>
      </c>
      <c r="C183" s="38">
        <v>6598.0</v>
      </c>
      <c r="D183" s="40" t="s">
        <v>1713</v>
      </c>
      <c r="E183" s="42" t="s">
        <v>1678</v>
      </c>
      <c r="F183" s="40" t="s">
        <v>1680</v>
      </c>
      <c r="G183" s="40" t="s">
        <v>192</v>
      </c>
      <c r="H183" s="40" t="s">
        <v>195</v>
      </c>
      <c r="I183" s="38" t="s">
        <v>48</v>
      </c>
      <c r="J183" s="44">
        <v>44784.0</v>
      </c>
      <c r="K183" s="44">
        <v>46092.0</v>
      </c>
      <c r="L183" s="38" t="s">
        <v>51</v>
      </c>
      <c r="M183" s="46">
        <v>78000.0</v>
      </c>
      <c r="N183" s="38" t="s">
        <v>51</v>
      </c>
      <c r="O183" s="48">
        <v>50081.0</v>
      </c>
      <c r="P183" s="94">
        <v>50081.0</v>
      </c>
      <c r="Q183" s="48">
        <v>0.0</v>
      </c>
      <c r="R183" s="48">
        <v>0.0</v>
      </c>
      <c r="S183" s="10">
        <f t="shared" si="3"/>
        <v>50081</v>
      </c>
      <c r="T183" s="38" t="s">
        <v>52</v>
      </c>
      <c r="U183" s="36">
        <v>46092.0</v>
      </c>
      <c r="V183" s="44">
        <v>46122.0</v>
      </c>
      <c r="W183" s="38">
        <v>1.0</v>
      </c>
      <c r="X183" s="38" t="s">
        <v>86</v>
      </c>
      <c r="Y183" s="38" t="s">
        <v>56</v>
      </c>
    </row>
    <row r="184" ht="16.5" hidden="1" customHeight="1">
      <c r="A184" s="41" t="s">
        <v>1718</v>
      </c>
      <c r="B184" s="36">
        <v>46093.0</v>
      </c>
      <c r="C184" s="38">
        <v>18085.0</v>
      </c>
      <c r="D184" s="40" t="s">
        <v>1719</v>
      </c>
      <c r="E184" s="42" t="s">
        <v>1720</v>
      </c>
      <c r="F184" s="52" t="s">
        <v>1721</v>
      </c>
      <c r="G184" s="40" t="s">
        <v>1722</v>
      </c>
      <c r="H184" s="40" t="s">
        <v>1723</v>
      </c>
      <c r="I184" s="38" t="s">
        <v>48</v>
      </c>
      <c r="J184" s="44">
        <v>46092.0</v>
      </c>
      <c r="K184" s="44">
        <v>46092.0</v>
      </c>
      <c r="L184" s="98" t="s">
        <v>51</v>
      </c>
      <c r="M184" s="46"/>
      <c r="N184" s="98"/>
      <c r="O184" s="66">
        <v>50000.0</v>
      </c>
      <c r="P184" s="167">
        <v>50000.0</v>
      </c>
      <c r="Q184" s="63">
        <v>0.0</v>
      </c>
      <c r="R184" s="63">
        <v>4400.0</v>
      </c>
      <c r="S184" s="10">
        <f t="shared" si="3"/>
        <v>45600</v>
      </c>
      <c r="T184" s="38" t="s">
        <v>53</v>
      </c>
      <c r="U184" s="37"/>
      <c r="V184" s="44"/>
      <c r="W184" s="184">
        <v>1.0</v>
      </c>
      <c r="X184" s="121" t="s">
        <v>86</v>
      </c>
      <c r="Y184" s="38" t="s">
        <v>93</v>
      </c>
    </row>
    <row r="185" hidden="1">
      <c r="A185" s="35" t="s">
        <v>1731</v>
      </c>
      <c r="B185" s="36">
        <v>46092.0</v>
      </c>
      <c r="C185" s="38">
        <v>8771.0</v>
      </c>
      <c r="D185" s="40" t="s">
        <v>1529</v>
      </c>
      <c r="E185" s="42" t="s">
        <v>1530</v>
      </c>
      <c r="F185" s="185" t="s">
        <v>1532</v>
      </c>
      <c r="G185" s="40" t="s">
        <v>192</v>
      </c>
      <c r="H185" s="40" t="s">
        <v>195</v>
      </c>
      <c r="I185" s="38" t="s">
        <v>48</v>
      </c>
      <c r="J185" s="44">
        <v>45028.0</v>
      </c>
      <c r="K185" s="44">
        <v>46092.0</v>
      </c>
      <c r="L185" s="98" t="s">
        <v>51</v>
      </c>
      <c r="M185" s="46">
        <v>0.0</v>
      </c>
      <c r="N185" s="98" t="s">
        <v>51</v>
      </c>
      <c r="O185" s="48">
        <v>118038.0</v>
      </c>
      <c r="P185" s="94">
        <v>118038.0</v>
      </c>
      <c r="Q185" s="139">
        <v>0.0</v>
      </c>
      <c r="R185" s="76">
        <v>0.0</v>
      </c>
      <c r="S185" s="10">
        <f t="shared" si="3"/>
        <v>118038</v>
      </c>
      <c r="T185" s="38" t="s">
        <v>52</v>
      </c>
      <c r="U185" s="44">
        <v>46092.0</v>
      </c>
      <c r="V185" s="44">
        <v>46122.0</v>
      </c>
      <c r="W185" s="184">
        <v>1.0</v>
      </c>
      <c r="X185" s="38" t="s">
        <v>55</v>
      </c>
      <c r="Y185" s="78" t="s">
        <v>56</v>
      </c>
    </row>
    <row r="186" hidden="1">
      <c r="A186" s="35" t="s">
        <v>1738</v>
      </c>
      <c r="B186" s="36">
        <v>46092.0</v>
      </c>
      <c r="C186" s="38">
        <v>16731.0</v>
      </c>
      <c r="D186" s="40" t="s">
        <v>1555</v>
      </c>
      <c r="E186" s="42" t="s">
        <v>1556</v>
      </c>
      <c r="F186" s="185" t="s">
        <v>1558</v>
      </c>
      <c r="G186" s="40" t="s">
        <v>786</v>
      </c>
      <c r="H186" s="40" t="s">
        <v>46</v>
      </c>
      <c r="I186" s="38" t="s">
        <v>48</v>
      </c>
      <c r="J186" s="44">
        <v>45961.0</v>
      </c>
      <c r="K186" s="44">
        <v>46092.0</v>
      </c>
      <c r="L186" s="98" t="s">
        <v>51</v>
      </c>
      <c r="M186" s="46">
        <v>0.0</v>
      </c>
      <c r="N186" s="98" t="s">
        <v>51</v>
      </c>
      <c r="O186" s="48">
        <v>78079.0</v>
      </c>
      <c r="P186" s="94">
        <v>78000.0</v>
      </c>
      <c r="Q186" s="139">
        <v>0.0</v>
      </c>
      <c r="R186" s="76">
        <v>0.0</v>
      </c>
      <c r="S186" s="10">
        <f t="shared" si="3"/>
        <v>78000</v>
      </c>
      <c r="T186" s="38" t="s">
        <v>52</v>
      </c>
      <c r="U186" s="44">
        <v>46092.0</v>
      </c>
      <c r="V186" s="44">
        <v>46125.0</v>
      </c>
      <c r="W186" s="184">
        <v>1.0</v>
      </c>
      <c r="X186" s="121" t="s">
        <v>86</v>
      </c>
      <c r="Y186" s="121" t="s">
        <v>56</v>
      </c>
    </row>
    <row r="187" hidden="1">
      <c r="A187" s="35" t="s">
        <v>1744</v>
      </c>
      <c r="B187" s="36">
        <v>46092.0</v>
      </c>
      <c r="C187" s="38">
        <v>14589.0</v>
      </c>
      <c r="D187" s="40" t="s">
        <v>1745</v>
      </c>
      <c r="E187" s="42" t="s">
        <v>1746</v>
      </c>
      <c r="F187" s="40" t="s">
        <v>1748</v>
      </c>
      <c r="G187" s="40" t="s">
        <v>137</v>
      </c>
      <c r="H187" s="40" t="s">
        <v>118</v>
      </c>
      <c r="I187" s="38" t="s">
        <v>48</v>
      </c>
      <c r="J187" s="44">
        <v>45692.0</v>
      </c>
      <c r="K187" s="44">
        <v>46092.0</v>
      </c>
      <c r="L187" s="98" t="s">
        <v>51</v>
      </c>
      <c r="M187" s="46">
        <v>0.0</v>
      </c>
      <c r="N187" s="98" t="s">
        <v>51</v>
      </c>
      <c r="O187" s="48">
        <v>1278090.0</v>
      </c>
      <c r="P187" s="94">
        <v>1278000.0</v>
      </c>
      <c r="Q187" s="139">
        <v>0.0</v>
      </c>
      <c r="R187" s="76">
        <v>0.0</v>
      </c>
      <c r="S187" s="10">
        <f t="shared" si="3"/>
        <v>1278000</v>
      </c>
      <c r="T187" s="38" t="s">
        <v>52</v>
      </c>
      <c r="U187" s="44">
        <v>46092.0</v>
      </c>
      <c r="V187" s="44">
        <v>46486.0</v>
      </c>
      <c r="W187" s="81">
        <v>12.0</v>
      </c>
      <c r="X187" s="38" t="s">
        <v>55</v>
      </c>
      <c r="Y187" s="78" t="s">
        <v>56</v>
      </c>
    </row>
    <row r="188" hidden="1">
      <c r="A188" s="35" t="s">
        <v>1753</v>
      </c>
      <c r="B188" s="36">
        <v>46092.0</v>
      </c>
      <c r="C188" s="38">
        <v>4075.0</v>
      </c>
      <c r="D188" s="40" t="s">
        <v>1470</v>
      </c>
      <c r="E188" s="42" t="s">
        <v>1471</v>
      </c>
      <c r="F188" s="40" t="s">
        <v>1472</v>
      </c>
      <c r="G188" s="40" t="s">
        <v>731</v>
      </c>
      <c r="H188" s="40" t="s">
        <v>732</v>
      </c>
      <c r="I188" s="38" t="s">
        <v>48</v>
      </c>
      <c r="J188" s="44">
        <v>44566.0</v>
      </c>
      <c r="K188" s="44">
        <v>46092.0</v>
      </c>
      <c r="L188" s="98" t="s">
        <v>51</v>
      </c>
      <c r="M188" s="48">
        <v>78000.0</v>
      </c>
      <c r="N188" s="98" t="s">
        <v>51</v>
      </c>
      <c r="O188" s="48">
        <v>79000.0</v>
      </c>
      <c r="P188" s="167">
        <v>79000.0</v>
      </c>
      <c r="Q188" s="139">
        <v>0.0</v>
      </c>
      <c r="R188" s="48">
        <v>4440.0</v>
      </c>
      <c r="S188" s="10">
        <f t="shared" si="3"/>
        <v>74560</v>
      </c>
      <c r="T188" s="38" t="s">
        <v>53</v>
      </c>
      <c r="U188" s="44">
        <v>46092.0</v>
      </c>
      <c r="V188" s="44">
        <v>46122.0</v>
      </c>
      <c r="W188" s="184">
        <v>1.0</v>
      </c>
      <c r="X188" s="121" t="s">
        <v>86</v>
      </c>
      <c r="Y188" s="121" t="s">
        <v>56</v>
      </c>
    </row>
    <row r="189" hidden="1">
      <c r="A189" s="35" t="s">
        <v>1765</v>
      </c>
      <c r="B189" s="36">
        <v>46092.0</v>
      </c>
      <c r="C189" s="38">
        <v>16963.0</v>
      </c>
      <c r="D189" s="40" t="s">
        <v>1766</v>
      </c>
      <c r="E189" s="42" t="s">
        <v>1767</v>
      </c>
      <c r="F189" s="40" t="s">
        <v>1769</v>
      </c>
      <c r="G189" s="40" t="s">
        <v>192</v>
      </c>
      <c r="H189" s="40" t="s">
        <v>195</v>
      </c>
      <c r="I189" s="38" t="s">
        <v>48</v>
      </c>
      <c r="J189" s="44">
        <v>45988.0</v>
      </c>
      <c r="K189" s="44">
        <v>46092.0</v>
      </c>
      <c r="L189" s="98" t="s">
        <v>51</v>
      </c>
      <c r="M189" s="46">
        <v>0.0</v>
      </c>
      <c r="N189" s="98" t="s">
        <v>51</v>
      </c>
      <c r="O189" s="48">
        <v>1278002.0</v>
      </c>
      <c r="P189" s="94">
        <v>1278000.0</v>
      </c>
      <c r="Q189" s="139">
        <v>0.0</v>
      </c>
      <c r="R189" s="48">
        <v>0.0</v>
      </c>
      <c r="S189" s="10">
        <f t="shared" si="3"/>
        <v>1278000</v>
      </c>
      <c r="T189" s="38" t="s">
        <v>52</v>
      </c>
      <c r="U189" s="44">
        <v>46092.0</v>
      </c>
      <c r="V189" s="44">
        <v>46452.0</v>
      </c>
      <c r="W189" s="81">
        <v>12.0</v>
      </c>
      <c r="X189" s="38" t="s">
        <v>55</v>
      </c>
      <c r="Y189" s="78" t="s">
        <v>56</v>
      </c>
    </row>
    <row r="190" hidden="1">
      <c r="A190" s="35" t="s">
        <v>1778</v>
      </c>
      <c r="B190" s="36">
        <v>46092.0</v>
      </c>
      <c r="C190" s="38">
        <v>14334.0</v>
      </c>
      <c r="D190" s="40" t="s">
        <v>1586</v>
      </c>
      <c r="E190" s="42" t="s">
        <v>1588</v>
      </c>
      <c r="F190" s="40" t="s">
        <v>1590</v>
      </c>
      <c r="G190" s="40" t="s">
        <v>312</v>
      </c>
      <c r="H190" s="40" t="s">
        <v>118</v>
      </c>
      <c r="I190" s="38" t="s">
        <v>48</v>
      </c>
      <c r="J190" s="44">
        <v>45664.0</v>
      </c>
      <c r="K190" s="44">
        <v>46092.0</v>
      </c>
      <c r="L190" s="98" t="s">
        <v>51</v>
      </c>
      <c r="M190" s="46">
        <v>0.0</v>
      </c>
      <c r="N190" s="98" t="s">
        <v>51</v>
      </c>
      <c r="O190" s="48">
        <v>78000.0</v>
      </c>
      <c r="P190" s="167">
        <v>78000.0</v>
      </c>
      <c r="Q190" s="139">
        <v>0.0</v>
      </c>
      <c r="R190" s="48">
        <v>4400.0</v>
      </c>
      <c r="S190" s="10">
        <f t="shared" si="3"/>
        <v>73600</v>
      </c>
      <c r="T190" s="38" t="s">
        <v>53</v>
      </c>
      <c r="U190" s="36">
        <v>46092.0</v>
      </c>
      <c r="V190" s="44">
        <v>46122.0</v>
      </c>
      <c r="W190" s="184">
        <v>1.0</v>
      </c>
      <c r="X190" s="121" t="s">
        <v>86</v>
      </c>
      <c r="Y190" s="121" t="s">
        <v>56</v>
      </c>
    </row>
    <row r="191" hidden="1">
      <c r="A191" s="35" t="s">
        <v>1782</v>
      </c>
      <c r="B191" s="36">
        <v>46092.0</v>
      </c>
      <c r="C191" s="38">
        <v>6926.0</v>
      </c>
      <c r="D191" s="40" t="s">
        <v>473</v>
      </c>
      <c r="E191" s="42" t="s">
        <v>474</v>
      </c>
      <c r="F191" s="40" t="s">
        <v>1407</v>
      </c>
      <c r="G191" s="40" t="s">
        <v>100</v>
      </c>
      <c r="H191" s="40" t="s">
        <v>158</v>
      </c>
      <c r="I191" s="38" t="s">
        <v>48</v>
      </c>
      <c r="J191" s="44">
        <v>44816.0</v>
      </c>
      <c r="K191" s="44">
        <v>46092.0</v>
      </c>
      <c r="L191" s="98" t="s">
        <v>51</v>
      </c>
      <c r="M191" s="46">
        <v>0.0</v>
      </c>
      <c r="N191" s="98" t="s">
        <v>51</v>
      </c>
      <c r="O191" s="48">
        <v>78007.0</v>
      </c>
      <c r="P191" s="94">
        <v>78007.0</v>
      </c>
      <c r="Q191" s="139">
        <v>0.0</v>
      </c>
      <c r="R191" s="139">
        <v>0.0</v>
      </c>
      <c r="S191" s="10">
        <f t="shared" si="3"/>
        <v>78007</v>
      </c>
      <c r="T191" s="38" t="s">
        <v>52</v>
      </c>
      <c r="U191" s="36">
        <v>46092.0</v>
      </c>
      <c r="V191" s="44">
        <v>46122.0</v>
      </c>
      <c r="W191" s="184">
        <v>1.0</v>
      </c>
      <c r="X191" s="78" t="s">
        <v>86</v>
      </c>
      <c r="Y191" s="78" t="s">
        <v>56</v>
      </c>
    </row>
    <row r="192" hidden="1">
      <c r="A192" s="41" t="s">
        <v>1789</v>
      </c>
      <c r="B192" s="36">
        <v>46092.0</v>
      </c>
      <c r="C192" s="9">
        <v>18009.0</v>
      </c>
      <c r="D192" s="40" t="s">
        <v>689</v>
      </c>
      <c r="E192" s="42" t="s">
        <v>690</v>
      </c>
      <c r="F192" s="40" t="s">
        <v>691</v>
      </c>
      <c r="G192" s="40" t="s">
        <v>692</v>
      </c>
      <c r="H192" s="40" t="s">
        <v>69</v>
      </c>
      <c r="I192" s="38" t="s">
        <v>48</v>
      </c>
      <c r="J192" s="44">
        <v>46085.0</v>
      </c>
      <c r="K192" s="44"/>
      <c r="L192" s="38"/>
      <c r="M192" s="46">
        <v>118000.0</v>
      </c>
      <c r="N192" s="98" t="s">
        <v>51</v>
      </c>
      <c r="O192" s="48">
        <v>0.0</v>
      </c>
      <c r="P192" s="48">
        <v>0.0</v>
      </c>
      <c r="Q192" s="46">
        <v>0.0</v>
      </c>
      <c r="R192" s="46">
        <v>0.0</v>
      </c>
      <c r="S192" s="10">
        <f t="shared" si="3"/>
        <v>0</v>
      </c>
      <c r="T192" s="38" t="s">
        <v>281</v>
      </c>
      <c r="U192" s="44">
        <v>46092.0</v>
      </c>
      <c r="V192" s="44">
        <v>46489.0</v>
      </c>
      <c r="W192" s="38">
        <v>1.0</v>
      </c>
      <c r="X192" s="38" t="s">
        <v>55</v>
      </c>
      <c r="Y192" s="121" t="s">
        <v>56</v>
      </c>
    </row>
    <row r="193" hidden="1">
      <c r="A193" s="35" t="s">
        <v>1798</v>
      </c>
      <c r="B193" s="36">
        <v>46092.0</v>
      </c>
      <c r="C193" s="38">
        <v>14588.0</v>
      </c>
      <c r="D193" s="40" t="s">
        <v>1799</v>
      </c>
      <c r="E193" s="42" t="s">
        <v>1800</v>
      </c>
      <c r="F193" s="52" t="s">
        <v>1801</v>
      </c>
      <c r="G193" s="40" t="s">
        <v>68</v>
      </c>
      <c r="H193" s="40" t="s">
        <v>69</v>
      </c>
      <c r="I193" s="38" t="s">
        <v>48</v>
      </c>
      <c r="J193" s="44">
        <v>45692.0</v>
      </c>
      <c r="K193" s="44">
        <v>46092.0</v>
      </c>
      <c r="L193" s="98" t="s">
        <v>51</v>
      </c>
      <c r="M193" s="46">
        <v>0.0</v>
      </c>
      <c r="N193" s="98" t="s">
        <v>51</v>
      </c>
      <c r="O193" s="48">
        <v>708012.0</v>
      </c>
      <c r="P193" s="94">
        <v>708000.0</v>
      </c>
      <c r="Q193" s="46">
        <v>0.0</v>
      </c>
      <c r="R193" s="46">
        <v>0.0</v>
      </c>
      <c r="S193" s="10">
        <f t="shared" si="3"/>
        <v>708000</v>
      </c>
      <c r="T193" s="38" t="s">
        <v>52</v>
      </c>
      <c r="U193" s="44">
        <v>46092.0</v>
      </c>
      <c r="V193" s="44">
        <v>46276.0</v>
      </c>
      <c r="W193" s="38">
        <v>6.0</v>
      </c>
      <c r="X193" s="38" t="s">
        <v>55</v>
      </c>
      <c r="Y193" s="78" t="s">
        <v>56</v>
      </c>
    </row>
    <row r="194" hidden="1">
      <c r="A194" s="35" t="s">
        <v>1807</v>
      </c>
      <c r="B194" s="36">
        <v>46092.0</v>
      </c>
      <c r="C194" s="38">
        <v>7313.0</v>
      </c>
      <c r="D194" s="40" t="s">
        <v>261</v>
      </c>
      <c r="E194" s="42" t="s">
        <v>262</v>
      </c>
      <c r="F194" s="40" t="s">
        <v>1350</v>
      </c>
      <c r="G194" s="40" t="s">
        <v>264</v>
      </c>
      <c r="H194" s="40" t="s">
        <v>74</v>
      </c>
      <c r="I194" s="38" t="s">
        <v>48</v>
      </c>
      <c r="J194" s="44">
        <v>44854.0</v>
      </c>
      <c r="K194" s="44">
        <v>46092.0</v>
      </c>
      <c r="L194" s="98" t="s">
        <v>51</v>
      </c>
      <c r="M194" s="46">
        <v>0.0</v>
      </c>
      <c r="N194" s="98" t="s">
        <v>51</v>
      </c>
      <c r="O194" s="48">
        <v>118013.0</v>
      </c>
      <c r="P194" s="94">
        <v>118013.0</v>
      </c>
      <c r="Q194" s="46">
        <v>0.0</v>
      </c>
      <c r="R194" s="46">
        <v>0.0</v>
      </c>
      <c r="S194" s="10">
        <f t="shared" si="3"/>
        <v>118013</v>
      </c>
      <c r="T194" s="38" t="s">
        <v>52</v>
      </c>
      <c r="U194" s="44">
        <v>46092.0</v>
      </c>
      <c r="V194" s="44">
        <v>46134.0</v>
      </c>
      <c r="W194" s="38">
        <v>1.0</v>
      </c>
      <c r="X194" s="38" t="s">
        <v>55</v>
      </c>
      <c r="Y194" s="121" t="s">
        <v>56</v>
      </c>
    </row>
    <row r="195" hidden="1">
      <c r="A195" s="35" t="s">
        <v>1811</v>
      </c>
      <c r="B195" s="36">
        <v>46093.0</v>
      </c>
      <c r="C195" s="38">
        <v>16274.0</v>
      </c>
      <c r="D195" s="40" t="s">
        <v>1496</v>
      </c>
      <c r="E195" s="42" t="s">
        <v>1498</v>
      </c>
      <c r="F195" s="40" t="s">
        <v>1499</v>
      </c>
      <c r="G195" s="40" t="s">
        <v>44</v>
      </c>
      <c r="H195" s="40" t="s">
        <v>46</v>
      </c>
      <c r="I195" s="38" t="s">
        <v>48</v>
      </c>
      <c r="J195" s="44">
        <v>45901.0</v>
      </c>
      <c r="K195" s="44">
        <v>46092.0</v>
      </c>
      <c r="L195" s="98" t="s">
        <v>51</v>
      </c>
      <c r="M195" s="46">
        <v>0.0</v>
      </c>
      <c r="N195" s="98" t="s">
        <v>51</v>
      </c>
      <c r="O195" s="48">
        <v>1278054.0</v>
      </c>
      <c r="P195" s="94">
        <v>1278054.0</v>
      </c>
      <c r="Q195" s="46">
        <v>0.0</v>
      </c>
      <c r="R195" s="46">
        <v>0.0</v>
      </c>
      <c r="S195" s="10">
        <f t="shared" si="3"/>
        <v>1278054</v>
      </c>
      <c r="T195" s="38" t="s">
        <v>52</v>
      </c>
      <c r="U195" s="44">
        <v>46092.0</v>
      </c>
      <c r="V195" s="44">
        <v>46455.0</v>
      </c>
      <c r="W195" s="38">
        <v>12.0</v>
      </c>
      <c r="X195" s="38" t="s">
        <v>55</v>
      </c>
      <c r="Y195" s="78" t="s">
        <v>56</v>
      </c>
    </row>
    <row r="196" ht="16.5" hidden="1" customHeight="1">
      <c r="A196" s="35" t="s">
        <v>1824</v>
      </c>
      <c r="B196" s="36">
        <v>46093.0</v>
      </c>
      <c r="C196" s="38">
        <v>3316.0</v>
      </c>
      <c r="D196" s="40" t="s">
        <v>1103</v>
      </c>
      <c r="E196" s="42" t="s">
        <v>807</v>
      </c>
      <c r="F196" s="182" t="s">
        <v>1575</v>
      </c>
      <c r="G196" s="40" t="s">
        <v>264</v>
      </c>
      <c r="H196" s="40" t="s">
        <v>74</v>
      </c>
      <c r="I196" s="38" t="s">
        <v>48</v>
      </c>
      <c r="J196" s="44">
        <v>44523.0</v>
      </c>
      <c r="K196" s="44">
        <v>46092.0</v>
      </c>
      <c r="L196" s="98" t="s">
        <v>51</v>
      </c>
      <c r="M196" s="46">
        <v>0.0</v>
      </c>
      <c r="N196" s="98" t="s">
        <v>51</v>
      </c>
      <c r="O196" s="48">
        <v>78000.0</v>
      </c>
      <c r="P196" s="167">
        <v>78000.0</v>
      </c>
      <c r="Q196" s="46">
        <v>0.0</v>
      </c>
      <c r="R196" s="46">
        <v>4440.0</v>
      </c>
      <c r="S196" s="10">
        <f t="shared" si="3"/>
        <v>73560</v>
      </c>
      <c r="T196" s="38" t="s">
        <v>53</v>
      </c>
      <c r="U196" s="44">
        <v>46092.0</v>
      </c>
      <c r="V196" s="44">
        <v>46122.0</v>
      </c>
      <c r="W196" s="184">
        <v>1.0</v>
      </c>
      <c r="X196" s="121" t="s">
        <v>86</v>
      </c>
      <c r="Y196" s="121" t="s">
        <v>56</v>
      </c>
    </row>
    <row r="197" ht="17.25" hidden="1" customHeight="1">
      <c r="A197" s="35" t="s">
        <v>1829</v>
      </c>
      <c r="B197" s="36">
        <v>46093.0</v>
      </c>
      <c r="C197" s="38">
        <v>3007.0</v>
      </c>
      <c r="D197" s="40" t="s">
        <v>1808</v>
      </c>
      <c r="E197" s="42" t="s">
        <v>1401</v>
      </c>
      <c r="F197" s="182" t="s">
        <v>1403</v>
      </c>
      <c r="G197" s="40" t="s">
        <v>327</v>
      </c>
      <c r="H197" s="40" t="s">
        <v>158</v>
      </c>
      <c r="I197" s="38" t="s">
        <v>48</v>
      </c>
      <c r="J197" s="44">
        <v>44493.0</v>
      </c>
      <c r="K197" s="44">
        <v>46093.0</v>
      </c>
      <c r="L197" s="98" t="s">
        <v>51</v>
      </c>
      <c r="M197" s="46">
        <v>0.0</v>
      </c>
      <c r="N197" s="98" t="s">
        <v>51</v>
      </c>
      <c r="O197" s="188">
        <v>78050.0</v>
      </c>
      <c r="P197" s="55">
        <v>78050.0</v>
      </c>
      <c r="Q197" s="189">
        <v>0.0</v>
      </c>
      <c r="R197" s="189">
        <v>0.0</v>
      </c>
      <c r="S197" s="10">
        <f t="shared" si="3"/>
        <v>78050</v>
      </c>
      <c r="T197" s="38" t="s">
        <v>52</v>
      </c>
      <c r="U197" s="44">
        <v>46093.0</v>
      </c>
      <c r="V197" s="44">
        <v>46127.0</v>
      </c>
      <c r="W197" s="184">
        <v>1.0</v>
      </c>
      <c r="X197" s="78" t="s">
        <v>86</v>
      </c>
      <c r="Y197" s="78" t="s">
        <v>56</v>
      </c>
    </row>
    <row r="198" ht="15.0" hidden="1" customHeight="1">
      <c r="A198" s="35" t="s">
        <v>1838</v>
      </c>
      <c r="B198" s="36">
        <v>46093.0</v>
      </c>
      <c r="C198" s="38">
        <v>4343.0</v>
      </c>
      <c r="D198" s="40" t="s">
        <v>253</v>
      </c>
      <c r="E198" s="42" t="s">
        <v>244</v>
      </c>
      <c r="F198" s="52" t="s">
        <v>1717</v>
      </c>
      <c r="G198" s="40" t="s">
        <v>246</v>
      </c>
      <c r="H198" s="40" t="s">
        <v>85</v>
      </c>
      <c r="I198" s="38" t="s">
        <v>48</v>
      </c>
      <c r="J198" s="44">
        <v>44585.0</v>
      </c>
      <c r="K198" s="44">
        <v>46093.0</v>
      </c>
      <c r="L198" s="98" t="s">
        <v>51</v>
      </c>
      <c r="M198" s="46">
        <v>0.0</v>
      </c>
      <c r="N198" s="98" t="s">
        <v>51</v>
      </c>
      <c r="O198" s="48">
        <v>118000.0</v>
      </c>
      <c r="P198" s="79">
        <v>118000.0</v>
      </c>
      <c r="Q198" s="46">
        <v>0.0</v>
      </c>
      <c r="R198" s="46">
        <v>2360.0</v>
      </c>
      <c r="S198" s="10">
        <f t="shared" si="3"/>
        <v>115640</v>
      </c>
      <c r="T198" s="38" t="s">
        <v>53</v>
      </c>
      <c r="U198" s="44">
        <v>46093.0</v>
      </c>
      <c r="V198" s="44">
        <v>46123.0</v>
      </c>
      <c r="W198" s="184">
        <v>1.0</v>
      </c>
      <c r="X198" s="38" t="s">
        <v>55</v>
      </c>
      <c r="Y198" s="121" t="s">
        <v>56</v>
      </c>
    </row>
    <row r="199" ht="15.0" hidden="1" customHeight="1">
      <c r="A199" s="35" t="s">
        <v>1848</v>
      </c>
      <c r="B199" s="36">
        <v>46093.0</v>
      </c>
      <c r="C199" s="38">
        <v>7858.0</v>
      </c>
      <c r="D199" s="40" t="s">
        <v>521</v>
      </c>
      <c r="E199" s="42" t="s">
        <v>522</v>
      </c>
      <c r="F199" s="182" t="s">
        <v>523</v>
      </c>
      <c r="G199" s="40" t="s">
        <v>68</v>
      </c>
      <c r="H199" s="40" t="s">
        <v>69</v>
      </c>
      <c r="I199" s="38" t="s">
        <v>48</v>
      </c>
      <c r="J199" s="44">
        <v>44917.0</v>
      </c>
      <c r="K199" s="44">
        <v>46093.0</v>
      </c>
      <c r="L199" s="98" t="s">
        <v>51</v>
      </c>
      <c r="M199" s="46">
        <v>0.0</v>
      </c>
      <c r="N199" s="98" t="s">
        <v>51</v>
      </c>
      <c r="O199" s="188">
        <v>118000.0</v>
      </c>
      <c r="P199" s="79">
        <v>118000.0</v>
      </c>
      <c r="Q199" s="189">
        <v>0.0</v>
      </c>
      <c r="R199" s="189">
        <v>826.0</v>
      </c>
      <c r="S199" s="10">
        <f t="shared" si="3"/>
        <v>117174</v>
      </c>
      <c r="T199" s="38" t="s">
        <v>53</v>
      </c>
      <c r="U199" s="44">
        <v>46093.0</v>
      </c>
      <c r="V199" s="44">
        <v>46131.0</v>
      </c>
      <c r="W199" s="184">
        <v>1.0</v>
      </c>
      <c r="X199" s="38" t="s">
        <v>55</v>
      </c>
      <c r="Y199" s="78" t="s">
        <v>56</v>
      </c>
    </row>
    <row r="200" hidden="1">
      <c r="A200" s="35" t="s">
        <v>1854</v>
      </c>
      <c r="B200" s="36">
        <v>46093.0</v>
      </c>
      <c r="C200" s="38">
        <v>8115.0</v>
      </c>
      <c r="D200" s="40" t="s">
        <v>1645</v>
      </c>
      <c r="E200" s="42" t="s">
        <v>1639</v>
      </c>
      <c r="F200" s="40" t="s">
        <v>1640</v>
      </c>
      <c r="G200" s="40" t="s">
        <v>325</v>
      </c>
      <c r="H200" s="40" t="s">
        <v>74</v>
      </c>
      <c r="I200" s="38" t="s">
        <v>48</v>
      </c>
      <c r="J200" s="44">
        <v>44947.0</v>
      </c>
      <c r="K200" s="44">
        <v>46093.0</v>
      </c>
      <c r="L200" s="98" t="s">
        <v>51</v>
      </c>
      <c r="M200" s="46">
        <v>0.0</v>
      </c>
      <c r="N200" s="98" t="s">
        <v>51</v>
      </c>
      <c r="O200" s="48">
        <v>118000.0</v>
      </c>
      <c r="P200" s="79">
        <v>118000.0</v>
      </c>
      <c r="Q200" s="46">
        <v>0.0</v>
      </c>
      <c r="R200" s="46">
        <v>826.0</v>
      </c>
      <c r="S200" s="10">
        <f t="shared" si="3"/>
        <v>117174</v>
      </c>
      <c r="T200" s="38" t="s">
        <v>53</v>
      </c>
      <c r="U200" s="44">
        <v>46093.0</v>
      </c>
      <c r="V200" s="44">
        <v>46123.0</v>
      </c>
      <c r="W200" s="184">
        <v>1.0</v>
      </c>
      <c r="X200" s="38" t="s">
        <v>55</v>
      </c>
      <c r="Y200" s="121" t="s">
        <v>56</v>
      </c>
    </row>
    <row r="201" hidden="1">
      <c r="A201" s="35" t="s">
        <v>1865</v>
      </c>
      <c r="B201" s="36">
        <v>46093.0</v>
      </c>
      <c r="C201" s="38">
        <v>9815.0</v>
      </c>
      <c r="D201" s="40" t="s">
        <v>1770</v>
      </c>
      <c r="E201" s="42" t="s">
        <v>1739</v>
      </c>
      <c r="F201" s="52" t="s">
        <v>1740</v>
      </c>
      <c r="G201" s="40" t="s">
        <v>1741</v>
      </c>
      <c r="H201" s="40" t="s">
        <v>74</v>
      </c>
      <c r="I201" s="38" t="s">
        <v>48</v>
      </c>
      <c r="J201" s="44">
        <v>45149.0</v>
      </c>
      <c r="K201" s="44">
        <v>46093.0</v>
      </c>
      <c r="L201" s="98" t="s">
        <v>51</v>
      </c>
      <c r="M201" s="46">
        <v>0.0</v>
      </c>
      <c r="N201" s="98" t="s">
        <v>51</v>
      </c>
      <c r="O201" s="188">
        <v>118000.0</v>
      </c>
      <c r="P201" s="79">
        <v>118000.0</v>
      </c>
      <c r="Q201" s="189">
        <v>0.0</v>
      </c>
      <c r="R201" s="189">
        <v>4440.0</v>
      </c>
      <c r="S201" s="10">
        <f t="shared" si="3"/>
        <v>113560</v>
      </c>
      <c r="T201" s="38" t="s">
        <v>53</v>
      </c>
      <c r="U201" s="44">
        <v>46093.0</v>
      </c>
      <c r="V201" s="44">
        <v>46123.0</v>
      </c>
      <c r="W201" s="184">
        <v>1.0</v>
      </c>
      <c r="X201" s="38" t="s">
        <v>55</v>
      </c>
      <c r="Y201" s="78" t="s">
        <v>56</v>
      </c>
    </row>
    <row r="202" hidden="1">
      <c r="A202" s="35" t="s">
        <v>1874</v>
      </c>
      <c r="B202" s="36">
        <v>46093.0</v>
      </c>
      <c r="C202" s="38">
        <v>1485.0</v>
      </c>
      <c r="D202" s="40" t="s">
        <v>1756</v>
      </c>
      <c r="E202" s="42" t="s">
        <v>1757</v>
      </c>
      <c r="F202" s="40" t="s">
        <v>1758</v>
      </c>
      <c r="G202" s="40" t="s">
        <v>1759</v>
      </c>
      <c r="H202" s="40" t="s">
        <v>124</v>
      </c>
      <c r="I202" s="38" t="s">
        <v>48</v>
      </c>
      <c r="J202" s="44">
        <v>44367.0</v>
      </c>
      <c r="K202" s="44">
        <v>46093.0</v>
      </c>
      <c r="L202" s="98" t="s">
        <v>51</v>
      </c>
      <c r="M202" s="46">
        <v>0.0</v>
      </c>
      <c r="N202" s="98" t="s">
        <v>51</v>
      </c>
      <c r="O202" s="48">
        <v>78000.0</v>
      </c>
      <c r="P202" s="79">
        <v>78000.0</v>
      </c>
      <c r="Q202" s="46">
        <v>0.0</v>
      </c>
      <c r="R202" s="46">
        <v>546.0</v>
      </c>
      <c r="S202" s="10">
        <f t="shared" si="3"/>
        <v>77454</v>
      </c>
      <c r="T202" s="38" t="s">
        <v>53</v>
      </c>
      <c r="U202" s="44">
        <v>46093.0</v>
      </c>
      <c r="V202" s="44">
        <v>46124.0</v>
      </c>
      <c r="W202" s="184">
        <v>1.0</v>
      </c>
      <c r="X202" s="38" t="s">
        <v>86</v>
      </c>
      <c r="Y202" s="121" t="s">
        <v>56</v>
      </c>
    </row>
    <row r="203" hidden="1">
      <c r="A203" s="35" t="s">
        <v>1885</v>
      </c>
      <c r="B203" s="36">
        <v>46093.0</v>
      </c>
      <c r="C203" s="38">
        <v>6058.0</v>
      </c>
      <c r="D203" s="40" t="s">
        <v>1487</v>
      </c>
      <c r="E203" s="42" t="s">
        <v>1488</v>
      </c>
      <c r="F203" s="52" t="s">
        <v>1489</v>
      </c>
      <c r="G203" s="40" t="s">
        <v>786</v>
      </c>
      <c r="H203" s="40" t="s">
        <v>46</v>
      </c>
      <c r="I203" s="38" t="s">
        <v>48</v>
      </c>
      <c r="J203" s="44">
        <v>44730.0</v>
      </c>
      <c r="K203" s="44">
        <v>46093.0</v>
      </c>
      <c r="L203" s="98" t="s">
        <v>51</v>
      </c>
      <c r="M203" s="46">
        <v>0.0</v>
      </c>
      <c r="N203" s="98" t="s">
        <v>51</v>
      </c>
      <c r="O203" s="188">
        <v>118000.0</v>
      </c>
      <c r="P203" s="79">
        <v>118000.0</v>
      </c>
      <c r="Q203" s="189">
        <v>0.0</v>
      </c>
      <c r="R203" s="189">
        <v>826.0</v>
      </c>
      <c r="S203" s="10">
        <f t="shared" si="3"/>
        <v>117174</v>
      </c>
      <c r="T203" s="38" t="s">
        <v>53</v>
      </c>
      <c r="U203" s="44">
        <v>46093.0</v>
      </c>
      <c r="V203" s="44">
        <v>46127.0</v>
      </c>
      <c r="W203" s="184">
        <v>1.0</v>
      </c>
      <c r="X203" s="38" t="s">
        <v>55</v>
      </c>
      <c r="Y203" s="78" t="s">
        <v>56</v>
      </c>
    </row>
    <row r="204" hidden="1">
      <c r="A204" s="35" t="s">
        <v>1892</v>
      </c>
      <c r="B204" s="36">
        <v>46093.0</v>
      </c>
      <c r="C204" s="38">
        <v>6737.0</v>
      </c>
      <c r="D204" s="40" t="s">
        <v>1893</v>
      </c>
      <c r="E204" s="42" t="s">
        <v>1667</v>
      </c>
      <c r="F204" s="52" t="s">
        <v>1668</v>
      </c>
      <c r="G204" s="40" t="s">
        <v>44</v>
      </c>
      <c r="H204" s="40" t="s">
        <v>46</v>
      </c>
      <c r="I204" s="38" t="s">
        <v>48</v>
      </c>
      <c r="J204" s="44">
        <v>44797.0</v>
      </c>
      <c r="K204" s="44">
        <v>46093.0</v>
      </c>
      <c r="L204" s="98" t="s">
        <v>51</v>
      </c>
      <c r="M204" s="46">
        <v>118000.0</v>
      </c>
      <c r="N204" s="44">
        <v>46095.0</v>
      </c>
      <c r="O204" s="48">
        <v>236071.0</v>
      </c>
      <c r="P204" s="55">
        <v>236071.0</v>
      </c>
      <c r="Q204" s="46">
        <v>0.0</v>
      </c>
      <c r="R204" s="46">
        <v>0.0</v>
      </c>
      <c r="S204" s="10">
        <f t="shared" si="3"/>
        <v>236071</v>
      </c>
      <c r="T204" s="38" t="s">
        <v>52</v>
      </c>
      <c r="U204" s="44">
        <v>46095.0</v>
      </c>
      <c r="V204" s="44">
        <v>46125.0</v>
      </c>
      <c r="W204" s="184">
        <v>1.0</v>
      </c>
      <c r="X204" s="38" t="s">
        <v>55</v>
      </c>
      <c r="Y204" s="121" t="s">
        <v>56</v>
      </c>
    </row>
    <row r="205" hidden="1">
      <c r="A205" s="35" t="s">
        <v>1903</v>
      </c>
      <c r="B205" s="36">
        <v>46093.0</v>
      </c>
      <c r="C205" s="38">
        <v>1389.0</v>
      </c>
      <c r="D205" s="40" t="s">
        <v>238</v>
      </c>
      <c r="E205" s="42" t="s">
        <v>239</v>
      </c>
      <c r="F205" s="182" t="s">
        <v>1796</v>
      </c>
      <c r="G205" s="40" t="s">
        <v>110</v>
      </c>
      <c r="H205" s="40" t="s">
        <v>46</v>
      </c>
      <c r="I205" s="38" t="s">
        <v>48</v>
      </c>
      <c r="J205" s="44">
        <v>44361.0</v>
      </c>
      <c r="K205" s="44">
        <v>46093.0</v>
      </c>
      <c r="L205" s="98" t="s">
        <v>51</v>
      </c>
      <c r="M205" s="46">
        <v>0.0</v>
      </c>
      <c r="N205" s="98" t="s">
        <v>51</v>
      </c>
      <c r="O205" s="188">
        <v>78000.0</v>
      </c>
      <c r="P205" s="79">
        <v>78000.0</v>
      </c>
      <c r="Q205" s="189">
        <v>0.0</v>
      </c>
      <c r="R205" s="188">
        <v>546.0</v>
      </c>
      <c r="S205" s="10">
        <f t="shared" si="3"/>
        <v>77454</v>
      </c>
      <c r="T205" s="38" t="s">
        <v>53</v>
      </c>
      <c r="U205" s="44">
        <v>46093.0</v>
      </c>
      <c r="V205" s="44">
        <v>46123.0</v>
      </c>
      <c r="W205" s="184">
        <v>1.0</v>
      </c>
      <c r="X205" s="38" t="s">
        <v>86</v>
      </c>
      <c r="Y205" s="78" t="s">
        <v>56</v>
      </c>
    </row>
    <row r="206" hidden="1">
      <c r="A206" s="35" t="s">
        <v>1907</v>
      </c>
      <c r="B206" s="36">
        <v>46093.0</v>
      </c>
      <c r="C206" s="38">
        <v>14661.0</v>
      </c>
      <c r="D206" s="40" t="s">
        <v>1909</v>
      </c>
      <c r="E206" s="42" t="s">
        <v>1910</v>
      </c>
      <c r="F206" s="40" t="s">
        <v>1912</v>
      </c>
      <c r="G206" s="40" t="s">
        <v>354</v>
      </c>
      <c r="H206" s="40" t="s">
        <v>355</v>
      </c>
      <c r="I206" s="38" t="s">
        <v>48</v>
      </c>
      <c r="J206" s="44">
        <v>45699.0</v>
      </c>
      <c r="K206" s="44">
        <v>46093.0</v>
      </c>
      <c r="L206" s="98" t="s">
        <v>51</v>
      </c>
      <c r="M206" s="46">
        <v>0.0</v>
      </c>
      <c r="N206" s="98" t="s">
        <v>51</v>
      </c>
      <c r="O206" s="48">
        <v>1278060.0</v>
      </c>
      <c r="P206" s="55">
        <v>1278000.0</v>
      </c>
      <c r="Q206" s="48">
        <v>0.0</v>
      </c>
      <c r="R206" s="46">
        <v>0.0</v>
      </c>
      <c r="S206" s="10">
        <f t="shared" si="3"/>
        <v>1278000</v>
      </c>
      <c r="T206" s="38" t="s">
        <v>52</v>
      </c>
      <c r="U206" s="44">
        <v>46093.0</v>
      </c>
      <c r="V206" s="44">
        <v>46493.0</v>
      </c>
      <c r="W206" s="38">
        <v>12.0</v>
      </c>
      <c r="X206" s="38" t="s">
        <v>55</v>
      </c>
      <c r="Y206" s="121" t="s">
        <v>56</v>
      </c>
    </row>
    <row r="207" hidden="1">
      <c r="A207" s="35" t="s">
        <v>1921</v>
      </c>
      <c r="B207" s="36">
        <v>46094.0</v>
      </c>
      <c r="C207" s="38">
        <v>6348.0</v>
      </c>
      <c r="D207" s="40" t="s">
        <v>1784</v>
      </c>
      <c r="E207" s="42" t="s">
        <v>1785</v>
      </c>
      <c r="F207" s="40" t="s">
        <v>1786</v>
      </c>
      <c r="G207" s="40" t="s">
        <v>246</v>
      </c>
      <c r="H207" s="40" t="s">
        <v>85</v>
      </c>
      <c r="I207" s="38" t="s">
        <v>48</v>
      </c>
      <c r="J207" s="44">
        <v>44760.0</v>
      </c>
      <c r="K207" s="44">
        <v>46093.0</v>
      </c>
      <c r="L207" s="98" t="s">
        <v>51</v>
      </c>
      <c r="M207" s="46">
        <v>78000.0</v>
      </c>
      <c r="N207" s="98" t="s">
        <v>51</v>
      </c>
      <c r="O207" s="188">
        <v>80045.0</v>
      </c>
      <c r="P207" s="55">
        <v>80045.0</v>
      </c>
      <c r="Q207" s="188">
        <v>0.0</v>
      </c>
      <c r="R207" s="189">
        <v>0.0</v>
      </c>
      <c r="S207" s="10">
        <f t="shared" si="3"/>
        <v>80045</v>
      </c>
      <c r="T207" s="38" t="s">
        <v>52</v>
      </c>
      <c r="U207" s="44">
        <v>46093.0</v>
      </c>
      <c r="V207" s="44">
        <v>46124.0</v>
      </c>
      <c r="W207" s="184">
        <v>1.0</v>
      </c>
      <c r="X207" s="38" t="s">
        <v>86</v>
      </c>
      <c r="Y207" s="78" t="s">
        <v>56</v>
      </c>
    </row>
    <row r="208" hidden="1">
      <c r="A208" s="35" t="s">
        <v>1931</v>
      </c>
      <c r="B208" s="36">
        <v>46094.0</v>
      </c>
      <c r="C208" s="38">
        <v>9902.0</v>
      </c>
      <c r="D208" s="40" t="s">
        <v>1482</v>
      </c>
      <c r="E208" s="42" t="s">
        <v>1483</v>
      </c>
      <c r="F208" s="40" t="s">
        <v>1484</v>
      </c>
      <c r="G208" s="40" t="s">
        <v>343</v>
      </c>
      <c r="H208" s="40" t="s">
        <v>158</v>
      </c>
      <c r="I208" s="38" t="s">
        <v>48</v>
      </c>
      <c r="J208" s="44">
        <v>45160.0</v>
      </c>
      <c r="K208" s="44">
        <v>46093.0</v>
      </c>
      <c r="L208" s="98" t="s">
        <v>51</v>
      </c>
      <c r="M208" s="46">
        <v>0.0</v>
      </c>
      <c r="N208" s="98" t="s">
        <v>51</v>
      </c>
      <c r="O208" s="48">
        <v>1298049.0</v>
      </c>
      <c r="P208" s="55">
        <v>1298049.0</v>
      </c>
      <c r="Q208" s="48">
        <v>0.0</v>
      </c>
      <c r="R208" s="46">
        <v>0.0</v>
      </c>
      <c r="S208" s="10">
        <f t="shared" si="3"/>
        <v>1298049</v>
      </c>
      <c r="T208" s="38" t="s">
        <v>52</v>
      </c>
      <c r="U208" s="44">
        <v>46093.0</v>
      </c>
      <c r="V208" s="44">
        <v>46464.0</v>
      </c>
      <c r="W208" s="38">
        <v>12.0</v>
      </c>
      <c r="X208" s="38" t="s">
        <v>55</v>
      </c>
      <c r="Y208" s="78" t="s">
        <v>56</v>
      </c>
    </row>
    <row r="209" ht="17.25" hidden="1" customHeight="1">
      <c r="A209" s="190" t="s">
        <v>1943</v>
      </c>
      <c r="B209" s="36">
        <v>46098.0</v>
      </c>
      <c r="C209" s="38">
        <v>8814.0</v>
      </c>
      <c r="D209" s="40" t="s">
        <v>1772</v>
      </c>
      <c r="E209" s="42" t="s">
        <v>1773</v>
      </c>
      <c r="F209" s="52" t="s">
        <v>1774</v>
      </c>
      <c r="G209" s="40" t="s">
        <v>831</v>
      </c>
      <c r="H209" s="40" t="s">
        <v>103</v>
      </c>
      <c r="I209" s="38" t="s">
        <v>122</v>
      </c>
      <c r="J209" s="44">
        <v>45036.0</v>
      </c>
      <c r="K209" s="44"/>
      <c r="L209" s="38"/>
      <c r="M209" s="46">
        <v>78000.0</v>
      </c>
      <c r="N209" s="98" t="s">
        <v>51</v>
      </c>
      <c r="O209" s="48">
        <v>0.0</v>
      </c>
      <c r="P209" s="188">
        <v>0.0</v>
      </c>
      <c r="Q209" s="188">
        <v>0.0</v>
      </c>
      <c r="R209" s="188">
        <v>0.0</v>
      </c>
      <c r="S209" s="10">
        <f t="shared" si="3"/>
        <v>0</v>
      </c>
      <c r="T209" s="9" t="s">
        <v>54</v>
      </c>
      <c r="U209" s="36">
        <v>46093.0</v>
      </c>
      <c r="V209" s="44">
        <v>46153.0</v>
      </c>
      <c r="W209" s="38">
        <v>1.0</v>
      </c>
      <c r="X209" s="38" t="s">
        <v>86</v>
      </c>
      <c r="Y209" s="78" t="s">
        <v>56</v>
      </c>
    </row>
    <row r="210" hidden="1">
      <c r="A210" s="35" t="s">
        <v>1950</v>
      </c>
      <c r="B210" s="36">
        <v>46094.0</v>
      </c>
      <c r="C210" s="38">
        <v>6899.0</v>
      </c>
      <c r="D210" s="40" t="s">
        <v>1595</v>
      </c>
      <c r="E210" s="42" t="s">
        <v>1362</v>
      </c>
      <c r="F210" s="40" t="s">
        <v>1861</v>
      </c>
      <c r="G210" s="40" t="s">
        <v>279</v>
      </c>
      <c r="H210" s="40" t="s">
        <v>69</v>
      </c>
      <c r="I210" s="38" t="s">
        <v>48</v>
      </c>
      <c r="J210" s="44">
        <v>44812.0</v>
      </c>
      <c r="K210" s="44">
        <v>46094.0</v>
      </c>
      <c r="L210" s="98" t="s">
        <v>51</v>
      </c>
      <c r="M210" s="46">
        <v>0.0</v>
      </c>
      <c r="N210" s="98" t="s">
        <v>51</v>
      </c>
      <c r="O210" s="48">
        <v>78000.0</v>
      </c>
      <c r="P210" s="55">
        <v>78000.0</v>
      </c>
      <c r="Q210" s="48">
        <v>0.0</v>
      </c>
      <c r="R210" s="46">
        <v>546.0</v>
      </c>
      <c r="S210" s="10">
        <f t="shared" si="3"/>
        <v>77454</v>
      </c>
      <c r="T210" s="38" t="s">
        <v>53</v>
      </c>
      <c r="U210" s="44">
        <v>46094.0</v>
      </c>
      <c r="V210" s="44">
        <v>46124.0</v>
      </c>
      <c r="W210" s="184">
        <v>1.0</v>
      </c>
      <c r="X210" s="38" t="s">
        <v>86</v>
      </c>
      <c r="Y210" s="78" t="s">
        <v>56</v>
      </c>
    </row>
    <row r="211" hidden="1">
      <c r="A211" s="35" t="s">
        <v>1957</v>
      </c>
      <c r="B211" s="36">
        <v>46094.0</v>
      </c>
      <c r="C211" s="38">
        <v>3621.0</v>
      </c>
      <c r="D211" s="40" t="s">
        <v>1924</v>
      </c>
      <c r="E211" s="42" t="s">
        <v>1857</v>
      </c>
      <c r="F211" s="40" t="s">
        <v>1858</v>
      </c>
      <c r="G211" s="40" t="s">
        <v>1860</v>
      </c>
      <c r="H211" s="40" t="s">
        <v>85</v>
      </c>
      <c r="I211" s="38" t="s">
        <v>48</v>
      </c>
      <c r="J211" s="44">
        <v>44535.0</v>
      </c>
      <c r="K211" s="44">
        <v>46094.0</v>
      </c>
      <c r="L211" s="98" t="s">
        <v>51</v>
      </c>
      <c r="M211" s="46">
        <v>0.0</v>
      </c>
      <c r="N211" s="98" t="s">
        <v>51</v>
      </c>
      <c r="O211" s="188">
        <v>78000.0</v>
      </c>
      <c r="P211" s="55">
        <v>78000.0</v>
      </c>
      <c r="Q211" s="188">
        <v>0.0</v>
      </c>
      <c r="R211" s="189">
        <v>4440.0</v>
      </c>
      <c r="S211" s="10">
        <f t="shared" si="3"/>
        <v>73560</v>
      </c>
      <c r="T211" s="38" t="s">
        <v>53</v>
      </c>
      <c r="U211" s="44">
        <v>46094.0</v>
      </c>
      <c r="V211" s="44">
        <v>46124.0</v>
      </c>
      <c r="W211" s="184">
        <v>1.0</v>
      </c>
      <c r="X211" s="38" t="s">
        <v>86</v>
      </c>
      <c r="Y211" s="121" t="s">
        <v>56</v>
      </c>
    </row>
    <row r="212" hidden="1">
      <c r="A212" s="54" t="s">
        <v>1966</v>
      </c>
      <c r="B212" s="36">
        <v>46094.0</v>
      </c>
      <c r="C212" s="9">
        <v>18018.0</v>
      </c>
      <c r="D212" s="39" t="s">
        <v>1173</v>
      </c>
      <c r="E212" s="41" t="s">
        <v>1174</v>
      </c>
      <c r="F212" s="39" t="s">
        <v>1969</v>
      </c>
      <c r="G212" s="39" t="s">
        <v>68</v>
      </c>
      <c r="H212" s="39" t="s">
        <v>69</v>
      </c>
      <c r="I212" s="9" t="s">
        <v>48</v>
      </c>
      <c r="J212" s="45">
        <v>46085.0</v>
      </c>
      <c r="K212" s="45">
        <v>46094.0</v>
      </c>
      <c r="L212" s="45">
        <v>46087.0</v>
      </c>
      <c r="M212" s="47">
        <v>1298000.0</v>
      </c>
      <c r="N212" s="98" t="s">
        <v>51</v>
      </c>
      <c r="O212" s="49" t="s">
        <v>1976</v>
      </c>
      <c r="P212" s="79">
        <v>1198000.0</v>
      </c>
      <c r="Q212" s="47">
        <v>0.0</v>
      </c>
      <c r="R212" s="47">
        <v>0.0</v>
      </c>
      <c r="S212" s="10">
        <f t="shared" si="3"/>
        <v>1198000</v>
      </c>
      <c r="T212" s="9" t="s">
        <v>52</v>
      </c>
      <c r="U212" s="44">
        <v>46094.0</v>
      </c>
      <c r="V212" s="45">
        <v>46519.0</v>
      </c>
      <c r="W212" s="9">
        <v>12.0</v>
      </c>
      <c r="X212" s="38" t="s">
        <v>55</v>
      </c>
      <c r="Y212" s="38" t="s">
        <v>93</v>
      </c>
    </row>
    <row r="213" hidden="1">
      <c r="A213" s="35" t="s">
        <v>1978</v>
      </c>
      <c r="B213" s="36">
        <v>46094.0</v>
      </c>
      <c r="C213" s="38">
        <v>6285.0</v>
      </c>
      <c r="D213" s="40" t="s">
        <v>1841</v>
      </c>
      <c r="E213" s="42" t="s">
        <v>1842</v>
      </c>
      <c r="F213" s="40" t="s">
        <v>1850</v>
      </c>
      <c r="G213" s="40" t="s">
        <v>1845</v>
      </c>
      <c r="H213" s="40" t="s">
        <v>85</v>
      </c>
      <c r="I213" s="38" t="s">
        <v>48</v>
      </c>
      <c r="J213" s="44">
        <v>44754.0</v>
      </c>
      <c r="K213" s="45">
        <v>46094.0</v>
      </c>
      <c r="L213" s="98" t="s">
        <v>51</v>
      </c>
      <c r="M213" s="38">
        <v>118000.0</v>
      </c>
      <c r="N213" s="98" t="s">
        <v>51</v>
      </c>
      <c r="O213" s="48">
        <v>120000.0</v>
      </c>
      <c r="P213" s="55">
        <v>120000.0</v>
      </c>
      <c r="Q213" s="47">
        <v>0.0</v>
      </c>
      <c r="R213" s="46">
        <v>840.0</v>
      </c>
      <c r="S213" s="10">
        <f t="shared" si="3"/>
        <v>119160</v>
      </c>
      <c r="T213" s="38" t="s">
        <v>53</v>
      </c>
      <c r="U213" s="44">
        <v>46094.0</v>
      </c>
      <c r="V213" s="44">
        <v>46124.0</v>
      </c>
      <c r="W213" s="38">
        <v>1.0</v>
      </c>
      <c r="X213" s="38" t="s">
        <v>55</v>
      </c>
      <c r="Y213" s="121" t="s">
        <v>56</v>
      </c>
    </row>
    <row r="214" hidden="1">
      <c r="A214" s="35" t="s">
        <v>1985</v>
      </c>
      <c r="B214" s="36">
        <v>46094.0</v>
      </c>
      <c r="C214" s="38">
        <v>3239.0</v>
      </c>
      <c r="D214" s="40" t="s">
        <v>1988</v>
      </c>
      <c r="E214" s="42" t="s">
        <v>1991</v>
      </c>
      <c r="F214" s="40" t="s">
        <v>1993</v>
      </c>
      <c r="G214" s="40" t="s">
        <v>44</v>
      </c>
      <c r="H214" s="40" t="s">
        <v>46</v>
      </c>
      <c r="I214" s="38" t="s">
        <v>48</v>
      </c>
      <c r="J214" s="44">
        <v>44516.0</v>
      </c>
      <c r="K214" s="45">
        <v>46094.0</v>
      </c>
      <c r="L214" s="98" t="s">
        <v>51</v>
      </c>
      <c r="M214" s="46">
        <v>0.0</v>
      </c>
      <c r="N214" s="98" t="s">
        <v>51</v>
      </c>
      <c r="O214" s="48">
        <v>78000.0</v>
      </c>
      <c r="P214" s="55">
        <v>78000.0</v>
      </c>
      <c r="Q214" s="48">
        <v>0.0</v>
      </c>
      <c r="R214" s="48">
        <v>4400.0</v>
      </c>
      <c r="S214" s="10">
        <f t="shared" si="3"/>
        <v>73600</v>
      </c>
      <c r="T214" s="38" t="s">
        <v>53</v>
      </c>
      <c r="U214" s="44">
        <v>46094.0</v>
      </c>
      <c r="V214" s="44">
        <v>46096.0</v>
      </c>
      <c r="W214" s="38">
        <v>1.0</v>
      </c>
      <c r="X214" s="38" t="s">
        <v>86</v>
      </c>
      <c r="Y214" s="78" t="s">
        <v>56</v>
      </c>
    </row>
    <row r="215" hidden="1">
      <c r="A215" s="35" t="s">
        <v>1997</v>
      </c>
      <c r="B215" s="36">
        <v>46094.0</v>
      </c>
      <c r="C215" s="38">
        <v>2647.0</v>
      </c>
      <c r="D215" s="40" t="s">
        <v>1728</v>
      </c>
      <c r="E215" s="42" t="s">
        <v>1729</v>
      </c>
      <c r="F215" s="40" t="s">
        <v>1730</v>
      </c>
      <c r="G215" s="40" t="s">
        <v>1732</v>
      </c>
      <c r="H215" s="40" t="s">
        <v>85</v>
      </c>
      <c r="I215" s="38" t="s">
        <v>48</v>
      </c>
      <c r="J215" s="44">
        <v>44461.0</v>
      </c>
      <c r="K215" s="45">
        <v>46094.0</v>
      </c>
      <c r="L215" s="98" t="s">
        <v>51</v>
      </c>
      <c r="M215" s="46">
        <v>0.0</v>
      </c>
      <c r="N215" s="98" t="s">
        <v>51</v>
      </c>
      <c r="O215" s="188">
        <v>78000.0</v>
      </c>
      <c r="P215" s="55">
        <v>78000.0</v>
      </c>
      <c r="Q215" s="188">
        <v>0.0</v>
      </c>
      <c r="R215" s="189">
        <v>4440.0</v>
      </c>
      <c r="S215" s="10">
        <f t="shared" si="3"/>
        <v>73560</v>
      </c>
      <c r="T215" s="38" t="s">
        <v>53</v>
      </c>
      <c r="U215" s="44">
        <v>46094.0</v>
      </c>
      <c r="V215" s="44">
        <v>46125.0</v>
      </c>
      <c r="W215" s="38">
        <v>1.0</v>
      </c>
      <c r="X215" s="38" t="s">
        <v>86</v>
      </c>
      <c r="Y215" s="121" t="s">
        <v>56</v>
      </c>
    </row>
    <row r="216" hidden="1">
      <c r="A216" s="35" t="s">
        <v>2003</v>
      </c>
      <c r="B216" s="36">
        <v>46094.0</v>
      </c>
      <c r="C216" s="38">
        <v>1488.0</v>
      </c>
      <c r="D216" s="40" t="s">
        <v>2006</v>
      </c>
      <c r="E216" s="42" t="s">
        <v>1834</v>
      </c>
      <c r="F216" s="40" t="s">
        <v>1835</v>
      </c>
      <c r="G216" s="40" t="s">
        <v>407</v>
      </c>
      <c r="H216" s="40" t="s">
        <v>46</v>
      </c>
      <c r="I216" s="38" t="s">
        <v>48</v>
      </c>
      <c r="J216" s="44">
        <v>44367.0</v>
      </c>
      <c r="K216" s="45">
        <v>46094.0</v>
      </c>
      <c r="L216" s="98" t="s">
        <v>51</v>
      </c>
      <c r="M216" s="46">
        <v>0.0</v>
      </c>
      <c r="N216" s="98" t="s">
        <v>51</v>
      </c>
      <c r="O216" s="48">
        <v>78000.0</v>
      </c>
      <c r="P216" s="55">
        <v>78000.0</v>
      </c>
      <c r="Q216" s="48">
        <v>0.0</v>
      </c>
      <c r="R216" s="46">
        <v>1560.0</v>
      </c>
      <c r="S216" s="10">
        <f t="shared" si="3"/>
        <v>76440</v>
      </c>
      <c r="T216" s="38" t="s">
        <v>53</v>
      </c>
      <c r="U216" s="44">
        <v>46094.0</v>
      </c>
      <c r="V216" s="44">
        <v>46124.0</v>
      </c>
      <c r="W216" s="38">
        <v>1.0</v>
      </c>
      <c r="X216" s="38" t="s">
        <v>86</v>
      </c>
      <c r="Y216" s="78" t="s">
        <v>56</v>
      </c>
    </row>
    <row r="217" hidden="1">
      <c r="A217" s="35" t="s">
        <v>2011</v>
      </c>
      <c r="B217" s="36">
        <v>46094.0</v>
      </c>
      <c r="C217" s="38">
        <v>10620.0</v>
      </c>
      <c r="D217" s="40" t="s">
        <v>2013</v>
      </c>
      <c r="E217" s="42" t="s">
        <v>2014</v>
      </c>
      <c r="F217" s="40" t="s">
        <v>2015</v>
      </c>
      <c r="G217" s="40" t="s">
        <v>2016</v>
      </c>
      <c r="H217" s="40" t="s">
        <v>47</v>
      </c>
      <c r="I217" s="38" t="s">
        <v>48</v>
      </c>
      <c r="J217" s="44">
        <v>45243.0</v>
      </c>
      <c r="K217" s="45">
        <v>46094.0</v>
      </c>
      <c r="L217" s="98" t="s">
        <v>51</v>
      </c>
      <c r="M217" s="46">
        <v>0.0</v>
      </c>
      <c r="N217" s="98" t="s">
        <v>51</v>
      </c>
      <c r="O217" s="188">
        <v>118000.0</v>
      </c>
      <c r="P217" s="55">
        <v>118000.0</v>
      </c>
      <c r="Q217" s="188">
        <v>0.0</v>
      </c>
      <c r="R217" s="188">
        <v>4400.0</v>
      </c>
      <c r="S217" s="10">
        <f t="shared" si="3"/>
        <v>113600</v>
      </c>
      <c r="T217" s="38" t="s">
        <v>53</v>
      </c>
      <c r="U217" s="44">
        <v>46094.0</v>
      </c>
      <c r="V217" s="44">
        <v>46128.0</v>
      </c>
      <c r="W217" s="38">
        <v>1.0</v>
      </c>
      <c r="X217" s="38" t="s">
        <v>55</v>
      </c>
      <c r="Y217" s="121" t="s">
        <v>56</v>
      </c>
    </row>
    <row r="218" hidden="1">
      <c r="A218" s="35" t="s">
        <v>2022</v>
      </c>
      <c r="B218" s="36">
        <v>46094.0</v>
      </c>
      <c r="C218" s="38">
        <v>10620.0</v>
      </c>
      <c r="D218" s="40" t="s">
        <v>2013</v>
      </c>
      <c r="E218" s="42" t="s">
        <v>2014</v>
      </c>
      <c r="F218" s="40" t="s">
        <v>2023</v>
      </c>
      <c r="G218" s="40" t="s">
        <v>2016</v>
      </c>
      <c r="H218" s="40" t="s">
        <v>47</v>
      </c>
      <c r="I218" s="38" t="s">
        <v>48</v>
      </c>
      <c r="J218" s="44">
        <v>45243.0</v>
      </c>
      <c r="K218" s="45">
        <v>46094.0</v>
      </c>
      <c r="L218" s="98" t="s">
        <v>51</v>
      </c>
      <c r="M218" s="46">
        <v>0.0</v>
      </c>
      <c r="N218" s="98" t="s">
        <v>51</v>
      </c>
      <c r="O218" s="48">
        <v>118000.0</v>
      </c>
      <c r="P218" s="55">
        <v>118000.0</v>
      </c>
      <c r="Q218" s="48">
        <v>0.0</v>
      </c>
      <c r="R218" s="48">
        <v>4400.0</v>
      </c>
      <c r="S218" s="10">
        <f t="shared" si="3"/>
        <v>113600</v>
      </c>
      <c r="T218" s="38" t="s">
        <v>53</v>
      </c>
      <c r="U218" s="44">
        <v>46094.0</v>
      </c>
      <c r="V218" s="44">
        <v>46133.0</v>
      </c>
      <c r="W218" s="38">
        <v>1.0</v>
      </c>
      <c r="X218" s="38" t="s">
        <v>55</v>
      </c>
      <c r="Y218" s="78" t="s">
        <v>56</v>
      </c>
    </row>
    <row r="219" hidden="1">
      <c r="A219" s="35" t="s">
        <v>2029</v>
      </c>
      <c r="B219" s="36">
        <v>46094.0</v>
      </c>
      <c r="C219" s="38">
        <v>5169.0</v>
      </c>
      <c r="D219" s="40" t="s">
        <v>1939</v>
      </c>
      <c r="E219" s="42" t="s">
        <v>1940</v>
      </c>
      <c r="F219" s="40" t="s">
        <v>1941</v>
      </c>
      <c r="G219" s="40" t="s">
        <v>1942</v>
      </c>
      <c r="H219" s="40" t="s">
        <v>74</v>
      </c>
      <c r="I219" s="38" t="s">
        <v>48</v>
      </c>
      <c r="J219" s="44">
        <v>44644.0</v>
      </c>
      <c r="K219" s="45">
        <v>46094.0</v>
      </c>
      <c r="L219" s="98" t="s">
        <v>51</v>
      </c>
      <c r="M219" s="46">
        <v>0.0</v>
      </c>
      <c r="N219" s="98" t="s">
        <v>51</v>
      </c>
      <c r="O219" s="188">
        <v>78000.0</v>
      </c>
      <c r="P219" s="55">
        <v>78000.0</v>
      </c>
      <c r="Q219" s="188">
        <v>0.0</v>
      </c>
      <c r="R219" s="188">
        <v>546.0</v>
      </c>
      <c r="S219" s="10">
        <f t="shared" si="3"/>
        <v>77454</v>
      </c>
      <c r="T219" s="38" t="s">
        <v>53</v>
      </c>
      <c r="U219" s="44">
        <v>46094.0</v>
      </c>
      <c r="V219" s="44">
        <v>46124.0</v>
      </c>
      <c r="W219" s="38">
        <v>1.0</v>
      </c>
      <c r="X219" s="38" t="s">
        <v>86</v>
      </c>
      <c r="Y219" s="121" t="s">
        <v>56</v>
      </c>
    </row>
    <row r="220" hidden="1">
      <c r="A220" s="35" t="s">
        <v>2035</v>
      </c>
      <c r="B220" s="36">
        <v>46097.0</v>
      </c>
      <c r="C220" s="38">
        <v>6043.0</v>
      </c>
      <c r="D220" s="40" t="s">
        <v>945</v>
      </c>
      <c r="E220" s="42" t="s">
        <v>946</v>
      </c>
      <c r="F220" s="40" t="s">
        <v>947</v>
      </c>
      <c r="G220" s="40" t="s">
        <v>948</v>
      </c>
      <c r="H220" s="40" t="s">
        <v>74</v>
      </c>
      <c r="I220" s="38" t="s">
        <v>48</v>
      </c>
      <c r="J220" s="44">
        <v>44729.0</v>
      </c>
      <c r="K220" s="45">
        <v>46094.0</v>
      </c>
      <c r="L220" s="98" t="s">
        <v>51</v>
      </c>
      <c r="M220" s="46">
        <v>0.0</v>
      </c>
      <c r="N220" s="98" t="s">
        <v>51</v>
      </c>
      <c r="O220" s="48">
        <v>78050.0</v>
      </c>
      <c r="P220" s="79">
        <v>78050.0</v>
      </c>
      <c r="Q220" s="48">
        <v>0.0</v>
      </c>
      <c r="R220" s="46">
        <v>0.0</v>
      </c>
      <c r="S220" s="10">
        <f t="shared" si="3"/>
        <v>78050</v>
      </c>
      <c r="T220" s="38" t="s">
        <v>52</v>
      </c>
      <c r="U220" s="44">
        <v>46094.0</v>
      </c>
      <c r="V220" s="44">
        <v>46124.0</v>
      </c>
      <c r="W220" s="38">
        <v>1.0</v>
      </c>
      <c r="X220" s="38" t="s">
        <v>86</v>
      </c>
      <c r="Y220" s="78" t="s">
        <v>56</v>
      </c>
    </row>
    <row r="221" hidden="1">
      <c r="A221" s="35" t="s">
        <v>2045</v>
      </c>
      <c r="B221" s="36">
        <v>46097.0</v>
      </c>
      <c r="C221" s="38">
        <v>6509.0</v>
      </c>
      <c r="D221" s="40" t="s">
        <v>700</v>
      </c>
      <c r="E221" s="42" t="s">
        <v>702</v>
      </c>
      <c r="F221" s="40" t="s">
        <v>703</v>
      </c>
      <c r="G221" s="40" t="s">
        <v>407</v>
      </c>
      <c r="H221" s="40" t="s">
        <v>46</v>
      </c>
      <c r="I221" s="38" t="s">
        <v>48</v>
      </c>
      <c r="J221" s="44">
        <v>44776.0</v>
      </c>
      <c r="K221" s="45">
        <v>46094.0</v>
      </c>
      <c r="L221" s="98" t="s">
        <v>51</v>
      </c>
      <c r="M221" s="188">
        <v>118000.0</v>
      </c>
      <c r="N221" s="98" t="s">
        <v>51</v>
      </c>
      <c r="O221" s="188">
        <v>150000.0</v>
      </c>
      <c r="P221" s="55">
        <v>150000.0</v>
      </c>
      <c r="Q221" s="188">
        <v>0.0</v>
      </c>
      <c r="R221" s="188">
        <v>3000.0</v>
      </c>
      <c r="S221" s="10">
        <f t="shared" si="3"/>
        <v>147000</v>
      </c>
      <c r="T221" s="38" t="s">
        <v>53</v>
      </c>
      <c r="U221" s="44">
        <v>46094.0</v>
      </c>
      <c r="V221" s="44">
        <v>46124.0</v>
      </c>
      <c r="W221" s="38">
        <v>1.0</v>
      </c>
      <c r="X221" s="38" t="s">
        <v>55</v>
      </c>
      <c r="Y221" s="121" t="s">
        <v>56</v>
      </c>
    </row>
    <row r="222" hidden="1">
      <c r="A222" s="35" t="s">
        <v>2053</v>
      </c>
      <c r="B222" s="36">
        <v>46097.0</v>
      </c>
      <c r="C222" s="38">
        <v>3347.0</v>
      </c>
      <c r="D222" s="40" t="s">
        <v>2056</v>
      </c>
      <c r="E222" s="42" t="s">
        <v>1256</v>
      </c>
      <c r="F222" s="40" t="s">
        <v>1257</v>
      </c>
      <c r="G222" s="40" t="s">
        <v>555</v>
      </c>
      <c r="H222" s="40" t="s">
        <v>69</v>
      </c>
      <c r="I222" s="38" t="s">
        <v>48</v>
      </c>
      <c r="J222" s="44">
        <v>44525.0</v>
      </c>
      <c r="K222" s="45">
        <v>46094.0</v>
      </c>
      <c r="L222" s="98" t="s">
        <v>51</v>
      </c>
      <c r="M222" s="46">
        <v>0.0</v>
      </c>
      <c r="N222" s="98" t="s">
        <v>51</v>
      </c>
      <c r="O222" s="48">
        <v>78000.0</v>
      </c>
      <c r="P222" s="55">
        <v>78000.0</v>
      </c>
      <c r="Q222" s="48">
        <v>0.0</v>
      </c>
      <c r="R222" s="48">
        <v>546.0</v>
      </c>
      <c r="S222" s="10">
        <f t="shared" si="3"/>
        <v>77454</v>
      </c>
      <c r="T222" s="38" t="s">
        <v>53</v>
      </c>
      <c r="U222" s="44">
        <v>46094.0</v>
      </c>
      <c r="V222" s="44">
        <v>46129.0</v>
      </c>
      <c r="W222" s="38">
        <v>1.0</v>
      </c>
      <c r="X222" s="38" t="s">
        <v>86</v>
      </c>
      <c r="Y222" s="78" t="s">
        <v>56</v>
      </c>
    </row>
    <row r="223" hidden="1">
      <c r="A223" s="35" t="s">
        <v>2063</v>
      </c>
      <c r="B223" s="36">
        <v>46097.0</v>
      </c>
      <c r="C223" s="38">
        <v>1288.0</v>
      </c>
      <c r="D223" s="40" t="s">
        <v>1927</v>
      </c>
      <c r="E223" s="42" t="s">
        <v>1928</v>
      </c>
      <c r="F223" s="40" t="s">
        <v>2065</v>
      </c>
      <c r="G223" s="40" t="s">
        <v>1930</v>
      </c>
      <c r="H223" s="40" t="s">
        <v>532</v>
      </c>
      <c r="I223" s="38" t="s">
        <v>48</v>
      </c>
      <c r="J223" s="44">
        <v>44356.0</v>
      </c>
      <c r="K223" s="45">
        <v>46094.0</v>
      </c>
      <c r="L223" s="98" t="s">
        <v>51</v>
      </c>
      <c r="M223" s="46">
        <v>0.0</v>
      </c>
      <c r="N223" s="98" t="s">
        <v>51</v>
      </c>
      <c r="O223" s="188">
        <v>168000.0</v>
      </c>
      <c r="P223" s="55">
        <v>168000.0</v>
      </c>
      <c r="Q223" s="188">
        <v>0.0</v>
      </c>
      <c r="R223" s="188">
        <v>4440.0</v>
      </c>
      <c r="S223" s="10">
        <f t="shared" si="3"/>
        <v>163560</v>
      </c>
      <c r="T223" s="38" t="s">
        <v>53</v>
      </c>
      <c r="U223" s="44">
        <v>46094.0</v>
      </c>
      <c r="V223" s="44">
        <v>46124.0</v>
      </c>
      <c r="W223" s="38">
        <v>1.0</v>
      </c>
      <c r="X223" s="38" t="s">
        <v>59</v>
      </c>
      <c r="Y223" s="121" t="s">
        <v>56</v>
      </c>
    </row>
    <row r="224" hidden="1">
      <c r="A224" s="35" t="s">
        <v>2071</v>
      </c>
      <c r="B224" s="36">
        <v>46097.0</v>
      </c>
      <c r="C224" s="38">
        <v>1599.0</v>
      </c>
      <c r="D224" s="40" t="s">
        <v>213</v>
      </c>
      <c r="E224" s="42" t="s">
        <v>214</v>
      </c>
      <c r="F224" s="40" t="s">
        <v>2072</v>
      </c>
      <c r="G224" s="40" t="s">
        <v>218</v>
      </c>
      <c r="H224" s="40" t="s">
        <v>220</v>
      </c>
      <c r="I224" s="38" t="s">
        <v>48</v>
      </c>
      <c r="J224" s="44">
        <v>44377.0</v>
      </c>
      <c r="K224" s="45">
        <v>46094.0</v>
      </c>
      <c r="L224" s="98" t="s">
        <v>51</v>
      </c>
      <c r="M224" s="46">
        <v>0.0</v>
      </c>
      <c r="N224" s="98" t="s">
        <v>51</v>
      </c>
      <c r="O224" s="48">
        <v>1298000.0</v>
      </c>
      <c r="P224" s="55">
        <v>1298000.0</v>
      </c>
      <c r="Q224" s="48">
        <v>0.0</v>
      </c>
      <c r="R224" s="48">
        <v>4400.0</v>
      </c>
      <c r="S224" s="10">
        <f t="shared" si="3"/>
        <v>1293600</v>
      </c>
      <c r="T224" s="38" t="s">
        <v>53</v>
      </c>
      <c r="U224" s="44">
        <v>46094.0</v>
      </c>
      <c r="V224" s="44">
        <v>46454.0</v>
      </c>
      <c r="W224" s="38">
        <v>12.0</v>
      </c>
      <c r="X224" s="38" t="s">
        <v>55</v>
      </c>
      <c r="Y224" s="78" t="s">
        <v>56</v>
      </c>
    </row>
    <row r="225" hidden="1">
      <c r="A225" s="35" t="s">
        <v>2078</v>
      </c>
      <c r="B225" s="36">
        <v>46097.0</v>
      </c>
      <c r="C225" s="38">
        <v>2728.0</v>
      </c>
      <c r="D225" s="40" t="s">
        <v>2079</v>
      </c>
      <c r="E225" s="42" t="s">
        <v>1934</v>
      </c>
      <c r="F225" s="40" t="s">
        <v>1935</v>
      </c>
      <c r="G225" s="40" t="s">
        <v>1930</v>
      </c>
      <c r="H225" s="40" t="s">
        <v>532</v>
      </c>
      <c r="I225" s="38" t="s">
        <v>48</v>
      </c>
      <c r="J225" s="44">
        <v>44469.0</v>
      </c>
      <c r="K225" s="45">
        <v>46095.0</v>
      </c>
      <c r="L225" s="98" t="s">
        <v>51</v>
      </c>
      <c r="M225" s="46">
        <v>78000.0</v>
      </c>
      <c r="N225" s="98" t="s">
        <v>51</v>
      </c>
      <c r="O225" s="188">
        <v>80000.0</v>
      </c>
      <c r="P225" s="129">
        <v>80000.0</v>
      </c>
      <c r="Q225" s="188">
        <v>0.0</v>
      </c>
      <c r="R225" s="188">
        <v>4440.0</v>
      </c>
      <c r="S225" s="10">
        <f t="shared" si="3"/>
        <v>75560</v>
      </c>
      <c r="T225" s="38" t="s">
        <v>53</v>
      </c>
      <c r="U225" s="44">
        <v>46095.0</v>
      </c>
      <c r="V225" s="44">
        <v>46125.0</v>
      </c>
      <c r="W225" s="38">
        <v>1.0</v>
      </c>
      <c r="X225" s="38" t="s">
        <v>86</v>
      </c>
      <c r="Y225" s="121" t="s">
        <v>56</v>
      </c>
    </row>
    <row r="226" hidden="1">
      <c r="A226" s="41" t="s">
        <v>2086</v>
      </c>
      <c r="B226" s="36">
        <v>46097.0</v>
      </c>
      <c r="C226" s="38">
        <v>3793.0</v>
      </c>
      <c r="D226" s="40" t="s">
        <v>1911</v>
      </c>
      <c r="E226" s="42" t="s">
        <v>1913</v>
      </c>
      <c r="F226" s="40" t="s">
        <v>1914</v>
      </c>
      <c r="G226" s="40" t="s">
        <v>948</v>
      </c>
      <c r="H226" s="40" t="s">
        <v>74</v>
      </c>
      <c r="I226" s="38" t="s">
        <v>48</v>
      </c>
      <c r="J226" s="44">
        <v>44551.0</v>
      </c>
      <c r="K226" s="45">
        <v>46095.0</v>
      </c>
      <c r="L226" s="98" t="s">
        <v>51</v>
      </c>
      <c r="M226" s="46"/>
      <c r="N226" s="38"/>
      <c r="O226" s="48">
        <v>114000.0</v>
      </c>
      <c r="P226" s="129">
        <v>114000.0</v>
      </c>
      <c r="Q226" s="48">
        <v>0.0</v>
      </c>
      <c r="R226" s="48">
        <v>4400.0</v>
      </c>
      <c r="S226" s="10">
        <f t="shared" si="3"/>
        <v>109600</v>
      </c>
      <c r="T226" s="38" t="s">
        <v>53</v>
      </c>
      <c r="U226" s="44"/>
      <c r="V226" s="44"/>
      <c r="W226" s="38">
        <v>1.0</v>
      </c>
      <c r="X226" s="38" t="s">
        <v>55</v>
      </c>
      <c r="Y226" s="78" t="s">
        <v>56</v>
      </c>
    </row>
    <row r="227" hidden="1">
      <c r="A227" s="35" t="s">
        <v>2097</v>
      </c>
      <c r="B227" s="36">
        <v>46097.0</v>
      </c>
      <c r="C227" s="38">
        <v>3793.0</v>
      </c>
      <c r="D227" s="40" t="s">
        <v>1911</v>
      </c>
      <c r="E227" s="42" t="s">
        <v>1913</v>
      </c>
      <c r="F227" s="40" t="s">
        <v>1920</v>
      </c>
      <c r="G227" s="40" t="s">
        <v>948</v>
      </c>
      <c r="H227" s="40" t="s">
        <v>74</v>
      </c>
      <c r="I227" s="38" t="s">
        <v>48</v>
      </c>
      <c r="J227" s="44">
        <v>44551.0</v>
      </c>
      <c r="K227" s="45">
        <v>46095.0</v>
      </c>
      <c r="L227" s="98" t="s">
        <v>51</v>
      </c>
      <c r="M227" s="189">
        <v>118000.0</v>
      </c>
      <c r="N227" s="98" t="s">
        <v>51</v>
      </c>
      <c r="O227" s="188">
        <v>10000.0</v>
      </c>
      <c r="P227" s="129">
        <v>10000.0</v>
      </c>
      <c r="Q227" s="188">
        <v>0.0</v>
      </c>
      <c r="R227" s="188">
        <v>4400.0</v>
      </c>
      <c r="S227" s="10">
        <f t="shared" si="3"/>
        <v>5600</v>
      </c>
      <c r="T227" s="38" t="s">
        <v>53</v>
      </c>
      <c r="U227" s="44">
        <v>46095.0</v>
      </c>
      <c r="V227" s="44">
        <v>46125.0</v>
      </c>
      <c r="W227" s="38">
        <v>1.0</v>
      </c>
      <c r="X227" s="38" t="s">
        <v>55</v>
      </c>
      <c r="Y227" s="121" t="s">
        <v>56</v>
      </c>
    </row>
    <row r="228" hidden="1">
      <c r="A228" s="35" t="s">
        <v>2107</v>
      </c>
      <c r="B228" s="36">
        <v>46097.0</v>
      </c>
      <c r="C228" s="38">
        <v>8248.0</v>
      </c>
      <c r="D228" s="40" t="s">
        <v>2021</v>
      </c>
      <c r="E228" s="42" t="s">
        <v>1319</v>
      </c>
      <c r="F228" s="40" t="s">
        <v>1320</v>
      </c>
      <c r="G228" s="40" t="s">
        <v>1321</v>
      </c>
      <c r="H228" s="40" t="s">
        <v>85</v>
      </c>
      <c r="I228" s="38" t="s">
        <v>48</v>
      </c>
      <c r="J228" s="44">
        <v>44963.0</v>
      </c>
      <c r="K228" s="45">
        <v>46095.0</v>
      </c>
      <c r="L228" s="98" t="s">
        <v>51</v>
      </c>
      <c r="M228" s="46">
        <v>0.0</v>
      </c>
      <c r="N228" s="98" t="s">
        <v>51</v>
      </c>
      <c r="O228" s="48">
        <v>78083.0</v>
      </c>
      <c r="P228" s="167">
        <v>78000.0</v>
      </c>
      <c r="Q228" s="48">
        <v>0.0</v>
      </c>
      <c r="R228" s="48">
        <v>0.0</v>
      </c>
      <c r="S228" s="10">
        <f t="shared" si="3"/>
        <v>78000</v>
      </c>
      <c r="T228" s="38" t="s">
        <v>52</v>
      </c>
      <c r="U228" s="44">
        <v>46095.0</v>
      </c>
      <c r="V228" s="44">
        <v>46125.0</v>
      </c>
      <c r="W228" s="38">
        <v>1.0</v>
      </c>
      <c r="X228" s="38" t="s">
        <v>86</v>
      </c>
      <c r="Y228" s="78" t="s">
        <v>56</v>
      </c>
    </row>
    <row r="229" hidden="1">
      <c r="A229" s="35" t="s">
        <v>2115</v>
      </c>
      <c r="B229" s="36">
        <v>46097.0</v>
      </c>
      <c r="C229" s="38">
        <v>7949.0</v>
      </c>
      <c r="D229" s="40" t="s">
        <v>1986</v>
      </c>
      <c r="E229" s="42" t="s">
        <v>1987</v>
      </c>
      <c r="F229" s="40" t="s">
        <v>2075</v>
      </c>
      <c r="G229" s="40" t="s">
        <v>252</v>
      </c>
      <c r="H229" s="40" t="s">
        <v>46</v>
      </c>
      <c r="I229" s="38" t="s">
        <v>48</v>
      </c>
      <c r="J229" s="44">
        <v>44930.0</v>
      </c>
      <c r="K229" s="45">
        <v>46095.0</v>
      </c>
      <c r="L229" s="98" t="s">
        <v>51</v>
      </c>
      <c r="M229" s="189">
        <v>0.0</v>
      </c>
      <c r="N229" s="98" t="s">
        <v>51</v>
      </c>
      <c r="O229" s="188">
        <v>78573.0</v>
      </c>
      <c r="P229" s="167">
        <v>78573.0</v>
      </c>
      <c r="Q229" s="188">
        <v>0.0</v>
      </c>
      <c r="R229" s="188">
        <v>0.0</v>
      </c>
      <c r="S229" s="10">
        <f t="shared" si="3"/>
        <v>78573</v>
      </c>
      <c r="T229" s="38" t="s">
        <v>52</v>
      </c>
      <c r="U229" s="44">
        <v>46095.0</v>
      </c>
      <c r="V229" s="44">
        <v>46125.0</v>
      </c>
      <c r="W229" s="38">
        <v>1.0</v>
      </c>
      <c r="X229" s="38" t="s">
        <v>86</v>
      </c>
      <c r="Y229" s="121" t="s">
        <v>56</v>
      </c>
    </row>
    <row r="230" hidden="1">
      <c r="A230" s="41" t="s">
        <v>2123</v>
      </c>
      <c r="B230" s="36">
        <v>46097.0</v>
      </c>
      <c r="C230" s="38">
        <v>13058.0</v>
      </c>
      <c r="D230" s="40" t="s">
        <v>1947</v>
      </c>
      <c r="E230" s="42" t="s">
        <v>1948</v>
      </c>
      <c r="F230" s="40" t="s">
        <v>2125</v>
      </c>
      <c r="G230" s="40" t="s">
        <v>312</v>
      </c>
      <c r="H230" s="40" t="s">
        <v>118</v>
      </c>
      <c r="I230" s="38" t="s">
        <v>48</v>
      </c>
      <c r="J230" s="44">
        <v>45520.0</v>
      </c>
      <c r="K230" s="45">
        <v>46095.0</v>
      </c>
      <c r="L230" s="98" t="s">
        <v>51</v>
      </c>
      <c r="M230" s="46"/>
      <c r="N230" s="38"/>
      <c r="O230" s="48">
        <v>80066.0</v>
      </c>
      <c r="P230" s="167">
        <v>80066.0</v>
      </c>
      <c r="Q230" s="48">
        <v>0.0</v>
      </c>
      <c r="R230" s="48">
        <v>0.0</v>
      </c>
      <c r="S230" s="10">
        <f t="shared" si="3"/>
        <v>80066</v>
      </c>
      <c r="T230" s="38" t="s">
        <v>52</v>
      </c>
      <c r="U230" s="45"/>
      <c r="V230" s="44"/>
      <c r="W230" s="38">
        <v>1.0</v>
      </c>
      <c r="X230" s="38" t="s">
        <v>86</v>
      </c>
      <c r="Y230" s="78" t="s">
        <v>56</v>
      </c>
    </row>
    <row r="231" hidden="1">
      <c r="A231" s="35" t="s">
        <v>2132</v>
      </c>
      <c r="B231" s="36">
        <v>46097.0</v>
      </c>
      <c r="C231" s="38">
        <v>6737.0</v>
      </c>
      <c r="D231" s="40" t="s">
        <v>1893</v>
      </c>
      <c r="E231" s="42" t="s">
        <v>1667</v>
      </c>
      <c r="F231" s="52" t="s">
        <v>1675</v>
      </c>
      <c r="G231" s="40" t="s">
        <v>44</v>
      </c>
      <c r="H231" s="40" t="s">
        <v>46</v>
      </c>
      <c r="I231" s="38" t="s">
        <v>48</v>
      </c>
      <c r="J231" s="44">
        <v>44797.0</v>
      </c>
      <c r="K231" s="44"/>
      <c r="L231" s="98"/>
      <c r="M231" s="46">
        <v>118000.0</v>
      </c>
      <c r="N231" s="44">
        <v>46095.0</v>
      </c>
      <c r="O231" s="188">
        <v>0.0</v>
      </c>
      <c r="P231" s="188">
        <v>0.0</v>
      </c>
      <c r="Q231" s="189">
        <v>0.0</v>
      </c>
      <c r="R231" s="189">
        <v>0.0</v>
      </c>
      <c r="S231" s="10">
        <f t="shared" si="3"/>
        <v>0</v>
      </c>
      <c r="T231" s="38" t="s">
        <v>54</v>
      </c>
      <c r="U231" s="44">
        <v>46095.0</v>
      </c>
      <c r="V231" s="44">
        <v>46125.0</v>
      </c>
      <c r="W231" s="184">
        <v>1.0</v>
      </c>
      <c r="X231" s="38" t="s">
        <v>55</v>
      </c>
      <c r="Y231" s="121" t="s">
        <v>56</v>
      </c>
    </row>
    <row r="232" hidden="1">
      <c r="A232" s="35" t="s">
        <v>2136</v>
      </c>
      <c r="B232" s="36">
        <v>46097.0</v>
      </c>
      <c r="C232" s="38">
        <v>4867.0</v>
      </c>
      <c r="D232" s="40" t="s">
        <v>2118</v>
      </c>
      <c r="E232" s="42" t="s">
        <v>2119</v>
      </c>
      <c r="F232" s="40" t="s">
        <v>2120</v>
      </c>
      <c r="G232" s="40" t="s">
        <v>237</v>
      </c>
      <c r="H232" s="40" t="s">
        <v>69</v>
      </c>
      <c r="I232" s="38" t="s">
        <v>48</v>
      </c>
      <c r="J232" s="44">
        <v>44623.0</v>
      </c>
      <c r="K232" s="45">
        <v>46096.0</v>
      </c>
      <c r="L232" s="98" t="s">
        <v>51</v>
      </c>
      <c r="M232" s="46">
        <v>0.0</v>
      </c>
      <c r="N232" s="98" t="s">
        <v>51</v>
      </c>
      <c r="O232" s="48">
        <v>78000.0</v>
      </c>
      <c r="P232" s="94">
        <v>78000.0</v>
      </c>
      <c r="Q232" s="48">
        <v>0.0</v>
      </c>
      <c r="R232" s="48">
        <v>546.0</v>
      </c>
      <c r="S232" s="10">
        <f t="shared" si="3"/>
        <v>77454</v>
      </c>
      <c r="T232" s="38" t="s">
        <v>53</v>
      </c>
      <c r="U232" s="44">
        <v>46096.0</v>
      </c>
      <c r="V232" s="44">
        <v>46126.0</v>
      </c>
      <c r="W232" s="38">
        <v>1.0</v>
      </c>
      <c r="X232" s="38" t="s">
        <v>86</v>
      </c>
      <c r="Y232" s="78" t="s">
        <v>56</v>
      </c>
    </row>
    <row r="233" ht="16.5" hidden="1" customHeight="1">
      <c r="A233" s="35" t="s">
        <v>2149</v>
      </c>
      <c r="B233" s="36">
        <v>46097.0</v>
      </c>
      <c r="C233" s="38">
        <v>11194.0</v>
      </c>
      <c r="D233" s="40" t="s">
        <v>2067</v>
      </c>
      <c r="E233" s="42" t="s">
        <v>2068</v>
      </c>
      <c r="F233" s="40" t="s">
        <v>2069</v>
      </c>
      <c r="G233" s="40" t="s">
        <v>126</v>
      </c>
      <c r="H233" s="40" t="s">
        <v>69</v>
      </c>
      <c r="I233" s="38" t="s">
        <v>48</v>
      </c>
      <c r="J233" s="44">
        <v>45320.0</v>
      </c>
      <c r="K233" s="45">
        <v>46096.0</v>
      </c>
      <c r="L233" s="98" t="s">
        <v>51</v>
      </c>
      <c r="M233" s="189">
        <v>78000.0</v>
      </c>
      <c r="N233" s="98" t="s">
        <v>51</v>
      </c>
      <c r="O233" s="188">
        <v>50063.0</v>
      </c>
      <c r="P233" s="181">
        <v>50063.0</v>
      </c>
      <c r="Q233" s="188">
        <v>0.0</v>
      </c>
      <c r="R233" s="188">
        <v>0.0</v>
      </c>
      <c r="S233" s="10">
        <f t="shared" si="3"/>
        <v>50063</v>
      </c>
      <c r="T233" s="38" t="s">
        <v>52</v>
      </c>
      <c r="U233" s="44">
        <v>46096.0</v>
      </c>
      <c r="V233" s="44">
        <v>46126.0</v>
      </c>
      <c r="W233" s="38">
        <v>1.0</v>
      </c>
      <c r="X233" s="38" t="s">
        <v>86</v>
      </c>
      <c r="Y233" s="78" t="s">
        <v>56</v>
      </c>
    </row>
    <row r="234" ht="16.5" hidden="1" customHeight="1">
      <c r="A234" s="35" t="s">
        <v>2155</v>
      </c>
      <c r="B234" s="36">
        <v>46097.0</v>
      </c>
      <c r="C234" s="38">
        <v>8847.0</v>
      </c>
      <c r="D234" s="40" t="s">
        <v>582</v>
      </c>
      <c r="E234" s="42" t="s">
        <v>2151</v>
      </c>
      <c r="F234" s="40" t="s">
        <v>2152</v>
      </c>
      <c r="G234" s="40" t="s">
        <v>126</v>
      </c>
      <c r="H234" s="40" t="s">
        <v>69</v>
      </c>
      <c r="I234" s="38" t="s">
        <v>48</v>
      </c>
      <c r="J234" s="44">
        <v>45043.0</v>
      </c>
      <c r="K234" s="45">
        <v>46096.0</v>
      </c>
      <c r="L234" s="98" t="s">
        <v>51</v>
      </c>
      <c r="M234" s="46">
        <v>118000.0</v>
      </c>
      <c r="N234" s="98" t="s">
        <v>51</v>
      </c>
      <c r="O234" s="48">
        <v>120071.0</v>
      </c>
      <c r="P234" s="181">
        <v>120000.0</v>
      </c>
      <c r="Q234" s="48">
        <v>0.0</v>
      </c>
      <c r="R234" s="48">
        <v>0.0</v>
      </c>
      <c r="S234" s="10">
        <f t="shared" si="3"/>
        <v>120000</v>
      </c>
      <c r="T234" s="38" t="s">
        <v>52</v>
      </c>
      <c r="U234" s="44">
        <v>46096.0</v>
      </c>
      <c r="V234" s="44">
        <v>46126.0</v>
      </c>
      <c r="W234" s="38">
        <v>1.0</v>
      </c>
      <c r="X234" s="38" t="s">
        <v>55</v>
      </c>
      <c r="Y234" s="121" t="s">
        <v>56</v>
      </c>
    </row>
    <row r="235" hidden="1">
      <c r="A235" s="35" t="s">
        <v>2163</v>
      </c>
      <c r="B235" s="36">
        <v>46097.0</v>
      </c>
      <c r="C235" s="38">
        <v>11881.0</v>
      </c>
      <c r="D235" s="40" t="s">
        <v>2089</v>
      </c>
      <c r="E235" s="42" t="s">
        <v>2092</v>
      </c>
      <c r="F235" s="40" t="s">
        <v>2094</v>
      </c>
      <c r="G235" s="40" t="s">
        <v>325</v>
      </c>
      <c r="H235" s="40" t="s">
        <v>74</v>
      </c>
      <c r="I235" s="38" t="s">
        <v>48</v>
      </c>
      <c r="J235" s="44">
        <v>45399.0</v>
      </c>
      <c r="K235" s="45">
        <v>46096.0</v>
      </c>
      <c r="L235" s="98" t="s">
        <v>51</v>
      </c>
      <c r="M235" s="189">
        <v>0.0</v>
      </c>
      <c r="N235" s="98" t="s">
        <v>51</v>
      </c>
      <c r="O235" s="188">
        <v>118000.0</v>
      </c>
      <c r="P235" s="94">
        <v>118000.0</v>
      </c>
      <c r="Q235" s="188">
        <v>0.0</v>
      </c>
      <c r="R235" s="188">
        <v>826.0</v>
      </c>
      <c r="S235" s="10">
        <f t="shared" si="3"/>
        <v>117174</v>
      </c>
      <c r="T235" s="38" t="s">
        <v>53</v>
      </c>
      <c r="U235" s="44">
        <v>46096.0</v>
      </c>
      <c r="V235" s="44">
        <v>46126.0</v>
      </c>
      <c r="W235" s="38">
        <v>1.0</v>
      </c>
      <c r="X235" s="38" t="s">
        <v>55</v>
      </c>
      <c r="Y235" s="78" t="s">
        <v>56</v>
      </c>
    </row>
    <row r="236" hidden="1">
      <c r="A236" s="35" t="s">
        <v>2169</v>
      </c>
      <c r="B236" s="36">
        <v>46097.0</v>
      </c>
      <c r="C236" s="38">
        <v>10964.0</v>
      </c>
      <c r="D236" s="40" t="s">
        <v>2129</v>
      </c>
      <c r="E236" s="42" t="s">
        <v>2050</v>
      </c>
      <c r="F236" s="40" t="s">
        <v>2051</v>
      </c>
      <c r="G236" s="40" t="s">
        <v>68</v>
      </c>
      <c r="H236" s="40" t="s">
        <v>69</v>
      </c>
      <c r="I236" s="38" t="s">
        <v>48</v>
      </c>
      <c r="J236" s="44">
        <v>45295.0</v>
      </c>
      <c r="K236" s="45">
        <v>46096.0</v>
      </c>
      <c r="L236" s="98" t="s">
        <v>51</v>
      </c>
      <c r="M236" s="46">
        <v>0.0</v>
      </c>
      <c r="N236" s="98" t="s">
        <v>51</v>
      </c>
      <c r="O236" s="48">
        <v>78000.0</v>
      </c>
      <c r="P236" s="94">
        <v>78000.0</v>
      </c>
      <c r="Q236" s="48">
        <v>0.0</v>
      </c>
      <c r="R236" s="48">
        <v>546.0</v>
      </c>
      <c r="S236" s="10">
        <f t="shared" si="3"/>
        <v>77454</v>
      </c>
      <c r="T236" s="38" t="s">
        <v>53</v>
      </c>
      <c r="U236" s="44">
        <v>46096.0</v>
      </c>
      <c r="V236" s="44">
        <v>46126.0</v>
      </c>
      <c r="W236" s="38">
        <v>1.0</v>
      </c>
      <c r="X236" s="38" t="s">
        <v>86</v>
      </c>
      <c r="Y236" s="121" t="s">
        <v>56</v>
      </c>
    </row>
    <row r="237" hidden="1">
      <c r="A237" s="35" t="s">
        <v>2179</v>
      </c>
      <c r="B237" s="36">
        <v>46097.0</v>
      </c>
      <c r="C237" s="38">
        <v>13767.0</v>
      </c>
      <c r="D237" s="40" t="s">
        <v>1882</v>
      </c>
      <c r="E237" s="42" t="s">
        <v>1883</v>
      </c>
      <c r="F237" s="40" t="s">
        <v>1884</v>
      </c>
      <c r="G237" s="40" t="s">
        <v>126</v>
      </c>
      <c r="H237" s="40" t="s">
        <v>69</v>
      </c>
      <c r="I237" s="38" t="s">
        <v>48</v>
      </c>
      <c r="J237" s="44">
        <v>45601.0</v>
      </c>
      <c r="K237" s="45">
        <v>46096.0</v>
      </c>
      <c r="L237" s="98" t="s">
        <v>51</v>
      </c>
      <c r="M237" s="189">
        <v>0.0</v>
      </c>
      <c r="N237" s="109">
        <v>46097.0</v>
      </c>
      <c r="O237" s="188">
        <v>78025.0</v>
      </c>
      <c r="P237" s="181">
        <v>78025.0</v>
      </c>
      <c r="Q237" s="188">
        <v>0.0</v>
      </c>
      <c r="R237" s="188">
        <v>0.0</v>
      </c>
      <c r="S237" s="10">
        <f t="shared" si="3"/>
        <v>78025</v>
      </c>
      <c r="T237" s="38" t="s">
        <v>52</v>
      </c>
      <c r="U237" s="45">
        <v>46097.0</v>
      </c>
      <c r="V237" s="44">
        <v>46127.0</v>
      </c>
      <c r="W237" s="38">
        <v>1.0</v>
      </c>
      <c r="X237" s="38" t="s">
        <v>86</v>
      </c>
      <c r="Y237" s="78" t="s">
        <v>56</v>
      </c>
    </row>
    <row r="238" hidden="1">
      <c r="A238" s="35" t="s">
        <v>2192</v>
      </c>
      <c r="B238" s="36">
        <v>46097.0</v>
      </c>
      <c r="C238" s="38">
        <v>8434.0</v>
      </c>
      <c r="D238" s="40" t="s">
        <v>1889</v>
      </c>
      <c r="E238" s="42" t="s">
        <v>1890</v>
      </c>
      <c r="F238" s="40" t="s">
        <v>1891</v>
      </c>
      <c r="G238" s="40" t="s">
        <v>419</v>
      </c>
      <c r="H238" s="40" t="s">
        <v>118</v>
      </c>
      <c r="I238" s="38" t="s">
        <v>48</v>
      </c>
      <c r="J238" s="44">
        <v>44985.0</v>
      </c>
      <c r="K238" s="45">
        <v>46096.0</v>
      </c>
      <c r="L238" s="98" t="s">
        <v>51</v>
      </c>
      <c r="M238" s="46">
        <v>0.0</v>
      </c>
      <c r="N238" s="98" t="s">
        <v>51</v>
      </c>
      <c r="O238" s="48">
        <v>78000.0</v>
      </c>
      <c r="P238" s="94">
        <v>78000.0</v>
      </c>
      <c r="Q238" s="48">
        <v>0.0</v>
      </c>
      <c r="R238" s="46">
        <v>546.0</v>
      </c>
      <c r="S238" s="10">
        <f t="shared" si="3"/>
        <v>77454</v>
      </c>
      <c r="T238" s="38" t="s">
        <v>53</v>
      </c>
      <c r="U238" s="44">
        <v>46096.0</v>
      </c>
      <c r="V238" s="44">
        <v>46126.0</v>
      </c>
      <c r="W238" s="38">
        <v>1.0</v>
      </c>
      <c r="X238" s="38" t="s">
        <v>86</v>
      </c>
      <c r="Y238" s="121" t="s">
        <v>56</v>
      </c>
    </row>
    <row r="239" hidden="1">
      <c r="A239" s="35" t="s">
        <v>2203</v>
      </c>
      <c r="B239" s="36">
        <v>46097.0</v>
      </c>
      <c r="C239" s="38">
        <v>382.0</v>
      </c>
      <c r="D239" s="40" t="s">
        <v>2175</v>
      </c>
      <c r="E239" s="42" t="s">
        <v>2176</v>
      </c>
      <c r="F239" s="40" t="s">
        <v>2177</v>
      </c>
      <c r="G239" s="40" t="s">
        <v>44</v>
      </c>
      <c r="H239" s="40" t="s">
        <v>46</v>
      </c>
      <c r="I239" s="38" t="s">
        <v>48</v>
      </c>
      <c r="J239" s="44">
        <v>44308.0</v>
      </c>
      <c r="K239" s="45">
        <v>46096.0</v>
      </c>
      <c r="L239" s="98" t="s">
        <v>51</v>
      </c>
      <c r="M239" s="189">
        <v>78000.0</v>
      </c>
      <c r="N239" s="98" t="s">
        <v>51</v>
      </c>
      <c r="O239" s="188">
        <v>79000.0</v>
      </c>
      <c r="P239" s="94">
        <v>79000.0</v>
      </c>
      <c r="Q239" s="188">
        <v>0.0</v>
      </c>
      <c r="R239" s="189">
        <v>4400.0</v>
      </c>
      <c r="S239" s="10">
        <f t="shared" si="3"/>
        <v>74600</v>
      </c>
      <c r="T239" s="38" t="s">
        <v>53</v>
      </c>
      <c r="U239" s="44">
        <v>46096.0</v>
      </c>
      <c r="V239" s="44">
        <v>46127.0</v>
      </c>
      <c r="W239" s="38">
        <v>1.0</v>
      </c>
      <c r="X239" s="38" t="s">
        <v>86</v>
      </c>
      <c r="Y239" s="78" t="s">
        <v>56</v>
      </c>
    </row>
    <row r="240" hidden="1">
      <c r="A240" s="35" t="s">
        <v>2216</v>
      </c>
      <c r="B240" s="36">
        <v>46097.0</v>
      </c>
      <c r="C240" s="38">
        <v>11052.0</v>
      </c>
      <c r="D240" s="40" t="s">
        <v>1688</v>
      </c>
      <c r="E240" s="42" t="s">
        <v>1689</v>
      </c>
      <c r="F240" s="40" t="s">
        <v>1690</v>
      </c>
      <c r="G240" s="40" t="s">
        <v>327</v>
      </c>
      <c r="H240" s="40" t="s">
        <v>158</v>
      </c>
      <c r="I240" s="38" t="s">
        <v>48</v>
      </c>
      <c r="J240" s="44">
        <v>45305.0</v>
      </c>
      <c r="K240" s="45">
        <v>46096.0</v>
      </c>
      <c r="L240" s="98" t="s">
        <v>51</v>
      </c>
      <c r="M240" s="46">
        <v>0.0</v>
      </c>
      <c r="N240" s="44">
        <v>46097.0</v>
      </c>
      <c r="O240" s="48">
        <v>118000.0</v>
      </c>
      <c r="P240" s="94">
        <v>118000.0</v>
      </c>
      <c r="Q240" s="48">
        <v>0.0</v>
      </c>
      <c r="R240" s="46">
        <v>826.0</v>
      </c>
      <c r="S240" s="10">
        <f t="shared" si="3"/>
        <v>117174</v>
      </c>
      <c r="T240" s="38" t="s">
        <v>53</v>
      </c>
      <c r="U240" s="45">
        <v>46097.0</v>
      </c>
      <c r="V240" s="44">
        <v>46129.0</v>
      </c>
      <c r="W240" s="38">
        <v>1.0</v>
      </c>
      <c r="X240" s="38" t="s">
        <v>55</v>
      </c>
      <c r="Y240" s="121" t="s">
        <v>56</v>
      </c>
    </row>
    <row r="241" hidden="1">
      <c r="A241" s="35" t="s">
        <v>2224</v>
      </c>
      <c r="B241" s="36">
        <v>46097.0</v>
      </c>
      <c r="C241" s="38">
        <v>10139.0</v>
      </c>
      <c r="D241" s="40" t="s">
        <v>1330</v>
      </c>
      <c r="E241" s="42" t="s">
        <v>1331</v>
      </c>
      <c r="F241" s="40" t="s">
        <v>1338</v>
      </c>
      <c r="G241" s="40" t="s">
        <v>1333</v>
      </c>
      <c r="H241" s="40" t="s">
        <v>176</v>
      </c>
      <c r="I241" s="38" t="s">
        <v>48</v>
      </c>
      <c r="J241" s="44">
        <v>45186.0</v>
      </c>
      <c r="K241" s="45">
        <v>46097.0</v>
      </c>
      <c r="L241" s="98" t="s">
        <v>51</v>
      </c>
      <c r="M241" s="189">
        <v>0.0</v>
      </c>
      <c r="N241" s="98" t="s">
        <v>51</v>
      </c>
      <c r="O241" s="188">
        <v>168000.0</v>
      </c>
      <c r="P241" s="79">
        <v>168000.0</v>
      </c>
      <c r="Q241" s="188">
        <v>0.0</v>
      </c>
      <c r="R241" s="189">
        <v>4400.0</v>
      </c>
      <c r="S241" s="10">
        <f t="shared" si="3"/>
        <v>163600</v>
      </c>
      <c r="T241" s="38" t="s">
        <v>53</v>
      </c>
      <c r="U241" s="44">
        <v>46097.0</v>
      </c>
      <c r="V241" s="44">
        <v>46130.0</v>
      </c>
      <c r="W241" s="38">
        <v>1.0</v>
      </c>
      <c r="X241" s="38" t="s">
        <v>59</v>
      </c>
      <c r="Y241" s="78" t="s">
        <v>56</v>
      </c>
    </row>
    <row r="242" hidden="1">
      <c r="A242" s="35" t="s">
        <v>2238</v>
      </c>
      <c r="B242" s="36">
        <v>46097.0</v>
      </c>
      <c r="C242" s="38">
        <v>4749.0</v>
      </c>
      <c r="D242" s="40" t="s">
        <v>1964</v>
      </c>
      <c r="E242" s="42" t="s">
        <v>1965</v>
      </c>
      <c r="F242" s="40" t="s">
        <v>1994</v>
      </c>
      <c r="G242" s="40" t="s">
        <v>786</v>
      </c>
      <c r="H242" s="40" t="s">
        <v>46</v>
      </c>
      <c r="I242" s="38" t="s">
        <v>48</v>
      </c>
      <c r="J242" s="44">
        <v>44613.0</v>
      </c>
      <c r="K242" s="44"/>
      <c r="L242" s="38"/>
      <c r="M242" s="46">
        <v>78000.0</v>
      </c>
      <c r="N242" s="98" t="s">
        <v>51</v>
      </c>
      <c r="O242" s="48">
        <v>0.0</v>
      </c>
      <c r="P242" s="48">
        <v>0.0</v>
      </c>
      <c r="Q242" s="48">
        <v>0.0</v>
      </c>
      <c r="R242" s="48">
        <v>0.0</v>
      </c>
      <c r="S242" s="10">
        <f t="shared" si="3"/>
        <v>0</v>
      </c>
      <c r="T242" s="38" t="s">
        <v>54</v>
      </c>
      <c r="U242" s="44">
        <v>46097.0</v>
      </c>
      <c r="V242" s="44">
        <v>46127.0</v>
      </c>
      <c r="W242" s="38">
        <v>1.0</v>
      </c>
      <c r="X242" s="38" t="s">
        <v>86</v>
      </c>
      <c r="Y242" s="121" t="s">
        <v>56</v>
      </c>
    </row>
    <row r="243" hidden="1">
      <c r="A243" s="35" t="s">
        <v>2243</v>
      </c>
      <c r="B243" s="36">
        <v>46097.0</v>
      </c>
      <c r="C243" s="38">
        <v>4749.0</v>
      </c>
      <c r="D243" s="40" t="s">
        <v>1964</v>
      </c>
      <c r="E243" s="42" t="s">
        <v>1965</v>
      </c>
      <c r="F243" s="40" t="s">
        <v>2007</v>
      </c>
      <c r="G243" s="40" t="s">
        <v>786</v>
      </c>
      <c r="H243" s="40" t="s">
        <v>46</v>
      </c>
      <c r="I243" s="38" t="s">
        <v>48</v>
      </c>
      <c r="J243" s="44">
        <v>44613.0</v>
      </c>
      <c r="K243" s="45">
        <v>46097.0</v>
      </c>
      <c r="L243" s="98" t="s">
        <v>51</v>
      </c>
      <c r="M243" s="189">
        <v>78000.0</v>
      </c>
      <c r="N243" s="98" t="s">
        <v>51</v>
      </c>
      <c r="O243" s="188">
        <v>500000.0</v>
      </c>
      <c r="P243" s="79">
        <v>500000.0</v>
      </c>
      <c r="Q243" s="188">
        <v>0.0</v>
      </c>
      <c r="R243" s="188">
        <v>4400.0</v>
      </c>
      <c r="S243" s="10">
        <f t="shared" si="3"/>
        <v>495600</v>
      </c>
      <c r="T243" s="38" t="s">
        <v>53</v>
      </c>
      <c r="U243" s="44">
        <v>46097.0</v>
      </c>
      <c r="V243" s="44">
        <v>46127.0</v>
      </c>
      <c r="W243" s="38">
        <v>1.0</v>
      </c>
      <c r="X243" s="38" t="s">
        <v>86</v>
      </c>
      <c r="Y243" s="78" t="s">
        <v>56</v>
      </c>
    </row>
    <row r="244" hidden="1">
      <c r="A244" s="35" t="s">
        <v>2247</v>
      </c>
      <c r="B244" s="36">
        <v>46097.0</v>
      </c>
      <c r="C244" s="38">
        <v>4749.0</v>
      </c>
      <c r="D244" s="40" t="s">
        <v>1964</v>
      </c>
      <c r="E244" s="42" t="s">
        <v>1965</v>
      </c>
      <c r="F244" s="40" t="s">
        <v>1981</v>
      </c>
      <c r="G244" s="40" t="s">
        <v>786</v>
      </c>
      <c r="H244" s="40" t="s">
        <v>46</v>
      </c>
      <c r="I244" s="38" t="s">
        <v>48</v>
      </c>
      <c r="J244" s="44">
        <v>44613.0</v>
      </c>
      <c r="K244" s="44"/>
      <c r="L244" s="38"/>
      <c r="M244" s="189">
        <v>78000.0</v>
      </c>
      <c r="N244" s="98" t="s">
        <v>51</v>
      </c>
      <c r="O244" s="188">
        <v>0.0</v>
      </c>
      <c r="P244" s="188">
        <v>0.0</v>
      </c>
      <c r="Q244" s="188">
        <v>0.0</v>
      </c>
      <c r="R244" s="188">
        <v>0.0</v>
      </c>
      <c r="S244" s="10">
        <f t="shared" si="3"/>
        <v>0</v>
      </c>
      <c r="T244" s="38" t="s">
        <v>54</v>
      </c>
      <c r="U244" s="44">
        <v>46097.0</v>
      </c>
      <c r="V244" s="44">
        <v>46127.0</v>
      </c>
      <c r="W244" s="38">
        <v>1.0</v>
      </c>
      <c r="X244" s="38" t="s">
        <v>86</v>
      </c>
      <c r="Y244" s="121" t="s">
        <v>56</v>
      </c>
    </row>
    <row r="245" hidden="1">
      <c r="A245" s="35" t="s">
        <v>2253</v>
      </c>
      <c r="B245" s="36">
        <v>46097.0</v>
      </c>
      <c r="C245" s="38">
        <v>4749.0</v>
      </c>
      <c r="D245" s="40" t="s">
        <v>1964</v>
      </c>
      <c r="E245" s="42" t="s">
        <v>1965</v>
      </c>
      <c r="F245" s="40" t="s">
        <v>2000</v>
      </c>
      <c r="G245" s="40" t="s">
        <v>786</v>
      </c>
      <c r="H245" s="40" t="s">
        <v>46</v>
      </c>
      <c r="I245" s="38" t="s">
        <v>48</v>
      </c>
      <c r="J245" s="44">
        <v>44613.0</v>
      </c>
      <c r="K245" s="44"/>
      <c r="L245" s="38"/>
      <c r="M245" s="63">
        <v>78000.0</v>
      </c>
      <c r="N245" s="98" t="s">
        <v>51</v>
      </c>
      <c r="O245" s="66">
        <v>0.0</v>
      </c>
      <c r="P245" s="66">
        <v>0.0</v>
      </c>
      <c r="Q245" s="66">
        <v>0.0</v>
      </c>
      <c r="R245" s="66">
        <v>0.0</v>
      </c>
      <c r="S245" s="10">
        <f t="shared" si="3"/>
        <v>0</v>
      </c>
      <c r="T245" s="38" t="s">
        <v>54</v>
      </c>
      <c r="U245" s="44">
        <v>46097.0</v>
      </c>
      <c r="V245" s="44">
        <v>46132.0</v>
      </c>
      <c r="W245" s="38">
        <v>1.0</v>
      </c>
      <c r="X245" s="38" t="s">
        <v>86</v>
      </c>
      <c r="Y245" s="78" t="s">
        <v>56</v>
      </c>
    </row>
    <row r="246" hidden="1">
      <c r="A246" s="35" t="s">
        <v>2264</v>
      </c>
      <c r="B246" s="36">
        <v>46097.0</v>
      </c>
      <c r="C246" s="38">
        <v>3860.0</v>
      </c>
      <c r="D246" s="40" t="s">
        <v>2083</v>
      </c>
      <c r="E246" s="42" t="s">
        <v>2084</v>
      </c>
      <c r="F246" s="40" t="s">
        <v>2085</v>
      </c>
      <c r="G246" s="40" t="s">
        <v>1276</v>
      </c>
      <c r="H246" s="40" t="s">
        <v>85</v>
      </c>
      <c r="I246" s="38" t="s">
        <v>48</v>
      </c>
      <c r="J246" s="44">
        <v>44556.0</v>
      </c>
      <c r="K246" s="45">
        <v>46097.0</v>
      </c>
      <c r="L246" s="98" t="s">
        <v>51</v>
      </c>
      <c r="M246" s="46">
        <v>0.0</v>
      </c>
      <c r="N246" s="98" t="s">
        <v>51</v>
      </c>
      <c r="O246" s="48">
        <v>78000.0</v>
      </c>
      <c r="P246" s="79">
        <v>78000.0</v>
      </c>
      <c r="Q246" s="66">
        <v>0.0</v>
      </c>
      <c r="R246" s="46">
        <v>4400.0</v>
      </c>
      <c r="S246" s="10">
        <f t="shared" si="3"/>
        <v>73600</v>
      </c>
      <c r="T246" s="38" t="s">
        <v>53</v>
      </c>
      <c r="U246" s="44">
        <v>46097.0</v>
      </c>
      <c r="V246" s="44">
        <v>46133.0</v>
      </c>
      <c r="W246" s="38">
        <v>1.0</v>
      </c>
      <c r="X246" s="38" t="s">
        <v>86</v>
      </c>
      <c r="Y246" s="78" t="s">
        <v>56</v>
      </c>
    </row>
    <row r="247" hidden="1">
      <c r="A247" s="35" t="s">
        <v>2273</v>
      </c>
      <c r="B247" s="36">
        <v>46097.0</v>
      </c>
      <c r="C247" s="38">
        <v>10609.0</v>
      </c>
      <c r="D247" s="40" t="s">
        <v>2274</v>
      </c>
      <c r="E247" s="42" t="s">
        <v>2160</v>
      </c>
      <c r="F247" s="40" t="s">
        <v>2161</v>
      </c>
      <c r="G247" s="40" t="s">
        <v>2162</v>
      </c>
      <c r="H247" s="40" t="s">
        <v>153</v>
      </c>
      <c r="I247" s="38" t="s">
        <v>48</v>
      </c>
      <c r="J247" s="44">
        <v>45240.0</v>
      </c>
      <c r="K247" s="45">
        <v>46097.0</v>
      </c>
      <c r="L247" s="98" t="s">
        <v>51</v>
      </c>
      <c r="M247" s="46">
        <v>118000.0</v>
      </c>
      <c r="N247" s="98" t="s">
        <v>51</v>
      </c>
      <c r="O247" s="48">
        <v>120000.0</v>
      </c>
      <c r="P247" s="79">
        <v>120000.0</v>
      </c>
      <c r="Q247" s="66">
        <v>0.0</v>
      </c>
      <c r="R247" s="48">
        <v>4440.0</v>
      </c>
      <c r="S247" s="10">
        <f t="shared" si="3"/>
        <v>115560</v>
      </c>
      <c r="T247" s="38" t="s">
        <v>53</v>
      </c>
      <c r="U247" s="44">
        <v>46097.0</v>
      </c>
      <c r="V247" s="44">
        <v>46127.0</v>
      </c>
      <c r="W247" s="38">
        <v>1.0</v>
      </c>
      <c r="X247" s="38" t="s">
        <v>55</v>
      </c>
      <c r="Y247" s="121" t="s">
        <v>56</v>
      </c>
    </row>
    <row r="248" hidden="1">
      <c r="A248" s="35" t="s">
        <v>2284</v>
      </c>
      <c r="B248" s="36">
        <v>46097.0</v>
      </c>
      <c r="C248" s="38">
        <v>3107.0</v>
      </c>
      <c r="D248" s="40" t="s">
        <v>2285</v>
      </c>
      <c r="E248" s="42" t="s">
        <v>1870</v>
      </c>
      <c r="F248" s="40" t="s">
        <v>1871</v>
      </c>
      <c r="G248" s="40" t="s">
        <v>739</v>
      </c>
      <c r="H248" s="40" t="s">
        <v>352</v>
      </c>
      <c r="I248" s="38" t="s">
        <v>48</v>
      </c>
      <c r="J248" s="44">
        <v>44504.0</v>
      </c>
      <c r="K248" s="45">
        <v>46097.0</v>
      </c>
      <c r="L248" s="98" t="s">
        <v>51</v>
      </c>
      <c r="M248" s="46">
        <v>78000.0</v>
      </c>
      <c r="N248" s="98" t="s">
        <v>51</v>
      </c>
      <c r="O248" s="48">
        <v>156030.0</v>
      </c>
      <c r="P248" s="178">
        <v>156030.0</v>
      </c>
      <c r="Q248" s="49">
        <v>0.0</v>
      </c>
      <c r="R248" s="46">
        <v>0.0</v>
      </c>
      <c r="S248" s="10">
        <f t="shared" si="3"/>
        <v>156030</v>
      </c>
      <c r="T248" s="38" t="s">
        <v>52</v>
      </c>
      <c r="U248" s="44">
        <v>46097.0</v>
      </c>
      <c r="V248" s="44">
        <v>46127.0</v>
      </c>
      <c r="W248" s="38">
        <v>1.0</v>
      </c>
      <c r="X248" s="38" t="s">
        <v>86</v>
      </c>
      <c r="Y248" s="78" t="s">
        <v>56</v>
      </c>
    </row>
    <row r="249" hidden="1">
      <c r="A249" s="35" t="s">
        <v>2293</v>
      </c>
      <c r="B249" s="36">
        <v>46097.0</v>
      </c>
      <c r="C249" s="38">
        <v>3107.0</v>
      </c>
      <c r="D249" s="40" t="s">
        <v>2285</v>
      </c>
      <c r="E249" s="42" t="s">
        <v>1870</v>
      </c>
      <c r="F249" s="40" t="s">
        <v>2168</v>
      </c>
      <c r="G249" s="40" t="s">
        <v>739</v>
      </c>
      <c r="H249" s="40" t="s">
        <v>352</v>
      </c>
      <c r="I249" s="38" t="s">
        <v>48</v>
      </c>
      <c r="J249" s="44">
        <v>44504.0</v>
      </c>
      <c r="K249" s="44"/>
      <c r="L249" s="38"/>
      <c r="M249" s="46">
        <v>78000.0</v>
      </c>
      <c r="N249" s="98" t="s">
        <v>51</v>
      </c>
      <c r="O249" s="48">
        <v>0.0</v>
      </c>
      <c r="P249" s="48">
        <v>0.0</v>
      </c>
      <c r="Q249" s="66">
        <v>0.0</v>
      </c>
      <c r="R249" s="46">
        <v>0.0</v>
      </c>
      <c r="S249" s="10">
        <f t="shared" si="3"/>
        <v>0</v>
      </c>
      <c r="T249" s="38" t="s">
        <v>54</v>
      </c>
      <c r="U249" s="44">
        <v>46097.0</v>
      </c>
      <c r="V249" s="44">
        <v>46127.0</v>
      </c>
      <c r="W249" s="38">
        <v>1.0</v>
      </c>
      <c r="X249" s="38" t="s">
        <v>86</v>
      </c>
      <c r="Y249" s="121" t="s">
        <v>56</v>
      </c>
    </row>
    <row r="250" hidden="1">
      <c r="A250" s="35" t="s">
        <v>2306</v>
      </c>
      <c r="B250" s="37">
        <v>46097.0</v>
      </c>
      <c r="C250" s="9">
        <v>10546.0</v>
      </c>
      <c r="D250" s="39" t="s">
        <v>2145</v>
      </c>
      <c r="E250" s="41" t="s">
        <v>2146</v>
      </c>
      <c r="F250" s="39" t="s">
        <v>2147</v>
      </c>
      <c r="G250" s="39" t="s">
        <v>2148</v>
      </c>
      <c r="H250" s="39" t="s">
        <v>153</v>
      </c>
      <c r="I250" s="9" t="s">
        <v>48</v>
      </c>
      <c r="J250" s="45">
        <v>45233.0</v>
      </c>
      <c r="K250" s="45">
        <v>46097.0</v>
      </c>
      <c r="L250" s="98" t="s">
        <v>51</v>
      </c>
      <c r="M250" s="47">
        <v>0.0</v>
      </c>
      <c r="N250" s="98" t="s">
        <v>51</v>
      </c>
      <c r="O250" s="49">
        <v>78000.0</v>
      </c>
      <c r="P250" s="79">
        <v>78000.0</v>
      </c>
      <c r="Q250" s="66">
        <v>0.0</v>
      </c>
      <c r="R250" s="47">
        <v>4440.0</v>
      </c>
      <c r="S250" s="10">
        <f t="shared" si="3"/>
        <v>73560</v>
      </c>
      <c r="T250" s="9" t="s">
        <v>53</v>
      </c>
      <c r="U250" s="44">
        <v>46097.0</v>
      </c>
      <c r="V250" s="44">
        <v>46127.0</v>
      </c>
      <c r="W250" s="38">
        <v>1.0</v>
      </c>
      <c r="X250" s="38" t="s">
        <v>86</v>
      </c>
      <c r="Y250" s="78" t="s">
        <v>56</v>
      </c>
    </row>
    <row r="251" hidden="1">
      <c r="A251" s="35" t="s">
        <v>2320</v>
      </c>
      <c r="B251" s="36">
        <v>46097.0</v>
      </c>
      <c r="C251" s="38">
        <v>10831.0</v>
      </c>
      <c r="D251" s="40" t="s">
        <v>2043</v>
      </c>
      <c r="E251" s="42" t="s">
        <v>2044</v>
      </c>
      <c r="F251" s="40" t="s">
        <v>2046</v>
      </c>
      <c r="G251" s="40" t="s">
        <v>343</v>
      </c>
      <c r="H251" s="40" t="s">
        <v>158</v>
      </c>
      <c r="I251" s="38" t="s">
        <v>48</v>
      </c>
      <c r="J251" s="44">
        <v>45273.0</v>
      </c>
      <c r="K251" s="45">
        <v>46097.0</v>
      </c>
      <c r="L251" s="98" t="s">
        <v>51</v>
      </c>
      <c r="M251" s="47">
        <v>0.0</v>
      </c>
      <c r="N251" s="98" t="s">
        <v>51</v>
      </c>
      <c r="O251" s="49">
        <v>78000.0</v>
      </c>
      <c r="P251" s="79">
        <v>78000.0</v>
      </c>
      <c r="Q251" s="66">
        <v>0.0</v>
      </c>
      <c r="R251" s="46">
        <v>546.0</v>
      </c>
      <c r="S251" s="10">
        <f t="shared" si="3"/>
        <v>77454</v>
      </c>
      <c r="T251" s="9" t="s">
        <v>53</v>
      </c>
      <c r="U251" s="44">
        <v>46097.0</v>
      </c>
      <c r="V251" s="44">
        <v>46127.0</v>
      </c>
      <c r="W251" s="38">
        <v>1.0</v>
      </c>
      <c r="X251" s="38" t="s">
        <v>86</v>
      </c>
      <c r="Y251" s="121" t="s">
        <v>56</v>
      </c>
    </row>
    <row r="252" hidden="1">
      <c r="A252" s="35" t="s">
        <v>2329</v>
      </c>
      <c r="B252" s="36">
        <v>46097.0</v>
      </c>
      <c r="C252" s="38">
        <v>4156.0</v>
      </c>
      <c r="D252" s="40" t="s">
        <v>2330</v>
      </c>
      <c r="E252" s="42" t="s">
        <v>1961</v>
      </c>
      <c r="F252" s="40" t="s">
        <v>2331</v>
      </c>
      <c r="G252" s="40" t="s">
        <v>354</v>
      </c>
      <c r="H252" s="40" t="s">
        <v>355</v>
      </c>
      <c r="I252" s="38" t="s">
        <v>48</v>
      </c>
      <c r="J252" s="44">
        <v>44569.0</v>
      </c>
      <c r="K252" s="45">
        <v>46097.0</v>
      </c>
      <c r="L252" s="98" t="s">
        <v>51</v>
      </c>
      <c r="M252" s="47">
        <v>0.0</v>
      </c>
      <c r="N252" s="98" t="s">
        <v>51</v>
      </c>
      <c r="O252" s="48">
        <v>858000.0</v>
      </c>
      <c r="P252" s="79">
        <v>858000.0</v>
      </c>
      <c r="Q252" s="66">
        <v>0.0</v>
      </c>
      <c r="R252" s="46">
        <v>4400.0</v>
      </c>
      <c r="S252" s="10">
        <f t="shared" si="3"/>
        <v>853600</v>
      </c>
      <c r="T252" s="9" t="s">
        <v>53</v>
      </c>
      <c r="U252" s="44">
        <v>46097.0</v>
      </c>
      <c r="V252" s="44">
        <v>46458.0</v>
      </c>
      <c r="W252" s="38">
        <v>12.0</v>
      </c>
      <c r="X252" s="38" t="s">
        <v>86</v>
      </c>
      <c r="Y252" s="78" t="s">
        <v>56</v>
      </c>
    </row>
    <row r="253" hidden="1">
      <c r="A253" s="35" t="s">
        <v>2342</v>
      </c>
      <c r="B253" s="36">
        <v>46097.0</v>
      </c>
      <c r="C253" s="38">
        <v>8565.0</v>
      </c>
      <c r="D253" s="40" t="s">
        <v>1565</v>
      </c>
      <c r="E253" s="42" t="s">
        <v>1566</v>
      </c>
      <c r="F253" s="40" t="s">
        <v>2346</v>
      </c>
      <c r="G253" s="40" t="s">
        <v>110</v>
      </c>
      <c r="H253" s="40" t="s">
        <v>46</v>
      </c>
      <c r="I253" s="38" t="s">
        <v>48</v>
      </c>
      <c r="J253" s="44">
        <v>45002.0</v>
      </c>
      <c r="K253" s="45">
        <v>46097.0</v>
      </c>
      <c r="L253" s="98" t="s">
        <v>51</v>
      </c>
      <c r="M253" s="46">
        <v>1998000.0</v>
      </c>
      <c r="N253" s="98" t="s">
        <v>51</v>
      </c>
      <c r="O253" s="48">
        <v>1996008.0</v>
      </c>
      <c r="P253" s="178">
        <v>1996008.0</v>
      </c>
      <c r="Q253" s="49">
        <v>0.0</v>
      </c>
      <c r="R253" s="46">
        <v>0.0</v>
      </c>
      <c r="S253" s="10">
        <f t="shared" si="3"/>
        <v>1996008</v>
      </c>
      <c r="T253" s="38" t="s">
        <v>52</v>
      </c>
      <c r="U253" s="44">
        <v>46097.0</v>
      </c>
      <c r="V253" s="44">
        <v>46698.0</v>
      </c>
      <c r="W253" s="38">
        <v>18.0</v>
      </c>
      <c r="X253" s="38" t="s">
        <v>55</v>
      </c>
      <c r="Y253" s="121" t="s">
        <v>56</v>
      </c>
    </row>
    <row r="254" hidden="1">
      <c r="A254" s="41" t="s">
        <v>2357</v>
      </c>
      <c r="B254" s="36">
        <v>46097.0</v>
      </c>
      <c r="C254" s="38">
        <v>8565.0</v>
      </c>
      <c r="D254" s="40" t="s">
        <v>1565</v>
      </c>
      <c r="E254" s="42" t="s">
        <v>1566</v>
      </c>
      <c r="F254" s="40" t="s">
        <v>2346</v>
      </c>
      <c r="G254" s="40" t="s">
        <v>110</v>
      </c>
      <c r="H254" s="40" t="s">
        <v>46</v>
      </c>
      <c r="I254" s="38" t="s">
        <v>48</v>
      </c>
      <c r="J254" s="44">
        <v>45002.0</v>
      </c>
      <c r="K254" s="45"/>
      <c r="L254" s="98"/>
      <c r="M254" s="46">
        <v>118000.0</v>
      </c>
      <c r="N254" s="98" t="s">
        <v>51</v>
      </c>
      <c r="O254" s="48">
        <v>0.0</v>
      </c>
      <c r="P254" s="48">
        <v>0.0</v>
      </c>
      <c r="Q254" s="48">
        <v>0.0</v>
      </c>
      <c r="R254" s="46">
        <v>0.0</v>
      </c>
      <c r="S254" s="10">
        <f t="shared" si="3"/>
        <v>0</v>
      </c>
      <c r="T254" s="38" t="s">
        <v>281</v>
      </c>
      <c r="U254" s="44">
        <v>46097.0</v>
      </c>
      <c r="V254" s="44">
        <v>46698.0</v>
      </c>
      <c r="W254" s="38">
        <v>1.0</v>
      </c>
      <c r="X254" s="38" t="s">
        <v>55</v>
      </c>
      <c r="Y254" s="78" t="s">
        <v>56</v>
      </c>
    </row>
    <row r="255" hidden="1">
      <c r="A255" s="41" t="s">
        <v>2366</v>
      </c>
      <c r="B255" s="36">
        <v>46097.0</v>
      </c>
      <c r="C255" s="38">
        <v>8565.0</v>
      </c>
      <c r="D255" s="40" t="s">
        <v>1565</v>
      </c>
      <c r="E255" s="42" t="s">
        <v>1566</v>
      </c>
      <c r="F255" s="40" t="s">
        <v>2346</v>
      </c>
      <c r="G255" s="40" t="s">
        <v>110</v>
      </c>
      <c r="H255" s="40" t="s">
        <v>46</v>
      </c>
      <c r="I255" s="38" t="s">
        <v>48</v>
      </c>
      <c r="J255" s="44">
        <v>45002.0</v>
      </c>
      <c r="K255" s="44"/>
      <c r="L255" s="38"/>
      <c r="M255" s="46">
        <v>118000.0</v>
      </c>
      <c r="N255" s="98" t="s">
        <v>51</v>
      </c>
      <c r="O255" s="48">
        <v>0.0</v>
      </c>
      <c r="P255" s="48">
        <v>0.0</v>
      </c>
      <c r="Q255" s="48">
        <v>0.0</v>
      </c>
      <c r="R255" s="46">
        <v>0.0</v>
      </c>
      <c r="S255" s="10">
        <f t="shared" si="3"/>
        <v>0</v>
      </c>
      <c r="T255" s="38" t="s">
        <v>281</v>
      </c>
      <c r="U255" s="44">
        <v>46097.0</v>
      </c>
      <c r="V255" s="44">
        <v>46698.0</v>
      </c>
      <c r="W255" s="38">
        <v>1.0</v>
      </c>
      <c r="X255" s="38" t="s">
        <v>55</v>
      </c>
      <c r="Y255" s="121" t="s">
        <v>56</v>
      </c>
    </row>
    <row r="256" hidden="1">
      <c r="A256" s="35" t="s">
        <v>2373</v>
      </c>
      <c r="B256" s="36">
        <v>46097.0</v>
      </c>
      <c r="C256" s="38">
        <v>4382.0</v>
      </c>
      <c r="D256" s="40" t="s">
        <v>2374</v>
      </c>
      <c r="E256" s="42" t="s">
        <v>2375</v>
      </c>
      <c r="F256" s="40" t="s">
        <v>2376</v>
      </c>
      <c r="G256" s="40" t="s">
        <v>279</v>
      </c>
      <c r="H256" s="40" t="s">
        <v>69</v>
      </c>
      <c r="I256" s="38" t="s">
        <v>48</v>
      </c>
      <c r="J256" s="44">
        <v>44587.0</v>
      </c>
      <c r="K256" s="45">
        <v>46097.0</v>
      </c>
      <c r="L256" s="98" t="s">
        <v>51</v>
      </c>
      <c r="M256" s="46">
        <v>0.0</v>
      </c>
      <c r="N256" s="45">
        <v>46099.0</v>
      </c>
      <c r="O256" s="48">
        <v>118078.0</v>
      </c>
      <c r="P256" s="178">
        <v>118078.0</v>
      </c>
      <c r="Q256" s="49">
        <v>0.0</v>
      </c>
      <c r="R256" s="46">
        <v>0.0</v>
      </c>
      <c r="S256" s="10">
        <f t="shared" si="3"/>
        <v>118078</v>
      </c>
      <c r="T256" s="38" t="s">
        <v>52</v>
      </c>
      <c r="U256" s="44">
        <v>46099.0</v>
      </c>
      <c r="V256" s="44">
        <v>46130.0</v>
      </c>
      <c r="W256" s="38">
        <v>1.0</v>
      </c>
      <c r="X256" s="38" t="s">
        <v>55</v>
      </c>
      <c r="Y256" s="78" t="s">
        <v>56</v>
      </c>
    </row>
    <row r="257" hidden="1">
      <c r="A257" s="35" t="s">
        <v>2382</v>
      </c>
      <c r="B257" s="36">
        <v>46097.0</v>
      </c>
      <c r="C257" s="38">
        <v>10201.0</v>
      </c>
      <c r="D257" s="40" t="s">
        <v>2200</v>
      </c>
      <c r="E257" s="42" t="s">
        <v>2201</v>
      </c>
      <c r="F257" s="40" t="s">
        <v>2202</v>
      </c>
      <c r="G257" s="40" t="s">
        <v>862</v>
      </c>
      <c r="H257" s="40" t="s">
        <v>864</v>
      </c>
      <c r="I257" s="38" t="s">
        <v>48</v>
      </c>
      <c r="J257" s="44">
        <v>45193.0</v>
      </c>
      <c r="K257" s="44">
        <v>46097.0</v>
      </c>
      <c r="L257" s="98" t="s">
        <v>51</v>
      </c>
      <c r="M257" s="46">
        <v>0.0</v>
      </c>
      <c r="N257" s="44">
        <v>46098.0</v>
      </c>
      <c r="O257" s="48">
        <v>118009.0</v>
      </c>
      <c r="P257" s="178">
        <v>118009.0</v>
      </c>
      <c r="Q257" s="49">
        <v>0.0</v>
      </c>
      <c r="R257" s="46">
        <v>0.0</v>
      </c>
      <c r="S257" s="10">
        <f t="shared" si="3"/>
        <v>118009</v>
      </c>
      <c r="T257" s="38" t="s">
        <v>52</v>
      </c>
      <c r="U257" s="44">
        <v>46098.0</v>
      </c>
      <c r="V257" s="44">
        <v>46128.0</v>
      </c>
      <c r="W257" s="38">
        <v>1.0</v>
      </c>
      <c r="X257" s="38" t="s">
        <v>55</v>
      </c>
      <c r="Y257" s="121" t="s">
        <v>56</v>
      </c>
    </row>
    <row r="258" hidden="1">
      <c r="A258" s="35" t="s">
        <v>2391</v>
      </c>
      <c r="B258" s="36">
        <v>46098.0</v>
      </c>
      <c r="C258" s="38">
        <v>8068.0</v>
      </c>
      <c r="D258" s="40" t="s">
        <v>2395</v>
      </c>
      <c r="E258" s="42" t="s">
        <v>2396</v>
      </c>
      <c r="F258" s="40" t="s">
        <v>2398</v>
      </c>
      <c r="G258" s="40" t="s">
        <v>754</v>
      </c>
      <c r="H258" s="40" t="s">
        <v>69</v>
      </c>
      <c r="I258" s="38" t="s">
        <v>48</v>
      </c>
      <c r="J258" s="44">
        <v>44944.0</v>
      </c>
      <c r="K258" s="44">
        <v>46097.0</v>
      </c>
      <c r="L258" s="98" t="s">
        <v>51</v>
      </c>
      <c r="M258" s="46">
        <v>0.0</v>
      </c>
      <c r="N258" s="98" t="s">
        <v>51</v>
      </c>
      <c r="O258" s="48">
        <v>1998069.0</v>
      </c>
      <c r="P258" s="178">
        <v>1998000.0</v>
      </c>
      <c r="Q258" s="49">
        <v>0.0</v>
      </c>
      <c r="R258" s="46">
        <v>0.0</v>
      </c>
      <c r="S258" s="10">
        <f t="shared" si="3"/>
        <v>1998000</v>
      </c>
      <c r="T258" s="38" t="s">
        <v>52</v>
      </c>
      <c r="U258" s="44">
        <v>46098.0</v>
      </c>
      <c r="V258" s="44">
        <v>46703.0</v>
      </c>
      <c r="W258" s="38">
        <v>18.0</v>
      </c>
      <c r="X258" s="38" t="s">
        <v>55</v>
      </c>
      <c r="Y258" s="78" t="s">
        <v>56</v>
      </c>
    </row>
    <row r="259" hidden="1">
      <c r="A259" s="35" t="s">
        <v>2405</v>
      </c>
      <c r="B259" s="36">
        <v>46098.0</v>
      </c>
      <c r="C259" s="38">
        <v>12108.0</v>
      </c>
      <c r="D259" s="40" t="s">
        <v>2406</v>
      </c>
      <c r="E259" s="42" t="s">
        <v>2407</v>
      </c>
      <c r="F259" s="40" t="s">
        <v>2409</v>
      </c>
      <c r="G259" s="40" t="s">
        <v>786</v>
      </c>
      <c r="H259" s="40" t="s">
        <v>46</v>
      </c>
      <c r="I259" s="38" t="s">
        <v>48</v>
      </c>
      <c r="J259" s="44">
        <v>45422.0</v>
      </c>
      <c r="K259" s="44">
        <v>46097.0</v>
      </c>
      <c r="L259" s="98" t="s">
        <v>51</v>
      </c>
      <c r="M259" s="46"/>
      <c r="N259" s="38"/>
      <c r="O259" s="48">
        <v>858057.0</v>
      </c>
      <c r="P259" s="178">
        <v>858000.0</v>
      </c>
      <c r="Q259" s="49">
        <v>0.0</v>
      </c>
      <c r="R259" s="46">
        <v>0.0</v>
      </c>
      <c r="S259" s="10">
        <f t="shared" si="3"/>
        <v>858000</v>
      </c>
      <c r="T259" s="38" t="s">
        <v>52</v>
      </c>
      <c r="U259" s="44">
        <v>46097.0</v>
      </c>
      <c r="V259" s="44">
        <v>46457.0</v>
      </c>
      <c r="W259" s="38">
        <v>12.0</v>
      </c>
      <c r="X259" s="38" t="s">
        <v>86</v>
      </c>
      <c r="Y259" s="121" t="s">
        <v>56</v>
      </c>
    </row>
    <row r="260" hidden="1">
      <c r="A260" s="35" t="s">
        <v>2415</v>
      </c>
      <c r="B260" s="36">
        <v>46098.0</v>
      </c>
      <c r="C260" s="38">
        <v>5121.0</v>
      </c>
      <c r="D260" s="40" t="s">
        <v>2226</v>
      </c>
      <c r="E260" s="42" t="s">
        <v>2228</v>
      </c>
      <c r="F260" s="40" t="s">
        <v>2229</v>
      </c>
      <c r="G260" s="40" t="s">
        <v>2230</v>
      </c>
      <c r="H260" s="40" t="s">
        <v>153</v>
      </c>
      <c r="I260" s="38" t="s">
        <v>48</v>
      </c>
      <c r="J260" s="44">
        <v>44640.0</v>
      </c>
      <c r="K260" s="44">
        <v>46097.0</v>
      </c>
      <c r="L260" s="98" t="s">
        <v>51</v>
      </c>
      <c r="M260" s="46">
        <v>0.0</v>
      </c>
      <c r="N260" s="44">
        <v>46098.0</v>
      </c>
      <c r="O260" s="48">
        <v>120083.0</v>
      </c>
      <c r="P260" s="178">
        <v>120000.0</v>
      </c>
      <c r="Q260" s="49">
        <v>0.0</v>
      </c>
      <c r="R260" s="46">
        <v>0.0</v>
      </c>
      <c r="S260" s="10">
        <f t="shared" si="3"/>
        <v>120000</v>
      </c>
      <c r="T260" s="38" t="s">
        <v>52</v>
      </c>
      <c r="U260" s="44">
        <v>46098.0</v>
      </c>
      <c r="V260" s="44">
        <v>46128.0</v>
      </c>
      <c r="W260" s="38">
        <v>1.0</v>
      </c>
      <c r="X260" s="38" t="s">
        <v>55</v>
      </c>
      <c r="Y260" s="78" t="s">
        <v>56</v>
      </c>
    </row>
    <row r="261" hidden="1">
      <c r="A261" s="35" t="s">
        <v>2426</v>
      </c>
      <c r="B261" s="36">
        <v>46098.0</v>
      </c>
      <c r="C261" s="38">
        <v>2200.0</v>
      </c>
      <c r="D261" s="40" t="s">
        <v>2258</v>
      </c>
      <c r="E261" s="42" t="s">
        <v>2259</v>
      </c>
      <c r="F261" s="40" t="s">
        <v>2260</v>
      </c>
      <c r="G261" s="40" t="s">
        <v>45</v>
      </c>
      <c r="H261" s="40" t="s">
        <v>47</v>
      </c>
      <c r="I261" s="38" t="s">
        <v>48</v>
      </c>
      <c r="J261" s="44">
        <v>44432.0</v>
      </c>
      <c r="K261" s="44">
        <v>46098.0</v>
      </c>
      <c r="L261" s="98" t="s">
        <v>51</v>
      </c>
      <c r="M261" s="46">
        <v>78000.0</v>
      </c>
      <c r="N261" s="98" t="s">
        <v>51</v>
      </c>
      <c r="O261" s="48">
        <v>70000.0</v>
      </c>
      <c r="P261" s="55">
        <v>70000.0</v>
      </c>
      <c r="Q261" s="48">
        <v>0.0</v>
      </c>
      <c r="R261" s="46">
        <v>490.0</v>
      </c>
      <c r="S261" s="10">
        <f t="shared" si="3"/>
        <v>69510</v>
      </c>
      <c r="T261" s="38" t="s">
        <v>53</v>
      </c>
      <c r="U261" s="44">
        <v>46098.0</v>
      </c>
      <c r="V261" s="44">
        <v>46128.0</v>
      </c>
      <c r="W261" s="38">
        <v>1.0</v>
      </c>
      <c r="X261" s="38" t="s">
        <v>86</v>
      </c>
      <c r="Y261" s="121" t="s">
        <v>56</v>
      </c>
    </row>
    <row r="262" hidden="1">
      <c r="A262" s="35" t="s">
        <v>2441</v>
      </c>
      <c r="B262" s="36">
        <v>46098.0</v>
      </c>
      <c r="C262" s="38">
        <v>4203.0</v>
      </c>
      <c r="D262" s="40" t="s">
        <v>2444</v>
      </c>
      <c r="E262" s="42" t="s">
        <v>2181</v>
      </c>
      <c r="F262" s="40" t="s">
        <v>2182</v>
      </c>
      <c r="G262" s="40" t="s">
        <v>152</v>
      </c>
      <c r="H262" s="40" t="s">
        <v>153</v>
      </c>
      <c r="I262" s="38" t="s">
        <v>48</v>
      </c>
      <c r="J262" s="44">
        <v>44573.0</v>
      </c>
      <c r="K262" s="44">
        <v>46098.0</v>
      </c>
      <c r="L262" s="98" t="s">
        <v>51</v>
      </c>
      <c r="M262" s="46">
        <v>0.0</v>
      </c>
      <c r="N262" s="98" t="s">
        <v>51</v>
      </c>
      <c r="O262" s="48">
        <v>118000.0</v>
      </c>
      <c r="P262" s="55">
        <v>118000.0</v>
      </c>
      <c r="Q262" s="48">
        <v>0.0</v>
      </c>
      <c r="R262" s="48">
        <v>826.0</v>
      </c>
      <c r="S262" s="10">
        <f t="shared" si="3"/>
        <v>117174</v>
      </c>
      <c r="T262" s="38" t="s">
        <v>53</v>
      </c>
      <c r="U262" s="44">
        <v>46098.0</v>
      </c>
      <c r="V262" s="44">
        <v>46128.0</v>
      </c>
      <c r="W262" s="38">
        <v>1.0</v>
      </c>
      <c r="X262" s="38" t="s">
        <v>55</v>
      </c>
      <c r="Y262" s="78" t="s">
        <v>56</v>
      </c>
    </row>
    <row r="263" hidden="1">
      <c r="A263" s="35" t="s">
        <v>2449</v>
      </c>
      <c r="B263" s="36">
        <v>46098.0</v>
      </c>
      <c r="C263" s="38">
        <v>3002.0</v>
      </c>
      <c r="D263" s="40" t="s">
        <v>2287</v>
      </c>
      <c r="E263" s="42" t="s">
        <v>2288</v>
      </c>
      <c r="F263" s="40" t="s">
        <v>2289</v>
      </c>
      <c r="G263" s="40" t="s">
        <v>237</v>
      </c>
      <c r="H263" s="40" t="s">
        <v>69</v>
      </c>
      <c r="I263" s="38" t="s">
        <v>48</v>
      </c>
      <c r="J263" s="44">
        <v>44492.0</v>
      </c>
      <c r="K263" s="44">
        <v>46098.0</v>
      </c>
      <c r="L263" s="98" t="s">
        <v>51</v>
      </c>
      <c r="M263" s="46">
        <v>0.0</v>
      </c>
      <c r="N263" s="98" t="s">
        <v>51</v>
      </c>
      <c r="O263" s="48">
        <v>78000.0</v>
      </c>
      <c r="P263" s="55">
        <v>78000.0</v>
      </c>
      <c r="Q263" s="48">
        <v>0.0</v>
      </c>
      <c r="R263" s="48">
        <v>546.0</v>
      </c>
      <c r="S263" s="10">
        <f t="shared" si="3"/>
        <v>77454</v>
      </c>
      <c r="T263" s="38" t="s">
        <v>53</v>
      </c>
      <c r="U263" s="44">
        <v>46098.0</v>
      </c>
      <c r="V263" s="44">
        <v>46128.0</v>
      </c>
      <c r="W263" s="38">
        <v>1.0</v>
      </c>
      <c r="X263" s="38" t="s">
        <v>86</v>
      </c>
      <c r="Y263" s="121" t="s">
        <v>56</v>
      </c>
    </row>
    <row r="264" hidden="1">
      <c r="A264" s="35" t="s">
        <v>2461</v>
      </c>
      <c r="B264" s="36">
        <v>46098.0</v>
      </c>
      <c r="C264" s="38">
        <v>2186.0</v>
      </c>
      <c r="D264" s="40" t="s">
        <v>2237</v>
      </c>
      <c r="E264" s="42" t="s">
        <v>1429</v>
      </c>
      <c r="F264" s="40" t="s">
        <v>1430</v>
      </c>
      <c r="G264" s="40" t="s">
        <v>44</v>
      </c>
      <c r="H264" s="40" t="s">
        <v>46</v>
      </c>
      <c r="I264" s="38" t="s">
        <v>48</v>
      </c>
      <c r="J264" s="44">
        <v>44431.0</v>
      </c>
      <c r="K264" s="44">
        <v>46098.0</v>
      </c>
      <c r="L264" s="98" t="s">
        <v>51</v>
      </c>
      <c r="M264" s="46">
        <v>78000.0</v>
      </c>
      <c r="N264" s="98" t="s">
        <v>51</v>
      </c>
      <c r="O264" s="48">
        <v>312052.0</v>
      </c>
      <c r="P264" s="79">
        <v>312000.0</v>
      </c>
      <c r="Q264" s="48">
        <v>0.0</v>
      </c>
      <c r="R264" s="48">
        <v>0.0</v>
      </c>
      <c r="S264" s="10">
        <f t="shared" si="3"/>
        <v>312000</v>
      </c>
      <c r="T264" s="38" t="s">
        <v>52</v>
      </c>
      <c r="U264" s="44">
        <v>46098.0</v>
      </c>
      <c r="V264" s="44">
        <v>46128.0</v>
      </c>
      <c r="W264" s="38">
        <v>1.0</v>
      </c>
      <c r="X264" s="38" t="s">
        <v>86</v>
      </c>
      <c r="Y264" s="78" t="s">
        <v>56</v>
      </c>
    </row>
    <row r="265" hidden="1">
      <c r="A265" s="35" t="s">
        <v>2466</v>
      </c>
      <c r="B265" s="36">
        <v>46098.0</v>
      </c>
      <c r="C265" s="38">
        <v>8355.0</v>
      </c>
      <c r="D265" s="40" t="s">
        <v>2220</v>
      </c>
      <c r="E265" s="42" t="s">
        <v>2221</v>
      </c>
      <c r="F265" s="40" t="s">
        <v>2222</v>
      </c>
      <c r="G265" s="40" t="s">
        <v>757</v>
      </c>
      <c r="H265" s="40" t="s">
        <v>69</v>
      </c>
      <c r="I265" s="38" t="s">
        <v>48</v>
      </c>
      <c r="J265" s="44">
        <v>44974.0</v>
      </c>
      <c r="K265" s="44">
        <v>46098.0</v>
      </c>
      <c r="L265" s="98" t="s">
        <v>51</v>
      </c>
      <c r="M265" s="46">
        <v>78000.0</v>
      </c>
      <c r="N265" s="98" t="s">
        <v>51</v>
      </c>
      <c r="O265" s="48">
        <v>70000.0</v>
      </c>
      <c r="P265" s="55">
        <v>70000.0</v>
      </c>
      <c r="Q265" s="48">
        <v>0.0</v>
      </c>
      <c r="R265" s="48">
        <v>490.0</v>
      </c>
      <c r="S265" s="10">
        <f t="shared" si="3"/>
        <v>69510</v>
      </c>
      <c r="T265" s="38" t="s">
        <v>53</v>
      </c>
      <c r="U265" s="44">
        <v>46098.0</v>
      </c>
      <c r="V265" s="44">
        <v>46128.0</v>
      </c>
      <c r="W265" s="38">
        <v>1.0</v>
      </c>
      <c r="X265" s="38" t="s">
        <v>86</v>
      </c>
      <c r="Y265" s="121" t="s">
        <v>56</v>
      </c>
    </row>
    <row r="266" hidden="1">
      <c r="A266" s="35" t="s">
        <v>2481</v>
      </c>
      <c r="B266" s="36">
        <v>46098.0</v>
      </c>
      <c r="C266" s="38">
        <v>3325.0</v>
      </c>
      <c r="D266" s="40" t="s">
        <v>2270</v>
      </c>
      <c r="E266" s="42" t="s">
        <v>2271</v>
      </c>
      <c r="F266" s="206" t="s">
        <v>2272</v>
      </c>
      <c r="G266" s="40" t="s">
        <v>731</v>
      </c>
      <c r="H266" s="40" t="s">
        <v>732</v>
      </c>
      <c r="I266" s="38" t="s">
        <v>48</v>
      </c>
      <c r="J266" s="44">
        <v>44523.0</v>
      </c>
      <c r="K266" s="44">
        <v>46098.0</v>
      </c>
      <c r="L266" s="98" t="s">
        <v>51</v>
      </c>
      <c r="M266" s="46">
        <v>118000.0</v>
      </c>
      <c r="N266" s="98" t="s">
        <v>51</v>
      </c>
      <c r="O266" s="48">
        <v>120000.0</v>
      </c>
      <c r="P266" s="55">
        <v>120000.0</v>
      </c>
      <c r="Q266" s="48">
        <v>0.0</v>
      </c>
      <c r="R266" s="48">
        <v>4400.0</v>
      </c>
      <c r="S266" s="10">
        <f t="shared" si="3"/>
        <v>115600</v>
      </c>
      <c r="T266" s="38" t="s">
        <v>53</v>
      </c>
      <c r="U266" s="44">
        <v>46098.0</v>
      </c>
      <c r="V266" s="44">
        <v>46128.0</v>
      </c>
      <c r="W266" s="38">
        <v>1.0</v>
      </c>
      <c r="X266" s="38" t="s">
        <v>55</v>
      </c>
      <c r="Y266" s="78" t="s">
        <v>56</v>
      </c>
    </row>
    <row r="267" hidden="1">
      <c r="A267" s="35" t="s">
        <v>2490</v>
      </c>
      <c r="B267" s="36">
        <v>46098.0</v>
      </c>
      <c r="C267" s="38">
        <v>12387.0</v>
      </c>
      <c r="D267" s="40" t="s">
        <v>2491</v>
      </c>
      <c r="E267" s="42" t="s">
        <v>2492</v>
      </c>
      <c r="F267" s="206" t="s">
        <v>2493</v>
      </c>
      <c r="G267" s="40" t="s">
        <v>2494</v>
      </c>
      <c r="H267" s="40" t="s">
        <v>2495</v>
      </c>
      <c r="I267" s="38" t="s">
        <v>48</v>
      </c>
      <c r="J267" s="44">
        <v>45451.0</v>
      </c>
      <c r="K267" s="44">
        <v>46098.0</v>
      </c>
      <c r="L267" s="98" t="s">
        <v>51</v>
      </c>
      <c r="M267" s="46">
        <v>0.0</v>
      </c>
      <c r="N267" s="98" t="s">
        <v>51</v>
      </c>
      <c r="O267" s="48">
        <v>858090.0</v>
      </c>
      <c r="P267" s="79">
        <v>858000.0</v>
      </c>
      <c r="Q267" s="48">
        <v>0.0</v>
      </c>
      <c r="R267" s="48">
        <v>0.0</v>
      </c>
      <c r="S267" s="10">
        <f t="shared" si="3"/>
        <v>858000</v>
      </c>
      <c r="T267" s="38" t="s">
        <v>52</v>
      </c>
      <c r="U267" s="44">
        <v>46098.0</v>
      </c>
      <c r="V267" s="44">
        <v>46458.0</v>
      </c>
      <c r="W267" s="38">
        <v>12.0</v>
      </c>
      <c r="X267" s="38" t="s">
        <v>86</v>
      </c>
      <c r="Y267" s="121" t="s">
        <v>56</v>
      </c>
    </row>
    <row r="268" hidden="1">
      <c r="A268" s="35" t="s">
        <v>2500</v>
      </c>
      <c r="B268" s="36">
        <v>46098.0</v>
      </c>
      <c r="C268" s="38">
        <v>3202.0</v>
      </c>
      <c r="D268" s="40" t="s">
        <v>2501</v>
      </c>
      <c r="E268" s="42" t="s">
        <v>2279</v>
      </c>
      <c r="F268" s="40" t="s">
        <v>2280</v>
      </c>
      <c r="G268" s="40" t="s">
        <v>419</v>
      </c>
      <c r="H268" s="40" t="s">
        <v>118</v>
      </c>
      <c r="I268" s="38" t="s">
        <v>48</v>
      </c>
      <c r="J268" s="44">
        <v>44514.0</v>
      </c>
      <c r="K268" s="44">
        <v>46098.0</v>
      </c>
      <c r="L268" s="98" t="s">
        <v>51</v>
      </c>
      <c r="M268" s="46">
        <v>78000.0</v>
      </c>
      <c r="N268" s="98" t="s">
        <v>51</v>
      </c>
      <c r="O268" s="48">
        <v>86000.0</v>
      </c>
      <c r="P268" s="55">
        <v>86000.0</v>
      </c>
      <c r="Q268" s="48">
        <v>0.0</v>
      </c>
      <c r="R268" s="48">
        <v>4440.0</v>
      </c>
      <c r="S268" s="10">
        <f t="shared" si="3"/>
        <v>81560</v>
      </c>
      <c r="T268" s="38" t="s">
        <v>53</v>
      </c>
      <c r="U268" s="44">
        <v>46098.0</v>
      </c>
      <c r="V268" s="44">
        <v>46128.0</v>
      </c>
      <c r="W268" s="38">
        <v>1.0</v>
      </c>
      <c r="X268" s="38" t="s">
        <v>86</v>
      </c>
      <c r="Y268" s="78" t="s">
        <v>56</v>
      </c>
    </row>
    <row r="269" hidden="1">
      <c r="A269" s="35" t="s">
        <v>2508</v>
      </c>
      <c r="B269" s="36">
        <v>46098.0</v>
      </c>
      <c r="C269" s="38">
        <v>11598.0</v>
      </c>
      <c r="D269" s="40" t="s">
        <v>2510</v>
      </c>
      <c r="E269" s="42" t="s">
        <v>2208</v>
      </c>
      <c r="F269" s="40" t="s">
        <v>2210</v>
      </c>
      <c r="G269" s="40" t="s">
        <v>2211</v>
      </c>
      <c r="H269" s="40" t="s">
        <v>47</v>
      </c>
      <c r="I269" s="38" t="s">
        <v>48</v>
      </c>
      <c r="J269" s="44">
        <v>45364.0</v>
      </c>
      <c r="K269" s="44">
        <v>46098.0</v>
      </c>
      <c r="L269" s="98" t="s">
        <v>51</v>
      </c>
      <c r="M269" s="46">
        <v>0.0</v>
      </c>
      <c r="N269" s="98" t="s">
        <v>51</v>
      </c>
      <c r="O269" s="48">
        <v>78000.0</v>
      </c>
      <c r="P269" s="55">
        <v>78000.0</v>
      </c>
      <c r="Q269" s="48">
        <v>0.0</v>
      </c>
      <c r="R269" s="46">
        <v>546.0</v>
      </c>
      <c r="S269" s="10">
        <f t="shared" si="3"/>
        <v>77454</v>
      </c>
      <c r="T269" s="38" t="s">
        <v>53</v>
      </c>
      <c r="U269" s="44">
        <v>46098.0</v>
      </c>
      <c r="V269" s="44">
        <v>46128.0</v>
      </c>
      <c r="W269" s="38">
        <v>1.0</v>
      </c>
      <c r="X269" s="38" t="s">
        <v>86</v>
      </c>
      <c r="Y269" s="121" t="s">
        <v>56</v>
      </c>
    </row>
    <row r="270" hidden="1">
      <c r="A270" s="35" t="s">
        <v>2518</v>
      </c>
      <c r="B270" s="36">
        <v>46098.0</v>
      </c>
      <c r="C270" s="38">
        <v>1559.0</v>
      </c>
      <c r="D270" s="40" t="s">
        <v>2505</v>
      </c>
      <c r="E270" s="42" t="s">
        <v>2353</v>
      </c>
      <c r="F270" s="40" t="s">
        <v>2354</v>
      </c>
      <c r="G270" s="40" t="s">
        <v>2355</v>
      </c>
      <c r="H270" s="40" t="s">
        <v>2141</v>
      </c>
      <c r="I270" s="38" t="s">
        <v>48</v>
      </c>
      <c r="J270" s="44">
        <v>44372.0</v>
      </c>
      <c r="K270" s="44">
        <v>46098.0</v>
      </c>
      <c r="L270" s="98" t="s">
        <v>51</v>
      </c>
      <c r="M270" s="46">
        <v>0.0</v>
      </c>
      <c r="N270" s="98" t="s">
        <v>51</v>
      </c>
      <c r="O270" s="48">
        <v>78000.0</v>
      </c>
      <c r="P270" s="55">
        <v>78000.0</v>
      </c>
      <c r="Q270" s="48">
        <v>0.0</v>
      </c>
      <c r="R270" s="48">
        <v>4440.0</v>
      </c>
      <c r="S270" s="10">
        <f t="shared" si="3"/>
        <v>73560</v>
      </c>
      <c r="T270" s="38" t="s">
        <v>53</v>
      </c>
      <c r="U270" s="44">
        <v>46098.0</v>
      </c>
      <c r="V270" s="44">
        <v>46129.0</v>
      </c>
      <c r="W270" s="38">
        <v>1.0</v>
      </c>
      <c r="X270" s="38" t="s">
        <v>86</v>
      </c>
      <c r="Y270" s="78" t="s">
        <v>56</v>
      </c>
    </row>
    <row r="271" hidden="1">
      <c r="A271" s="35" t="s">
        <v>2528</v>
      </c>
      <c r="B271" s="36">
        <v>46098.0</v>
      </c>
      <c r="C271" s="38">
        <v>15720.0</v>
      </c>
      <c r="D271" s="40" t="s">
        <v>2529</v>
      </c>
      <c r="E271" s="42" t="s">
        <v>2371</v>
      </c>
      <c r="F271" s="40" t="s">
        <v>2531</v>
      </c>
      <c r="G271" s="40" t="s">
        <v>1301</v>
      </c>
      <c r="H271" s="40" t="s">
        <v>118</v>
      </c>
      <c r="I271" s="38" t="s">
        <v>48</v>
      </c>
      <c r="J271" s="44">
        <v>45833.0</v>
      </c>
      <c r="K271" s="44">
        <v>46098.0</v>
      </c>
      <c r="L271" s="98" t="s">
        <v>51</v>
      </c>
      <c r="M271" s="46">
        <v>708000.0</v>
      </c>
      <c r="N271" s="98" t="s">
        <v>51</v>
      </c>
      <c r="O271" s="48">
        <v>708000.0</v>
      </c>
      <c r="P271" s="79">
        <v>354000.0</v>
      </c>
      <c r="Q271" s="48">
        <v>0.0</v>
      </c>
      <c r="R271" s="46">
        <v>0.0</v>
      </c>
      <c r="S271" s="10">
        <f t="shared" si="3"/>
        <v>354000</v>
      </c>
      <c r="T271" s="38" t="s">
        <v>1549</v>
      </c>
      <c r="U271" s="44">
        <v>46098.0</v>
      </c>
      <c r="V271" s="44">
        <v>46281.0</v>
      </c>
      <c r="W271" s="38">
        <v>6.0</v>
      </c>
      <c r="X271" s="38" t="s">
        <v>55</v>
      </c>
      <c r="Y271" s="121" t="s">
        <v>56</v>
      </c>
    </row>
    <row r="272" hidden="1">
      <c r="A272" s="35" t="s">
        <v>2536</v>
      </c>
      <c r="B272" s="36">
        <v>46098.0</v>
      </c>
      <c r="C272" s="38">
        <v>11657.0</v>
      </c>
      <c r="D272" s="40" t="s">
        <v>2537</v>
      </c>
      <c r="E272" s="42" t="s">
        <v>2538</v>
      </c>
      <c r="F272" s="40" t="s">
        <v>2539</v>
      </c>
      <c r="G272" s="40" t="s">
        <v>452</v>
      </c>
      <c r="H272" s="40" t="s">
        <v>118</v>
      </c>
      <c r="I272" s="38" t="s">
        <v>48</v>
      </c>
      <c r="J272" s="44">
        <v>45371.0</v>
      </c>
      <c r="K272" s="44">
        <v>46098.0</v>
      </c>
      <c r="L272" s="98" t="s">
        <v>51</v>
      </c>
      <c r="M272" s="46">
        <v>0.0</v>
      </c>
      <c r="N272" s="98" t="s">
        <v>51</v>
      </c>
      <c r="O272" s="48">
        <v>118000.0</v>
      </c>
      <c r="P272" s="55">
        <v>118000.0</v>
      </c>
      <c r="Q272" s="48">
        <v>0.0</v>
      </c>
      <c r="R272" s="46">
        <v>826.0</v>
      </c>
      <c r="S272" s="10">
        <f t="shared" si="3"/>
        <v>117174</v>
      </c>
      <c r="T272" s="38" t="s">
        <v>53</v>
      </c>
      <c r="U272" s="44">
        <v>46098.0</v>
      </c>
      <c r="V272" s="44">
        <v>46128.0</v>
      </c>
      <c r="W272" s="38">
        <v>1.0</v>
      </c>
      <c r="X272" s="38" t="s">
        <v>55</v>
      </c>
      <c r="Y272" s="78" t="s">
        <v>56</v>
      </c>
    </row>
    <row r="273" ht="17.25" hidden="1" customHeight="1">
      <c r="A273" s="35" t="s">
        <v>2544</v>
      </c>
      <c r="B273" s="36">
        <v>46098.0</v>
      </c>
      <c r="C273" s="78">
        <v>8444.0</v>
      </c>
      <c r="D273" s="96" t="s">
        <v>685</v>
      </c>
      <c r="E273" s="97" t="s">
        <v>686</v>
      </c>
      <c r="F273" s="40" t="s">
        <v>2545</v>
      </c>
      <c r="G273" s="96" t="s">
        <v>163</v>
      </c>
      <c r="H273" s="96" t="s">
        <v>69</v>
      </c>
      <c r="I273" s="78" t="s">
        <v>48</v>
      </c>
      <c r="J273" s="98">
        <v>44986.0</v>
      </c>
      <c r="K273" s="98"/>
      <c r="L273" s="78"/>
      <c r="M273" s="99">
        <v>78000.0</v>
      </c>
      <c r="N273" s="78" t="s">
        <v>51</v>
      </c>
      <c r="O273" s="48">
        <v>0.0</v>
      </c>
      <c r="P273" s="49">
        <v>0.0</v>
      </c>
      <c r="Q273" s="10">
        <v>0.0</v>
      </c>
      <c r="R273" s="47">
        <v>0.0</v>
      </c>
      <c r="S273" s="10">
        <f t="shared" si="3"/>
        <v>0</v>
      </c>
      <c r="T273" s="9" t="s">
        <v>54</v>
      </c>
      <c r="U273" s="44">
        <v>46098.0</v>
      </c>
      <c r="V273" s="44">
        <v>46128.0</v>
      </c>
      <c r="W273" s="125">
        <v>1.0</v>
      </c>
      <c r="X273" s="121" t="s">
        <v>86</v>
      </c>
      <c r="Y273" s="121" t="s">
        <v>56</v>
      </c>
    </row>
    <row r="274" hidden="1">
      <c r="A274" s="35" t="s">
        <v>2552</v>
      </c>
      <c r="B274" s="36">
        <v>46098.0</v>
      </c>
      <c r="C274" s="38">
        <v>4732.0</v>
      </c>
      <c r="D274" s="40" t="s">
        <v>2427</v>
      </c>
      <c r="E274" s="42" t="s">
        <v>2428</v>
      </c>
      <c r="F274" s="40" t="s">
        <v>2429</v>
      </c>
      <c r="G274" s="40" t="s">
        <v>147</v>
      </c>
      <c r="H274" s="40" t="s">
        <v>74</v>
      </c>
      <c r="I274" s="38" t="s">
        <v>48</v>
      </c>
      <c r="J274" s="44">
        <v>44612.0</v>
      </c>
      <c r="K274" s="44">
        <v>46098.0</v>
      </c>
      <c r="L274" s="98" t="s">
        <v>51</v>
      </c>
      <c r="M274" s="46">
        <v>118000.0</v>
      </c>
      <c r="N274" s="78" t="s">
        <v>51</v>
      </c>
      <c r="O274" s="48">
        <v>120015.0</v>
      </c>
      <c r="P274" s="79">
        <v>120015.0</v>
      </c>
      <c r="Q274" s="10">
        <v>0.0</v>
      </c>
      <c r="R274" s="47">
        <v>0.0</v>
      </c>
      <c r="S274" s="10">
        <f t="shared" si="3"/>
        <v>120015</v>
      </c>
      <c r="T274" s="38" t="s">
        <v>52</v>
      </c>
      <c r="U274" s="44">
        <v>46098.0</v>
      </c>
      <c r="V274" s="44">
        <v>46130.0</v>
      </c>
      <c r="W274" s="125">
        <v>1.0</v>
      </c>
      <c r="X274" s="38" t="s">
        <v>55</v>
      </c>
      <c r="Y274" s="78" t="s">
        <v>56</v>
      </c>
    </row>
    <row r="275" hidden="1">
      <c r="A275" s="35" t="s">
        <v>2562</v>
      </c>
      <c r="B275" s="36">
        <v>46099.0</v>
      </c>
      <c r="C275" s="38">
        <v>2186.0</v>
      </c>
      <c r="D275" s="40" t="s">
        <v>2237</v>
      </c>
      <c r="E275" s="42" t="s">
        <v>1429</v>
      </c>
      <c r="F275" s="40" t="s">
        <v>1435</v>
      </c>
      <c r="G275" s="40" t="s">
        <v>44</v>
      </c>
      <c r="H275" s="40" t="s">
        <v>46</v>
      </c>
      <c r="I275" s="38" t="s">
        <v>48</v>
      </c>
      <c r="J275" s="44">
        <v>44431.0</v>
      </c>
      <c r="K275" s="44"/>
      <c r="L275" s="98"/>
      <c r="M275" s="46">
        <v>78000.0</v>
      </c>
      <c r="N275" s="98" t="s">
        <v>51</v>
      </c>
      <c r="O275" s="48">
        <v>0.0</v>
      </c>
      <c r="P275" s="48">
        <v>0.0</v>
      </c>
      <c r="Q275" s="48">
        <v>0.0</v>
      </c>
      <c r="R275" s="48">
        <v>0.0</v>
      </c>
      <c r="S275" s="10">
        <f t="shared" si="3"/>
        <v>0</v>
      </c>
      <c r="T275" s="38" t="s">
        <v>54</v>
      </c>
      <c r="U275" s="44">
        <v>46098.0</v>
      </c>
      <c r="V275" s="44">
        <v>46128.0</v>
      </c>
      <c r="W275" s="38">
        <v>1.0</v>
      </c>
      <c r="X275" s="38" t="s">
        <v>86</v>
      </c>
      <c r="Y275" s="121" t="s">
        <v>56</v>
      </c>
    </row>
    <row r="276" hidden="1">
      <c r="A276" s="35" t="s">
        <v>2573</v>
      </c>
      <c r="B276" s="36">
        <v>46099.0</v>
      </c>
      <c r="C276" s="38">
        <v>2186.0</v>
      </c>
      <c r="D276" s="40" t="s">
        <v>2237</v>
      </c>
      <c r="E276" s="42" t="s">
        <v>1429</v>
      </c>
      <c r="F276" s="40" t="s">
        <v>1442</v>
      </c>
      <c r="G276" s="40" t="s">
        <v>44</v>
      </c>
      <c r="H276" s="40" t="s">
        <v>46</v>
      </c>
      <c r="I276" s="38" t="s">
        <v>48</v>
      </c>
      <c r="J276" s="44">
        <v>44431.0</v>
      </c>
      <c r="K276" s="44"/>
      <c r="L276" s="98"/>
      <c r="M276" s="46">
        <v>78000.0</v>
      </c>
      <c r="N276" s="98" t="s">
        <v>51</v>
      </c>
      <c r="O276" s="48">
        <v>0.0</v>
      </c>
      <c r="P276" s="48">
        <v>0.0</v>
      </c>
      <c r="Q276" s="48">
        <v>0.0</v>
      </c>
      <c r="R276" s="48">
        <v>0.0</v>
      </c>
      <c r="S276" s="10">
        <f t="shared" si="3"/>
        <v>0</v>
      </c>
      <c r="T276" s="38" t="s">
        <v>54</v>
      </c>
      <c r="U276" s="44">
        <v>46098.0</v>
      </c>
      <c r="V276" s="44">
        <v>46128.0</v>
      </c>
      <c r="W276" s="38">
        <v>1.0</v>
      </c>
      <c r="X276" s="38" t="s">
        <v>86</v>
      </c>
      <c r="Y276" s="78" t="s">
        <v>56</v>
      </c>
    </row>
    <row r="277" hidden="1">
      <c r="A277" s="35" t="s">
        <v>2581</v>
      </c>
      <c r="B277" s="36">
        <v>46099.0</v>
      </c>
      <c r="C277" s="38">
        <v>13032.0</v>
      </c>
      <c r="D277" s="40" t="s">
        <v>1953</v>
      </c>
      <c r="E277" s="42" t="s">
        <v>1954</v>
      </c>
      <c r="F277" s="40" t="s">
        <v>1955</v>
      </c>
      <c r="G277" s="40" t="s">
        <v>343</v>
      </c>
      <c r="H277" s="40" t="s">
        <v>158</v>
      </c>
      <c r="I277" s="38" t="s">
        <v>48</v>
      </c>
      <c r="J277" s="44">
        <v>45517.0</v>
      </c>
      <c r="K277" s="44">
        <v>46098.0</v>
      </c>
      <c r="L277" s="98" t="s">
        <v>51</v>
      </c>
      <c r="M277" s="46">
        <v>78000.0</v>
      </c>
      <c r="N277" s="98" t="s">
        <v>51</v>
      </c>
      <c r="O277" s="48">
        <v>80000.0</v>
      </c>
      <c r="P277" s="55">
        <v>80000.0</v>
      </c>
      <c r="Q277" s="48">
        <v>0.0</v>
      </c>
      <c r="R277" s="46">
        <v>560.0</v>
      </c>
      <c r="S277" s="10">
        <f t="shared" si="3"/>
        <v>79440</v>
      </c>
      <c r="T277" s="38" t="s">
        <v>53</v>
      </c>
      <c r="U277" s="44">
        <v>46098.0</v>
      </c>
      <c r="V277" s="44">
        <v>46130.0</v>
      </c>
      <c r="W277" s="38">
        <v>1.0</v>
      </c>
      <c r="X277" s="38" t="s">
        <v>86</v>
      </c>
      <c r="Y277" s="121" t="s">
        <v>56</v>
      </c>
    </row>
    <row r="278" hidden="1">
      <c r="A278" s="35" t="s">
        <v>2588</v>
      </c>
      <c r="B278" s="36">
        <v>46099.0</v>
      </c>
      <c r="C278" s="38">
        <v>6161.0</v>
      </c>
      <c r="D278" s="40" t="s">
        <v>2589</v>
      </c>
      <c r="E278" s="42" t="s">
        <v>2091</v>
      </c>
      <c r="F278" s="40" t="s">
        <v>2093</v>
      </c>
      <c r="G278" s="40" t="s">
        <v>731</v>
      </c>
      <c r="H278" s="40" t="s">
        <v>732</v>
      </c>
      <c r="I278" s="38" t="s">
        <v>48</v>
      </c>
      <c r="J278" s="44">
        <v>44739.0</v>
      </c>
      <c r="K278" s="44">
        <v>46098.0</v>
      </c>
      <c r="L278" s="98" t="s">
        <v>51</v>
      </c>
      <c r="M278" s="46">
        <v>78000.0</v>
      </c>
      <c r="N278" s="98" t="s">
        <v>51</v>
      </c>
      <c r="O278" s="48">
        <v>100009.0</v>
      </c>
      <c r="P278" s="79">
        <v>100009.0</v>
      </c>
      <c r="Q278" s="48">
        <v>0.0</v>
      </c>
      <c r="R278" s="46">
        <v>0.0</v>
      </c>
      <c r="S278" s="10">
        <f t="shared" si="3"/>
        <v>100009</v>
      </c>
      <c r="T278" s="38" t="s">
        <v>52</v>
      </c>
      <c r="U278" s="44">
        <v>46098.0</v>
      </c>
      <c r="V278" s="44">
        <v>46133.0</v>
      </c>
      <c r="W278" s="38">
        <v>1.0</v>
      </c>
      <c r="X278" s="38" t="s">
        <v>86</v>
      </c>
      <c r="Y278" s="78" t="s">
        <v>56</v>
      </c>
    </row>
    <row r="279" hidden="1">
      <c r="A279" s="35" t="s">
        <v>2593</v>
      </c>
      <c r="B279" s="36">
        <v>46099.0</v>
      </c>
      <c r="C279" s="38">
        <v>12472.0</v>
      </c>
      <c r="D279" s="40" t="s">
        <v>2137</v>
      </c>
      <c r="E279" s="42" t="s">
        <v>2138</v>
      </c>
      <c r="F279" s="40" t="s">
        <v>2139</v>
      </c>
      <c r="G279" s="40" t="s">
        <v>2140</v>
      </c>
      <c r="H279" s="40" t="s">
        <v>2141</v>
      </c>
      <c r="I279" s="38" t="s">
        <v>48</v>
      </c>
      <c r="J279" s="44">
        <v>45459.0</v>
      </c>
      <c r="K279" s="44">
        <v>46098.0</v>
      </c>
      <c r="L279" s="98" t="s">
        <v>51</v>
      </c>
      <c r="M279" s="46">
        <v>78000.0</v>
      </c>
      <c r="N279" s="98" t="s">
        <v>51</v>
      </c>
      <c r="O279" s="48">
        <v>80000.0</v>
      </c>
      <c r="P279" s="55">
        <v>80000.0</v>
      </c>
      <c r="Q279" s="48">
        <v>0.0</v>
      </c>
      <c r="R279" s="46">
        <v>560.0</v>
      </c>
      <c r="S279" s="10">
        <f t="shared" si="3"/>
        <v>79440</v>
      </c>
      <c r="T279" s="38" t="s">
        <v>53</v>
      </c>
      <c r="U279" s="44">
        <v>46098.0</v>
      </c>
      <c r="V279" s="44">
        <v>46133.0</v>
      </c>
      <c r="W279" s="38">
        <v>1.0</v>
      </c>
      <c r="X279" s="38" t="s">
        <v>86</v>
      </c>
      <c r="Y279" s="121" t="s">
        <v>56</v>
      </c>
    </row>
    <row r="280" hidden="1">
      <c r="A280" s="41" t="s">
        <v>2600</v>
      </c>
      <c r="B280" s="36">
        <v>46099.0</v>
      </c>
      <c r="C280" s="78">
        <v>8068.0</v>
      </c>
      <c r="D280" s="96" t="s">
        <v>2395</v>
      </c>
      <c r="E280" s="97" t="s">
        <v>2396</v>
      </c>
      <c r="F280" s="96" t="s">
        <v>2398</v>
      </c>
      <c r="G280" s="96" t="s">
        <v>754</v>
      </c>
      <c r="H280" s="96" t="s">
        <v>69</v>
      </c>
      <c r="I280" s="78" t="s">
        <v>48</v>
      </c>
      <c r="J280" s="98">
        <v>44944.0</v>
      </c>
      <c r="K280" s="98"/>
      <c r="L280" s="98"/>
      <c r="M280" s="46">
        <v>236000.0</v>
      </c>
      <c r="N280" s="98" t="s">
        <v>51</v>
      </c>
      <c r="O280" s="48">
        <v>0.0</v>
      </c>
      <c r="P280" s="10">
        <v>0.0</v>
      </c>
      <c r="Q280" s="10">
        <v>0.0</v>
      </c>
      <c r="R280" s="99">
        <v>0.0</v>
      </c>
      <c r="S280" s="10">
        <f t="shared" si="3"/>
        <v>0</v>
      </c>
      <c r="T280" s="38" t="s">
        <v>281</v>
      </c>
      <c r="U280" s="44">
        <v>46098.0</v>
      </c>
      <c r="V280" s="98">
        <v>46703.0</v>
      </c>
      <c r="W280" s="38">
        <v>2.0</v>
      </c>
      <c r="X280" s="78" t="s">
        <v>55</v>
      </c>
      <c r="Y280" s="78" t="s">
        <v>56</v>
      </c>
    </row>
    <row r="281" hidden="1">
      <c r="A281" s="35" t="s">
        <v>2607</v>
      </c>
      <c r="B281" s="36">
        <v>46099.0</v>
      </c>
      <c r="C281" s="38">
        <v>4343.0</v>
      </c>
      <c r="D281" s="40" t="s">
        <v>253</v>
      </c>
      <c r="E281" s="42" t="s">
        <v>244</v>
      </c>
      <c r="F281" s="40" t="s">
        <v>2608</v>
      </c>
      <c r="G281" s="40" t="s">
        <v>246</v>
      </c>
      <c r="H281" s="40" t="s">
        <v>85</v>
      </c>
      <c r="I281" s="38" t="s">
        <v>48</v>
      </c>
      <c r="J281" s="44">
        <v>44585.0</v>
      </c>
      <c r="K281" s="44">
        <v>46099.0</v>
      </c>
      <c r="L281" s="98" t="s">
        <v>51</v>
      </c>
      <c r="M281" s="46">
        <v>0.0</v>
      </c>
      <c r="N281" s="98" t="s">
        <v>51</v>
      </c>
      <c r="O281" s="48">
        <v>118000.0</v>
      </c>
      <c r="P281" s="89">
        <v>118000.0</v>
      </c>
      <c r="Q281" s="48">
        <v>0.0</v>
      </c>
      <c r="R281" s="46">
        <v>2360.0</v>
      </c>
      <c r="S281" s="10">
        <f t="shared" si="3"/>
        <v>115640</v>
      </c>
      <c r="T281" s="38" t="s">
        <v>53</v>
      </c>
      <c r="U281" s="44">
        <v>46099.0</v>
      </c>
      <c r="V281" s="44">
        <v>46129.0</v>
      </c>
      <c r="W281" s="38">
        <v>1.0</v>
      </c>
      <c r="X281" s="38" t="s">
        <v>55</v>
      </c>
      <c r="Y281" s="121" t="s">
        <v>56</v>
      </c>
    </row>
    <row r="282" hidden="1">
      <c r="A282" s="35" t="s">
        <v>2613</v>
      </c>
      <c r="B282" s="36">
        <v>46099.0</v>
      </c>
      <c r="C282" s="38">
        <v>7820.0</v>
      </c>
      <c r="D282" s="40" t="s">
        <v>2333</v>
      </c>
      <c r="E282" s="42" t="s">
        <v>2334</v>
      </c>
      <c r="F282" s="40" t="s">
        <v>2336</v>
      </c>
      <c r="G282" s="40" t="s">
        <v>419</v>
      </c>
      <c r="H282" s="40" t="s">
        <v>118</v>
      </c>
      <c r="I282" s="38" t="s">
        <v>48</v>
      </c>
      <c r="J282" s="44">
        <v>44912.0</v>
      </c>
      <c r="K282" s="44">
        <v>46099.0</v>
      </c>
      <c r="L282" s="98" t="s">
        <v>51</v>
      </c>
      <c r="M282" s="46">
        <v>0.0</v>
      </c>
      <c r="N282" s="98" t="s">
        <v>51</v>
      </c>
      <c r="O282" s="48">
        <v>78000.0</v>
      </c>
      <c r="P282" s="89">
        <v>78000.0</v>
      </c>
      <c r="Q282" s="48">
        <v>0.0</v>
      </c>
      <c r="R282" s="46">
        <v>4440.0</v>
      </c>
      <c r="S282" s="10">
        <f t="shared" si="3"/>
        <v>73560</v>
      </c>
      <c r="T282" s="38" t="s">
        <v>53</v>
      </c>
      <c r="U282" s="44">
        <v>46099.0</v>
      </c>
      <c r="V282" s="44">
        <v>46129.0</v>
      </c>
      <c r="W282" s="38">
        <v>1.0</v>
      </c>
      <c r="X282" s="38" t="s">
        <v>86</v>
      </c>
      <c r="Y282" s="78" t="s">
        <v>56</v>
      </c>
    </row>
    <row r="283" hidden="1">
      <c r="A283" s="35" t="s">
        <v>2619</v>
      </c>
      <c r="B283" s="36">
        <v>46099.0</v>
      </c>
      <c r="C283" s="38">
        <v>9428.0</v>
      </c>
      <c r="D283" s="40" t="s">
        <v>2343</v>
      </c>
      <c r="E283" s="42" t="s">
        <v>2344</v>
      </c>
      <c r="F283" s="40" t="s">
        <v>2345</v>
      </c>
      <c r="G283" s="40" t="s">
        <v>419</v>
      </c>
      <c r="H283" s="40" t="s">
        <v>118</v>
      </c>
      <c r="I283" s="38" t="s">
        <v>48</v>
      </c>
      <c r="J283" s="44">
        <v>45104.0</v>
      </c>
      <c r="K283" s="44">
        <v>46099.0</v>
      </c>
      <c r="L283" s="98" t="s">
        <v>51</v>
      </c>
      <c r="M283" s="46">
        <v>0.0</v>
      </c>
      <c r="N283" s="98" t="s">
        <v>51</v>
      </c>
      <c r="O283" s="48">
        <v>78000.0</v>
      </c>
      <c r="P283" s="89">
        <v>78000.0</v>
      </c>
      <c r="Q283" s="48">
        <v>0.0</v>
      </c>
      <c r="R283" s="46">
        <v>4440.0</v>
      </c>
      <c r="S283" s="10">
        <f t="shared" si="3"/>
        <v>73560</v>
      </c>
      <c r="T283" s="38" t="s">
        <v>53</v>
      </c>
      <c r="U283" s="44">
        <v>46099.0</v>
      </c>
      <c r="V283" s="44">
        <v>46129.0</v>
      </c>
      <c r="W283" s="38">
        <v>1.0</v>
      </c>
      <c r="X283" s="38" t="s">
        <v>86</v>
      </c>
      <c r="Y283" s="121" t="s">
        <v>56</v>
      </c>
    </row>
    <row r="284" hidden="1">
      <c r="A284" s="41" t="s">
        <v>2623</v>
      </c>
      <c r="B284" s="36">
        <v>46099.0</v>
      </c>
      <c r="C284" s="38">
        <v>7313.0</v>
      </c>
      <c r="D284" s="40" t="s">
        <v>261</v>
      </c>
      <c r="E284" s="42" t="s">
        <v>262</v>
      </c>
      <c r="F284" s="40" t="s">
        <v>2126</v>
      </c>
      <c r="G284" s="40" t="s">
        <v>264</v>
      </c>
      <c r="H284" s="40" t="s">
        <v>74</v>
      </c>
      <c r="I284" s="38" t="s">
        <v>122</v>
      </c>
      <c r="J284" s="44">
        <v>44854.0</v>
      </c>
      <c r="K284" s="44">
        <v>46099.0</v>
      </c>
      <c r="L284" s="98" t="s">
        <v>51</v>
      </c>
      <c r="M284" s="46">
        <v>0.0</v>
      </c>
      <c r="N284" s="98" t="s">
        <v>51</v>
      </c>
      <c r="O284" s="48">
        <v>118082.0</v>
      </c>
      <c r="P284" s="55">
        <v>118082.0</v>
      </c>
      <c r="Q284" s="48">
        <v>0.0</v>
      </c>
      <c r="R284" s="46">
        <v>0.0</v>
      </c>
      <c r="S284" s="10">
        <f t="shared" si="3"/>
        <v>118082</v>
      </c>
      <c r="T284" s="38" t="s">
        <v>52</v>
      </c>
      <c r="U284" s="44">
        <v>46099.0</v>
      </c>
      <c r="V284" s="44">
        <v>46142.0</v>
      </c>
      <c r="W284" s="38">
        <v>1.0</v>
      </c>
      <c r="X284" s="38" t="s">
        <v>55</v>
      </c>
      <c r="Y284" s="78" t="s">
        <v>56</v>
      </c>
    </row>
    <row r="285" hidden="1">
      <c r="A285" s="41" t="s">
        <v>2633</v>
      </c>
      <c r="B285" s="36">
        <v>46099.0</v>
      </c>
      <c r="C285" s="38">
        <v>7313.0</v>
      </c>
      <c r="D285" s="40" t="s">
        <v>261</v>
      </c>
      <c r="E285" s="42" t="s">
        <v>262</v>
      </c>
      <c r="F285" s="40" t="s">
        <v>2543</v>
      </c>
      <c r="G285" s="40" t="s">
        <v>264</v>
      </c>
      <c r="H285" s="40" t="s">
        <v>74</v>
      </c>
      <c r="I285" s="38" t="s">
        <v>122</v>
      </c>
      <c r="J285" s="44">
        <v>44854.0</v>
      </c>
      <c r="K285" s="44">
        <v>46099.0</v>
      </c>
      <c r="L285" s="98" t="s">
        <v>51</v>
      </c>
      <c r="M285" s="46">
        <v>0.0</v>
      </c>
      <c r="N285" s="98" t="s">
        <v>51</v>
      </c>
      <c r="O285" s="48">
        <v>118040.0</v>
      </c>
      <c r="P285" s="55">
        <v>118040.0</v>
      </c>
      <c r="Q285" s="48">
        <v>0.0</v>
      </c>
      <c r="R285" s="46">
        <v>0.0</v>
      </c>
      <c r="S285" s="10">
        <f t="shared" si="3"/>
        <v>118040</v>
      </c>
      <c r="T285" s="38" t="s">
        <v>52</v>
      </c>
      <c r="U285" s="44">
        <v>46099.0</v>
      </c>
      <c r="V285" s="44">
        <v>46143.0</v>
      </c>
      <c r="W285" s="38">
        <v>1.0</v>
      </c>
      <c r="X285" s="38" t="s">
        <v>55</v>
      </c>
      <c r="Y285" s="121" t="s">
        <v>56</v>
      </c>
    </row>
    <row r="286" hidden="1">
      <c r="A286" s="35" t="s">
        <v>2641</v>
      </c>
      <c r="B286" s="36">
        <v>46099.0</v>
      </c>
      <c r="C286" s="38">
        <v>11897.0</v>
      </c>
      <c r="D286" s="40" t="s">
        <v>2643</v>
      </c>
      <c r="E286" s="42" t="s">
        <v>2319</v>
      </c>
      <c r="F286" s="40" t="s">
        <v>2321</v>
      </c>
      <c r="G286" s="40" t="s">
        <v>218</v>
      </c>
      <c r="H286" s="40" t="s">
        <v>220</v>
      </c>
      <c r="I286" s="38" t="s">
        <v>48</v>
      </c>
      <c r="J286" s="44">
        <v>45401.0</v>
      </c>
      <c r="K286" s="44">
        <v>46099.0</v>
      </c>
      <c r="L286" s="98" t="s">
        <v>51</v>
      </c>
      <c r="M286" s="46">
        <v>0.0</v>
      </c>
      <c r="N286" s="98" t="s">
        <v>51</v>
      </c>
      <c r="O286" s="48">
        <v>118030.0</v>
      </c>
      <c r="P286" s="55">
        <v>118000.0</v>
      </c>
      <c r="Q286" s="48">
        <v>0.0</v>
      </c>
      <c r="R286" s="46">
        <v>0.0</v>
      </c>
      <c r="S286" s="10">
        <f t="shared" si="3"/>
        <v>118000</v>
      </c>
      <c r="T286" s="38" t="s">
        <v>52</v>
      </c>
      <c r="U286" s="44">
        <v>46099.0</v>
      </c>
      <c r="V286" s="44">
        <v>46136.0</v>
      </c>
      <c r="W286" s="38">
        <v>1.0</v>
      </c>
      <c r="X286" s="38" t="s">
        <v>55</v>
      </c>
      <c r="Y286" s="78" t="s">
        <v>56</v>
      </c>
    </row>
    <row r="287" hidden="1">
      <c r="A287" s="35" t="s">
        <v>2655</v>
      </c>
      <c r="B287" s="36">
        <v>46099.0</v>
      </c>
      <c r="C287" s="38">
        <v>7175.0</v>
      </c>
      <c r="D287" s="40" t="s">
        <v>2635</v>
      </c>
      <c r="E287" s="42" t="s">
        <v>2636</v>
      </c>
      <c r="F287" s="40" t="s">
        <v>2637</v>
      </c>
      <c r="G287" s="40" t="s">
        <v>116</v>
      </c>
      <c r="H287" s="40" t="s">
        <v>118</v>
      </c>
      <c r="I287" s="38" t="s">
        <v>48</v>
      </c>
      <c r="J287" s="44">
        <v>44841.0</v>
      </c>
      <c r="K287" s="44">
        <v>46099.0</v>
      </c>
      <c r="L287" s="98" t="s">
        <v>51</v>
      </c>
      <c r="M287" s="46">
        <v>0.0</v>
      </c>
      <c r="N287" s="98" t="s">
        <v>51</v>
      </c>
      <c r="O287" s="48">
        <v>78000.0</v>
      </c>
      <c r="P287" s="89">
        <v>78000.0</v>
      </c>
      <c r="Q287" s="48">
        <v>0.0</v>
      </c>
      <c r="R287" s="48">
        <v>1560.0</v>
      </c>
      <c r="S287" s="10">
        <f t="shared" si="3"/>
        <v>76440</v>
      </c>
      <c r="T287" s="38" t="s">
        <v>53</v>
      </c>
      <c r="U287" s="44">
        <v>46099.0</v>
      </c>
      <c r="V287" s="44">
        <v>46129.0</v>
      </c>
      <c r="W287" s="38">
        <v>1.0</v>
      </c>
      <c r="X287" s="38" t="s">
        <v>86</v>
      </c>
      <c r="Y287" s="121" t="s">
        <v>56</v>
      </c>
    </row>
    <row r="288" hidden="1">
      <c r="A288" s="41" t="s">
        <v>2661</v>
      </c>
      <c r="B288" s="36">
        <v>46099.0</v>
      </c>
      <c r="C288" s="38">
        <v>14664.0</v>
      </c>
      <c r="D288" s="40" t="s">
        <v>2658</v>
      </c>
      <c r="E288" s="42" t="s">
        <v>2659</v>
      </c>
      <c r="F288" s="40" t="s">
        <v>2662</v>
      </c>
      <c r="G288" s="40" t="s">
        <v>252</v>
      </c>
      <c r="H288" s="40" t="s">
        <v>46</v>
      </c>
      <c r="I288" s="38" t="s">
        <v>48</v>
      </c>
      <c r="J288" s="44">
        <v>45699.0</v>
      </c>
      <c r="K288" s="44">
        <v>46099.0</v>
      </c>
      <c r="L288" s="98" t="s">
        <v>51</v>
      </c>
      <c r="M288" s="46"/>
      <c r="N288" s="38"/>
      <c r="O288" s="48">
        <v>150000.0</v>
      </c>
      <c r="P288" s="89">
        <v>150000.0</v>
      </c>
      <c r="Q288" s="48">
        <v>0.0</v>
      </c>
      <c r="R288" s="48">
        <v>1050.0</v>
      </c>
      <c r="S288" s="10">
        <f t="shared" si="3"/>
        <v>148950</v>
      </c>
      <c r="T288" s="38" t="s">
        <v>53</v>
      </c>
      <c r="U288" s="44"/>
      <c r="V288" s="44"/>
      <c r="W288" s="38">
        <v>1.0</v>
      </c>
      <c r="X288" s="38" t="s">
        <v>59</v>
      </c>
      <c r="Y288" s="78" t="s">
        <v>56</v>
      </c>
    </row>
    <row r="289" hidden="1">
      <c r="A289" s="35" t="s">
        <v>2667</v>
      </c>
      <c r="B289" s="36">
        <v>46099.0</v>
      </c>
      <c r="C289" s="38">
        <v>14664.0</v>
      </c>
      <c r="D289" s="40" t="s">
        <v>2658</v>
      </c>
      <c r="E289" s="42" t="s">
        <v>2659</v>
      </c>
      <c r="F289" s="40" t="s">
        <v>791</v>
      </c>
      <c r="G289" s="40" t="s">
        <v>252</v>
      </c>
      <c r="H289" s="40" t="s">
        <v>46</v>
      </c>
      <c r="I289" s="38" t="s">
        <v>48</v>
      </c>
      <c r="J289" s="44">
        <v>45699.0</v>
      </c>
      <c r="K289" s="44">
        <v>46099.0</v>
      </c>
      <c r="L289" s="98" t="s">
        <v>51</v>
      </c>
      <c r="M289" s="46">
        <v>168000.0</v>
      </c>
      <c r="N289" s="98" t="s">
        <v>51</v>
      </c>
      <c r="O289" s="48">
        <v>18000.0</v>
      </c>
      <c r="P289" s="89">
        <v>18000.0</v>
      </c>
      <c r="Q289" s="48">
        <v>0.0</v>
      </c>
      <c r="R289" s="48">
        <v>126.0</v>
      </c>
      <c r="S289" s="10">
        <f t="shared" si="3"/>
        <v>17874</v>
      </c>
      <c r="T289" s="38" t="s">
        <v>53</v>
      </c>
      <c r="U289" s="44">
        <v>46099.0</v>
      </c>
      <c r="V289" s="44">
        <v>46133.0</v>
      </c>
      <c r="W289" s="38">
        <v>1.0</v>
      </c>
      <c r="X289" s="38" t="s">
        <v>59</v>
      </c>
      <c r="Y289" s="121" t="s">
        <v>56</v>
      </c>
    </row>
    <row r="290" hidden="1">
      <c r="A290" s="35" t="s">
        <v>2674</v>
      </c>
      <c r="B290" s="36">
        <v>46099.0</v>
      </c>
      <c r="C290" s="38">
        <v>10916.0</v>
      </c>
      <c r="D290" s="40" t="s">
        <v>2385</v>
      </c>
      <c r="E290" s="42" t="s">
        <v>2386</v>
      </c>
      <c r="F290" s="40" t="s">
        <v>2387</v>
      </c>
      <c r="G290" s="40" t="s">
        <v>555</v>
      </c>
      <c r="H290" s="40" t="s">
        <v>69</v>
      </c>
      <c r="I290" s="38" t="s">
        <v>48</v>
      </c>
      <c r="J290" s="44">
        <v>45289.0</v>
      </c>
      <c r="K290" s="44">
        <v>46099.0</v>
      </c>
      <c r="L290" s="98" t="s">
        <v>51</v>
      </c>
      <c r="M290" s="48">
        <v>0.0</v>
      </c>
      <c r="N290" s="98" t="s">
        <v>51</v>
      </c>
      <c r="O290" s="48">
        <v>78000.0</v>
      </c>
      <c r="P290" s="89">
        <v>78000.0</v>
      </c>
      <c r="Q290" s="48">
        <v>0.0</v>
      </c>
      <c r="R290" s="48">
        <v>4440.0</v>
      </c>
      <c r="S290" s="10">
        <f t="shared" si="3"/>
        <v>73560</v>
      </c>
      <c r="T290" s="38" t="s">
        <v>53</v>
      </c>
      <c r="U290" s="44">
        <v>46099.0</v>
      </c>
      <c r="V290" s="44">
        <v>46130.0</v>
      </c>
      <c r="W290" s="38">
        <v>1.0</v>
      </c>
      <c r="X290" s="38" t="s">
        <v>86</v>
      </c>
      <c r="Y290" s="78" t="s">
        <v>56</v>
      </c>
    </row>
    <row r="291" hidden="1">
      <c r="A291" s="35" t="s">
        <v>2682</v>
      </c>
      <c r="B291" s="36">
        <v>46104.0</v>
      </c>
      <c r="C291" s="38">
        <v>2719.0</v>
      </c>
      <c r="D291" s="40" t="s">
        <v>1067</v>
      </c>
      <c r="E291" s="42" t="s">
        <v>1068</v>
      </c>
      <c r="F291" s="40" t="s">
        <v>2509</v>
      </c>
      <c r="G291" s="40" t="s">
        <v>555</v>
      </c>
      <c r="H291" s="40" t="s">
        <v>69</v>
      </c>
      <c r="I291" s="38" t="s">
        <v>48</v>
      </c>
      <c r="J291" s="44">
        <v>44469.0</v>
      </c>
      <c r="K291" s="44">
        <v>46099.0</v>
      </c>
      <c r="L291" s="98" t="s">
        <v>51</v>
      </c>
      <c r="M291" s="48">
        <v>118000.0</v>
      </c>
      <c r="N291" s="98" t="s">
        <v>51</v>
      </c>
      <c r="O291" s="48">
        <v>708000.0</v>
      </c>
      <c r="P291" s="89">
        <v>708000.0</v>
      </c>
      <c r="Q291" s="48">
        <v>0.0</v>
      </c>
      <c r="R291" s="48">
        <v>14160.0</v>
      </c>
      <c r="S291" s="10">
        <f t="shared" si="3"/>
        <v>693840</v>
      </c>
      <c r="T291" s="38" t="s">
        <v>53</v>
      </c>
      <c r="U291" s="44">
        <v>46101.0</v>
      </c>
      <c r="V291" s="44">
        <v>46132.0</v>
      </c>
      <c r="W291" s="38">
        <v>1.0</v>
      </c>
      <c r="X291" s="38" t="s">
        <v>55</v>
      </c>
      <c r="Y291" s="121" t="s">
        <v>56</v>
      </c>
    </row>
    <row r="292" hidden="1">
      <c r="A292" s="35" t="s">
        <v>2689</v>
      </c>
      <c r="B292" s="36">
        <v>46104.0</v>
      </c>
      <c r="C292" s="38">
        <v>2719.0</v>
      </c>
      <c r="D292" s="40" t="s">
        <v>1067</v>
      </c>
      <c r="E292" s="42" t="s">
        <v>1068</v>
      </c>
      <c r="F292" s="40" t="s">
        <v>2535</v>
      </c>
      <c r="G292" s="40" t="s">
        <v>555</v>
      </c>
      <c r="H292" s="40" t="s">
        <v>69</v>
      </c>
      <c r="I292" s="38" t="s">
        <v>48</v>
      </c>
      <c r="J292" s="44">
        <v>44469.0</v>
      </c>
      <c r="K292" s="44"/>
      <c r="L292" s="38"/>
      <c r="M292" s="48">
        <v>118000.0</v>
      </c>
      <c r="N292" s="98" t="s">
        <v>51</v>
      </c>
      <c r="O292" s="48">
        <v>0.0</v>
      </c>
      <c r="P292" s="48">
        <v>0.0</v>
      </c>
      <c r="Q292" s="48">
        <v>0.0</v>
      </c>
      <c r="R292" s="48">
        <v>0.0</v>
      </c>
      <c r="S292" s="10">
        <f t="shared" si="3"/>
        <v>0</v>
      </c>
      <c r="T292" s="38" t="s">
        <v>54</v>
      </c>
      <c r="U292" s="44">
        <v>46101.0</v>
      </c>
      <c r="V292" s="44">
        <v>46132.0</v>
      </c>
      <c r="W292" s="38">
        <v>1.0</v>
      </c>
      <c r="X292" s="38" t="s">
        <v>55</v>
      </c>
      <c r="Y292" s="78" t="s">
        <v>56</v>
      </c>
    </row>
    <row r="293" hidden="1">
      <c r="A293" s="35" t="s">
        <v>2694</v>
      </c>
      <c r="B293" s="36">
        <v>46104.0</v>
      </c>
      <c r="C293" s="38">
        <v>2719.0</v>
      </c>
      <c r="D293" s="40" t="s">
        <v>1067</v>
      </c>
      <c r="E293" s="42" t="s">
        <v>1068</v>
      </c>
      <c r="F293" s="40" t="s">
        <v>2517</v>
      </c>
      <c r="G293" s="40" t="s">
        <v>555</v>
      </c>
      <c r="H293" s="40" t="s">
        <v>69</v>
      </c>
      <c r="I293" s="38" t="s">
        <v>48</v>
      </c>
      <c r="J293" s="44">
        <v>44469.0</v>
      </c>
      <c r="K293" s="44"/>
      <c r="L293" s="38"/>
      <c r="M293" s="48">
        <v>118000.0</v>
      </c>
      <c r="N293" s="98" t="s">
        <v>51</v>
      </c>
      <c r="O293" s="48">
        <v>0.0</v>
      </c>
      <c r="P293" s="48">
        <v>0.0</v>
      </c>
      <c r="Q293" s="48">
        <v>0.0</v>
      </c>
      <c r="R293" s="48">
        <v>0.0</v>
      </c>
      <c r="S293" s="10">
        <f t="shared" si="3"/>
        <v>0</v>
      </c>
      <c r="T293" s="38" t="s">
        <v>54</v>
      </c>
      <c r="U293" s="44">
        <v>46101.0</v>
      </c>
      <c r="V293" s="44">
        <v>46138.0</v>
      </c>
      <c r="W293" s="38">
        <v>1.0</v>
      </c>
      <c r="X293" s="38" t="s">
        <v>55</v>
      </c>
      <c r="Y293" s="121" t="s">
        <v>56</v>
      </c>
    </row>
    <row r="294" hidden="1">
      <c r="A294" s="35" t="s">
        <v>2705</v>
      </c>
      <c r="B294" s="36">
        <v>46104.0</v>
      </c>
      <c r="C294" s="38">
        <v>2719.0</v>
      </c>
      <c r="D294" s="40" t="s">
        <v>1067</v>
      </c>
      <c r="E294" s="42" t="s">
        <v>1068</v>
      </c>
      <c r="F294" s="40" t="s">
        <v>2523</v>
      </c>
      <c r="G294" s="40" t="s">
        <v>555</v>
      </c>
      <c r="H294" s="40" t="s">
        <v>69</v>
      </c>
      <c r="I294" s="38" t="s">
        <v>48</v>
      </c>
      <c r="J294" s="44">
        <v>44469.0</v>
      </c>
      <c r="K294" s="44"/>
      <c r="L294" s="38"/>
      <c r="M294" s="48">
        <v>118000.0</v>
      </c>
      <c r="N294" s="98" t="s">
        <v>51</v>
      </c>
      <c r="O294" s="48">
        <v>0.0</v>
      </c>
      <c r="P294" s="48">
        <v>0.0</v>
      </c>
      <c r="Q294" s="48">
        <v>0.0</v>
      </c>
      <c r="R294" s="48">
        <v>0.0</v>
      </c>
      <c r="S294" s="10">
        <f t="shared" si="3"/>
        <v>0</v>
      </c>
      <c r="T294" s="38" t="s">
        <v>54</v>
      </c>
      <c r="U294" s="44">
        <v>46101.0</v>
      </c>
      <c r="V294" s="44">
        <v>46138.0</v>
      </c>
      <c r="W294" s="38">
        <v>1.0</v>
      </c>
      <c r="X294" s="38" t="s">
        <v>55</v>
      </c>
      <c r="Y294" s="78" t="s">
        <v>56</v>
      </c>
    </row>
    <row r="295" hidden="1">
      <c r="A295" s="35" t="s">
        <v>2711</v>
      </c>
      <c r="B295" s="36">
        <v>46104.0</v>
      </c>
      <c r="C295" s="38">
        <v>2719.0</v>
      </c>
      <c r="D295" s="40" t="s">
        <v>1067</v>
      </c>
      <c r="E295" s="42" t="s">
        <v>1068</v>
      </c>
      <c r="F295" s="40" t="s">
        <v>2530</v>
      </c>
      <c r="G295" s="40" t="s">
        <v>555</v>
      </c>
      <c r="H295" s="40" t="s">
        <v>69</v>
      </c>
      <c r="I295" s="38" t="s">
        <v>48</v>
      </c>
      <c r="J295" s="44">
        <v>44469.0</v>
      </c>
      <c r="K295" s="44"/>
      <c r="L295" s="38"/>
      <c r="M295" s="48">
        <v>118000.0</v>
      </c>
      <c r="N295" s="98" t="s">
        <v>51</v>
      </c>
      <c r="O295" s="48">
        <v>0.0</v>
      </c>
      <c r="P295" s="48">
        <v>0.0</v>
      </c>
      <c r="Q295" s="48">
        <v>0.0</v>
      </c>
      <c r="R295" s="48">
        <v>0.0</v>
      </c>
      <c r="S295" s="10">
        <f t="shared" si="3"/>
        <v>0</v>
      </c>
      <c r="T295" s="38" t="s">
        <v>54</v>
      </c>
      <c r="U295" s="44">
        <v>46101.0</v>
      </c>
      <c r="V295" s="44">
        <v>46133.0</v>
      </c>
      <c r="W295" s="38">
        <v>1.0</v>
      </c>
      <c r="X295" s="38" t="s">
        <v>55</v>
      </c>
      <c r="Y295" s="121" t="s">
        <v>56</v>
      </c>
    </row>
    <row r="296" hidden="1">
      <c r="A296" s="35" t="s">
        <v>2716</v>
      </c>
      <c r="B296" s="36">
        <v>46104.0</v>
      </c>
      <c r="C296" s="38">
        <v>2719.0</v>
      </c>
      <c r="D296" s="40" t="s">
        <v>1067</v>
      </c>
      <c r="E296" s="42" t="s">
        <v>1068</v>
      </c>
      <c r="F296" s="40" t="s">
        <v>2503</v>
      </c>
      <c r="G296" s="40" t="s">
        <v>555</v>
      </c>
      <c r="H296" s="40" t="s">
        <v>69</v>
      </c>
      <c r="I296" s="38" t="s">
        <v>48</v>
      </c>
      <c r="J296" s="44">
        <v>44469.0</v>
      </c>
      <c r="K296" s="44"/>
      <c r="L296" s="38"/>
      <c r="M296" s="48">
        <v>118000.0</v>
      </c>
      <c r="N296" s="98" t="s">
        <v>51</v>
      </c>
      <c r="O296" s="48">
        <v>0.0</v>
      </c>
      <c r="P296" s="48">
        <v>0.0</v>
      </c>
      <c r="Q296" s="48">
        <v>0.0</v>
      </c>
      <c r="R296" s="48">
        <v>0.0</v>
      </c>
      <c r="S296" s="118">
        <f t="shared" si="3"/>
        <v>0</v>
      </c>
      <c r="T296" s="38" t="s">
        <v>54</v>
      </c>
      <c r="U296" s="44">
        <v>46101.0</v>
      </c>
      <c r="V296" s="44">
        <v>46138.0</v>
      </c>
      <c r="W296" s="38">
        <v>1.0</v>
      </c>
      <c r="X296" s="38" t="s">
        <v>55</v>
      </c>
      <c r="Y296" s="121" t="s">
        <v>56</v>
      </c>
    </row>
    <row r="297" hidden="1">
      <c r="A297" s="35" t="s">
        <v>2724</v>
      </c>
      <c r="B297" s="36">
        <v>46104.0</v>
      </c>
      <c r="C297" s="38">
        <v>4363.0</v>
      </c>
      <c r="D297" s="52" t="s">
        <v>2451</v>
      </c>
      <c r="E297" s="42" t="s">
        <v>2452</v>
      </c>
      <c r="F297" s="52" t="s">
        <v>2465</v>
      </c>
      <c r="G297" s="40" t="s">
        <v>2455</v>
      </c>
      <c r="H297" s="40" t="s">
        <v>85</v>
      </c>
      <c r="I297" s="38" t="s">
        <v>48</v>
      </c>
      <c r="J297" s="44">
        <v>44586.0</v>
      </c>
      <c r="K297" s="44">
        <v>46100.0</v>
      </c>
      <c r="L297" s="98" t="s">
        <v>51</v>
      </c>
      <c r="M297" s="48">
        <v>118000.0</v>
      </c>
      <c r="N297" s="98" t="s">
        <v>51</v>
      </c>
      <c r="O297" s="48">
        <v>400000.0</v>
      </c>
      <c r="P297" s="129">
        <v>400000.0</v>
      </c>
      <c r="Q297" s="48">
        <v>0.0</v>
      </c>
      <c r="R297" s="46">
        <v>2800.0</v>
      </c>
      <c r="S297" s="139">
        <f t="shared" si="3"/>
        <v>397200</v>
      </c>
      <c r="T297" s="38" t="s">
        <v>53</v>
      </c>
      <c r="U297" s="44">
        <v>46100.0</v>
      </c>
      <c r="V297" s="44">
        <v>46130.0</v>
      </c>
      <c r="W297" s="38">
        <v>1.0</v>
      </c>
      <c r="X297" s="38" t="s">
        <v>55</v>
      </c>
      <c r="Y297" s="78" t="s">
        <v>56</v>
      </c>
    </row>
    <row r="298" hidden="1">
      <c r="A298" s="35" t="s">
        <v>2733</v>
      </c>
      <c r="B298" s="36">
        <v>46104.0</v>
      </c>
      <c r="C298" s="38">
        <v>4363.0</v>
      </c>
      <c r="D298" s="52" t="s">
        <v>2451</v>
      </c>
      <c r="E298" s="42" t="s">
        <v>2452</v>
      </c>
      <c r="F298" s="52" t="s">
        <v>2460</v>
      </c>
      <c r="G298" s="40" t="s">
        <v>2455</v>
      </c>
      <c r="H298" s="40" t="s">
        <v>85</v>
      </c>
      <c r="I298" s="38" t="s">
        <v>48</v>
      </c>
      <c r="J298" s="44">
        <v>44586.0</v>
      </c>
      <c r="K298" s="44"/>
      <c r="L298" s="38"/>
      <c r="M298" s="48">
        <v>118000.0</v>
      </c>
      <c r="N298" s="98" t="s">
        <v>51</v>
      </c>
      <c r="O298" s="48">
        <v>0.0</v>
      </c>
      <c r="P298" s="48">
        <v>0.0</v>
      </c>
      <c r="Q298" s="48">
        <v>0.0</v>
      </c>
      <c r="R298" s="48">
        <v>0.0</v>
      </c>
      <c r="S298" s="10">
        <f t="shared" si="3"/>
        <v>0</v>
      </c>
      <c r="T298" s="38" t="s">
        <v>54</v>
      </c>
      <c r="U298" s="44">
        <v>46100.0</v>
      </c>
      <c r="V298" s="44">
        <v>46130.0</v>
      </c>
      <c r="W298" s="38">
        <v>1.0</v>
      </c>
      <c r="X298" s="38" t="s">
        <v>55</v>
      </c>
      <c r="Y298" s="121" t="s">
        <v>56</v>
      </c>
    </row>
    <row r="299" hidden="1">
      <c r="A299" s="35" t="s">
        <v>2738</v>
      </c>
      <c r="B299" s="36">
        <v>46104.0</v>
      </c>
      <c r="C299" s="38">
        <v>4363.0</v>
      </c>
      <c r="D299" s="52" t="s">
        <v>2451</v>
      </c>
      <c r="E299" s="42" t="s">
        <v>2452</v>
      </c>
      <c r="F299" s="52" t="s">
        <v>2454</v>
      </c>
      <c r="G299" s="40" t="s">
        <v>2455</v>
      </c>
      <c r="H299" s="40" t="s">
        <v>85</v>
      </c>
      <c r="I299" s="38" t="s">
        <v>48</v>
      </c>
      <c r="J299" s="44">
        <v>44586.0</v>
      </c>
      <c r="K299" s="44"/>
      <c r="L299" s="38"/>
      <c r="M299" s="48">
        <v>118000.0</v>
      </c>
      <c r="N299" s="98" t="s">
        <v>51</v>
      </c>
      <c r="O299" s="48">
        <v>0.0</v>
      </c>
      <c r="P299" s="48">
        <v>0.0</v>
      </c>
      <c r="Q299" s="48">
        <v>0.0</v>
      </c>
      <c r="R299" s="48">
        <v>0.0</v>
      </c>
      <c r="S299" s="10">
        <f t="shared" si="3"/>
        <v>0</v>
      </c>
      <c r="T299" s="38" t="s">
        <v>54</v>
      </c>
      <c r="U299" s="44">
        <v>46100.0</v>
      </c>
      <c r="V299" s="44">
        <v>46130.0</v>
      </c>
      <c r="W299" s="38">
        <v>1.0</v>
      </c>
      <c r="X299" s="38" t="s">
        <v>55</v>
      </c>
      <c r="Y299" s="78" t="s">
        <v>56</v>
      </c>
    </row>
    <row r="300" hidden="1">
      <c r="A300" s="35" t="s">
        <v>2747</v>
      </c>
      <c r="B300" s="36">
        <v>46104.0</v>
      </c>
      <c r="C300" s="38">
        <v>9303.0</v>
      </c>
      <c r="D300" s="40" t="s">
        <v>2402</v>
      </c>
      <c r="E300" s="42" t="s">
        <v>2403</v>
      </c>
      <c r="F300" s="40" t="s">
        <v>2404</v>
      </c>
      <c r="G300" s="40" t="s">
        <v>110</v>
      </c>
      <c r="H300" s="40" t="s">
        <v>46</v>
      </c>
      <c r="I300" s="38" t="s">
        <v>48</v>
      </c>
      <c r="J300" s="44">
        <v>45089.0</v>
      </c>
      <c r="K300" s="44">
        <v>46100.0</v>
      </c>
      <c r="L300" s="98" t="s">
        <v>51</v>
      </c>
      <c r="M300" s="48">
        <v>0.0</v>
      </c>
      <c r="N300" s="98" t="s">
        <v>51</v>
      </c>
      <c r="O300" s="48">
        <v>78000.0</v>
      </c>
      <c r="P300" s="129">
        <v>78000.0</v>
      </c>
      <c r="Q300" s="48">
        <v>0.0</v>
      </c>
      <c r="R300" s="46">
        <v>4440.0</v>
      </c>
      <c r="S300" s="10">
        <f t="shared" si="3"/>
        <v>73560</v>
      </c>
      <c r="T300" s="38" t="s">
        <v>53</v>
      </c>
      <c r="U300" s="44">
        <v>46100.0</v>
      </c>
      <c r="V300" s="44">
        <v>46130.0</v>
      </c>
      <c r="W300" s="38">
        <v>1.0</v>
      </c>
      <c r="X300" s="38" t="s">
        <v>86</v>
      </c>
      <c r="Y300" s="121" t="s">
        <v>56</v>
      </c>
    </row>
    <row r="301" hidden="1">
      <c r="A301" s="35" t="s">
        <v>2760</v>
      </c>
      <c r="B301" s="36">
        <v>46104.0</v>
      </c>
      <c r="C301" s="38">
        <v>6402.0</v>
      </c>
      <c r="D301" s="40" t="s">
        <v>2435</v>
      </c>
      <c r="E301" s="42" t="s">
        <v>2436</v>
      </c>
      <c r="F301" s="40" t="s">
        <v>2437</v>
      </c>
      <c r="G301" s="40" t="s">
        <v>2438</v>
      </c>
      <c r="H301" s="40" t="s">
        <v>118</v>
      </c>
      <c r="I301" s="38" t="s">
        <v>48</v>
      </c>
      <c r="J301" s="44">
        <v>44767.0</v>
      </c>
      <c r="K301" s="44">
        <v>46100.0</v>
      </c>
      <c r="L301" s="98" t="s">
        <v>51</v>
      </c>
      <c r="M301" s="48">
        <v>0.0</v>
      </c>
      <c r="N301" s="98" t="s">
        <v>51</v>
      </c>
      <c r="O301" s="48">
        <v>78020.0</v>
      </c>
      <c r="P301" s="130">
        <v>78020.0</v>
      </c>
      <c r="Q301" s="48">
        <v>0.0</v>
      </c>
      <c r="R301" s="48">
        <v>0.0</v>
      </c>
      <c r="S301" s="10">
        <f>P301-Q301</f>
        <v>78020</v>
      </c>
      <c r="T301" s="38" t="s">
        <v>52</v>
      </c>
      <c r="U301" s="44">
        <v>46100.0</v>
      </c>
      <c r="V301" s="44">
        <v>46131.0</v>
      </c>
      <c r="W301" s="38">
        <v>1.0</v>
      </c>
      <c r="X301" s="38" t="s">
        <v>86</v>
      </c>
      <c r="Y301" s="78" t="s">
        <v>56</v>
      </c>
    </row>
    <row r="302" hidden="1">
      <c r="A302" s="35" t="s">
        <v>2768</v>
      </c>
      <c r="B302" s="36">
        <v>46104.0</v>
      </c>
      <c r="C302" s="38">
        <v>5554.0</v>
      </c>
      <c r="D302" s="40" t="s">
        <v>2772</v>
      </c>
      <c r="E302" s="42" t="s">
        <v>2419</v>
      </c>
      <c r="F302" s="40" t="s">
        <v>2420</v>
      </c>
      <c r="G302" s="40" t="s">
        <v>419</v>
      </c>
      <c r="H302" s="40" t="s">
        <v>118</v>
      </c>
      <c r="I302" s="38" t="s">
        <v>48</v>
      </c>
      <c r="J302" s="44">
        <v>44675.0</v>
      </c>
      <c r="K302" s="44">
        <v>46100.0</v>
      </c>
      <c r="L302" s="98" t="s">
        <v>51</v>
      </c>
      <c r="M302" s="48">
        <v>78000.0</v>
      </c>
      <c r="N302" s="98" t="s">
        <v>51</v>
      </c>
      <c r="O302" s="48">
        <v>80000.0</v>
      </c>
      <c r="P302" s="129">
        <v>80000.0</v>
      </c>
      <c r="Q302" s="48">
        <v>0.0</v>
      </c>
      <c r="R302" s="46">
        <v>560.0</v>
      </c>
      <c r="S302" s="10">
        <f t="shared" ref="S302:S509" si="4">P302-R302</f>
        <v>79440</v>
      </c>
      <c r="T302" s="38" t="s">
        <v>53</v>
      </c>
      <c r="U302" s="44">
        <v>46100.0</v>
      </c>
      <c r="V302" s="44">
        <v>46130.0</v>
      </c>
      <c r="W302" s="38">
        <v>1.0</v>
      </c>
      <c r="X302" s="38" t="s">
        <v>86</v>
      </c>
      <c r="Y302" s="121" t="s">
        <v>56</v>
      </c>
    </row>
    <row r="303" hidden="1">
      <c r="A303" s="54" t="s">
        <v>2781</v>
      </c>
      <c r="B303" s="36">
        <v>46104.0</v>
      </c>
      <c r="C303" s="38">
        <v>15028.0</v>
      </c>
      <c r="D303" s="40" t="s">
        <v>2782</v>
      </c>
      <c r="E303" s="42" t="s">
        <v>2783</v>
      </c>
      <c r="F303" s="40" t="s">
        <v>2784</v>
      </c>
      <c r="G303" s="40" t="s">
        <v>419</v>
      </c>
      <c r="H303" s="40" t="s">
        <v>118</v>
      </c>
      <c r="I303" s="38" t="s">
        <v>48</v>
      </c>
      <c r="J303" s="44">
        <v>45745.0</v>
      </c>
      <c r="K303" s="44">
        <v>46100.0</v>
      </c>
      <c r="L303" s="98" t="s">
        <v>51</v>
      </c>
      <c r="M303" s="48">
        <v>0.0</v>
      </c>
      <c r="N303" s="98" t="s">
        <v>51</v>
      </c>
      <c r="O303" s="48">
        <v>1298006.0</v>
      </c>
      <c r="P303" s="130">
        <v>1298000.0</v>
      </c>
      <c r="Q303" s="48">
        <v>0.0</v>
      </c>
      <c r="R303" s="46">
        <v>0.0</v>
      </c>
      <c r="S303" s="10">
        <f t="shared" si="4"/>
        <v>1298000</v>
      </c>
      <c r="T303" s="38" t="s">
        <v>52</v>
      </c>
      <c r="U303" s="44">
        <v>46100.0</v>
      </c>
      <c r="V303" s="44">
        <v>46520.0</v>
      </c>
      <c r="W303" s="38">
        <v>12.0</v>
      </c>
      <c r="X303" s="38" t="s">
        <v>55</v>
      </c>
      <c r="Y303" s="38" t="s">
        <v>93</v>
      </c>
    </row>
    <row r="304" hidden="1">
      <c r="A304" s="41" t="s">
        <v>2791</v>
      </c>
      <c r="B304" s="36">
        <v>46104.0</v>
      </c>
      <c r="C304" s="38">
        <v>15028.0</v>
      </c>
      <c r="D304" s="40" t="s">
        <v>2782</v>
      </c>
      <c r="E304" s="42" t="s">
        <v>2783</v>
      </c>
      <c r="F304" s="40" t="s">
        <v>2784</v>
      </c>
      <c r="G304" s="40" t="s">
        <v>419</v>
      </c>
      <c r="H304" s="40" t="s">
        <v>118</v>
      </c>
      <c r="I304" s="38" t="s">
        <v>48</v>
      </c>
      <c r="J304" s="44">
        <v>45745.0</v>
      </c>
      <c r="K304" s="44"/>
      <c r="L304" s="38"/>
      <c r="M304" s="48">
        <v>236000.0</v>
      </c>
      <c r="N304" s="98" t="s">
        <v>51</v>
      </c>
      <c r="O304" s="48">
        <v>0.0</v>
      </c>
      <c r="P304" s="48">
        <v>0.0</v>
      </c>
      <c r="Q304" s="48">
        <v>0.0</v>
      </c>
      <c r="R304" s="48">
        <v>0.0</v>
      </c>
      <c r="S304" s="10">
        <f t="shared" si="4"/>
        <v>0</v>
      </c>
      <c r="T304" s="38" t="s">
        <v>281</v>
      </c>
      <c r="U304" s="44">
        <v>46100.0</v>
      </c>
      <c r="V304" s="44">
        <v>46520.0</v>
      </c>
      <c r="W304" s="38">
        <v>2.0</v>
      </c>
      <c r="X304" s="38" t="s">
        <v>55</v>
      </c>
      <c r="Y304" s="121" t="s">
        <v>56</v>
      </c>
    </row>
    <row r="305" hidden="1">
      <c r="A305" s="41" t="s">
        <v>2798</v>
      </c>
      <c r="B305" s="36">
        <v>46104.0</v>
      </c>
      <c r="C305" s="38">
        <v>1879.0</v>
      </c>
      <c r="D305" s="40" t="s">
        <v>70</v>
      </c>
      <c r="E305" s="42" t="s">
        <v>71</v>
      </c>
      <c r="F305" s="40" t="s">
        <v>241</v>
      </c>
      <c r="G305" s="40" t="s">
        <v>73</v>
      </c>
      <c r="H305" s="40" t="s">
        <v>74</v>
      </c>
      <c r="I305" s="38" t="s">
        <v>48</v>
      </c>
      <c r="J305" s="44">
        <v>44406.0</v>
      </c>
      <c r="K305" s="44">
        <v>46100.0</v>
      </c>
      <c r="L305" s="98" t="s">
        <v>51</v>
      </c>
      <c r="M305" s="48"/>
      <c r="N305" s="38"/>
      <c r="O305" s="48">
        <v>20000.0</v>
      </c>
      <c r="P305" s="129">
        <v>20000.0</v>
      </c>
      <c r="Q305" s="48">
        <v>0.0</v>
      </c>
      <c r="R305" s="46">
        <v>140.0</v>
      </c>
      <c r="S305" s="10">
        <f t="shared" si="4"/>
        <v>19860</v>
      </c>
      <c r="T305" s="38" t="s">
        <v>53</v>
      </c>
      <c r="U305" s="45"/>
      <c r="V305" s="44"/>
      <c r="W305" s="38">
        <v>1.0</v>
      </c>
      <c r="X305" s="38" t="s">
        <v>86</v>
      </c>
      <c r="Y305" s="78" t="s">
        <v>56</v>
      </c>
    </row>
    <row r="306" hidden="1">
      <c r="A306" s="35" t="s">
        <v>2805</v>
      </c>
      <c r="B306" s="36">
        <v>46104.0</v>
      </c>
      <c r="C306" s="38">
        <v>4918.0</v>
      </c>
      <c r="D306" s="40" t="s">
        <v>165</v>
      </c>
      <c r="E306" s="42" t="s">
        <v>166</v>
      </c>
      <c r="F306" s="40" t="s">
        <v>2498</v>
      </c>
      <c r="G306" s="40" t="s">
        <v>169</v>
      </c>
      <c r="H306" s="40" t="s">
        <v>85</v>
      </c>
      <c r="I306" s="38" t="s">
        <v>48</v>
      </c>
      <c r="J306" s="44">
        <v>44625.0</v>
      </c>
      <c r="K306" s="44">
        <v>46101.0</v>
      </c>
      <c r="L306" s="98" t="s">
        <v>51</v>
      </c>
      <c r="M306" s="48">
        <v>0.0</v>
      </c>
      <c r="N306" s="98" t="s">
        <v>51</v>
      </c>
      <c r="O306" s="48">
        <v>78000.0</v>
      </c>
      <c r="P306" s="77">
        <v>78000.0</v>
      </c>
      <c r="Q306" s="48">
        <v>0.0</v>
      </c>
      <c r="R306" s="46">
        <v>546.0</v>
      </c>
      <c r="S306" s="10">
        <f t="shared" si="4"/>
        <v>77454</v>
      </c>
      <c r="T306" s="38" t="s">
        <v>53</v>
      </c>
      <c r="U306" s="44">
        <v>46101.0</v>
      </c>
      <c r="V306" s="44">
        <v>46131.0</v>
      </c>
      <c r="W306" s="38">
        <v>1.0</v>
      </c>
      <c r="X306" s="38" t="s">
        <v>86</v>
      </c>
      <c r="Y306" s="121" t="s">
        <v>56</v>
      </c>
    </row>
    <row r="307" hidden="1">
      <c r="A307" s="35" t="s">
        <v>2815</v>
      </c>
      <c r="B307" s="36">
        <v>46104.0</v>
      </c>
      <c r="C307" s="38">
        <v>9598.0</v>
      </c>
      <c r="D307" s="40" t="s">
        <v>2816</v>
      </c>
      <c r="E307" s="42" t="s">
        <v>2605</v>
      </c>
      <c r="F307" s="40" t="s">
        <v>2618</v>
      </c>
      <c r="G307" s="40" t="s">
        <v>121</v>
      </c>
      <c r="H307" s="40" t="s">
        <v>124</v>
      </c>
      <c r="I307" s="38" t="s">
        <v>48</v>
      </c>
      <c r="J307" s="44">
        <v>45122.0</v>
      </c>
      <c r="K307" s="44">
        <v>46102.0</v>
      </c>
      <c r="L307" s="98" t="s">
        <v>51</v>
      </c>
      <c r="M307" s="48">
        <v>118000.0</v>
      </c>
      <c r="N307" s="98" t="s">
        <v>51</v>
      </c>
      <c r="O307" s="48">
        <v>190000.0</v>
      </c>
      <c r="P307" s="107">
        <v>190000.0</v>
      </c>
      <c r="Q307" s="48">
        <v>0.0</v>
      </c>
      <c r="R307" s="48">
        <v>4400.0</v>
      </c>
      <c r="S307" s="10">
        <f t="shared" si="4"/>
        <v>185600</v>
      </c>
      <c r="T307" s="38" t="s">
        <v>53</v>
      </c>
      <c r="U307" s="44">
        <v>46102.0</v>
      </c>
      <c r="V307" s="44">
        <v>46132.0</v>
      </c>
      <c r="W307" s="38">
        <v>1.0</v>
      </c>
      <c r="X307" s="38" t="s">
        <v>55</v>
      </c>
      <c r="Y307" s="78" t="s">
        <v>56</v>
      </c>
    </row>
    <row r="308" hidden="1">
      <c r="A308" s="35" t="s">
        <v>2828</v>
      </c>
      <c r="B308" s="36">
        <v>46104.0</v>
      </c>
      <c r="C308" s="38">
        <v>9598.0</v>
      </c>
      <c r="D308" s="40" t="s">
        <v>2816</v>
      </c>
      <c r="E308" s="42" t="s">
        <v>2605</v>
      </c>
      <c r="F308" s="40" t="s">
        <v>2612</v>
      </c>
      <c r="G308" s="40" t="s">
        <v>121</v>
      </c>
      <c r="H308" s="40" t="s">
        <v>124</v>
      </c>
      <c r="I308" s="38" t="s">
        <v>48</v>
      </c>
      <c r="J308" s="44">
        <v>45122.0</v>
      </c>
      <c r="K308" s="44"/>
      <c r="L308" s="38"/>
      <c r="M308" s="48">
        <v>78000.0</v>
      </c>
      <c r="N308" s="98" t="s">
        <v>51</v>
      </c>
      <c r="O308" s="48">
        <v>0.0</v>
      </c>
      <c r="P308" s="48">
        <v>0.0</v>
      </c>
      <c r="Q308" s="48">
        <v>0.0</v>
      </c>
      <c r="R308" s="48">
        <v>0.0</v>
      </c>
      <c r="S308" s="10">
        <f t="shared" si="4"/>
        <v>0</v>
      </c>
      <c r="T308" s="38" t="s">
        <v>54</v>
      </c>
      <c r="U308" s="44">
        <v>46102.0</v>
      </c>
      <c r="V308" s="44">
        <v>46132.0</v>
      </c>
      <c r="W308" s="38">
        <v>1.0</v>
      </c>
      <c r="X308" s="38" t="s">
        <v>86</v>
      </c>
      <c r="Y308" s="121" t="s">
        <v>56</v>
      </c>
    </row>
    <row r="309" hidden="1">
      <c r="A309" s="35" t="s">
        <v>2840</v>
      </c>
      <c r="B309" s="36">
        <v>46104.0</v>
      </c>
      <c r="C309" s="38">
        <v>9598.0</v>
      </c>
      <c r="D309" s="40" t="s">
        <v>2816</v>
      </c>
      <c r="E309" s="42" t="s">
        <v>2605</v>
      </c>
      <c r="F309" s="40" t="s">
        <v>2606</v>
      </c>
      <c r="G309" s="40" t="s">
        <v>121</v>
      </c>
      <c r="H309" s="40" t="s">
        <v>124</v>
      </c>
      <c r="I309" s="38" t="s">
        <v>48</v>
      </c>
      <c r="J309" s="44">
        <v>45122.0</v>
      </c>
      <c r="K309" s="44">
        <v>46102.0</v>
      </c>
      <c r="L309" s="98" t="s">
        <v>51</v>
      </c>
      <c r="M309" s="48">
        <v>118000.0</v>
      </c>
      <c r="N309" s="98" t="s">
        <v>51</v>
      </c>
      <c r="O309" s="48">
        <v>125000.0</v>
      </c>
      <c r="P309" s="107">
        <v>125000.0</v>
      </c>
      <c r="Q309" s="48">
        <v>0.0</v>
      </c>
      <c r="R309" s="48">
        <v>4400.0</v>
      </c>
      <c r="S309" s="10">
        <f t="shared" si="4"/>
        <v>120600</v>
      </c>
      <c r="T309" s="38" t="s">
        <v>53</v>
      </c>
      <c r="U309" s="44">
        <v>46102.0</v>
      </c>
      <c r="V309" s="44">
        <v>46132.0</v>
      </c>
      <c r="W309" s="38">
        <v>1.0</v>
      </c>
      <c r="X309" s="38" t="s">
        <v>55</v>
      </c>
      <c r="Y309" s="78" t="s">
        <v>56</v>
      </c>
    </row>
    <row r="310" hidden="1">
      <c r="A310" s="35" t="s">
        <v>2851</v>
      </c>
      <c r="B310" s="36">
        <v>46104.0</v>
      </c>
      <c r="C310" s="38">
        <v>9598.0</v>
      </c>
      <c r="D310" s="40" t="s">
        <v>2816</v>
      </c>
      <c r="E310" s="42" t="s">
        <v>2605</v>
      </c>
      <c r="F310" s="40" t="s">
        <v>2622</v>
      </c>
      <c r="G310" s="40" t="s">
        <v>121</v>
      </c>
      <c r="H310" s="40" t="s">
        <v>124</v>
      </c>
      <c r="I310" s="38" t="s">
        <v>48</v>
      </c>
      <c r="J310" s="44">
        <v>45122.0</v>
      </c>
      <c r="K310" s="44"/>
      <c r="L310" s="38"/>
      <c r="M310" s="48">
        <v>78000.0</v>
      </c>
      <c r="N310" s="98" t="s">
        <v>51</v>
      </c>
      <c r="O310" s="48">
        <v>0.0</v>
      </c>
      <c r="P310" s="48">
        <v>0.0</v>
      </c>
      <c r="Q310" s="48">
        <v>0.0</v>
      </c>
      <c r="R310" s="48">
        <v>0.0</v>
      </c>
      <c r="S310" s="10">
        <f t="shared" si="4"/>
        <v>0</v>
      </c>
      <c r="T310" s="38" t="s">
        <v>54</v>
      </c>
      <c r="U310" s="44">
        <v>46102.0</v>
      </c>
      <c r="V310" s="44">
        <v>46132.0</v>
      </c>
      <c r="W310" s="38">
        <v>1.0</v>
      </c>
      <c r="X310" s="38" t="s">
        <v>86</v>
      </c>
      <c r="Y310" s="121" t="s">
        <v>56</v>
      </c>
    </row>
    <row r="311" hidden="1">
      <c r="A311" s="35" t="s">
        <v>2862</v>
      </c>
      <c r="B311" s="36">
        <v>46104.0</v>
      </c>
      <c r="C311" s="38">
        <v>3338.0</v>
      </c>
      <c r="D311" s="40" t="s">
        <v>2642</v>
      </c>
      <c r="E311" s="42" t="s">
        <v>2644</v>
      </c>
      <c r="F311" s="40" t="s">
        <v>2645</v>
      </c>
      <c r="G311" s="40" t="s">
        <v>237</v>
      </c>
      <c r="H311" s="40" t="s">
        <v>69</v>
      </c>
      <c r="I311" s="38" t="s">
        <v>48</v>
      </c>
      <c r="J311" s="44">
        <v>44524.0</v>
      </c>
      <c r="K311" s="44">
        <v>46102.0</v>
      </c>
      <c r="L311" s="98" t="s">
        <v>51</v>
      </c>
      <c r="M311" s="48">
        <v>0.0</v>
      </c>
      <c r="N311" s="98" t="s">
        <v>51</v>
      </c>
      <c r="O311" s="48">
        <v>78000.0</v>
      </c>
      <c r="P311" s="107">
        <v>78000.0</v>
      </c>
      <c r="Q311" s="48">
        <v>0.0</v>
      </c>
      <c r="R311" s="46">
        <v>546.0</v>
      </c>
      <c r="S311" s="10">
        <f t="shared" si="4"/>
        <v>77454</v>
      </c>
      <c r="T311" s="38" t="s">
        <v>53</v>
      </c>
      <c r="U311" s="44">
        <v>46102.0</v>
      </c>
      <c r="V311" s="44">
        <v>46132.0</v>
      </c>
      <c r="W311" s="38">
        <v>1.0</v>
      </c>
      <c r="X311" s="38" t="s">
        <v>86</v>
      </c>
      <c r="Y311" s="78" t="s">
        <v>56</v>
      </c>
    </row>
    <row r="312" hidden="1">
      <c r="A312" s="35" t="s">
        <v>2869</v>
      </c>
      <c r="B312" s="36">
        <v>46104.0</v>
      </c>
      <c r="C312" s="38">
        <v>7160.0</v>
      </c>
      <c r="D312" s="40" t="s">
        <v>2872</v>
      </c>
      <c r="E312" s="42" t="s">
        <v>2564</v>
      </c>
      <c r="F312" s="40" t="s">
        <v>2565</v>
      </c>
      <c r="G312" s="40" t="s">
        <v>100</v>
      </c>
      <c r="H312" s="40" t="s">
        <v>158</v>
      </c>
      <c r="I312" s="38" t="s">
        <v>48</v>
      </c>
      <c r="J312" s="44">
        <v>44839.0</v>
      </c>
      <c r="K312" s="44">
        <v>46102.0</v>
      </c>
      <c r="L312" s="98" t="s">
        <v>51</v>
      </c>
      <c r="M312" s="46">
        <v>0.0</v>
      </c>
      <c r="N312" s="98" t="s">
        <v>51</v>
      </c>
      <c r="O312" s="48">
        <v>118000.0</v>
      </c>
      <c r="P312" s="107">
        <v>118000.0</v>
      </c>
      <c r="Q312" s="48">
        <v>0.0</v>
      </c>
      <c r="R312" s="46">
        <v>826.0</v>
      </c>
      <c r="S312" s="10">
        <f t="shared" si="4"/>
        <v>117174</v>
      </c>
      <c r="T312" s="38" t="s">
        <v>53</v>
      </c>
      <c r="U312" s="44">
        <v>46102.0</v>
      </c>
      <c r="V312" s="44">
        <v>46132.0</v>
      </c>
      <c r="W312" s="38">
        <v>1.0</v>
      </c>
      <c r="X312" s="38" t="s">
        <v>55</v>
      </c>
      <c r="Y312" s="121" t="s">
        <v>56</v>
      </c>
    </row>
    <row r="313" hidden="1">
      <c r="A313" s="35" t="s">
        <v>2879</v>
      </c>
      <c r="B313" s="36">
        <v>46104.0</v>
      </c>
      <c r="C313" s="38">
        <v>2188.0</v>
      </c>
      <c r="D313" s="40" t="s">
        <v>2818</v>
      </c>
      <c r="E313" s="42" t="s">
        <v>2819</v>
      </c>
      <c r="F313" s="40" t="s">
        <v>2820</v>
      </c>
      <c r="G313" s="40" t="s">
        <v>2821</v>
      </c>
      <c r="H313" s="40" t="s">
        <v>2822</v>
      </c>
      <c r="I313" s="38" t="s">
        <v>48</v>
      </c>
      <c r="J313" s="44">
        <v>44431.0</v>
      </c>
      <c r="K313" s="44">
        <v>46102.0</v>
      </c>
      <c r="L313" s="98" t="s">
        <v>51</v>
      </c>
      <c r="M313" s="46">
        <v>0.0</v>
      </c>
      <c r="N313" s="44">
        <v>46104.0</v>
      </c>
      <c r="O313" s="48">
        <v>78000.0</v>
      </c>
      <c r="P313" s="107">
        <v>78000.0</v>
      </c>
      <c r="Q313" s="48">
        <v>0.0</v>
      </c>
      <c r="R313" s="48">
        <v>4440.0</v>
      </c>
      <c r="S313" s="10">
        <f t="shared" si="4"/>
        <v>73560</v>
      </c>
      <c r="T313" s="38" t="s">
        <v>53</v>
      </c>
      <c r="U313" s="44">
        <v>46104.0</v>
      </c>
      <c r="V313" s="44">
        <v>46134.0</v>
      </c>
      <c r="W313" s="38">
        <v>1.0</v>
      </c>
      <c r="X313" s="38" t="s">
        <v>86</v>
      </c>
      <c r="Y313" s="78" t="s">
        <v>56</v>
      </c>
    </row>
    <row r="314" hidden="1">
      <c r="A314" s="35" t="s">
        <v>2886</v>
      </c>
      <c r="B314" s="36">
        <v>46104.0</v>
      </c>
      <c r="C314" s="38">
        <v>9654.0</v>
      </c>
      <c r="D314" s="40" t="s">
        <v>2887</v>
      </c>
      <c r="E314" s="42" t="s">
        <v>1281</v>
      </c>
      <c r="F314" s="40" t="s">
        <v>2688</v>
      </c>
      <c r="G314" s="40" t="s">
        <v>174</v>
      </c>
      <c r="H314" s="40" t="s">
        <v>176</v>
      </c>
      <c r="I314" s="38" t="s">
        <v>48</v>
      </c>
      <c r="J314" s="44">
        <v>45129.0</v>
      </c>
      <c r="K314" s="44">
        <v>46103.0</v>
      </c>
      <c r="L314" s="98" t="s">
        <v>51</v>
      </c>
      <c r="M314" s="46">
        <v>118000.0</v>
      </c>
      <c r="N314" s="98" t="s">
        <v>51</v>
      </c>
      <c r="O314" s="48">
        <v>125000.0</v>
      </c>
      <c r="P314" s="87">
        <v>125000.0</v>
      </c>
      <c r="Q314" s="48">
        <v>0.0</v>
      </c>
      <c r="R314" s="48">
        <v>4440.0</v>
      </c>
      <c r="S314" s="10">
        <f t="shared" si="4"/>
        <v>120560</v>
      </c>
      <c r="T314" s="38" t="s">
        <v>53</v>
      </c>
      <c r="U314" s="44">
        <v>46103.0</v>
      </c>
      <c r="V314" s="44">
        <v>46133.0</v>
      </c>
      <c r="W314" s="38">
        <v>1.0</v>
      </c>
      <c r="X314" s="38" t="s">
        <v>55</v>
      </c>
      <c r="Y314" s="121" t="s">
        <v>56</v>
      </c>
    </row>
    <row r="315" hidden="1">
      <c r="A315" s="35" t="s">
        <v>2893</v>
      </c>
      <c r="B315" s="36">
        <v>46104.0</v>
      </c>
      <c r="C315" s="38">
        <v>6468.0</v>
      </c>
      <c r="D315" s="40" t="s">
        <v>2549</v>
      </c>
      <c r="E315" s="42" t="s">
        <v>2550</v>
      </c>
      <c r="F315" s="40" t="s">
        <v>2551</v>
      </c>
      <c r="G315" s="40" t="s">
        <v>1289</v>
      </c>
      <c r="H315" s="40" t="s">
        <v>103</v>
      </c>
      <c r="I315" s="38" t="s">
        <v>48</v>
      </c>
      <c r="J315" s="44">
        <v>44773.0</v>
      </c>
      <c r="K315" s="44">
        <v>46103.0</v>
      </c>
      <c r="L315" s="98" t="s">
        <v>51</v>
      </c>
      <c r="M315" s="48">
        <v>78000.0</v>
      </c>
      <c r="N315" s="98" t="s">
        <v>51</v>
      </c>
      <c r="O315" s="48">
        <v>156061.0</v>
      </c>
      <c r="P315" s="53">
        <v>156061.0</v>
      </c>
      <c r="Q315" s="48">
        <v>0.0</v>
      </c>
      <c r="R315" s="48">
        <v>0.0</v>
      </c>
      <c r="S315" s="10">
        <f t="shared" si="4"/>
        <v>156061</v>
      </c>
      <c r="T315" s="38" t="s">
        <v>52</v>
      </c>
      <c r="U315" s="44">
        <v>46103.0</v>
      </c>
      <c r="V315" s="44">
        <v>46133.0</v>
      </c>
      <c r="W315" s="38">
        <v>1.0</v>
      </c>
      <c r="X315" s="38" t="s">
        <v>86</v>
      </c>
      <c r="Y315" s="78" t="s">
        <v>56</v>
      </c>
    </row>
    <row r="316" hidden="1">
      <c r="A316" s="54" t="s">
        <v>2900</v>
      </c>
      <c r="B316" s="36">
        <v>46104.0</v>
      </c>
      <c r="C316" s="38">
        <v>18063.0</v>
      </c>
      <c r="D316" s="40" t="s">
        <v>2901</v>
      </c>
      <c r="E316" s="42" t="s">
        <v>2902</v>
      </c>
      <c r="F316" s="52" t="s">
        <v>2903</v>
      </c>
      <c r="G316" s="40" t="s">
        <v>192</v>
      </c>
      <c r="H316" s="40" t="s">
        <v>195</v>
      </c>
      <c r="I316" s="38" t="s">
        <v>48</v>
      </c>
      <c r="J316" s="44">
        <v>46090.0</v>
      </c>
      <c r="K316" s="44">
        <v>46103.0</v>
      </c>
      <c r="L316" s="98" t="s">
        <v>51</v>
      </c>
      <c r="M316" s="48">
        <v>1298000.0</v>
      </c>
      <c r="N316" s="98" t="s">
        <v>51</v>
      </c>
      <c r="O316" s="48">
        <v>1300064.0</v>
      </c>
      <c r="P316" s="53">
        <v>1300064.0</v>
      </c>
      <c r="Q316" s="48">
        <v>0.0</v>
      </c>
      <c r="R316" s="48">
        <v>0.0</v>
      </c>
      <c r="S316" s="10">
        <f t="shared" si="4"/>
        <v>1300064</v>
      </c>
      <c r="T316" s="38" t="s">
        <v>52</v>
      </c>
      <c r="U316" s="44">
        <v>46103.0</v>
      </c>
      <c r="V316" s="44">
        <v>46524.0</v>
      </c>
      <c r="W316" s="38">
        <v>12.0</v>
      </c>
      <c r="X316" s="38" t="s">
        <v>55</v>
      </c>
      <c r="Y316" s="115" t="s">
        <v>93</v>
      </c>
    </row>
    <row r="317" hidden="1">
      <c r="A317" s="41" t="s">
        <v>2911</v>
      </c>
      <c r="B317" s="36">
        <v>46104.0</v>
      </c>
      <c r="C317" s="38">
        <v>18063.0</v>
      </c>
      <c r="D317" s="40" t="s">
        <v>2901</v>
      </c>
      <c r="E317" s="42" t="s">
        <v>2902</v>
      </c>
      <c r="F317" s="52" t="s">
        <v>2903</v>
      </c>
      <c r="G317" s="40" t="s">
        <v>192</v>
      </c>
      <c r="H317" s="40" t="s">
        <v>195</v>
      </c>
      <c r="I317" s="38" t="s">
        <v>48</v>
      </c>
      <c r="J317" s="44">
        <v>46090.0</v>
      </c>
      <c r="K317" s="44"/>
      <c r="L317" s="38"/>
      <c r="M317" s="48">
        <v>236000.0</v>
      </c>
      <c r="N317" s="98" t="s">
        <v>51</v>
      </c>
      <c r="O317" s="48">
        <v>0.0</v>
      </c>
      <c r="P317" s="48">
        <v>0.0</v>
      </c>
      <c r="Q317" s="48">
        <v>0.0</v>
      </c>
      <c r="R317" s="48">
        <v>0.0</v>
      </c>
      <c r="S317" s="10">
        <f t="shared" si="4"/>
        <v>0</v>
      </c>
      <c r="T317" s="38" t="s">
        <v>281</v>
      </c>
      <c r="U317" s="44">
        <v>46103.0</v>
      </c>
      <c r="V317" s="44">
        <v>46524.0</v>
      </c>
      <c r="W317" s="38">
        <v>2.0</v>
      </c>
      <c r="X317" s="38" t="s">
        <v>55</v>
      </c>
      <c r="Y317" s="78" t="s">
        <v>56</v>
      </c>
    </row>
    <row r="318" hidden="1">
      <c r="A318" s="35" t="s">
        <v>2920</v>
      </c>
      <c r="B318" s="36">
        <v>46104.0</v>
      </c>
      <c r="C318" s="38">
        <v>7236.0</v>
      </c>
      <c r="D318" s="40" t="s">
        <v>2743</v>
      </c>
      <c r="E318" s="42" t="s">
        <v>2744</v>
      </c>
      <c r="F318" s="52" t="s">
        <v>2745</v>
      </c>
      <c r="G318" s="40" t="s">
        <v>786</v>
      </c>
      <c r="H318" s="40" t="s">
        <v>46</v>
      </c>
      <c r="I318" s="38" t="s">
        <v>48</v>
      </c>
      <c r="J318" s="44">
        <v>44847.0</v>
      </c>
      <c r="K318" s="44">
        <v>46103.0</v>
      </c>
      <c r="L318" s="98" t="s">
        <v>51</v>
      </c>
      <c r="M318" s="48">
        <v>0.0</v>
      </c>
      <c r="N318" s="98" t="s">
        <v>51</v>
      </c>
      <c r="O318" s="48">
        <v>78000.0</v>
      </c>
      <c r="P318" s="87">
        <v>78000.0</v>
      </c>
      <c r="Q318" s="48">
        <v>0.0</v>
      </c>
      <c r="R318" s="48">
        <v>546.0</v>
      </c>
      <c r="S318" s="10">
        <f t="shared" si="4"/>
        <v>77454</v>
      </c>
      <c r="T318" s="38" t="s">
        <v>53</v>
      </c>
      <c r="U318" s="44">
        <v>46103.0</v>
      </c>
      <c r="V318" s="44">
        <v>46133.0</v>
      </c>
      <c r="W318" s="38">
        <v>1.0</v>
      </c>
      <c r="X318" s="38" t="s">
        <v>86</v>
      </c>
      <c r="Y318" s="121" t="s">
        <v>56</v>
      </c>
    </row>
    <row r="319" hidden="1">
      <c r="A319" s="35" t="s">
        <v>2930</v>
      </c>
      <c r="B319" s="36">
        <v>46104.0</v>
      </c>
      <c r="C319" s="38">
        <v>11000.0</v>
      </c>
      <c r="D319" s="40" t="s">
        <v>1626</v>
      </c>
      <c r="E319" s="42" t="s">
        <v>1627</v>
      </c>
      <c r="F319" s="52" t="s">
        <v>2931</v>
      </c>
      <c r="G319" s="40" t="s">
        <v>1629</v>
      </c>
      <c r="H319" s="40" t="s">
        <v>118</v>
      </c>
      <c r="I319" s="38" t="s">
        <v>48</v>
      </c>
      <c r="J319" s="44">
        <v>45300.0</v>
      </c>
      <c r="K319" s="44">
        <v>46103.0</v>
      </c>
      <c r="L319" s="98" t="s">
        <v>51</v>
      </c>
      <c r="M319" s="48">
        <v>0.0</v>
      </c>
      <c r="N319" s="98" t="s">
        <v>51</v>
      </c>
      <c r="O319" s="48">
        <v>118000.0</v>
      </c>
      <c r="P319" s="87">
        <v>118000.0</v>
      </c>
      <c r="Q319" s="48">
        <v>0.0</v>
      </c>
      <c r="R319" s="48">
        <v>826.0</v>
      </c>
      <c r="S319" s="10">
        <f t="shared" si="4"/>
        <v>117174</v>
      </c>
      <c r="T319" s="38" t="s">
        <v>53</v>
      </c>
      <c r="U319" s="44">
        <v>46103.0</v>
      </c>
      <c r="V319" s="44">
        <v>46133.0</v>
      </c>
      <c r="W319" s="38">
        <v>1.0</v>
      </c>
      <c r="X319" s="38" t="s">
        <v>55</v>
      </c>
      <c r="Y319" s="78" t="s">
        <v>56</v>
      </c>
    </row>
    <row r="320" hidden="1">
      <c r="A320" s="35" t="s">
        <v>2941</v>
      </c>
      <c r="B320" s="36">
        <v>46104.0</v>
      </c>
      <c r="C320" s="38">
        <v>4918.0</v>
      </c>
      <c r="D320" s="40" t="s">
        <v>165</v>
      </c>
      <c r="E320" s="42" t="s">
        <v>166</v>
      </c>
      <c r="F320" s="40" t="s">
        <v>2678</v>
      </c>
      <c r="G320" s="40" t="s">
        <v>169</v>
      </c>
      <c r="H320" s="40" t="s">
        <v>85</v>
      </c>
      <c r="I320" s="38" t="s">
        <v>48</v>
      </c>
      <c r="J320" s="44">
        <v>44625.0</v>
      </c>
      <c r="K320" s="44">
        <v>46103.0</v>
      </c>
      <c r="L320" s="98" t="s">
        <v>51</v>
      </c>
      <c r="M320" s="48">
        <v>0.0</v>
      </c>
      <c r="N320" s="98" t="s">
        <v>51</v>
      </c>
      <c r="O320" s="48">
        <v>78000.0</v>
      </c>
      <c r="P320" s="87">
        <v>78000.0</v>
      </c>
      <c r="Q320" s="48">
        <v>0.0</v>
      </c>
      <c r="R320" s="48">
        <v>546.0</v>
      </c>
      <c r="S320" s="10">
        <f t="shared" si="4"/>
        <v>77454</v>
      </c>
      <c r="T320" s="38" t="s">
        <v>53</v>
      </c>
      <c r="U320" s="44">
        <v>46103.0</v>
      </c>
      <c r="V320" s="44">
        <v>46133.0</v>
      </c>
      <c r="W320" s="38">
        <v>1.0</v>
      </c>
      <c r="X320" s="38" t="s">
        <v>86</v>
      </c>
      <c r="Y320" s="121" t="s">
        <v>56</v>
      </c>
    </row>
    <row r="321" hidden="1">
      <c r="A321" s="35" t="s">
        <v>2951</v>
      </c>
      <c r="B321" s="36">
        <v>46104.0</v>
      </c>
      <c r="C321" s="38">
        <v>5762.0</v>
      </c>
      <c r="D321" s="40" t="s">
        <v>2955</v>
      </c>
      <c r="E321" s="42" t="s">
        <v>2956</v>
      </c>
      <c r="F321" s="40" t="s">
        <v>2958</v>
      </c>
      <c r="G321" s="40" t="s">
        <v>2959</v>
      </c>
      <c r="H321" s="40" t="s">
        <v>85</v>
      </c>
      <c r="I321" s="38" t="s">
        <v>48</v>
      </c>
      <c r="J321" s="44">
        <v>44700.0</v>
      </c>
      <c r="K321" s="44">
        <v>46103.0</v>
      </c>
      <c r="L321" s="98" t="s">
        <v>51</v>
      </c>
      <c r="M321" s="48">
        <v>0.0</v>
      </c>
      <c r="N321" s="98" t="s">
        <v>51</v>
      </c>
      <c r="O321" s="48">
        <v>118000.0</v>
      </c>
      <c r="P321" s="87">
        <v>118000.0</v>
      </c>
      <c r="Q321" s="48">
        <v>0.0</v>
      </c>
      <c r="R321" s="46">
        <v>826.0</v>
      </c>
      <c r="S321" s="10">
        <f t="shared" si="4"/>
        <v>117174</v>
      </c>
      <c r="T321" s="38" t="s">
        <v>53</v>
      </c>
      <c r="U321" s="44">
        <v>46103.0</v>
      </c>
      <c r="V321" s="44">
        <v>46133.0</v>
      </c>
      <c r="W321" s="38">
        <v>1.0</v>
      </c>
      <c r="X321" s="38" t="s">
        <v>55</v>
      </c>
      <c r="Y321" s="78" t="s">
        <v>56</v>
      </c>
    </row>
    <row r="322" hidden="1">
      <c r="A322" s="35" t="s">
        <v>2964</v>
      </c>
      <c r="B322" s="114">
        <v>46104.0</v>
      </c>
      <c r="C322" s="78">
        <v>6468.0</v>
      </c>
      <c r="D322" s="96" t="s">
        <v>2549</v>
      </c>
      <c r="E322" s="97" t="s">
        <v>2550</v>
      </c>
      <c r="F322" s="40" t="s">
        <v>2965</v>
      </c>
      <c r="G322" s="96" t="s">
        <v>1289</v>
      </c>
      <c r="H322" s="96" t="s">
        <v>103</v>
      </c>
      <c r="I322" s="78" t="s">
        <v>48</v>
      </c>
      <c r="J322" s="98">
        <v>44773.0</v>
      </c>
      <c r="K322" s="117">
        <v>46103.0</v>
      </c>
      <c r="L322" s="109">
        <v>46107.0</v>
      </c>
      <c r="M322" s="118">
        <v>78000.0</v>
      </c>
      <c r="N322" s="117" t="s">
        <v>51</v>
      </c>
      <c r="O322" s="118">
        <v>156061.0</v>
      </c>
      <c r="P322" s="188">
        <v>0.0</v>
      </c>
      <c r="Q322" s="118">
        <v>0.0</v>
      </c>
      <c r="R322" s="118">
        <v>0.0</v>
      </c>
      <c r="S322" s="10">
        <f t="shared" si="4"/>
        <v>0</v>
      </c>
      <c r="T322" s="38" t="s">
        <v>54</v>
      </c>
      <c r="U322" s="44">
        <v>46107.0</v>
      </c>
      <c r="V322" s="109">
        <v>46137.0</v>
      </c>
      <c r="W322" s="121">
        <v>1.0</v>
      </c>
      <c r="X322" s="121" t="s">
        <v>86</v>
      </c>
      <c r="Y322" s="121" t="s">
        <v>56</v>
      </c>
    </row>
    <row r="323" hidden="1">
      <c r="A323" s="35" t="s">
        <v>2971</v>
      </c>
      <c r="B323" s="36">
        <v>46104.0</v>
      </c>
      <c r="C323" s="38">
        <v>6926.0</v>
      </c>
      <c r="D323" s="40" t="s">
        <v>473</v>
      </c>
      <c r="E323" s="42" t="s">
        <v>474</v>
      </c>
      <c r="F323" s="40" t="s">
        <v>2741</v>
      </c>
      <c r="G323" s="40" t="s">
        <v>100</v>
      </c>
      <c r="H323" s="40" t="s">
        <v>158</v>
      </c>
      <c r="I323" s="38" t="s">
        <v>48</v>
      </c>
      <c r="J323" s="44">
        <v>44816.0</v>
      </c>
      <c r="K323" s="44">
        <v>46104.0</v>
      </c>
      <c r="L323" s="98" t="s">
        <v>51</v>
      </c>
      <c r="M323" s="48">
        <v>0.0</v>
      </c>
      <c r="N323" s="98" t="s">
        <v>51</v>
      </c>
      <c r="O323" s="48">
        <v>78025.0</v>
      </c>
      <c r="P323" s="130">
        <v>78025.0</v>
      </c>
      <c r="Q323" s="48">
        <v>0.0</v>
      </c>
      <c r="R323" s="46">
        <v>0.0</v>
      </c>
      <c r="S323" s="10">
        <f t="shared" si="4"/>
        <v>78025</v>
      </c>
      <c r="T323" s="38" t="s">
        <v>52</v>
      </c>
      <c r="U323" s="44">
        <v>46104.0</v>
      </c>
      <c r="V323" s="44">
        <v>46134.0</v>
      </c>
      <c r="W323" s="38">
        <v>1.0</v>
      </c>
      <c r="X323" s="38" t="s">
        <v>86</v>
      </c>
      <c r="Y323" s="78" t="s">
        <v>56</v>
      </c>
    </row>
    <row r="324" hidden="1">
      <c r="A324" s="35" t="s">
        <v>2978</v>
      </c>
      <c r="B324" s="36">
        <v>46104.0</v>
      </c>
      <c r="C324" s="38">
        <v>8139.0</v>
      </c>
      <c r="D324" s="40" t="s">
        <v>582</v>
      </c>
      <c r="E324" s="42" t="s">
        <v>2776</v>
      </c>
      <c r="F324" s="40" t="s">
        <v>2777</v>
      </c>
      <c r="G324" s="40" t="s">
        <v>2778</v>
      </c>
      <c r="H324" s="40" t="s">
        <v>805</v>
      </c>
      <c r="I324" s="38" t="s">
        <v>48</v>
      </c>
      <c r="J324" s="44">
        <v>44950.0</v>
      </c>
      <c r="K324" s="44">
        <v>46104.0</v>
      </c>
      <c r="L324" s="98" t="s">
        <v>51</v>
      </c>
      <c r="M324" s="48">
        <v>0.0</v>
      </c>
      <c r="N324" s="98" t="s">
        <v>51</v>
      </c>
      <c r="O324" s="48">
        <v>78000.0</v>
      </c>
      <c r="P324" s="55">
        <v>78000.0</v>
      </c>
      <c r="Q324" s="48">
        <v>0.0</v>
      </c>
      <c r="R324" s="46">
        <v>4440.0</v>
      </c>
      <c r="S324" s="10">
        <f t="shared" si="4"/>
        <v>73560</v>
      </c>
      <c r="T324" s="38" t="s">
        <v>53</v>
      </c>
      <c r="U324" s="44">
        <v>46104.0</v>
      </c>
      <c r="V324" s="44">
        <v>46134.0</v>
      </c>
      <c r="W324" s="38">
        <v>1.0</v>
      </c>
      <c r="X324" s="38" t="s">
        <v>86</v>
      </c>
      <c r="Y324" s="121" t="s">
        <v>56</v>
      </c>
    </row>
    <row r="325" hidden="1">
      <c r="A325" s="35" t="s">
        <v>2989</v>
      </c>
      <c r="B325" s="36">
        <v>46104.0</v>
      </c>
      <c r="C325" s="38">
        <v>4402.0</v>
      </c>
      <c r="D325" s="40" t="s">
        <v>2786</v>
      </c>
      <c r="E325" s="42" t="s">
        <v>2787</v>
      </c>
      <c r="F325" s="40" t="s">
        <v>2788</v>
      </c>
      <c r="G325" s="40" t="s">
        <v>137</v>
      </c>
      <c r="H325" s="40" t="s">
        <v>118</v>
      </c>
      <c r="I325" s="38" t="s">
        <v>48</v>
      </c>
      <c r="J325" s="44">
        <v>44588.0</v>
      </c>
      <c r="K325" s="44">
        <v>46104.0</v>
      </c>
      <c r="L325" s="98" t="s">
        <v>51</v>
      </c>
      <c r="M325" s="48">
        <v>0.0</v>
      </c>
      <c r="N325" s="98" t="s">
        <v>51</v>
      </c>
      <c r="O325" s="48">
        <v>78000.0</v>
      </c>
      <c r="P325" s="55">
        <v>78000.0</v>
      </c>
      <c r="Q325" s="48">
        <v>0.0</v>
      </c>
      <c r="R325" s="46">
        <v>4440.0</v>
      </c>
      <c r="S325" s="10">
        <f t="shared" si="4"/>
        <v>73560</v>
      </c>
      <c r="T325" s="38" t="s">
        <v>53</v>
      </c>
      <c r="U325" s="44">
        <v>46104.0</v>
      </c>
      <c r="V325" s="44">
        <v>46134.0</v>
      </c>
      <c r="W325" s="38">
        <v>1.0</v>
      </c>
      <c r="X325" s="38" t="s">
        <v>86</v>
      </c>
      <c r="Y325" s="78" t="s">
        <v>56</v>
      </c>
    </row>
    <row r="326" hidden="1">
      <c r="A326" s="35" t="s">
        <v>3005</v>
      </c>
      <c r="B326" s="36">
        <v>46104.0</v>
      </c>
      <c r="C326" s="38">
        <v>12977.0</v>
      </c>
      <c r="D326" s="40" t="s">
        <v>2793</v>
      </c>
      <c r="E326" s="42" t="s">
        <v>2794</v>
      </c>
      <c r="F326" s="40" t="s">
        <v>2795</v>
      </c>
      <c r="G326" s="40" t="s">
        <v>555</v>
      </c>
      <c r="H326" s="40" t="s">
        <v>69</v>
      </c>
      <c r="I326" s="38" t="s">
        <v>48</v>
      </c>
      <c r="J326" s="44">
        <v>45510.0</v>
      </c>
      <c r="K326" s="44">
        <v>46104.0</v>
      </c>
      <c r="L326" s="98" t="s">
        <v>51</v>
      </c>
      <c r="M326" s="48">
        <v>0.0</v>
      </c>
      <c r="N326" s="98" t="s">
        <v>51</v>
      </c>
      <c r="O326" s="48">
        <v>78000.0</v>
      </c>
      <c r="P326" s="55">
        <v>78000.0</v>
      </c>
      <c r="Q326" s="48">
        <v>0.0</v>
      </c>
      <c r="R326" s="46">
        <v>1560.0</v>
      </c>
      <c r="S326" s="10">
        <f t="shared" si="4"/>
        <v>76440</v>
      </c>
      <c r="T326" s="38" t="s">
        <v>53</v>
      </c>
      <c r="U326" s="44">
        <v>46104.0</v>
      </c>
      <c r="V326" s="44">
        <v>46134.0</v>
      </c>
      <c r="W326" s="38">
        <v>1.0</v>
      </c>
      <c r="X326" s="38" t="s">
        <v>86</v>
      </c>
      <c r="Y326" s="121" t="s">
        <v>56</v>
      </c>
    </row>
    <row r="327" hidden="1">
      <c r="A327" s="35" t="s">
        <v>3012</v>
      </c>
      <c r="B327" s="36">
        <v>46104.0</v>
      </c>
      <c r="C327" s="38">
        <v>5653.0</v>
      </c>
      <c r="D327" s="40" t="s">
        <v>727</v>
      </c>
      <c r="E327" s="42" t="s">
        <v>728</v>
      </c>
      <c r="F327" s="40" t="s">
        <v>742</v>
      </c>
      <c r="G327" s="40" t="s">
        <v>731</v>
      </c>
      <c r="H327" s="40" t="s">
        <v>118</v>
      </c>
      <c r="I327" s="38" t="s">
        <v>48</v>
      </c>
      <c r="J327" s="44">
        <v>44688.0</v>
      </c>
      <c r="K327" s="44">
        <v>46104.0</v>
      </c>
      <c r="L327" s="98" t="s">
        <v>51</v>
      </c>
      <c r="M327" s="48">
        <v>118000.0</v>
      </c>
      <c r="N327" s="98" t="s">
        <v>51</v>
      </c>
      <c r="O327" s="188">
        <v>236000.0</v>
      </c>
      <c r="P327" s="55">
        <v>236000.0</v>
      </c>
      <c r="Q327" s="48">
        <v>0.0</v>
      </c>
      <c r="R327" s="46">
        <v>4400.0</v>
      </c>
      <c r="S327" s="10">
        <f t="shared" si="4"/>
        <v>231600</v>
      </c>
      <c r="T327" s="38" t="s">
        <v>53</v>
      </c>
      <c r="U327" s="44">
        <v>46104.0</v>
      </c>
      <c r="V327" s="44">
        <v>46134.0</v>
      </c>
      <c r="W327" s="38">
        <v>1.0</v>
      </c>
      <c r="X327" s="38" t="s">
        <v>55</v>
      </c>
      <c r="Y327" s="78" t="s">
        <v>56</v>
      </c>
    </row>
    <row r="328" hidden="1">
      <c r="A328" s="35" t="s">
        <v>3019</v>
      </c>
      <c r="B328" s="36">
        <v>46104.0</v>
      </c>
      <c r="C328" s="38">
        <v>1022.0</v>
      </c>
      <c r="D328" s="40" t="s">
        <v>3020</v>
      </c>
      <c r="E328" s="42" t="s">
        <v>3021</v>
      </c>
      <c r="F328" s="40" t="s">
        <v>3022</v>
      </c>
      <c r="G328" s="40" t="s">
        <v>555</v>
      </c>
      <c r="H328" s="40" t="s">
        <v>69</v>
      </c>
      <c r="I328" s="38" t="s">
        <v>48</v>
      </c>
      <c r="J328" s="44">
        <v>44344.0</v>
      </c>
      <c r="K328" s="44">
        <v>46104.0</v>
      </c>
      <c r="L328" s="98" t="s">
        <v>51</v>
      </c>
      <c r="M328" s="48">
        <v>0.0</v>
      </c>
      <c r="N328" s="98" t="s">
        <v>51</v>
      </c>
      <c r="O328" s="48">
        <v>78063.0</v>
      </c>
      <c r="P328" s="130">
        <v>78000.0</v>
      </c>
      <c r="Q328" s="48">
        <v>0.0</v>
      </c>
      <c r="R328" s="46">
        <v>0.0</v>
      </c>
      <c r="S328" s="10">
        <f t="shared" si="4"/>
        <v>78000</v>
      </c>
      <c r="T328" s="38" t="s">
        <v>52</v>
      </c>
      <c r="U328" s="44">
        <v>46104.0</v>
      </c>
      <c r="V328" s="44">
        <v>46134.0</v>
      </c>
      <c r="W328" s="38">
        <v>1.0</v>
      </c>
      <c r="X328" s="38" t="s">
        <v>86</v>
      </c>
      <c r="Y328" s="121" t="s">
        <v>56</v>
      </c>
    </row>
    <row r="329" hidden="1">
      <c r="A329" s="54" t="s">
        <v>3030</v>
      </c>
      <c r="B329" s="36">
        <v>46105.0</v>
      </c>
      <c r="C329" s="38">
        <v>17785.0</v>
      </c>
      <c r="D329" s="40" t="s">
        <v>3031</v>
      </c>
      <c r="E329" s="42" t="s">
        <v>3032</v>
      </c>
      <c r="F329" s="40" t="s">
        <v>3034</v>
      </c>
      <c r="G329" s="40" t="s">
        <v>2814</v>
      </c>
      <c r="H329" s="40" t="s">
        <v>158</v>
      </c>
      <c r="I329" s="38" t="s">
        <v>48</v>
      </c>
      <c r="J329" s="44">
        <v>46062.0</v>
      </c>
      <c r="K329" s="44">
        <v>46104.0</v>
      </c>
      <c r="L329" s="98" t="s">
        <v>51</v>
      </c>
      <c r="M329" s="48">
        <v>0.0</v>
      </c>
      <c r="N329" s="98" t="s">
        <v>51</v>
      </c>
      <c r="O329" s="188">
        <v>1688058.0</v>
      </c>
      <c r="P329" s="130">
        <v>1688000.0</v>
      </c>
      <c r="Q329" s="48">
        <v>0.0</v>
      </c>
      <c r="R329" s="46">
        <v>0.0</v>
      </c>
      <c r="S329" s="10">
        <f t="shared" si="4"/>
        <v>1688000</v>
      </c>
      <c r="T329" s="38" t="s">
        <v>52</v>
      </c>
      <c r="U329" s="44">
        <v>46104.0</v>
      </c>
      <c r="V329" s="44">
        <v>46644.0</v>
      </c>
      <c r="W329" s="38">
        <v>12.0</v>
      </c>
      <c r="X329" s="38" t="s">
        <v>59</v>
      </c>
      <c r="Y329" s="38" t="s">
        <v>93</v>
      </c>
    </row>
    <row r="330" hidden="1">
      <c r="A330" s="41" t="s">
        <v>3039</v>
      </c>
      <c r="B330" s="36">
        <v>46105.0</v>
      </c>
      <c r="C330" s="38">
        <v>17785.0</v>
      </c>
      <c r="D330" s="40" t="s">
        <v>3031</v>
      </c>
      <c r="E330" s="42" t="s">
        <v>3032</v>
      </c>
      <c r="F330" s="40" t="s">
        <v>3034</v>
      </c>
      <c r="G330" s="40" t="s">
        <v>2814</v>
      </c>
      <c r="H330" s="40" t="s">
        <v>158</v>
      </c>
      <c r="I330" s="38" t="s">
        <v>48</v>
      </c>
      <c r="J330" s="44">
        <v>46062.0</v>
      </c>
      <c r="K330" s="44">
        <v>46104.0</v>
      </c>
      <c r="L330" s="98" t="s">
        <v>51</v>
      </c>
      <c r="M330" s="48">
        <v>1008000.0</v>
      </c>
      <c r="N330" s="98" t="s">
        <v>51</v>
      </c>
      <c r="O330" s="48">
        <v>0.0</v>
      </c>
      <c r="P330" s="66">
        <v>0.0</v>
      </c>
      <c r="Q330" s="48">
        <v>0.0</v>
      </c>
      <c r="R330" s="46">
        <v>0.0</v>
      </c>
      <c r="S330" s="10">
        <f t="shared" si="4"/>
        <v>0</v>
      </c>
      <c r="T330" s="38" t="s">
        <v>281</v>
      </c>
      <c r="U330" s="44">
        <v>46104.0</v>
      </c>
      <c r="V330" s="44">
        <v>46644.0</v>
      </c>
      <c r="W330" s="38">
        <v>6.0</v>
      </c>
      <c r="X330" s="38" t="s">
        <v>59</v>
      </c>
      <c r="Y330" s="78" t="s">
        <v>56</v>
      </c>
    </row>
    <row r="331" hidden="1">
      <c r="A331" s="212" t="s">
        <v>3046</v>
      </c>
      <c r="B331" s="36">
        <v>46105.0</v>
      </c>
      <c r="C331" s="38">
        <v>13345.0</v>
      </c>
      <c r="D331" s="40" t="s">
        <v>3048</v>
      </c>
      <c r="E331" s="42" t="s">
        <v>1347</v>
      </c>
      <c r="F331" s="52" t="s">
        <v>1348</v>
      </c>
      <c r="G331" s="40" t="s">
        <v>407</v>
      </c>
      <c r="H331" s="40" t="s">
        <v>46</v>
      </c>
      <c r="I331" s="38" t="s">
        <v>122</v>
      </c>
      <c r="J331" s="44">
        <v>45554.0</v>
      </c>
      <c r="K331" s="44">
        <v>46104.0</v>
      </c>
      <c r="L331" s="98" t="s">
        <v>51</v>
      </c>
      <c r="M331" s="46">
        <v>118000.0</v>
      </c>
      <c r="N331" s="98" t="s">
        <v>51</v>
      </c>
      <c r="O331" s="46">
        <v>250000.0</v>
      </c>
      <c r="P331" s="69">
        <v>250000.0</v>
      </c>
      <c r="Q331" s="48">
        <v>0.0</v>
      </c>
      <c r="R331" s="46">
        <v>4440.0</v>
      </c>
      <c r="S331" s="139">
        <f t="shared" si="4"/>
        <v>245560</v>
      </c>
      <c r="T331" s="38" t="s">
        <v>53</v>
      </c>
      <c r="U331" s="44">
        <v>46104.0</v>
      </c>
      <c r="V331" s="44">
        <v>46168.0</v>
      </c>
      <c r="W331" s="38">
        <v>1.0</v>
      </c>
      <c r="X331" s="38" t="s">
        <v>55</v>
      </c>
      <c r="Y331" s="121" t="s">
        <v>56</v>
      </c>
    </row>
    <row r="332" hidden="1">
      <c r="A332" s="41" t="s">
        <v>3055</v>
      </c>
      <c r="B332" s="36">
        <v>46105.0</v>
      </c>
      <c r="C332" s="38">
        <v>13345.0</v>
      </c>
      <c r="D332" s="40" t="s">
        <v>3048</v>
      </c>
      <c r="E332" s="42" t="s">
        <v>1347</v>
      </c>
      <c r="F332" s="52" t="s">
        <v>1348</v>
      </c>
      <c r="G332" s="40" t="s">
        <v>407</v>
      </c>
      <c r="H332" s="40" t="s">
        <v>46</v>
      </c>
      <c r="I332" s="38" t="s">
        <v>888</v>
      </c>
      <c r="J332" s="44">
        <v>45554.0</v>
      </c>
      <c r="K332" s="44"/>
      <c r="L332" s="38"/>
      <c r="M332" s="46">
        <v>118000.0</v>
      </c>
      <c r="N332" s="98" t="s">
        <v>51</v>
      </c>
      <c r="O332" s="188">
        <v>0.0</v>
      </c>
      <c r="P332" s="48">
        <v>0.0</v>
      </c>
      <c r="Q332" s="48">
        <v>0.0</v>
      </c>
      <c r="R332" s="48">
        <v>0.0</v>
      </c>
      <c r="S332" s="10">
        <f t="shared" si="4"/>
        <v>0</v>
      </c>
      <c r="T332" s="38" t="s">
        <v>54</v>
      </c>
      <c r="U332" s="44">
        <v>46104.0</v>
      </c>
      <c r="V332" s="44">
        <v>46198.0</v>
      </c>
      <c r="W332" s="38">
        <v>1.0</v>
      </c>
      <c r="X332" s="38" t="s">
        <v>55</v>
      </c>
      <c r="Y332" s="121" t="s">
        <v>56</v>
      </c>
    </row>
    <row r="333" hidden="1">
      <c r="A333" s="35" t="s">
        <v>3062</v>
      </c>
      <c r="B333" s="36">
        <v>46128.0</v>
      </c>
      <c r="C333" s="38">
        <v>5653.0</v>
      </c>
      <c r="D333" s="40" t="s">
        <v>727</v>
      </c>
      <c r="E333" s="42" t="s">
        <v>728</v>
      </c>
      <c r="F333" s="40" t="s">
        <v>729</v>
      </c>
      <c r="G333" s="40" t="s">
        <v>731</v>
      </c>
      <c r="H333" s="40" t="s">
        <v>118</v>
      </c>
      <c r="I333" s="38" t="s">
        <v>48</v>
      </c>
      <c r="J333" s="44">
        <v>44688.0</v>
      </c>
      <c r="K333" s="44">
        <v>46104.0</v>
      </c>
      <c r="L333" s="98" t="s">
        <v>51</v>
      </c>
      <c r="M333" s="48">
        <v>118000.0</v>
      </c>
      <c r="N333" s="98" t="s">
        <v>51</v>
      </c>
      <c r="O333" s="48">
        <v>118000.0</v>
      </c>
      <c r="P333" s="48">
        <v>0.0</v>
      </c>
      <c r="Q333" s="48">
        <v>0.0</v>
      </c>
      <c r="R333" s="46">
        <v>0.0</v>
      </c>
      <c r="S333" s="10">
        <f t="shared" si="4"/>
        <v>0</v>
      </c>
      <c r="T333" s="38" t="s">
        <v>54</v>
      </c>
      <c r="U333" s="44">
        <v>46107.0</v>
      </c>
      <c r="V333" s="44">
        <v>46143.0</v>
      </c>
      <c r="W333" s="38">
        <v>1.0</v>
      </c>
      <c r="X333" s="38" t="s">
        <v>55</v>
      </c>
      <c r="Y333" s="78" t="s">
        <v>56</v>
      </c>
    </row>
    <row r="334" hidden="1">
      <c r="A334" s="35" t="s">
        <v>3069</v>
      </c>
      <c r="B334" s="36">
        <v>46105.0</v>
      </c>
      <c r="C334" s="38">
        <v>6253.0</v>
      </c>
      <c r="D334" s="40" t="s">
        <v>2702</v>
      </c>
      <c r="E334" s="42" t="s">
        <v>2703</v>
      </c>
      <c r="F334" s="52" t="s">
        <v>2704</v>
      </c>
      <c r="G334" s="40" t="s">
        <v>68</v>
      </c>
      <c r="H334" s="40" t="s">
        <v>69</v>
      </c>
      <c r="I334" s="38" t="s">
        <v>48</v>
      </c>
      <c r="J334" s="44">
        <v>44750.0</v>
      </c>
      <c r="K334" s="44">
        <v>46105.0</v>
      </c>
      <c r="L334" s="98" t="s">
        <v>51</v>
      </c>
      <c r="M334" s="46">
        <v>78000.0</v>
      </c>
      <c r="N334" s="98" t="s">
        <v>51</v>
      </c>
      <c r="O334" s="188">
        <v>75007.0</v>
      </c>
      <c r="P334" s="77">
        <v>75007.0</v>
      </c>
      <c r="Q334" s="48">
        <v>0.0</v>
      </c>
      <c r="R334" s="48">
        <v>0.0</v>
      </c>
      <c r="S334" s="10">
        <f t="shared" si="4"/>
        <v>75007</v>
      </c>
      <c r="T334" s="38" t="s">
        <v>52</v>
      </c>
      <c r="U334" s="44">
        <v>46105.0</v>
      </c>
      <c r="V334" s="44">
        <v>46135.0</v>
      </c>
      <c r="W334" s="38">
        <v>1.0</v>
      </c>
      <c r="X334" s="38" t="s">
        <v>86</v>
      </c>
      <c r="Y334" s="121" t="s">
        <v>56</v>
      </c>
    </row>
    <row r="335" hidden="1">
      <c r="A335" s="35" t="s">
        <v>3083</v>
      </c>
      <c r="B335" s="36">
        <v>46105.0</v>
      </c>
      <c r="C335" s="38">
        <v>13595.0</v>
      </c>
      <c r="D335" s="40" t="s">
        <v>2830</v>
      </c>
      <c r="E335" s="42" t="s">
        <v>2831</v>
      </c>
      <c r="F335" s="52" t="s">
        <v>2832</v>
      </c>
      <c r="G335" s="40" t="s">
        <v>343</v>
      </c>
      <c r="H335" s="40" t="s">
        <v>158</v>
      </c>
      <c r="I335" s="38" t="s">
        <v>48</v>
      </c>
      <c r="J335" s="44">
        <v>45580.0</v>
      </c>
      <c r="K335" s="44">
        <v>46105.0</v>
      </c>
      <c r="L335" s="98" t="s">
        <v>51</v>
      </c>
      <c r="M335" s="46">
        <v>0.0</v>
      </c>
      <c r="N335" s="98" t="s">
        <v>51</v>
      </c>
      <c r="O335" s="48">
        <v>168000.0</v>
      </c>
      <c r="P335" s="51">
        <v>168000.0</v>
      </c>
      <c r="Q335" s="48">
        <v>0.0</v>
      </c>
      <c r="R335" s="46">
        <v>1176.0</v>
      </c>
      <c r="S335" s="139">
        <f t="shared" si="4"/>
        <v>166824</v>
      </c>
      <c r="T335" s="38" t="s">
        <v>53</v>
      </c>
      <c r="U335" s="44">
        <v>46105.0</v>
      </c>
      <c r="V335" s="44">
        <v>46135.0</v>
      </c>
      <c r="W335" s="38">
        <v>1.0</v>
      </c>
      <c r="X335" s="38" t="s">
        <v>59</v>
      </c>
      <c r="Y335" s="78" t="s">
        <v>56</v>
      </c>
    </row>
    <row r="336" hidden="1">
      <c r="A336" s="35" t="s">
        <v>3088</v>
      </c>
      <c r="B336" s="36">
        <v>46105.0</v>
      </c>
      <c r="C336" s="38">
        <v>5824.0</v>
      </c>
      <c r="D336" s="40" t="s">
        <v>1762</v>
      </c>
      <c r="E336" s="42" t="s">
        <v>1763</v>
      </c>
      <c r="F336" s="52" t="s">
        <v>1764</v>
      </c>
      <c r="G336" s="40" t="s">
        <v>252</v>
      </c>
      <c r="H336" s="40" t="s">
        <v>46</v>
      </c>
      <c r="I336" s="38" t="s">
        <v>48</v>
      </c>
      <c r="J336" s="44">
        <v>44705.0</v>
      </c>
      <c r="K336" s="44">
        <v>46105.0</v>
      </c>
      <c r="L336" s="98" t="s">
        <v>51</v>
      </c>
      <c r="M336" s="46">
        <v>0.0</v>
      </c>
      <c r="N336" s="44">
        <v>46106.0</v>
      </c>
      <c r="O336" s="188">
        <v>168007.0</v>
      </c>
      <c r="P336" s="77">
        <v>168007.0</v>
      </c>
      <c r="Q336" s="48">
        <v>0.0</v>
      </c>
      <c r="R336" s="48">
        <v>0.0</v>
      </c>
      <c r="S336" s="10">
        <f t="shared" si="4"/>
        <v>168007</v>
      </c>
      <c r="T336" s="38" t="s">
        <v>52</v>
      </c>
      <c r="U336" s="45">
        <v>46106.0</v>
      </c>
      <c r="V336" s="44">
        <v>46139.0</v>
      </c>
      <c r="W336" s="38">
        <v>1.0</v>
      </c>
      <c r="X336" s="38" t="s">
        <v>59</v>
      </c>
      <c r="Y336" s="121" t="s">
        <v>56</v>
      </c>
    </row>
    <row r="337" hidden="1">
      <c r="A337" s="35" t="s">
        <v>3096</v>
      </c>
      <c r="B337" s="36">
        <v>46105.0</v>
      </c>
      <c r="C337" s="38">
        <v>8150.0</v>
      </c>
      <c r="D337" s="40" t="s">
        <v>2726</v>
      </c>
      <c r="E337" s="42" t="s">
        <v>2727</v>
      </c>
      <c r="F337" s="52" t="s">
        <v>3097</v>
      </c>
      <c r="G337" s="40" t="s">
        <v>126</v>
      </c>
      <c r="H337" s="40" t="s">
        <v>69</v>
      </c>
      <c r="I337" s="38" t="s">
        <v>48</v>
      </c>
      <c r="J337" s="44">
        <v>44951.0</v>
      </c>
      <c r="K337" s="44">
        <v>46105.0</v>
      </c>
      <c r="L337" s="98" t="s">
        <v>51</v>
      </c>
      <c r="M337" s="48">
        <v>168000.0</v>
      </c>
      <c r="N337" s="98" t="s">
        <v>51</v>
      </c>
      <c r="O337" s="48">
        <v>120048.0</v>
      </c>
      <c r="P337" s="77">
        <v>120000.0</v>
      </c>
      <c r="Q337" s="48">
        <v>0.0</v>
      </c>
      <c r="R337" s="48">
        <v>0.0</v>
      </c>
      <c r="S337" s="10">
        <f t="shared" si="4"/>
        <v>120000</v>
      </c>
      <c r="T337" s="38" t="s">
        <v>52</v>
      </c>
      <c r="U337" s="44">
        <v>46105.0</v>
      </c>
      <c r="V337" s="44">
        <v>46137.0</v>
      </c>
      <c r="W337" s="38">
        <v>1.0</v>
      </c>
      <c r="X337" s="38" t="s">
        <v>59</v>
      </c>
      <c r="Y337" s="78" t="s">
        <v>56</v>
      </c>
    </row>
    <row r="338" hidden="1">
      <c r="A338" s="35" t="s">
        <v>3103</v>
      </c>
      <c r="B338" s="36">
        <v>46105.0</v>
      </c>
      <c r="C338" s="38">
        <v>3541.0</v>
      </c>
      <c r="D338" s="40" t="s">
        <v>2482</v>
      </c>
      <c r="E338" s="42" t="s">
        <v>2483</v>
      </c>
      <c r="F338" s="52" t="s">
        <v>2484</v>
      </c>
      <c r="G338" s="40" t="s">
        <v>2485</v>
      </c>
      <c r="H338" s="40" t="s">
        <v>85</v>
      </c>
      <c r="I338" s="38" t="s">
        <v>48</v>
      </c>
      <c r="J338" s="44">
        <v>44530.0</v>
      </c>
      <c r="K338" s="44">
        <v>46105.0</v>
      </c>
      <c r="L338" s="98" t="s">
        <v>51</v>
      </c>
      <c r="M338" s="48">
        <v>0.0</v>
      </c>
      <c r="N338" s="98" t="s">
        <v>51</v>
      </c>
      <c r="O338" s="48">
        <v>78000.0</v>
      </c>
      <c r="P338" s="51">
        <v>78000.0</v>
      </c>
      <c r="Q338" s="48">
        <v>0.0</v>
      </c>
      <c r="R338" s="46">
        <v>546.0</v>
      </c>
      <c r="S338" s="139">
        <f t="shared" si="4"/>
        <v>77454</v>
      </c>
      <c r="T338" s="38" t="s">
        <v>53</v>
      </c>
      <c r="U338" s="44">
        <v>46105.0</v>
      </c>
      <c r="V338" s="44">
        <v>46135.0</v>
      </c>
      <c r="W338" s="38">
        <v>1.0</v>
      </c>
      <c r="X338" s="38" t="s">
        <v>86</v>
      </c>
      <c r="Y338" s="121" t="s">
        <v>56</v>
      </c>
    </row>
    <row r="339" hidden="1">
      <c r="A339" s="35" t="s">
        <v>3117</v>
      </c>
      <c r="B339" s="36">
        <v>46105.0</v>
      </c>
      <c r="C339" s="38">
        <v>8912.0</v>
      </c>
      <c r="D339" s="40" t="s">
        <v>3119</v>
      </c>
      <c r="E339" s="42" t="s">
        <v>142</v>
      </c>
      <c r="F339" s="52" t="s">
        <v>2913</v>
      </c>
      <c r="G339" s="40" t="s">
        <v>147</v>
      </c>
      <c r="H339" s="40" t="s">
        <v>74</v>
      </c>
      <c r="I339" s="38" t="s">
        <v>48</v>
      </c>
      <c r="J339" s="44">
        <v>45047.0</v>
      </c>
      <c r="K339" s="44">
        <v>46105.0</v>
      </c>
      <c r="L339" s="98" t="s">
        <v>51</v>
      </c>
      <c r="M339" s="46">
        <v>0.0</v>
      </c>
      <c r="N339" s="98" t="s">
        <v>51</v>
      </c>
      <c r="O339" s="48">
        <v>78000.0</v>
      </c>
      <c r="P339" s="51">
        <v>78000.0</v>
      </c>
      <c r="Q339" s="48">
        <v>0.0</v>
      </c>
      <c r="R339" s="46">
        <v>546.0</v>
      </c>
      <c r="S339" s="139">
        <f t="shared" si="4"/>
        <v>77454</v>
      </c>
      <c r="T339" s="38" t="s">
        <v>53</v>
      </c>
      <c r="U339" s="44">
        <v>46105.0</v>
      </c>
      <c r="V339" s="44">
        <v>46135.0</v>
      </c>
      <c r="W339" s="38">
        <v>1.0</v>
      </c>
      <c r="X339" s="38" t="s">
        <v>86</v>
      </c>
      <c r="Y339" s="78" t="s">
        <v>56</v>
      </c>
    </row>
    <row r="340" hidden="1">
      <c r="A340" s="35" t="s">
        <v>3125</v>
      </c>
      <c r="B340" s="36">
        <v>46105.0</v>
      </c>
      <c r="C340" s="38">
        <v>6683.0</v>
      </c>
      <c r="D340" s="40" t="s">
        <v>2896</v>
      </c>
      <c r="E340" s="42" t="s">
        <v>2897</v>
      </c>
      <c r="F340" s="52" t="s">
        <v>2898</v>
      </c>
      <c r="G340" s="40" t="s">
        <v>343</v>
      </c>
      <c r="H340" s="40" t="s">
        <v>158</v>
      </c>
      <c r="I340" s="38" t="s">
        <v>48</v>
      </c>
      <c r="J340" s="44">
        <v>44792.0</v>
      </c>
      <c r="K340" s="44">
        <v>46105.0</v>
      </c>
      <c r="L340" s="98" t="s">
        <v>51</v>
      </c>
      <c r="M340" s="46">
        <v>0.0</v>
      </c>
      <c r="N340" s="98" t="s">
        <v>51</v>
      </c>
      <c r="O340" s="188">
        <v>78046.0</v>
      </c>
      <c r="P340" s="77">
        <v>78000.0</v>
      </c>
      <c r="Q340" s="48">
        <v>0.0</v>
      </c>
      <c r="R340" s="48">
        <v>0.0</v>
      </c>
      <c r="S340" s="10">
        <f t="shared" si="4"/>
        <v>78000</v>
      </c>
      <c r="T340" s="38" t="s">
        <v>52</v>
      </c>
      <c r="U340" s="44">
        <v>46105.0</v>
      </c>
      <c r="V340" s="44">
        <v>46135.0</v>
      </c>
      <c r="W340" s="38">
        <v>1.0</v>
      </c>
      <c r="X340" s="38" t="s">
        <v>86</v>
      </c>
      <c r="Y340" s="121" t="s">
        <v>56</v>
      </c>
    </row>
    <row r="341" hidden="1">
      <c r="A341" s="35" t="s">
        <v>3139</v>
      </c>
      <c r="B341" s="36">
        <v>46105.0</v>
      </c>
      <c r="C341" s="38">
        <v>1912.0</v>
      </c>
      <c r="D341" s="40" t="s">
        <v>3142</v>
      </c>
      <c r="E341" s="42" t="s">
        <v>2944</v>
      </c>
      <c r="F341" s="52" t="s">
        <v>2945</v>
      </c>
      <c r="G341" s="40" t="s">
        <v>2946</v>
      </c>
      <c r="H341" s="40" t="s">
        <v>805</v>
      </c>
      <c r="I341" s="38" t="s">
        <v>48</v>
      </c>
      <c r="J341" s="44">
        <v>44408.0</v>
      </c>
      <c r="K341" s="44">
        <v>46105.0</v>
      </c>
      <c r="L341" s="98" t="s">
        <v>51</v>
      </c>
      <c r="M341" s="46">
        <v>0.0</v>
      </c>
      <c r="N341" s="98" t="s">
        <v>51</v>
      </c>
      <c r="O341" s="48">
        <v>78052.0</v>
      </c>
      <c r="P341" s="77">
        <v>78000.0</v>
      </c>
      <c r="Q341" s="46">
        <v>0.0</v>
      </c>
      <c r="R341" s="48">
        <v>0.0</v>
      </c>
      <c r="S341" s="10">
        <f t="shared" si="4"/>
        <v>78000</v>
      </c>
      <c r="T341" s="38" t="s">
        <v>52</v>
      </c>
      <c r="U341" s="44">
        <v>46105.0</v>
      </c>
      <c r="V341" s="44">
        <v>46135.0</v>
      </c>
      <c r="W341" s="38">
        <v>1.0</v>
      </c>
      <c r="X341" s="38" t="s">
        <v>86</v>
      </c>
      <c r="Y341" s="78" t="s">
        <v>56</v>
      </c>
    </row>
    <row r="342" hidden="1">
      <c r="A342" s="35" t="s">
        <v>3147</v>
      </c>
      <c r="B342" s="36">
        <v>46105.0</v>
      </c>
      <c r="C342" s="38">
        <v>4430.0</v>
      </c>
      <c r="D342" s="40" t="s">
        <v>3148</v>
      </c>
      <c r="E342" s="42" t="s">
        <v>2876</v>
      </c>
      <c r="F342" s="52" t="s">
        <v>2877</v>
      </c>
      <c r="G342" s="40" t="s">
        <v>252</v>
      </c>
      <c r="H342" s="40" t="s">
        <v>46</v>
      </c>
      <c r="I342" s="38" t="s">
        <v>48</v>
      </c>
      <c r="J342" s="44">
        <v>44590.0</v>
      </c>
      <c r="K342" s="44">
        <v>46105.0</v>
      </c>
      <c r="L342" s="98" t="s">
        <v>51</v>
      </c>
      <c r="M342" s="46">
        <v>0.0</v>
      </c>
      <c r="N342" s="98" t="s">
        <v>51</v>
      </c>
      <c r="O342" s="188">
        <v>118056.0</v>
      </c>
      <c r="P342" s="77">
        <v>118000.0</v>
      </c>
      <c r="Q342" s="46">
        <v>0.0</v>
      </c>
      <c r="R342" s="48">
        <v>0.0</v>
      </c>
      <c r="S342" s="10">
        <f t="shared" si="4"/>
        <v>118000</v>
      </c>
      <c r="T342" s="38" t="s">
        <v>52</v>
      </c>
      <c r="U342" s="44">
        <v>46105.0</v>
      </c>
      <c r="V342" s="44">
        <v>46135.0</v>
      </c>
      <c r="W342" s="38">
        <v>1.0</v>
      </c>
      <c r="X342" s="38" t="s">
        <v>55</v>
      </c>
      <c r="Y342" s="121" t="s">
        <v>56</v>
      </c>
    </row>
    <row r="343" hidden="1">
      <c r="A343" s="35" t="s">
        <v>3157</v>
      </c>
      <c r="B343" s="36">
        <v>46105.0</v>
      </c>
      <c r="C343" s="38">
        <v>7617.0</v>
      </c>
      <c r="D343" s="40" t="s">
        <v>2647</v>
      </c>
      <c r="E343" s="42" t="s">
        <v>2649</v>
      </c>
      <c r="F343" s="52" t="s">
        <v>2651</v>
      </c>
      <c r="G343" s="40" t="s">
        <v>739</v>
      </c>
      <c r="H343" s="40" t="s">
        <v>352</v>
      </c>
      <c r="I343" s="38" t="s">
        <v>48</v>
      </c>
      <c r="J343" s="44">
        <v>44887.0</v>
      </c>
      <c r="K343" s="44">
        <v>46105.0</v>
      </c>
      <c r="L343" s="98" t="s">
        <v>51</v>
      </c>
      <c r="M343" s="46">
        <v>0.0</v>
      </c>
      <c r="N343" s="98" t="s">
        <v>51</v>
      </c>
      <c r="O343" s="48">
        <v>118000.0</v>
      </c>
      <c r="P343" s="51">
        <v>118000.0</v>
      </c>
      <c r="Q343" s="46">
        <v>0.0</v>
      </c>
      <c r="R343" s="46">
        <v>4400.0</v>
      </c>
      <c r="S343" s="139">
        <f t="shared" si="4"/>
        <v>113600</v>
      </c>
      <c r="T343" s="38" t="s">
        <v>53</v>
      </c>
      <c r="U343" s="44">
        <v>46105.0</v>
      </c>
      <c r="V343" s="44">
        <v>46135.0</v>
      </c>
      <c r="W343" s="38">
        <v>1.0</v>
      </c>
      <c r="X343" s="38" t="s">
        <v>55</v>
      </c>
      <c r="Y343" s="78" t="s">
        <v>56</v>
      </c>
    </row>
    <row r="344" hidden="1">
      <c r="A344" s="35" t="s">
        <v>3165</v>
      </c>
      <c r="B344" s="36">
        <v>46105.0</v>
      </c>
      <c r="C344" s="38">
        <v>9096.0</v>
      </c>
      <c r="D344" s="40" t="s">
        <v>2905</v>
      </c>
      <c r="E344" s="42" t="s">
        <v>3167</v>
      </c>
      <c r="F344" s="52" t="s">
        <v>2907</v>
      </c>
      <c r="G344" s="40" t="s">
        <v>147</v>
      </c>
      <c r="H344" s="40" t="s">
        <v>74</v>
      </c>
      <c r="I344" s="38" t="s">
        <v>48</v>
      </c>
      <c r="J344" s="44">
        <v>45068.0</v>
      </c>
      <c r="K344" s="44">
        <v>46105.0</v>
      </c>
      <c r="L344" s="98" t="s">
        <v>51</v>
      </c>
      <c r="M344" s="46">
        <v>78000.0</v>
      </c>
      <c r="N344" s="98" t="s">
        <v>51</v>
      </c>
      <c r="O344" s="48">
        <v>80000.0</v>
      </c>
      <c r="P344" s="51">
        <v>80000.0</v>
      </c>
      <c r="Q344" s="46">
        <v>0.0</v>
      </c>
      <c r="R344" s="46">
        <v>560.0</v>
      </c>
      <c r="S344" s="139">
        <f t="shared" si="4"/>
        <v>79440</v>
      </c>
      <c r="T344" s="38" t="s">
        <v>53</v>
      </c>
      <c r="U344" s="44">
        <v>46105.0</v>
      </c>
      <c r="V344" s="44">
        <v>46135.0</v>
      </c>
      <c r="W344" s="38">
        <v>1.0</v>
      </c>
      <c r="X344" s="38" t="s">
        <v>86</v>
      </c>
      <c r="Y344" s="121" t="s">
        <v>56</v>
      </c>
    </row>
    <row r="345" hidden="1">
      <c r="A345" s="35" t="s">
        <v>3174</v>
      </c>
      <c r="B345" s="36">
        <v>46105.0</v>
      </c>
      <c r="C345" s="38">
        <v>8444.0</v>
      </c>
      <c r="D345" s="40" t="s">
        <v>685</v>
      </c>
      <c r="E345" s="42" t="s">
        <v>686</v>
      </c>
      <c r="F345" s="52" t="s">
        <v>2922</v>
      </c>
      <c r="G345" s="40" t="s">
        <v>163</v>
      </c>
      <c r="H345" s="40" t="s">
        <v>69</v>
      </c>
      <c r="I345" s="38" t="s">
        <v>48</v>
      </c>
      <c r="J345" s="44">
        <v>44986.0</v>
      </c>
      <c r="K345" s="44">
        <v>46105.0</v>
      </c>
      <c r="L345" s="98" t="s">
        <v>51</v>
      </c>
      <c r="M345" s="46">
        <v>78000.0</v>
      </c>
      <c r="N345" s="98" t="s">
        <v>51</v>
      </c>
      <c r="O345" s="48">
        <v>312000.0</v>
      </c>
      <c r="P345" s="51">
        <v>312000.0</v>
      </c>
      <c r="Q345" s="46">
        <v>0.0</v>
      </c>
      <c r="R345" s="46">
        <v>2184.0</v>
      </c>
      <c r="S345" s="139">
        <f t="shared" si="4"/>
        <v>309816</v>
      </c>
      <c r="T345" s="38" t="s">
        <v>53</v>
      </c>
      <c r="U345" s="44">
        <v>46105.0</v>
      </c>
      <c r="V345" s="44">
        <v>46135.0</v>
      </c>
      <c r="W345" s="38">
        <v>1.0</v>
      </c>
      <c r="X345" s="38" t="s">
        <v>86</v>
      </c>
      <c r="Y345" s="78" t="s">
        <v>56</v>
      </c>
    </row>
    <row r="346" ht="15.0" hidden="1" customHeight="1">
      <c r="A346" s="35" t="s">
        <v>3179</v>
      </c>
      <c r="B346" s="36">
        <v>46105.0</v>
      </c>
      <c r="C346" s="38">
        <v>5018.0</v>
      </c>
      <c r="D346" s="40" t="s">
        <v>2882</v>
      </c>
      <c r="E346" s="42" t="s">
        <v>2883</v>
      </c>
      <c r="F346" s="52" t="s">
        <v>2885</v>
      </c>
      <c r="G346" s="40" t="s">
        <v>152</v>
      </c>
      <c r="H346" s="40" t="s">
        <v>153</v>
      </c>
      <c r="I346" s="38" t="s">
        <v>48</v>
      </c>
      <c r="J346" s="44">
        <v>44634.0</v>
      </c>
      <c r="K346" s="44">
        <v>46105.0</v>
      </c>
      <c r="L346" s="98" t="s">
        <v>51</v>
      </c>
      <c r="M346" s="46">
        <v>78000.0</v>
      </c>
      <c r="N346" s="98" t="s">
        <v>51</v>
      </c>
      <c r="O346" s="48">
        <v>60000.0</v>
      </c>
      <c r="P346" s="51">
        <v>60000.0</v>
      </c>
      <c r="Q346" s="46">
        <v>0.0</v>
      </c>
      <c r="R346" s="46">
        <v>420.0</v>
      </c>
      <c r="S346" s="139">
        <f t="shared" si="4"/>
        <v>59580</v>
      </c>
      <c r="T346" s="38" t="s">
        <v>53</v>
      </c>
      <c r="U346" s="44">
        <v>46105.0</v>
      </c>
      <c r="V346" s="44">
        <v>46135.0</v>
      </c>
      <c r="W346" s="38">
        <v>1.0</v>
      </c>
      <c r="X346" s="38" t="s">
        <v>86</v>
      </c>
      <c r="Y346" s="121" t="s">
        <v>56</v>
      </c>
    </row>
    <row r="347" hidden="1">
      <c r="A347" s="35" t="s">
        <v>3183</v>
      </c>
      <c r="B347" s="36">
        <v>46105.0</v>
      </c>
      <c r="C347" s="38">
        <v>13762.0</v>
      </c>
      <c r="D347" s="40" t="s">
        <v>3184</v>
      </c>
      <c r="E347" s="42" t="s">
        <v>3101</v>
      </c>
      <c r="F347" s="52" t="s">
        <v>3102</v>
      </c>
      <c r="G347" s="40" t="s">
        <v>2946</v>
      </c>
      <c r="H347" s="40" t="s">
        <v>805</v>
      </c>
      <c r="I347" s="38" t="s">
        <v>48</v>
      </c>
      <c r="J347" s="44">
        <v>45600.0</v>
      </c>
      <c r="K347" s="44">
        <v>46105.0</v>
      </c>
      <c r="L347" s="98" t="s">
        <v>51</v>
      </c>
      <c r="M347" s="46">
        <v>0.0</v>
      </c>
      <c r="N347" s="98" t="s">
        <v>51</v>
      </c>
      <c r="O347" s="48">
        <v>78005.0</v>
      </c>
      <c r="P347" s="216">
        <v>78000.0</v>
      </c>
      <c r="Q347" s="46">
        <v>0.0</v>
      </c>
      <c r="R347" s="46">
        <v>0.0</v>
      </c>
      <c r="S347" s="10">
        <f t="shared" si="4"/>
        <v>78000</v>
      </c>
      <c r="T347" s="38" t="s">
        <v>52</v>
      </c>
      <c r="U347" s="44">
        <v>46105.0</v>
      </c>
      <c r="V347" s="44">
        <v>46136.0</v>
      </c>
      <c r="W347" s="38">
        <v>1.0</v>
      </c>
      <c r="X347" s="38" t="s">
        <v>86</v>
      </c>
      <c r="Y347" s="121" t="s">
        <v>56</v>
      </c>
    </row>
    <row r="348" hidden="1">
      <c r="A348" s="35" t="s">
        <v>3189</v>
      </c>
      <c r="B348" s="36">
        <v>46105.0</v>
      </c>
      <c r="C348" s="38">
        <v>319.0</v>
      </c>
      <c r="D348" s="40" t="s">
        <v>3190</v>
      </c>
      <c r="E348" s="42" t="s">
        <v>2442</v>
      </c>
      <c r="F348" s="52" t="s">
        <v>2443</v>
      </c>
      <c r="G348" s="40" t="s">
        <v>731</v>
      </c>
      <c r="H348" s="40" t="s">
        <v>732</v>
      </c>
      <c r="I348" s="38" t="s">
        <v>48</v>
      </c>
      <c r="J348" s="44">
        <v>44295.0</v>
      </c>
      <c r="K348" s="44">
        <v>46105.0</v>
      </c>
      <c r="L348" s="98" t="s">
        <v>51</v>
      </c>
      <c r="M348" s="46">
        <v>78000.0</v>
      </c>
      <c r="N348" s="98" t="s">
        <v>51</v>
      </c>
      <c r="O348" s="188">
        <v>120050.0</v>
      </c>
      <c r="P348" s="77">
        <v>120050.0</v>
      </c>
      <c r="Q348" s="46">
        <v>0.0</v>
      </c>
      <c r="R348" s="46">
        <v>0.0</v>
      </c>
      <c r="S348" s="10">
        <f t="shared" si="4"/>
        <v>120050</v>
      </c>
      <c r="T348" s="38" t="s">
        <v>52</v>
      </c>
      <c r="U348" s="44">
        <v>46105.0</v>
      </c>
      <c r="V348" s="44">
        <v>46135.0</v>
      </c>
      <c r="W348" s="38">
        <v>1.0</v>
      </c>
      <c r="X348" s="38" t="s">
        <v>86</v>
      </c>
      <c r="Y348" s="78" t="s">
        <v>56</v>
      </c>
    </row>
    <row r="349" hidden="1">
      <c r="A349" s="35" t="s">
        <v>3198</v>
      </c>
      <c r="B349" s="36">
        <v>46105.0</v>
      </c>
      <c r="C349" s="38">
        <v>10788.0</v>
      </c>
      <c r="D349" s="40" t="s">
        <v>3199</v>
      </c>
      <c r="E349" s="42" t="s">
        <v>3200</v>
      </c>
      <c r="F349" s="52" t="s">
        <v>3201</v>
      </c>
      <c r="G349" s="40" t="s">
        <v>137</v>
      </c>
      <c r="H349" s="40" t="s">
        <v>118</v>
      </c>
      <c r="I349" s="38" t="s">
        <v>48</v>
      </c>
      <c r="J349" s="44">
        <v>45266.0</v>
      </c>
      <c r="K349" s="44">
        <v>46105.0</v>
      </c>
      <c r="L349" s="98" t="s">
        <v>51</v>
      </c>
      <c r="M349" s="46">
        <v>0.0</v>
      </c>
      <c r="N349" s="98" t="s">
        <v>51</v>
      </c>
      <c r="O349" s="48">
        <v>1298062.0</v>
      </c>
      <c r="P349" s="77">
        <v>1298062.0</v>
      </c>
      <c r="Q349" s="46">
        <v>0.0</v>
      </c>
      <c r="R349" s="46">
        <v>0.0</v>
      </c>
      <c r="S349" s="10">
        <f t="shared" si="4"/>
        <v>1298062</v>
      </c>
      <c r="T349" s="38" t="s">
        <v>52</v>
      </c>
      <c r="U349" s="44">
        <v>46105.0</v>
      </c>
      <c r="V349" s="44">
        <v>46465.0</v>
      </c>
      <c r="W349" s="91">
        <v>12.0</v>
      </c>
      <c r="X349" s="38" t="s">
        <v>55</v>
      </c>
      <c r="Y349" s="121" t="s">
        <v>56</v>
      </c>
    </row>
    <row r="350" hidden="1">
      <c r="A350" s="35" t="s">
        <v>3205</v>
      </c>
      <c r="B350" s="36">
        <v>46106.0</v>
      </c>
      <c r="C350" s="38">
        <v>6463.0</v>
      </c>
      <c r="D350" s="40" t="s">
        <v>2626</v>
      </c>
      <c r="E350" s="42" t="s">
        <v>2627</v>
      </c>
      <c r="F350" s="52" t="s">
        <v>2628</v>
      </c>
      <c r="G350" s="40" t="s">
        <v>152</v>
      </c>
      <c r="H350" s="40" t="s">
        <v>153</v>
      </c>
      <c r="I350" s="38" t="s">
        <v>48</v>
      </c>
      <c r="J350" s="44">
        <v>44773.0</v>
      </c>
      <c r="K350" s="44">
        <v>46105.0</v>
      </c>
      <c r="L350" s="98" t="s">
        <v>51</v>
      </c>
      <c r="M350" s="46">
        <v>118000.0</v>
      </c>
      <c r="N350" s="98" t="s">
        <v>51</v>
      </c>
      <c r="O350" s="188">
        <v>250070.0</v>
      </c>
      <c r="P350" s="77">
        <v>250070.0</v>
      </c>
      <c r="Q350" s="46">
        <v>0.0</v>
      </c>
      <c r="R350" s="46">
        <v>0.0</v>
      </c>
      <c r="S350" s="10">
        <f t="shared" si="4"/>
        <v>250070</v>
      </c>
      <c r="T350" s="38" t="s">
        <v>52</v>
      </c>
      <c r="U350" s="44">
        <v>46105.0</v>
      </c>
      <c r="V350" s="44">
        <v>46137.0</v>
      </c>
      <c r="W350" s="91">
        <v>1.0</v>
      </c>
      <c r="X350" s="38" t="s">
        <v>55</v>
      </c>
      <c r="Y350" s="78" t="s">
        <v>56</v>
      </c>
    </row>
    <row r="351" hidden="1">
      <c r="A351" s="35" t="s">
        <v>3215</v>
      </c>
      <c r="B351" s="36">
        <v>46106.0</v>
      </c>
      <c r="C351" s="38">
        <v>6336.0</v>
      </c>
      <c r="D351" s="40" t="s">
        <v>2867</v>
      </c>
      <c r="E351" s="42" t="s">
        <v>2868</v>
      </c>
      <c r="F351" s="52" t="s">
        <v>2870</v>
      </c>
      <c r="G351" s="40" t="s">
        <v>2871</v>
      </c>
      <c r="H351" s="40" t="s">
        <v>153</v>
      </c>
      <c r="I351" s="38" t="s">
        <v>48</v>
      </c>
      <c r="J351" s="44">
        <v>44759.0</v>
      </c>
      <c r="K351" s="44">
        <v>46105.0</v>
      </c>
      <c r="L351" s="98" t="s">
        <v>51</v>
      </c>
      <c r="M351" s="46">
        <v>0.0</v>
      </c>
      <c r="N351" s="98" t="s">
        <v>51</v>
      </c>
      <c r="O351" s="46">
        <v>118000.0</v>
      </c>
      <c r="P351" s="113">
        <v>118000.0</v>
      </c>
      <c r="Q351" s="46">
        <v>0.0</v>
      </c>
      <c r="R351" s="46">
        <v>4400.0</v>
      </c>
      <c r="S351" s="139">
        <f t="shared" si="4"/>
        <v>113600</v>
      </c>
      <c r="T351" s="38" t="s">
        <v>53</v>
      </c>
      <c r="U351" s="44">
        <v>46105.0</v>
      </c>
      <c r="V351" s="44">
        <v>46135.0</v>
      </c>
      <c r="W351" s="91">
        <v>1.0</v>
      </c>
      <c r="X351" s="38" t="s">
        <v>55</v>
      </c>
      <c r="Y351" s="121" t="s">
        <v>56</v>
      </c>
    </row>
    <row r="352" hidden="1">
      <c r="A352" s="72" t="s">
        <v>3189</v>
      </c>
      <c r="B352" s="100">
        <v>46105.0</v>
      </c>
      <c r="C352" s="70">
        <v>319.0</v>
      </c>
      <c r="D352" s="71" t="s">
        <v>3190</v>
      </c>
      <c r="E352" s="72" t="s">
        <v>2442</v>
      </c>
      <c r="F352" s="95" t="s">
        <v>2443</v>
      </c>
      <c r="G352" s="71" t="s">
        <v>731</v>
      </c>
      <c r="H352" s="71" t="s">
        <v>732</v>
      </c>
      <c r="I352" s="38" t="s">
        <v>122</v>
      </c>
      <c r="J352" s="73">
        <v>44295.0</v>
      </c>
      <c r="K352" s="44">
        <v>46126.0</v>
      </c>
      <c r="L352" s="98" t="s">
        <v>51</v>
      </c>
      <c r="M352" s="99">
        <v>78000.0</v>
      </c>
      <c r="N352" s="98" t="s">
        <v>51</v>
      </c>
      <c r="O352" s="139">
        <v>120050.0</v>
      </c>
      <c r="P352" s="48">
        <v>0.0</v>
      </c>
      <c r="Q352" s="99">
        <v>0.0</v>
      </c>
      <c r="R352" s="99">
        <v>0.0</v>
      </c>
      <c r="S352" s="10">
        <f t="shared" si="4"/>
        <v>0</v>
      </c>
      <c r="T352" s="9" t="s">
        <v>54</v>
      </c>
      <c r="U352" s="45">
        <v>46126.0</v>
      </c>
      <c r="V352" s="45">
        <v>46165.0</v>
      </c>
      <c r="W352" s="78">
        <v>1.0</v>
      </c>
      <c r="X352" s="78" t="s">
        <v>86</v>
      </c>
      <c r="Y352" s="78" t="s">
        <v>56</v>
      </c>
    </row>
    <row r="353" hidden="1">
      <c r="A353" s="35" t="s">
        <v>3229</v>
      </c>
      <c r="B353" s="36">
        <v>46106.0</v>
      </c>
      <c r="C353" s="38">
        <v>3848.0</v>
      </c>
      <c r="D353" s="40" t="s">
        <v>2979</v>
      </c>
      <c r="E353" s="42" t="s">
        <v>298</v>
      </c>
      <c r="F353" s="52" t="s">
        <v>2987</v>
      </c>
      <c r="G353" s="40" t="s">
        <v>293</v>
      </c>
      <c r="H353" s="40" t="s">
        <v>85</v>
      </c>
      <c r="I353" s="38" t="s">
        <v>48</v>
      </c>
      <c r="J353" s="44">
        <v>44554.0</v>
      </c>
      <c r="K353" s="44">
        <v>46106.0</v>
      </c>
      <c r="L353" s="98" t="s">
        <v>51</v>
      </c>
      <c r="M353" s="46">
        <v>118000.0</v>
      </c>
      <c r="N353" s="98" t="s">
        <v>51</v>
      </c>
      <c r="O353" s="188">
        <v>198000.0</v>
      </c>
      <c r="P353" s="130">
        <v>198000.0</v>
      </c>
      <c r="Q353" s="46">
        <v>0.0</v>
      </c>
      <c r="R353" s="189">
        <v>4400.0</v>
      </c>
      <c r="S353" s="10">
        <f t="shared" si="4"/>
        <v>193600</v>
      </c>
      <c r="T353" s="38" t="s">
        <v>53</v>
      </c>
      <c r="U353" s="44">
        <v>46105.0</v>
      </c>
      <c r="V353" s="44">
        <v>46136.0</v>
      </c>
      <c r="W353" s="91">
        <v>1.0</v>
      </c>
      <c r="X353" s="38" t="s">
        <v>55</v>
      </c>
      <c r="Y353" s="121" t="s">
        <v>56</v>
      </c>
    </row>
    <row r="354" hidden="1">
      <c r="A354" s="35" t="s">
        <v>3238</v>
      </c>
      <c r="B354" s="36">
        <v>46106.0</v>
      </c>
      <c r="C354" s="38">
        <v>3848.0</v>
      </c>
      <c r="D354" s="40" t="s">
        <v>2979</v>
      </c>
      <c r="E354" s="42" t="s">
        <v>298</v>
      </c>
      <c r="F354" s="52" t="s">
        <v>2982</v>
      </c>
      <c r="G354" s="40" t="s">
        <v>293</v>
      </c>
      <c r="H354" s="40" t="s">
        <v>85</v>
      </c>
      <c r="I354" s="38" t="s">
        <v>48</v>
      </c>
      <c r="J354" s="44">
        <v>44554.0</v>
      </c>
      <c r="K354" s="44">
        <v>46106.0</v>
      </c>
      <c r="L354" s="98" t="s">
        <v>51</v>
      </c>
      <c r="M354" s="46">
        <v>118000.0</v>
      </c>
      <c r="N354" s="98" t="s">
        <v>51</v>
      </c>
      <c r="O354" s="48">
        <v>38000.0</v>
      </c>
      <c r="P354" s="130">
        <v>38000.0</v>
      </c>
      <c r="Q354" s="46">
        <v>0.0</v>
      </c>
      <c r="R354" s="46">
        <v>4400.0</v>
      </c>
      <c r="S354" s="10">
        <f t="shared" si="4"/>
        <v>33600</v>
      </c>
      <c r="T354" s="38" t="s">
        <v>53</v>
      </c>
      <c r="U354" s="44">
        <v>46105.0</v>
      </c>
      <c r="V354" s="44">
        <v>46136.0</v>
      </c>
      <c r="W354" s="91">
        <v>1.0</v>
      </c>
      <c r="X354" s="38" t="s">
        <v>55</v>
      </c>
      <c r="Y354" s="78" t="s">
        <v>56</v>
      </c>
    </row>
    <row r="355" hidden="1">
      <c r="A355" s="41" t="s">
        <v>3243</v>
      </c>
      <c r="B355" s="36">
        <v>46106.0</v>
      </c>
      <c r="C355" s="38">
        <v>7410.0</v>
      </c>
      <c r="D355" s="40" t="s">
        <v>3176</v>
      </c>
      <c r="E355" s="42" t="s">
        <v>1901</v>
      </c>
      <c r="F355" s="52" t="s">
        <v>1902</v>
      </c>
      <c r="G355" s="40" t="s">
        <v>44</v>
      </c>
      <c r="H355" s="40" t="s">
        <v>46</v>
      </c>
      <c r="I355" s="38" t="s">
        <v>122</v>
      </c>
      <c r="J355" s="44">
        <v>44865.0</v>
      </c>
      <c r="K355" s="44">
        <v>46106.0</v>
      </c>
      <c r="L355" s="98" t="s">
        <v>51</v>
      </c>
      <c r="M355" s="46">
        <v>0.0</v>
      </c>
      <c r="N355" s="98" t="s">
        <v>51</v>
      </c>
      <c r="O355" s="189">
        <v>118000.0</v>
      </c>
      <c r="P355" s="154">
        <v>118000.0</v>
      </c>
      <c r="Q355" s="46">
        <v>0.0</v>
      </c>
      <c r="R355" s="189">
        <v>826.0</v>
      </c>
      <c r="S355" s="10">
        <f t="shared" si="4"/>
        <v>117174</v>
      </c>
      <c r="T355" s="38" t="s">
        <v>53</v>
      </c>
      <c r="U355" s="44">
        <v>46106.0</v>
      </c>
      <c r="V355" s="44">
        <v>46140.0</v>
      </c>
      <c r="W355" s="91">
        <v>1.0</v>
      </c>
      <c r="X355" s="38" t="s">
        <v>55</v>
      </c>
      <c r="Y355" s="121" t="s">
        <v>56</v>
      </c>
    </row>
    <row r="356" ht="15.0" hidden="1" customHeight="1">
      <c r="A356" s="35" t="s">
        <v>3252</v>
      </c>
      <c r="B356" s="36">
        <v>46106.0</v>
      </c>
      <c r="C356" s="38">
        <v>4343.0</v>
      </c>
      <c r="D356" s="40" t="s">
        <v>253</v>
      </c>
      <c r="E356" s="42" t="s">
        <v>244</v>
      </c>
      <c r="F356" s="52" t="s">
        <v>3254</v>
      </c>
      <c r="G356" s="40" t="s">
        <v>246</v>
      </c>
      <c r="H356" s="40" t="s">
        <v>85</v>
      </c>
      <c r="I356" s="38" t="s">
        <v>48</v>
      </c>
      <c r="J356" s="44">
        <v>44585.0</v>
      </c>
      <c r="K356" s="44">
        <v>46106.0</v>
      </c>
      <c r="L356" s="98" t="s">
        <v>51</v>
      </c>
      <c r="M356" s="46">
        <v>0.0</v>
      </c>
      <c r="N356" s="98" t="s">
        <v>51</v>
      </c>
      <c r="O356" s="46">
        <v>78000.0</v>
      </c>
      <c r="P356" s="154">
        <v>78000.0</v>
      </c>
      <c r="Q356" s="46">
        <v>0.0</v>
      </c>
      <c r="R356" s="46">
        <v>1560.0</v>
      </c>
      <c r="S356" s="10">
        <f t="shared" si="4"/>
        <v>76440</v>
      </c>
      <c r="T356" s="38" t="s">
        <v>53</v>
      </c>
      <c r="U356" s="44">
        <v>46106.0</v>
      </c>
      <c r="V356" s="44">
        <v>46136.0</v>
      </c>
      <c r="W356" s="91">
        <v>1.0</v>
      </c>
      <c r="X356" s="38" t="s">
        <v>86</v>
      </c>
      <c r="Y356" s="78" t="s">
        <v>56</v>
      </c>
    </row>
    <row r="357" hidden="1">
      <c r="A357" s="35" t="s">
        <v>3262</v>
      </c>
      <c r="B357" s="36">
        <v>46106.0</v>
      </c>
      <c r="C357" s="38">
        <v>7934.0</v>
      </c>
      <c r="D357" s="40" t="s">
        <v>3050</v>
      </c>
      <c r="E357" s="42" t="s">
        <v>3051</v>
      </c>
      <c r="F357" s="52" t="s">
        <v>3052</v>
      </c>
      <c r="G357" s="40" t="s">
        <v>237</v>
      </c>
      <c r="H357" s="40" t="s">
        <v>69</v>
      </c>
      <c r="I357" s="38" t="s">
        <v>48</v>
      </c>
      <c r="J357" s="44">
        <v>44929.0</v>
      </c>
      <c r="K357" s="44">
        <v>46106.0</v>
      </c>
      <c r="L357" s="98" t="s">
        <v>51</v>
      </c>
      <c r="M357" s="46">
        <v>0.0</v>
      </c>
      <c r="N357" s="98" t="s">
        <v>51</v>
      </c>
      <c r="O357" s="189">
        <v>118000.0</v>
      </c>
      <c r="P357" s="154">
        <v>118000.0</v>
      </c>
      <c r="Q357" s="46">
        <v>0.0</v>
      </c>
      <c r="R357" s="189">
        <v>826.0</v>
      </c>
      <c r="S357" s="10">
        <f t="shared" si="4"/>
        <v>117174</v>
      </c>
      <c r="T357" s="38" t="s">
        <v>53</v>
      </c>
      <c r="U357" s="44">
        <v>46106.0</v>
      </c>
      <c r="V357" s="44">
        <v>46136.0</v>
      </c>
      <c r="W357" s="91">
        <v>1.0</v>
      </c>
      <c r="X357" s="38" t="s">
        <v>55</v>
      </c>
      <c r="Y357" s="121" t="s">
        <v>56</v>
      </c>
    </row>
    <row r="358" hidden="1">
      <c r="A358" s="35" t="s">
        <v>3273</v>
      </c>
      <c r="B358" s="37">
        <v>46106.0</v>
      </c>
      <c r="C358" s="38">
        <v>4343.0</v>
      </c>
      <c r="D358" s="40" t="s">
        <v>253</v>
      </c>
      <c r="E358" s="42" t="s">
        <v>244</v>
      </c>
      <c r="F358" s="52" t="s">
        <v>2849</v>
      </c>
      <c r="G358" s="40" t="s">
        <v>246</v>
      </c>
      <c r="H358" s="40" t="s">
        <v>85</v>
      </c>
      <c r="I358" s="38" t="s">
        <v>48</v>
      </c>
      <c r="J358" s="44">
        <v>44585.0</v>
      </c>
      <c r="K358" s="44">
        <v>46106.0</v>
      </c>
      <c r="L358" s="98" t="s">
        <v>51</v>
      </c>
      <c r="M358" s="46">
        <v>0.0</v>
      </c>
      <c r="N358" s="98" t="s">
        <v>51</v>
      </c>
      <c r="O358" s="46">
        <v>118000.0</v>
      </c>
      <c r="P358" s="154">
        <v>118000.0</v>
      </c>
      <c r="Q358" s="46">
        <v>0.0</v>
      </c>
      <c r="R358" s="46">
        <v>2360.0</v>
      </c>
      <c r="S358" s="10">
        <f t="shared" si="4"/>
        <v>115640</v>
      </c>
      <c r="T358" s="9" t="s">
        <v>53</v>
      </c>
      <c r="U358" s="45">
        <v>46106.0</v>
      </c>
      <c r="V358" s="45">
        <v>46136.0</v>
      </c>
      <c r="W358" s="91">
        <v>1.0</v>
      </c>
      <c r="X358" s="38" t="s">
        <v>55</v>
      </c>
      <c r="Y358" s="78" t="s">
        <v>56</v>
      </c>
    </row>
    <row r="359" hidden="1">
      <c r="A359" s="35" t="s">
        <v>3281</v>
      </c>
      <c r="B359" s="36">
        <v>46106.0</v>
      </c>
      <c r="C359" s="38">
        <v>4808.0</v>
      </c>
      <c r="D359" s="40" t="s">
        <v>337</v>
      </c>
      <c r="E359" s="42" t="s">
        <v>339</v>
      </c>
      <c r="F359" s="52" t="s">
        <v>2165</v>
      </c>
      <c r="G359" s="40" t="s">
        <v>343</v>
      </c>
      <c r="H359" s="40" t="s">
        <v>158</v>
      </c>
      <c r="I359" s="38" t="s">
        <v>48</v>
      </c>
      <c r="J359" s="44">
        <v>44618.0</v>
      </c>
      <c r="K359" s="44">
        <v>46106.0</v>
      </c>
      <c r="L359" s="98" t="s">
        <v>51</v>
      </c>
      <c r="M359" s="46">
        <v>0.0</v>
      </c>
      <c r="N359" s="98" t="s">
        <v>51</v>
      </c>
      <c r="O359" s="188">
        <v>78051.0</v>
      </c>
      <c r="P359" s="79">
        <v>78051.0</v>
      </c>
      <c r="Q359" s="189">
        <v>0.0</v>
      </c>
      <c r="R359" s="189">
        <v>0.0</v>
      </c>
      <c r="S359" s="10">
        <f t="shared" si="4"/>
        <v>78051</v>
      </c>
      <c r="T359" s="38" t="s">
        <v>52</v>
      </c>
      <c r="U359" s="45">
        <v>46106.0</v>
      </c>
      <c r="V359" s="45">
        <v>46136.0</v>
      </c>
      <c r="W359" s="220">
        <v>1.0</v>
      </c>
      <c r="X359" s="38" t="s">
        <v>86</v>
      </c>
      <c r="Y359" s="121" t="s">
        <v>56</v>
      </c>
    </row>
    <row r="360" hidden="1">
      <c r="A360" s="35" t="s">
        <v>3291</v>
      </c>
      <c r="B360" s="36">
        <v>46106.0</v>
      </c>
      <c r="C360" s="38">
        <v>2816.0</v>
      </c>
      <c r="D360" s="40" t="s">
        <v>2800</v>
      </c>
      <c r="E360" s="42" t="s">
        <v>2801</v>
      </c>
      <c r="F360" s="52" t="s">
        <v>2802</v>
      </c>
      <c r="G360" s="40" t="s">
        <v>279</v>
      </c>
      <c r="H360" s="40" t="s">
        <v>69</v>
      </c>
      <c r="I360" s="38" t="s">
        <v>48</v>
      </c>
      <c r="J360" s="44">
        <v>44476.0</v>
      </c>
      <c r="K360" s="44">
        <v>46106.0</v>
      </c>
      <c r="L360" s="98" t="s">
        <v>51</v>
      </c>
      <c r="M360" s="46">
        <v>0.0</v>
      </c>
      <c r="N360" s="98" t="s">
        <v>51</v>
      </c>
      <c r="O360" s="48">
        <v>78000.0</v>
      </c>
      <c r="P360" s="130">
        <v>78000.0</v>
      </c>
      <c r="Q360" s="46">
        <v>0.0</v>
      </c>
      <c r="R360" s="46">
        <v>546.0</v>
      </c>
      <c r="S360" s="10">
        <f t="shared" si="4"/>
        <v>77454</v>
      </c>
      <c r="T360" s="38" t="s">
        <v>53</v>
      </c>
      <c r="U360" s="45">
        <v>46106.0</v>
      </c>
      <c r="V360" s="45">
        <v>46136.0</v>
      </c>
      <c r="W360" s="91">
        <v>1.0</v>
      </c>
      <c r="X360" s="38" t="s">
        <v>86</v>
      </c>
      <c r="Y360" s="78" t="s">
        <v>56</v>
      </c>
    </row>
    <row r="361" hidden="1">
      <c r="A361" s="35" t="s">
        <v>3300</v>
      </c>
      <c r="B361" s="36">
        <v>46106.0</v>
      </c>
      <c r="C361" s="38">
        <v>9321.0</v>
      </c>
      <c r="D361" s="40" t="s">
        <v>2597</v>
      </c>
      <c r="E361" s="42" t="s">
        <v>2598</v>
      </c>
      <c r="F361" s="52" t="s">
        <v>2599</v>
      </c>
      <c r="G361" s="40" t="s">
        <v>2211</v>
      </c>
      <c r="H361" s="40" t="s">
        <v>47</v>
      </c>
      <c r="I361" s="38" t="s">
        <v>48</v>
      </c>
      <c r="J361" s="44">
        <v>45090.0</v>
      </c>
      <c r="K361" s="44">
        <v>46106.0</v>
      </c>
      <c r="L361" s="98" t="s">
        <v>51</v>
      </c>
      <c r="M361" s="46">
        <v>118000.0</v>
      </c>
      <c r="N361" s="98" t="s">
        <v>51</v>
      </c>
      <c r="O361" s="188">
        <v>120000.0</v>
      </c>
      <c r="P361" s="130">
        <v>120000.0</v>
      </c>
      <c r="Q361" s="189">
        <v>0.0</v>
      </c>
      <c r="R361" s="189">
        <v>840.0</v>
      </c>
      <c r="S361" s="10">
        <f t="shared" si="4"/>
        <v>119160</v>
      </c>
      <c r="T361" s="38" t="s">
        <v>53</v>
      </c>
      <c r="U361" s="45">
        <v>46106.0</v>
      </c>
      <c r="V361" s="44">
        <v>46138.0</v>
      </c>
      <c r="W361" s="220">
        <v>1.0</v>
      </c>
      <c r="X361" s="115" t="s">
        <v>55</v>
      </c>
      <c r="Y361" s="121" t="s">
        <v>56</v>
      </c>
    </row>
    <row r="362" hidden="1">
      <c r="A362" s="35" t="s">
        <v>3304</v>
      </c>
      <c r="B362" s="36">
        <v>46106.0</v>
      </c>
      <c r="C362" s="38">
        <v>15097.0</v>
      </c>
      <c r="D362" s="40" t="s">
        <v>3058</v>
      </c>
      <c r="E362" s="42" t="s">
        <v>3059</v>
      </c>
      <c r="F362" s="52" t="s">
        <v>3060</v>
      </c>
      <c r="G362" s="40" t="s">
        <v>110</v>
      </c>
      <c r="H362" s="40" t="s">
        <v>46</v>
      </c>
      <c r="I362" s="38" t="s">
        <v>48</v>
      </c>
      <c r="J362" s="44">
        <v>45752.0</v>
      </c>
      <c r="K362" s="44">
        <v>46106.0</v>
      </c>
      <c r="L362" s="98" t="s">
        <v>51</v>
      </c>
      <c r="M362" s="46">
        <v>0.0</v>
      </c>
      <c r="N362" s="98" t="s">
        <v>51</v>
      </c>
      <c r="O362" s="48">
        <v>78000.0</v>
      </c>
      <c r="P362" s="130">
        <v>78000.0</v>
      </c>
      <c r="Q362" s="46">
        <v>0.0</v>
      </c>
      <c r="R362" s="46">
        <v>546.0</v>
      </c>
      <c r="S362" s="10">
        <f t="shared" si="4"/>
        <v>77454</v>
      </c>
      <c r="T362" s="38" t="s">
        <v>53</v>
      </c>
      <c r="U362" s="45">
        <v>46106.0</v>
      </c>
      <c r="V362" s="45">
        <v>46136.0</v>
      </c>
      <c r="W362" s="91">
        <v>1.0</v>
      </c>
      <c r="X362" s="38" t="s">
        <v>86</v>
      </c>
      <c r="Y362" s="78" t="s">
        <v>56</v>
      </c>
    </row>
    <row r="363" hidden="1">
      <c r="A363" s="35" t="s">
        <v>3310</v>
      </c>
      <c r="B363" s="36">
        <v>46106.0</v>
      </c>
      <c r="C363" s="38">
        <v>16406.0</v>
      </c>
      <c r="D363" s="40" t="s">
        <v>1346</v>
      </c>
      <c r="E363" s="42" t="s">
        <v>1696</v>
      </c>
      <c r="F363" s="52" t="s">
        <v>3314</v>
      </c>
      <c r="G363" s="40" t="s">
        <v>252</v>
      </c>
      <c r="H363" s="40" t="s">
        <v>46</v>
      </c>
      <c r="I363" s="38" t="s">
        <v>48</v>
      </c>
      <c r="J363" s="44">
        <v>45918.0</v>
      </c>
      <c r="K363" s="44">
        <v>46106.0</v>
      </c>
      <c r="L363" s="98" t="s">
        <v>51</v>
      </c>
      <c r="M363" s="46">
        <v>1298000.0</v>
      </c>
      <c r="N363" s="98" t="s">
        <v>51</v>
      </c>
      <c r="O363" s="188">
        <v>1178003.0</v>
      </c>
      <c r="P363" s="79">
        <v>1178000.0</v>
      </c>
      <c r="Q363" s="189">
        <v>0.0</v>
      </c>
      <c r="R363" s="189">
        <v>0.0</v>
      </c>
      <c r="S363" s="10">
        <f t="shared" si="4"/>
        <v>1178000</v>
      </c>
      <c r="T363" s="38" t="s">
        <v>52</v>
      </c>
      <c r="U363" s="45">
        <v>46106.0</v>
      </c>
      <c r="V363" s="44">
        <v>46472.0</v>
      </c>
      <c r="W363" s="91">
        <v>12.0</v>
      </c>
      <c r="X363" s="38" t="s">
        <v>55</v>
      </c>
      <c r="Y363" s="121" t="s">
        <v>56</v>
      </c>
    </row>
    <row r="364" hidden="1">
      <c r="A364" s="35" t="s">
        <v>3320</v>
      </c>
      <c r="B364" s="36">
        <v>46106.0</v>
      </c>
      <c r="C364" s="38">
        <v>11272.0</v>
      </c>
      <c r="D364" s="40" t="s">
        <v>859</v>
      </c>
      <c r="E364" s="42" t="s">
        <v>3322</v>
      </c>
      <c r="F364" s="52" t="s">
        <v>3323</v>
      </c>
      <c r="G364" s="40" t="s">
        <v>854</v>
      </c>
      <c r="H364" s="40" t="s">
        <v>855</v>
      </c>
      <c r="I364" s="38" t="s">
        <v>48</v>
      </c>
      <c r="J364" s="44">
        <v>45327.0</v>
      </c>
      <c r="K364" s="44">
        <v>46106.0</v>
      </c>
      <c r="L364" s="98" t="s">
        <v>51</v>
      </c>
      <c r="M364" s="46">
        <v>0.0</v>
      </c>
      <c r="N364" s="98" t="s">
        <v>51</v>
      </c>
      <c r="O364" s="48">
        <v>1688057.0</v>
      </c>
      <c r="P364" s="79">
        <v>1688057.0</v>
      </c>
      <c r="Q364" s="46">
        <v>0.0</v>
      </c>
      <c r="R364" s="46">
        <v>0.0</v>
      </c>
      <c r="S364" s="10">
        <f t="shared" si="4"/>
        <v>1688057</v>
      </c>
      <c r="T364" s="38" t="s">
        <v>52</v>
      </c>
      <c r="U364" s="44">
        <v>46106.0</v>
      </c>
      <c r="V364" s="44">
        <v>46481.0</v>
      </c>
      <c r="W364" s="91">
        <v>12.0</v>
      </c>
      <c r="X364" s="38" t="s">
        <v>59</v>
      </c>
      <c r="Y364" s="78" t="s">
        <v>56</v>
      </c>
    </row>
    <row r="365" hidden="1">
      <c r="A365" s="35" t="s">
        <v>3330</v>
      </c>
      <c r="B365" s="36">
        <v>46106.0</v>
      </c>
      <c r="C365" s="38">
        <v>11351.0</v>
      </c>
      <c r="D365" s="40" t="s">
        <v>3026</v>
      </c>
      <c r="E365" s="42" t="s">
        <v>3027</v>
      </c>
      <c r="F365" s="52" t="s">
        <v>3028</v>
      </c>
      <c r="G365" s="40" t="s">
        <v>126</v>
      </c>
      <c r="H365" s="40" t="s">
        <v>69</v>
      </c>
      <c r="I365" s="38" t="s">
        <v>48</v>
      </c>
      <c r="J365" s="44">
        <v>45337.0</v>
      </c>
      <c r="K365" s="44">
        <v>46106.0</v>
      </c>
      <c r="L365" s="98" t="s">
        <v>51</v>
      </c>
      <c r="M365" s="46">
        <v>118000.0</v>
      </c>
      <c r="N365" s="98" t="s">
        <v>51</v>
      </c>
      <c r="O365" s="188">
        <v>108040.0</v>
      </c>
      <c r="P365" s="79">
        <v>108040.0</v>
      </c>
      <c r="Q365" s="189">
        <v>0.0</v>
      </c>
      <c r="R365" s="189">
        <v>0.0</v>
      </c>
      <c r="S365" s="10">
        <f t="shared" si="4"/>
        <v>108040</v>
      </c>
      <c r="T365" s="38" t="s">
        <v>52</v>
      </c>
      <c r="U365" s="45">
        <v>46106.0</v>
      </c>
      <c r="V365" s="45">
        <v>46136.0</v>
      </c>
      <c r="W365" s="91">
        <v>1.0</v>
      </c>
      <c r="X365" s="115" t="s">
        <v>55</v>
      </c>
      <c r="Y365" s="121" t="s">
        <v>56</v>
      </c>
    </row>
    <row r="366" hidden="1">
      <c r="A366" s="35" t="s">
        <v>3340</v>
      </c>
      <c r="B366" s="36">
        <v>46106.0</v>
      </c>
      <c r="C366" s="38">
        <v>11654.0</v>
      </c>
      <c r="D366" s="40" t="s">
        <v>3066</v>
      </c>
      <c r="E366" s="42" t="s">
        <v>3067</v>
      </c>
      <c r="F366" s="52" t="s">
        <v>3068</v>
      </c>
      <c r="G366" s="40" t="s">
        <v>110</v>
      </c>
      <c r="H366" s="40" t="s">
        <v>46</v>
      </c>
      <c r="I366" s="38" t="s">
        <v>48</v>
      </c>
      <c r="J366" s="44">
        <v>45371.0</v>
      </c>
      <c r="K366" s="44">
        <v>46106.0</v>
      </c>
      <c r="L366" s="98" t="s">
        <v>51</v>
      </c>
      <c r="M366" s="46">
        <v>0.0</v>
      </c>
      <c r="N366" s="98" t="s">
        <v>51</v>
      </c>
      <c r="O366" s="46">
        <v>118000.0</v>
      </c>
      <c r="P366" s="154">
        <v>118000.0</v>
      </c>
      <c r="Q366" s="46">
        <v>0.0</v>
      </c>
      <c r="R366" s="46">
        <v>4400.0</v>
      </c>
      <c r="S366" s="10">
        <f t="shared" si="4"/>
        <v>113600</v>
      </c>
      <c r="T366" s="38" t="s">
        <v>53</v>
      </c>
      <c r="U366" s="45">
        <v>46106.0</v>
      </c>
      <c r="V366" s="45">
        <v>46136.0</v>
      </c>
      <c r="W366" s="91">
        <v>1.0</v>
      </c>
      <c r="X366" s="38" t="s">
        <v>55</v>
      </c>
      <c r="Y366" s="78" t="s">
        <v>56</v>
      </c>
    </row>
    <row r="367" hidden="1">
      <c r="A367" s="35" t="s">
        <v>3349</v>
      </c>
      <c r="B367" s="36">
        <v>46106.0</v>
      </c>
      <c r="C367" s="38">
        <v>5581.0</v>
      </c>
      <c r="D367" s="40" t="s">
        <v>3351</v>
      </c>
      <c r="E367" s="42" t="s">
        <v>3352</v>
      </c>
      <c r="F367" s="52" t="s">
        <v>3353</v>
      </c>
      <c r="G367" s="40" t="s">
        <v>343</v>
      </c>
      <c r="H367" s="40" t="s">
        <v>158</v>
      </c>
      <c r="I367" s="38" t="s">
        <v>48</v>
      </c>
      <c r="J367" s="44">
        <v>44679.0</v>
      </c>
      <c r="K367" s="44">
        <v>46106.0</v>
      </c>
      <c r="L367" s="98" t="s">
        <v>51</v>
      </c>
      <c r="M367" s="46">
        <v>118000.0</v>
      </c>
      <c r="N367" s="98" t="s">
        <v>51</v>
      </c>
      <c r="O367" s="188">
        <v>236000.0</v>
      </c>
      <c r="P367" s="130">
        <v>236000.0</v>
      </c>
      <c r="Q367" s="189">
        <v>0.0</v>
      </c>
      <c r="R367" s="189">
        <v>1652.0</v>
      </c>
      <c r="S367" s="10">
        <f t="shared" si="4"/>
        <v>234348</v>
      </c>
      <c r="T367" s="38" t="s">
        <v>53</v>
      </c>
      <c r="U367" s="45">
        <v>46106.0</v>
      </c>
      <c r="V367" s="44">
        <v>46136.0</v>
      </c>
      <c r="W367" s="91">
        <v>1.0</v>
      </c>
      <c r="X367" s="115" t="s">
        <v>55</v>
      </c>
      <c r="Y367" s="121" t="s">
        <v>56</v>
      </c>
    </row>
    <row r="368" hidden="1">
      <c r="A368" s="41" t="s">
        <v>3360</v>
      </c>
      <c r="B368" s="36">
        <v>46106.0</v>
      </c>
      <c r="C368" s="38">
        <v>5581.0</v>
      </c>
      <c r="D368" s="40" t="s">
        <v>3351</v>
      </c>
      <c r="E368" s="42" t="s">
        <v>3352</v>
      </c>
      <c r="F368" s="52" t="s">
        <v>3353</v>
      </c>
      <c r="G368" s="40" t="s">
        <v>343</v>
      </c>
      <c r="H368" s="40" t="s">
        <v>158</v>
      </c>
      <c r="I368" s="38" t="s">
        <v>122</v>
      </c>
      <c r="J368" s="44">
        <v>44679.0</v>
      </c>
      <c r="K368" s="44"/>
      <c r="L368" s="38"/>
      <c r="M368" s="46">
        <v>118000.0</v>
      </c>
      <c r="N368" s="98" t="s">
        <v>51</v>
      </c>
      <c r="O368" s="48">
        <v>0.0</v>
      </c>
      <c r="P368" s="48">
        <v>0.0</v>
      </c>
      <c r="Q368" s="46">
        <v>0.0</v>
      </c>
      <c r="R368" s="46">
        <v>0.0</v>
      </c>
      <c r="S368" s="10">
        <f t="shared" si="4"/>
        <v>0</v>
      </c>
      <c r="T368" s="38" t="s">
        <v>54</v>
      </c>
      <c r="U368" s="45">
        <v>46106.0</v>
      </c>
      <c r="V368" s="44">
        <v>46166.0</v>
      </c>
      <c r="W368" s="91">
        <v>1.0</v>
      </c>
      <c r="X368" s="38" t="s">
        <v>55</v>
      </c>
      <c r="Y368" s="78" t="s">
        <v>56</v>
      </c>
    </row>
    <row r="369" hidden="1">
      <c r="A369" s="35" t="s">
        <v>3367</v>
      </c>
      <c r="B369" s="36">
        <v>46106.0</v>
      </c>
      <c r="C369" s="38">
        <v>8115.0</v>
      </c>
      <c r="D369" s="40" t="s">
        <v>1645</v>
      </c>
      <c r="E369" s="42" t="s">
        <v>1639</v>
      </c>
      <c r="F369" s="52" t="s">
        <v>2707</v>
      </c>
      <c r="G369" s="40" t="s">
        <v>325</v>
      </c>
      <c r="H369" s="40" t="s">
        <v>74</v>
      </c>
      <c r="I369" s="38" t="s">
        <v>48</v>
      </c>
      <c r="J369" s="44">
        <v>44947.0</v>
      </c>
      <c r="K369" s="44">
        <v>46106.0</v>
      </c>
      <c r="L369" s="98" t="s">
        <v>51</v>
      </c>
      <c r="M369" s="46">
        <v>118000.0</v>
      </c>
      <c r="N369" s="98" t="s">
        <v>51</v>
      </c>
      <c r="O369" s="188">
        <v>354000.0</v>
      </c>
      <c r="P369" s="130">
        <v>354000.0</v>
      </c>
      <c r="Q369" s="189">
        <v>0.0</v>
      </c>
      <c r="R369" s="189">
        <v>2478.0</v>
      </c>
      <c r="S369" s="10">
        <f t="shared" si="4"/>
        <v>351522</v>
      </c>
      <c r="T369" s="38" t="s">
        <v>53</v>
      </c>
      <c r="U369" s="45">
        <v>46106.0</v>
      </c>
      <c r="V369" s="44">
        <v>46166.0</v>
      </c>
      <c r="W369" s="91">
        <v>1.0</v>
      </c>
      <c r="X369" s="115" t="s">
        <v>55</v>
      </c>
      <c r="Y369" s="121" t="s">
        <v>56</v>
      </c>
    </row>
    <row r="370" hidden="1">
      <c r="A370" s="35" t="s">
        <v>3380</v>
      </c>
      <c r="B370" s="36">
        <v>46106.0</v>
      </c>
      <c r="C370" s="38">
        <v>8115.0</v>
      </c>
      <c r="D370" s="40" t="s">
        <v>1645</v>
      </c>
      <c r="E370" s="42" t="s">
        <v>1639</v>
      </c>
      <c r="F370" s="52" t="s">
        <v>2698</v>
      </c>
      <c r="G370" s="40" t="s">
        <v>325</v>
      </c>
      <c r="H370" s="40" t="s">
        <v>74</v>
      </c>
      <c r="I370" s="38" t="s">
        <v>48</v>
      </c>
      <c r="J370" s="44">
        <v>44947.0</v>
      </c>
      <c r="K370" s="44"/>
      <c r="L370" s="38"/>
      <c r="M370" s="46">
        <v>118000.0</v>
      </c>
      <c r="N370" s="98" t="s">
        <v>51</v>
      </c>
      <c r="O370" s="48">
        <v>0.0</v>
      </c>
      <c r="P370" s="66">
        <v>0.0</v>
      </c>
      <c r="Q370" s="63">
        <v>0.0</v>
      </c>
      <c r="R370" s="63">
        <v>0.0</v>
      </c>
      <c r="S370" s="10">
        <f t="shared" si="4"/>
        <v>0</v>
      </c>
      <c r="T370" s="38" t="s">
        <v>54</v>
      </c>
      <c r="U370" s="45">
        <v>46106.0</v>
      </c>
      <c r="V370" s="44">
        <v>46166.0</v>
      </c>
      <c r="W370" s="91">
        <v>1.0</v>
      </c>
      <c r="X370" s="38" t="s">
        <v>55</v>
      </c>
      <c r="Y370" s="78" t="s">
        <v>56</v>
      </c>
    </row>
    <row r="371" hidden="1">
      <c r="A371" s="35" t="s">
        <v>3389</v>
      </c>
      <c r="B371" s="36">
        <v>46106.0</v>
      </c>
      <c r="C371" s="38">
        <v>8115.0</v>
      </c>
      <c r="D371" s="40" t="s">
        <v>1645</v>
      </c>
      <c r="E371" s="42" t="s">
        <v>1639</v>
      </c>
      <c r="F371" s="52" t="s">
        <v>2712</v>
      </c>
      <c r="G371" s="40" t="s">
        <v>325</v>
      </c>
      <c r="H371" s="40" t="s">
        <v>74</v>
      </c>
      <c r="I371" s="38" t="s">
        <v>48</v>
      </c>
      <c r="J371" s="44">
        <v>44947.0</v>
      </c>
      <c r="K371" s="44"/>
      <c r="L371" s="38"/>
      <c r="M371" s="46">
        <v>118000.0</v>
      </c>
      <c r="N371" s="98" t="s">
        <v>51</v>
      </c>
      <c r="O371" s="188">
        <v>0.0</v>
      </c>
      <c r="P371" s="66">
        <v>0.0</v>
      </c>
      <c r="Q371" s="63">
        <v>0.0</v>
      </c>
      <c r="R371" s="63">
        <v>0.0</v>
      </c>
      <c r="S371" s="10">
        <f t="shared" si="4"/>
        <v>0</v>
      </c>
      <c r="T371" s="38" t="s">
        <v>54</v>
      </c>
      <c r="U371" s="45">
        <v>46106.0</v>
      </c>
      <c r="V371" s="44">
        <v>46166.0</v>
      </c>
      <c r="W371" s="91">
        <v>1.0</v>
      </c>
      <c r="X371" s="115" t="s">
        <v>55</v>
      </c>
      <c r="Y371" s="121" t="s">
        <v>56</v>
      </c>
    </row>
    <row r="372" hidden="1">
      <c r="A372" s="35" t="s">
        <v>3394</v>
      </c>
      <c r="B372" s="36">
        <v>46106.0</v>
      </c>
      <c r="C372" s="38">
        <v>5009.0</v>
      </c>
      <c r="D372" s="40" t="s">
        <v>3073</v>
      </c>
      <c r="E372" s="42" t="s">
        <v>3074</v>
      </c>
      <c r="F372" s="52" t="s">
        <v>3075</v>
      </c>
      <c r="G372" s="40" t="s">
        <v>252</v>
      </c>
      <c r="H372" s="40" t="s">
        <v>46</v>
      </c>
      <c r="I372" s="38" t="s">
        <v>48</v>
      </c>
      <c r="J372" s="44">
        <v>44634.0</v>
      </c>
      <c r="K372" s="44">
        <v>46106.0</v>
      </c>
      <c r="L372" s="98" t="s">
        <v>51</v>
      </c>
      <c r="M372" s="46">
        <v>0.0</v>
      </c>
      <c r="N372" s="98" t="s">
        <v>51</v>
      </c>
      <c r="O372" s="48">
        <v>78006.0</v>
      </c>
      <c r="P372" s="79">
        <v>78006.0</v>
      </c>
      <c r="Q372" s="63">
        <v>0.0</v>
      </c>
      <c r="R372" s="63">
        <v>0.0</v>
      </c>
      <c r="S372" s="10">
        <f t="shared" si="4"/>
        <v>78006</v>
      </c>
      <c r="T372" s="38" t="s">
        <v>52</v>
      </c>
      <c r="U372" s="45">
        <v>46106.0</v>
      </c>
      <c r="V372" s="44">
        <v>46138.0</v>
      </c>
      <c r="W372" s="91">
        <v>1.0</v>
      </c>
      <c r="X372" s="38" t="s">
        <v>86</v>
      </c>
      <c r="Y372" s="78" t="s">
        <v>56</v>
      </c>
    </row>
    <row r="373" hidden="1">
      <c r="A373" s="35" t="s">
        <v>3403</v>
      </c>
      <c r="B373" s="36">
        <v>46106.0</v>
      </c>
      <c r="C373" s="38">
        <v>2690.0</v>
      </c>
      <c r="D373" s="40" t="s">
        <v>3405</v>
      </c>
      <c r="E373" s="42" t="s">
        <v>3406</v>
      </c>
      <c r="F373" s="52" t="s">
        <v>2653</v>
      </c>
      <c r="G373" s="40" t="s">
        <v>44</v>
      </c>
      <c r="H373" s="40" t="s">
        <v>46</v>
      </c>
      <c r="I373" s="38" t="s">
        <v>48</v>
      </c>
      <c r="J373" s="44">
        <v>44466.0</v>
      </c>
      <c r="K373" s="44">
        <v>46106.0</v>
      </c>
      <c r="L373" s="98" t="s">
        <v>51</v>
      </c>
      <c r="M373" s="46">
        <v>0.0</v>
      </c>
      <c r="N373" s="98" t="s">
        <v>51</v>
      </c>
      <c r="O373" s="188">
        <v>78083.0</v>
      </c>
      <c r="P373" s="79">
        <v>78083.0</v>
      </c>
      <c r="Q373" s="63">
        <v>0.0</v>
      </c>
      <c r="R373" s="63">
        <v>0.0</v>
      </c>
      <c r="S373" s="10">
        <f t="shared" si="4"/>
        <v>78083</v>
      </c>
      <c r="T373" s="38" t="s">
        <v>52</v>
      </c>
      <c r="U373" s="44">
        <v>46107.0</v>
      </c>
      <c r="V373" s="44">
        <v>46137.0</v>
      </c>
      <c r="W373" s="91">
        <v>1.0</v>
      </c>
      <c r="X373" s="38" t="s">
        <v>86</v>
      </c>
      <c r="Y373" s="121" t="s">
        <v>56</v>
      </c>
    </row>
    <row r="374" hidden="1">
      <c r="A374" s="35" t="s">
        <v>3416</v>
      </c>
      <c r="B374" s="36">
        <v>46106.0</v>
      </c>
      <c r="C374" s="38">
        <v>7479.0</v>
      </c>
      <c r="D374" s="40" t="s">
        <v>3114</v>
      </c>
      <c r="E374" s="42" t="s">
        <v>3115</v>
      </c>
      <c r="F374" s="52" t="s">
        <v>3116</v>
      </c>
      <c r="G374" s="40" t="s">
        <v>126</v>
      </c>
      <c r="H374" s="40" t="s">
        <v>69</v>
      </c>
      <c r="I374" s="38" t="s">
        <v>48</v>
      </c>
      <c r="J374" s="44">
        <v>44871.0</v>
      </c>
      <c r="K374" s="44">
        <v>46106.0</v>
      </c>
      <c r="L374" s="98" t="s">
        <v>51</v>
      </c>
      <c r="M374" s="46">
        <v>0.0</v>
      </c>
      <c r="N374" s="98" t="s">
        <v>51</v>
      </c>
      <c r="O374" s="46">
        <v>118000.0</v>
      </c>
      <c r="P374" s="154">
        <v>118000.0</v>
      </c>
      <c r="Q374" s="63">
        <v>0.0</v>
      </c>
      <c r="R374" s="46">
        <v>2360.0</v>
      </c>
      <c r="S374" s="10">
        <f t="shared" si="4"/>
        <v>115640</v>
      </c>
      <c r="T374" s="38" t="s">
        <v>53</v>
      </c>
      <c r="U374" s="45">
        <v>46106.0</v>
      </c>
      <c r="V374" s="44">
        <v>46166.0</v>
      </c>
      <c r="W374" s="91">
        <v>1.0</v>
      </c>
      <c r="X374" s="38" t="s">
        <v>55</v>
      </c>
      <c r="Y374" s="78" t="s">
        <v>56</v>
      </c>
    </row>
    <row r="375" hidden="1">
      <c r="A375" s="35" t="s">
        <v>3432</v>
      </c>
      <c r="B375" s="36">
        <v>46106.0</v>
      </c>
      <c r="C375" s="38">
        <v>3778.0</v>
      </c>
      <c r="D375" s="40" t="s">
        <v>336</v>
      </c>
      <c r="E375" s="42" t="s">
        <v>338</v>
      </c>
      <c r="F375" s="52" t="s">
        <v>2732</v>
      </c>
      <c r="G375" s="40" t="s">
        <v>341</v>
      </c>
      <c r="H375" s="40" t="s">
        <v>85</v>
      </c>
      <c r="I375" s="38" t="s">
        <v>48</v>
      </c>
      <c r="J375" s="44">
        <v>44549.0</v>
      </c>
      <c r="K375" s="44">
        <v>46106.0</v>
      </c>
      <c r="L375" s="98" t="s">
        <v>51</v>
      </c>
      <c r="M375" s="46">
        <v>0.0</v>
      </c>
      <c r="N375" s="98" t="s">
        <v>51</v>
      </c>
      <c r="O375" s="48">
        <v>118047.0</v>
      </c>
      <c r="P375" s="79">
        <v>118047.0</v>
      </c>
      <c r="Q375" s="63">
        <v>0.0</v>
      </c>
      <c r="R375" s="46">
        <v>0.0</v>
      </c>
      <c r="S375" s="10">
        <f t="shared" si="4"/>
        <v>118047</v>
      </c>
      <c r="T375" s="38" t="s">
        <v>52</v>
      </c>
      <c r="U375" s="45">
        <v>46106.0</v>
      </c>
      <c r="V375" s="44">
        <v>46136.0</v>
      </c>
      <c r="W375" s="91">
        <v>1.0</v>
      </c>
      <c r="X375" s="38" t="s">
        <v>55</v>
      </c>
      <c r="Y375" s="121" t="s">
        <v>56</v>
      </c>
    </row>
    <row r="376" hidden="1">
      <c r="A376" s="41" t="s">
        <v>3437</v>
      </c>
      <c r="B376" s="37">
        <v>46106.0</v>
      </c>
      <c r="C376" s="38">
        <v>14547.0</v>
      </c>
      <c r="D376" s="40" t="s">
        <v>3439</v>
      </c>
      <c r="E376" s="42" t="s">
        <v>304</v>
      </c>
      <c r="F376" s="52" t="s">
        <v>305</v>
      </c>
      <c r="G376" s="40" t="s">
        <v>237</v>
      </c>
      <c r="H376" s="39" t="s">
        <v>69</v>
      </c>
      <c r="I376" s="9" t="s">
        <v>122</v>
      </c>
      <c r="J376" s="45">
        <v>45688.0</v>
      </c>
      <c r="K376" s="44">
        <v>46106.0</v>
      </c>
      <c r="L376" s="98" t="s">
        <v>51</v>
      </c>
      <c r="M376" s="38">
        <v>78000.0</v>
      </c>
      <c r="N376" s="73" t="s">
        <v>51</v>
      </c>
      <c r="O376" s="49">
        <v>468018.0</v>
      </c>
      <c r="P376" s="49">
        <v>468000.0</v>
      </c>
      <c r="Q376" s="47">
        <v>0.0</v>
      </c>
      <c r="R376" s="47">
        <v>0.0</v>
      </c>
      <c r="S376" s="10">
        <f t="shared" si="4"/>
        <v>468000</v>
      </c>
      <c r="T376" s="9" t="s">
        <v>52</v>
      </c>
      <c r="U376" s="45">
        <v>46106.0</v>
      </c>
      <c r="V376" s="45">
        <v>46152.0</v>
      </c>
      <c r="W376" s="91">
        <v>1.0</v>
      </c>
      <c r="X376" s="38" t="s">
        <v>86</v>
      </c>
      <c r="Y376" s="78" t="s">
        <v>56</v>
      </c>
    </row>
    <row r="377" hidden="1">
      <c r="A377" s="41" t="s">
        <v>3442</v>
      </c>
      <c r="B377" s="37">
        <v>46106.0</v>
      </c>
      <c r="C377" s="115">
        <v>14547.0</v>
      </c>
      <c r="D377" s="225" t="s">
        <v>3439</v>
      </c>
      <c r="E377" s="212" t="s">
        <v>304</v>
      </c>
      <c r="F377" s="217" t="s">
        <v>330</v>
      </c>
      <c r="G377" s="225" t="s">
        <v>237</v>
      </c>
      <c r="H377" s="39" t="s">
        <v>69</v>
      </c>
      <c r="I377" s="9" t="s">
        <v>122</v>
      </c>
      <c r="J377" s="45">
        <v>45688.0</v>
      </c>
      <c r="K377" s="109"/>
      <c r="L377" s="117"/>
      <c r="M377" s="115">
        <v>78000.0</v>
      </c>
      <c r="N377" s="73" t="s">
        <v>51</v>
      </c>
      <c r="O377" s="49">
        <v>0.0</v>
      </c>
      <c r="P377" s="49">
        <v>0.0</v>
      </c>
      <c r="Q377" s="47">
        <v>0.0</v>
      </c>
      <c r="R377" s="47">
        <v>0.0</v>
      </c>
      <c r="S377" s="10">
        <f t="shared" si="4"/>
        <v>0</v>
      </c>
      <c r="T377" s="9" t="s">
        <v>54</v>
      </c>
      <c r="U377" s="45">
        <v>46106.0</v>
      </c>
      <c r="V377" s="45">
        <v>46167.0</v>
      </c>
      <c r="W377" s="220">
        <v>1.0</v>
      </c>
      <c r="X377" s="115" t="s">
        <v>86</v>
      </c>
      <c r="Y377" s="121" t="s">
        <v>56</v>
      </c>
    </row>
    <row r="378" hidden="1">
      <c r="A378" s="35" t="s">
        <v>3453</v>
      </c>
      <c r="B378" s="36">
        <v>46106.0</v>
      </c>
      <c r="C378" s="38">
        <v>12292.0</v>
      </c>
      <c r="D378" s="40" t="s">
        <v>2754</v>
      </c>
      <c r="E378" s="42" t="s">
        <v>2756</v>
      </c>
      <c r="F378" s="52" t="s">
        <v>2758</v>
      </c>
      <c r="G378" s="40" t="s">
        <v>44</v>
      </c>
      <c r="H378" s="40" t="s">
        <v>46</v>
      </c>
      <c r="I378" s="38" t="s">
        <v>48</v>
      </c>
      <c r="J378" s="44">
        <v>45443.0</v>
      </c>
      <c r="K378" s="44">
        <v>46106.0</v>
      </c>
      <c r="L378" s="98" t="s">
        <v>51</v>
      </c>
      <c r="M378" s="38">
        <v>0.0</v>
      </c>
      <c r="N378" s="98" t="s">
        <v>51</v>
      </c>
      <c r="O378" s="48">
        <v>118035.0</v>
      </c>
      <c r="P378" s="79">
        <v>118035.0</v>
      </c>
      <c r="Q378" s="63">
        <v>0.0</v>
      </c>
      <c r="R378" s="46">
        <v>0.0</v>
      </c>
      <c r="S378" s="10">
        <f t="shared" si="4"/>
        <v>118035</v>
      </c>
      <c r="T378" s="38" t="s">
        <v>52</v>
      </c>
      <c r="U378" s="45">
        <v>46106.0</v>
      </c>
      <c r="V378" s="44">
        <v>46136.0</v>
      </c>
      <c r="W378" s="91">
        <v>1.0</v>
      </c>
      <c r="X378" s="38" t="s">
        <v>55</v>
      </c>
      <c r="Y378" s="78" t="s">
        <v>56</v>
      </c>
    </row>
    <row r="379" hidden="1">
      <c r="A379" s="35" t="s">
        <v>3461</v>
      </c>
      <c r="B379" s="36">
        <v>46106.0</v>
      </c>
      <c r="C379" s="38">
        <v>5508.0</v>
      </c>
      <c r="D379" s="40" t="s">
        <v>2841</v>
      </c>
      <c r="E379" s="42" t="s">
        <v>2842</v>
      </c>
      <c r="F379" s="52" t="s">
        <v>2843</v>
      </c>
      <c r="G379" s="40" t="s">
        <v>786</v>
      </c>
      <c r="H379" s="40" t="s">
        <v>46</v>
      </c>
      <c r="I379" s="38" t="s">
        <v>48</v>
      </c>
      <c r="J379" s="44">
        <v>44669.0</v>
      </c>
      <c r="K379" s="44">
        <v>46106.0</v>
      </c>
      <c r="L379" s="98" t="s">
        <v>51</v>
      </c>
      <c r="M379" s="46">
        <v>78000.0</v>
      </c>
      <c r="N379" s="44">
        <v>46108.0</v>
      </c>
      <c r="O379" s="48">
        <v>75030.0</v>
      </c>
      <c r="P379" s="79">
        <v>75030.0</v>
      </c>
      <c r="Q379" s="63">
        <v>0.0</v>
      </c>
      <c r="R379" s="46">
        <v>0.0</v>
      </c>
      <c r="S379" s="10">
        <f t="shared" si="4"/>
        <v>75030</v>
      </c>
      <c r="T379" s="38" t="s">
        <v>52</v>
      </c>
      <c r="U379" s="45">
        <v>46108.0</v>
      </c>
      <c r="V379" s="44">
        <v>46138.0</v>
      </c>
      <c r="W379" s="91">
        <v>1.0</v>
      </c>
      <c r="X379" s="38" t="s">
        <v>86</v>
      </c>
      <c r="Y379" s="121" t="s">
        <v>56</v>
      </c>
    </row>
    <row r="380" hidden="1">
      <c r="A380" s="35" t="s">
        <v>3470</v>
      </c>
      <c r="B380" s="36">
        <v>46106.0</v>
      </c>
      <c r="C380" s="38">
        <v>14496.0</v>
      </c>
      <c r="D380" s="40" t="s">
        <v>3473</v>
      </c>
      <c r="E380" s="42" t="s">
        <v>3474</v>
      </c>
      <c r="F380" s="52" t="s">
        <v>3475</v>
      </c>
      <c r="G380" s="40" t="s">
        <v>100</v>
      </c>
      <c r="H380" s="40" t="s">
        <v>158</v>
      </c>
      <c r="I380" s="38" t="s">
        <v>48</v>
      </c>
      <c r="J380" s="44">
        <v>45681.0</v>
      </c>
      <c r="K380" s="44">
        <v>46106.0</v>
      </c>
      <c r="L380" s="98" t="s">
        <v>51</v>
      </c>
      <c r="M380" s="38">
        <v>0.0</v>
      </c>
      <c r="N380" s="98" t="s">
        <v>51</v>
      </c>
      <c r="O380" s="48">
        <v>1298042.0</v>
      </c>
      <c r="P380" s="79">
        <v>1298042.0</v>
      </c>
      <c r="Q380" s="63">
        <v>0.0</v>
      </c>
      <c r="R380" s="46">
        <v>0.0</v>
      </c>
      <c r="S380" s="10">
        <f t="shared" si="4"/>
        <v>1298042</v>
      </c>
      <c r="T380" s="38" t="s">
        <v>52</v>
      </c>
      <c r="U380" s="44">
        <v>46106.0</v>
      </c>
      <c r="V380" s="44">
        <v>46475.0</v>
      </c>
      <c r="W380" s="91">
        <v>12.0</v>
      </c>
      <c r="X380" s="38" t="s">
        <v>55</v>
      </c>
      <c r="Y380" s="78" t="s">
        <v>56</v>
      </c>
    </row>
    <row r="381" hidden="1">
      <c r="A381" s="35" t="s">
        <v>3483</v>
      </c>
      <c r="B381" s="36">
        <v>46106.0</v>
      </c>
      <c r="C381" s="38">
        <v>11492.0</v>
      </c>
      <c r="D381" s="40" t="s">
        <v>3484</v>
      </c>
      <c r="E381" s="42" t="s">
        <v>3485</v>
      </c>
      <c r="F381" s="52" t="s">
        <v>3486</v>
      </c>
      <c r="G381" s="40" t="s">
        <v>786</v>
      </c>
      <c r="H381" s="40" t="s">
        <v>46</v>
      </c>
      <c r="I381" s="38" t="s">
        <v>48</v>
      </c>
      <c r="J381" s="44">
        <v>45353.0</v>
      </c>
      <c r="K381" s="44">
        <v>46106.0</v>
      </c>
      <c r="L381" s="98" t="s">
        <v>51</v>
      </c>
      <c r="M381" s="38">
        <v>0.0</v>
      </c>
      <c r="N381" s="98" t="s">
        <v>51</v>
      </c>
      <c r="O381" s="48">
        <v>468032.0</v>
      </c>
      <c r="P381" s="79">
        <v>468032.0</v>
      </c>
      <c r="Q381" s="63">
        <v>0.0</v>
      </c>
      <c r="R381" s="46">
        <v>0.0</v>
      </c>
      <c r="S381" s="10">
        <f t="shared" si="4"/>
        <v>468032</v>
      </c>
      <c r="T381" s="38" t="s">
        <v>52</v>
      </c>
      <c r="U381" s="44">
        <v>46106.0</v>
      </c>
      <c r="V381" s="44">
        <v>46302.0</v>
      </c>
      <c r="W381" s="91">
        <v>6.0</v>
      </c>
      <c r="X381" s="38" t="s">
        <v>86</v>
      </c>
      <c r="Y381" s="121" t="s">
        <v>56</v>
      </c>
    </row>
    <row r="382" hidden="1">
      <c r="A382" s="41" t="s">
        <v>3496</v>
      </c>
      <c r="B382" s="36">
        <v>46107.0</v>
      </c>
      <c r="C382" s="38">
        <v>6835.0</v>
      </c>
      <c r="D382" s="40" t="s">
        <v>346</v>
      </c>
      <c r="E382" s="42" t="s">
        <v>347</v>
      </c>
      <c r="F382" s="52" t="s">
        <v>348</v>
      </c>
      <c r="G382" s="40" t="s">
        <v>350</v>
      </c>
      <c r="H382" s="40" t="s">
        <v>352</v>
      </c>
      <c r="I382" s="38" t="s">
        <v>122</v>
      </c>
      <c r="J382" s="44">
        <v>44808.0</v>
      </c>
      <c r="K382" s="44">
        <v>46106.0</v>
      </c>
      <c r="L382" s="98" t="s">
        <v>51</v>
      </c>
      <c r="M382" s="38">
        <v>0.0</v>
      </c>
      <c r="N382" s="98" t="s">
        <v>51</v>
      </c>
      <c r="O382" s="48">
        <v>118069.0</v>
      </c>
      <c r="P382" s="79">
        <v>118000.0</v>
      </c>
      <c r="Q382" s="63">
        <v>0.0</v>
      </c>
      <c r="R382" s="46">
        <v>0.0</v>
      </c>
      <c r="S382" s="10">
        <f t="shared" si="4"/>
        <v>118000</v>
      </c>
      <c r="T382" s="38" t="s">
        <v>52</v>
      </c>
      <c r="U382" s="44">
        <v>46106.0</v>
      </c>
      <c r="V382" s="44">
        <v>46145.0</v>
      </c>
      <c r="W382" s="91">
        <v>1.0</v>
      </c>
      <c r="X382" s="38" t="s">
        <v>55</v>
      </c>
      <c r="Y382" s="78" t="s">
        <v>56</v>
      </c>
    </row>
    <row r="383" hidden="1">
      <c r="A383" s="35" t="s">
        <v>3506</v>
      </c>
      <c r="B383" s="36">
        <v>46107.0</v>
      </c>
      <c r="C383" s="38">
        <v>7061.0</v>
      </c>
      <c r="D383" s="40" t="s">
        <v>2763</v>
      </c>
      <c r="E383" s="42" t="s">
        <v>2765</v>
      </c>
      <c r="F383" s="52" t="s">
        <v>2766</v>
      </c>
      <c r="G383" s="40" t="s">
        <v>68</v>
      </c>
      <c r="H383" s="40" t="s">
        <v>69</v>
      </c>
      <c r="I383" s="38" t="s">
        <v>48</v>
      </c>
      <c r="J383" s="44">
        <v>44829.0</v>
      </c>
      <c r="K383" s="44">
        <v>46106.0</v>
      </c>
      <c r="L383" s="98" t="s">
        <v>51</v>
      </c>
      <c r="M383" s="38">
        <v>118000.0</v>
      </c>
      <c r="N383" s="98" t="s">
        <v>51</v>
      </c>
      <c r="O383" s="48">
        <v>120000.0</v>
      </c>
      <c r="P383" s="130">
        <v>120000.0</v>
      </c>
      <c r="Q383" s="63">
        <v>0.0</v>
      </c>
      <c r="R383" s="46">
        <v>4400.0</v>
      </c>
      <c r="S383" s="10">
        <f t="shared" si="4"/>
        <v>115600</v>
      </c>
      <c r="T383" s="38" t="s">
        <v>53</v>
      </c>
      <c r="U383" s="44">
        <v>46106.0</v>
      </c>
      <c r="V383" s="44">
        <v>46136.0</v>
      </c>
      <c r="W383" s="91">
        <v>1.0</v>
      </c>
      <c r="X383" s="38" t="s">
        <v>55</v>
      </c>
      <c r="Y383" s="121" t="s">
        <v>56</v>
      </c>
    </row>
    <row r="384" hidden="1">
      <c r="A384" s="35" t="s">
        <v>3514</v>
      </c>
      <c r="B384" s="36">
        <v>46107.0</v>
      </c>
      <c r="C384" s="38">
        <v>11266.0</v>
      </c>
      <c r="D384" s="40" t="s">
        <v>3434</v>
      </c>
      <c r="E384" s="42" t="s">
        <v>3108</v>
      </c>
      <c r="F384" s="52" t="s">
        <v>3110</v>
      </c>
      <c r="G384" s="40" t="s">
        <v>252</v>
      </c>
      <c r="H384" s="40" t="s">
        <v>46</v>
      </c>
      <c r="I384" s="38" t="s">
        <v>48</v>
      </c>
      <c r="J384" s="44">
        <v>45326.0</v>
      </c>
      <c r="K384" s="44">
        <v>46106.0</v>
      </c>
      <c r="L384" s="98" t="s">
        <v>51</v>
      </c>
      <c r="M384" s="46">
        <v>0.0</v>
      </c>
      <c r="N384" s="98" t="s">
        <v>51</v>
      </c>
      <c r="O384" s="48">
        <v>78016.0</v>
      </c>
      <c r="P384" s="79">
        <v>78016.0</v>
      </c>
      <c r="Q384" s="63">
        <v>0.0</v>
      </c>
      <c r="R384" s="63">
        <v>0.0</v>
      </c>
      <c r="S384" s="10">
        <f t="shared" si="4"/>
        <v>78016</v>
      </c>
      <c r="T384" s="38" t="s">
        <v>52</v>
      </c>
      <c r="U384" s="44">
        <v>46106.0</v>
      </c>
      <c r="V384" s="44">
        <v>46136.0</v>
      </c>
      <c r="W384" s="91">
        <v>1.0</v>
      </c>
      <c r="X384" s="38" t="s">
        <v>86</v>
      </c>
      <c r="Y384" s="78" t="s">
        <v>56</v>
      </c>
    </row>
    <row r="385" hidden="1">
      <c r="A385" s="41" t="s">
        <v>3526</v>
      </c>
      <c r="B385" s="36">
        <v>46107.0</v>
      </c>
      <c r="C385" s="38">
        <v>2955.0</v>
      </c>
      <c r="D385" s="40" t="s">
        <v>3126</v>
      </c>
      <c r="E385" s="42" t="s">
        <v>3127</v>
      </c>
      <c r="F385" s="52" t="s">
        <v>3129</v>
      </c>
      <c r="G385" s="40" t="s">
        <v>1289</v>
      </c>
      <c r="H385" s="40" t="s">
        <v>103</v>
      </c>
      <c r="I385" s="38" t="s">
        <v>122</v>
      </c>
      <c r="J385" s="44">
        <v>44488.0</v>
      </c>
      <c r="K385" s="44">
        <v>46106.0</v>
      </c>
      <c r="L385" s="98" t="s">
        <v>51</v>
      </c>
      <c r="M385" s="46">
        <v>0.0</v>
      </c>
      <c r="N385" s="98" t="s">
        <v>51</v>
      </c>
      <c r="O385" s="48">
        <v>78048.0</v>
      </c>
      <c r="P385" s="79">
        <v>78048.0</v>
      </c>
      <c r="Q385" s="63">
        <v>0.0</v>
      </c>
      <c r="R385" s="63">
        <v>0.0</v>
      </c>
      <c r="S385" s="10">
        <f t="shared" si="4"/>
        <v>78048</v>
      </c>
      <c r="T385" s="38" t="s">
        <v>52</v>
      </c>
      <c r="U385" s="44">
        <v>46106.0</v>
      </c>
      <c r="V385" s="44">
        <v>46140.0</v>
      </c>
      <c r="W385" s="91">
        <v>1.0</v>
      </c>
      <c r="X385" s="38" t="s">
        <v>86</v>
      </c>
      <c r="Y385" s="121" t="s">
        <v>56</v>
      </c>
    </row>
    <row r="386" hidden="1">
      <c r="A386" s="35" t="s">
        <v>3532</v>
      </c>
      <c r="B386" s="36">
        <v>46107.0</v>
      </c>
      <c r="C386" s="38">
        <v>9934.0</v>
      </c>
      <c r="D386" s="40" t="s">
        <v>3303</v>
      </c>
      <c r="E386" s="42" t="s">
        <v>3305</v>
      </c>
      <c r="F386" s="52" t="s">
        <v>3307</v>
      </c>
      <c r="G386" s="40" t="s">
        <v>84</v>
      </c>
      <c r="H386" s="40" t="s">
        <v>85</v>
      </c>
      <c r="I386" s="38" t="s">
        <v>48</v>
      </c>
      <c r="J386" s="44">
        <v>45164.0</v>
      </c>
      <c r="K386" s="44">
        <v>46106.0</v>
      </c>
      <c r="L386" s="98" t="s">
        <v>51</v>
      </c>
      <c r="M386" s="48">
        <v>118000.0</v>
      </c>
      <c r="N386" s="98" t="s">
        <v>51</v>
      </c>
      <c r="O386" s="48">
        <v>120000.0</v>
      </c>
      <c r="P386" s="130">
        <v>120000.0</v>
      </c>
      <c r="Q386" s="63">
        <v>0.0</v>
      </c>
      <c r="R386" s="46">
        <v>4400.0</v>
      </c>
      <c r="S386" s="10">
        <f t="shared" si="4"/>
        <v>115600</v>
      </c>
      <c r="T386" s="38" t="s">
        <v>53</v>
      </c>
      <c r="U386" s="44">
        <v>46106.0</v>
      </c>
      <c r="V386" s="44">
        <v>46136.0</v>
      </c>
      <c r="W386" s="91">
        <v>1.0</v>
      </c>
      <c r="X386" s="38" t="s">
        <v>55</v>
      </c>
      <c r="Y386" s="78" t="s">
        <v>56</v>
      </c>
    </row>
    <row r="387" hidden="1">
      <c r="A387" s="35" t="s">
        <v>3537</v>
      </c>
      <c r="B387" s="36">
        <v>46107.0</v>
      </c>
      <c r="C387" s="38">
        <v>12422.0</v>
      </c>
      <c r="D387" s="40" t="s">
        <v>3194</v>
      </c>
      <c r="E387" s="42" t="s">
        <v>3195</v>
      </c>
      <c r="F387" s="52" t="s">
        <v>3196</v>
      </c>
      <c r="G387" s="40" t="s">
        <v>180</v>
      </c>
      <c r="H387" s="40" t="s">
        <v>118</v>
      </c>
      <c r="I387" s="38" t="s">
        <v>48</v>
      </c>
      <c r="J387" s="44">
        <v>45453.0</v>
      </c>
      <c r="K387" s="44">
        <v>46106.0</v>
      </c>
      <c r="L387" s="98" t="s">
        <v>51</v>
      </c>
      <c r="M387" s="46">
        <v>0.0</v>
      </c>
      <c r="N387" s="98" t="s">
        <v>51</v>
      </c>
      <c r="O387" s="48">
        <v>78000.0</v>
      </c>
      <c r="P387" s="130">
        <v>78000.0</v>
      </c>
      <c r="Q387" s="63">
        <v>0.0</v>
      </c>
      <c r="R387" s="46">
        <v>4440.0</v>
      </c>
      <c r="S387" s="10">
        <f t="shared" si="4"/>
        <v>73560</v>
      </c>
      <c r="T387" s="38" t="s">
        <v>53</v>
      </c>
      <c r="U387" s="44">
        <v>46106.0</v>
      </c>
      <c r="V387" s="44">
        <v>46137.0</v>
      </c>
      <c r="W387" s="91">
        <v>1.0</v>
      </c>
      <c r="X387" s="38" t="s">
        <v>86</v>
      </c>
      <c r="Y387" s="121" t="s">
        <v>56</v>
      </c>
    </row>
    <row r="388" hidden="1">
      <c r="A388" s="41" t="s">
        <v>3544</v>
      </c>
      <c r="B388" s="37">
        <v>46106.0</v>
      </c>
      <c r="C388" s="38">
        <v>14547.0</v>
      </c>
      <c r="D388" s="40" t="s">
        <v>3439</v>
      </c>
      <c r="E388" s="42" t="s">
        <v>304</v>
      </c>
      <c r="F388" s="52" t="s">
        <v>305</v>
      </c>
      <c r="G388" s="40" t="s">
        <v>237</v>
      </c>
      <c r="H388" s="39" t="s">
        <v>69</v>
      </c>
      <c r="I388" s="9" t="s">
        <v>888</v>
      </c>
      <c r="J388" s="45">
        <v>45688.0</v>
      </c>
      <c r="K388" s="44"/>
      <c r="L388" s="98"/>
      <c r="M388" s="38">
        <v>78000.0</v>
      </c>
      <c r="N388" s="73" t="s">
        <v>51</v>
      </c>
      <c r="O388" s="49">
        <v>0.0</v>
      </c>
      <c r="P388" s="49">
        <v>0.0</v>
      </c>
      <c r="Q388" s="47">
        <v>0.0</v>
      </c>
      <c r="R388" s="47">
        <v>0.0</v>
      </c>
      <c r="S388" s="10">
        <f t="shared" si="4"/>
        <v>0</v>
      </c>
      <c r="T388" s="9" t="s">
        <v>54</v>
      </c>
      <c r="U388" s="45">
        <v>46106.0</v>
      </c>
      <c r="V388" s="45">
        <v>46182.0</v>
      </c>
      <c r="W388" s="91">
        <v>1.0</v>
      </c>
      <c r="X388" s="38" t="s">
        <v>86</v>
      </c>
      <c r="Y388" s="78" t="s">
        <v>56</v>
      </c>
    </row>
    <row r="389">
      <c r="A389" s="41" t="s">
        <v>3552</v>
      </c>
      <c r="B389" s="37">
        <v>46106.0</v>
      </c>
      <c r="C389" s="115">
        <v>14547.0</v>
      </c>
      <c r="D389" s="225" t="s">
        <v>3439</v>
      </c>
      <c r="E389" s="212" t="s">
        <v>304</v>
      </c>
      <c r="F389" s="217" t="s">
        <v>305</v>
      </c>
      <c r="G389" s="225" t="s">
        <v>237</v>
      </c>
      <c r="H389" s="39" t="s">
        <v>69</v>
      </c>
      <c r="I389" s="9" t="s">
        <v>1205</v>
      </c>
      <c r="J389" s="45">
        <v>45688.0</v>
      </c>
      <c r="K389" s="109"/>
      <c r="L389" s="117"/>
      <c r="M389" s="115">
        <v>78000.0</v>
      </c>
      <c r="N389" s="73" t="s">
        <v>51</v>
      </c>
      <c r="O389" s="49">
        <v>0.0</v>
      </c>
      <c r="P389" s="49">
        <v>0.0</v>
      </c>
      <c r="Q389" s="47">
        <v>0.0</v>
      </c>
      <c r="R389" s="47">
        <v>0.0</v>
      </c>
      <c r="S389" s="10">
        <f t="shared" si="4"/>
        <v>0</v>
      </c>
      <c r="T389" s="9" t="s">
        <v>54</v>
      </c>
      <c r="U389" s="45">
        <v>46106.0</v>
      </c>
      <c r="V389" s="45">
        <v>46212.0</v>
      </c>
      <c r="W389" s="220">
        <v>1.0</v>
      </c>
      <c r="X389" s="115" t="s">
        <v>86</v>
      </c>
      <c r="Y389" s="226" t="s">
        <v>56</v>
      </c>
    </row>
    <row r="390" hidden="1">
      <c r="A390" s="41" t="s">
        <v>3442</v>
      </c>
      <c r="B390" s="37">
        <v>46106.0</v>
      </c>
      <c r="C390" s="38">
        <v>14547.0</v>
      </c>
      <c r="D390" s="40" t="s">
        <v>3439</v>
      </c>
      <c r="E390" s="42" t="s">
        <v>304</v>
      </c>
      <c r="F390" s="52" t="s">
        <v>330</v>
      </c>
      <c r="G390" s="40" t="s">
        <v>237</v>
      </c>
      <c r="H390" s="39" t="s">
        <v>69</v>
      </c>
      <c r="I390" s="9" t="s">
        <v>888</v>
      </c>
      <c r="J390" s="45">
        <v>45688.0</v>
      </c>
      <c r="K390" s="44"/>
      <c r="L390" s="98"/>
      <c r="M390" s="38">
        <v>78000.0</v>
      </c>
      <c r="N390" s="73" t="s">
        <v>51</v>
      </c>
      <c r="O390" s="49">
        <v>0.0</v>
      </c>
      <c r="P390" s="49">
        <v>0.0</v>
      </c>
      <c r="Q390" s="47">
        <v>0.0</v>
      </c>
      <c r="R390" s="47">
        <v>0.0</v>
      </c>
      <c r="S390" s="10">
        <f t="shared" si="4"/>
        <v>0</v>
      </c>
      <c r="T390" s="9" t="s">
        <v>54</v>
      </c>
      <c r="U390" s="45">
        <v>46106.0</v>
      </c>
      <c r="V390" s="45">
        <v>46197.0</v>
      </c>
      <c r="W390" s="91">
        <v>1.0</v>
      </c>
      <c r="X390" s="38" t="s">
        <v>86</v>
      </c>
      <c r="Y390" s="78" t="s">
        <v>56</v>
      </c>
    </row>
    <row r="391">
      <c r="A391" s="41" t="s">
        <v>3442</v>
      </c>
      <c r="B391" s="37">
        <v>46106.0</v>
      </c>
      <c r="C391" s="115">
        <v>14547.0</v>
      </c>
      <c r="D391" s="225" t="s">
        <v>3439</v>
      </c>
      <c r="E391" s="212" t="s">
        <v>304</v>
      </c>
      <c r="F391" s="217" t="s">
        <v>330</v>
      </c>
      <c r="G391" s="225" t="s">
        <v>237</v>
      </c>
      <c r="H391" s="39" t="s">
        <v>69</v>
      </c>
      <c r="I391" s="9" t="s">
        <v>1205</v>
      </c>
      <c r="J391" s="45">
        <v>45688.0</v>
      </c>
      <c r="K391" s="109"/>
      <c r="L391" s="117"/>
      <c r="M391" s="115">
        <v>78000.0</v>
      </c>
      <c r="N391" s="73" t="s">
        <v>51</v>
      </c>
      <c r="O391" s="49">
        <v>0.0</v>
      </c>
      <c r="P391" s="49">
        <v>0.0</v>
      </c>
      <c r="Q391" s="47">
        <v>0.0</v>
      </c>
      <c r="R391" s="47">
        <v>0.0</v>
      </c>
      <c r="S391" s="10">
        <f t="shared" si="4"/>
        <v>0</v>
      </c>
      <c r="T391" s="9" t="s">
        <v>54</v>
      </c>
      <c r="U391" s="45">
        <v>46106.0</v>
      </c>
      <c r="V391" s="45">
        <v>46227.0</v>
      </c>
      <c r="W391" s="220">
        <v>1.0</v>
      </c>
      <c r="X391" s="115" t="s">
        <v>86</v>
      </c>
      <c r="Y391" s="226" t="s">
        <v>56</v>
      </c>
    </row>
    <row r="392" hidden="1">
      <c r="A392" s="35" t="s">
        <v>3575</v>
      </c>
      <c r="B392" s="36">
        <v>46107.0</v>
      </c>
      <c r="C392" s="38">
        <v>293.0</v>
      </c>
      <c r="D392" s="40" t="s">
        <v>2468</v>
      </c>
      <c r="E392" s="42" t="s">
        <v>2469</v>
      </c>
      <c r="F392" s="52" t="s">
        <v>2471</v>
      </c>
      <c r="G392" s="40" t="s">
        <v>2472</v>
      </c>
      <c r="H392" s="40" t="s">
        <v>3580</v>
      </c>
      <c r="I392" s="38" t="s">
        <v>48</v>
      </c>
      <c r="J392" s="44">
        <v>44287.0</v>
      </c>
      <c r="K392" s="44">
        <v>46107.0</v>
      </c>
      <c r="L392" s="98" t="s">
        <v>51</v>
      </c>
      <c r="M392" s="46">
        <v>0.0</v>
      </c>
      <c r="N392" s="98" t="s">
        <v>51</v>
      </c>
      <c r="O392" s="48">
        <v>78000.0</v>
      </c>
      <c r="P392" s="129">
        <v>78000.0</v>
      </c>
      <c r="Q392" s="63">
        <v>0.0</v>
      </c>
      <c r="R392" s="46">
        <v>4440.0</v>
      </c>
      <c r="S392" s="10">
        <f t="shared" si="4"/>
        <v>73560</v>
      </c>
      <c r="T392" s="38" t="s">
        <v>53</v>
      </c>
      <c r="U392" s="44">
        <v>46107.0</v>
      </c>
      <c r="V392" s="44">
        <v>46137.0</v>
      </c>
      <c r="W392" s="91">
        <v>1.0</v>
      </c>
      <c r="X392" s="38" t="s">
        <v>86</v>
      </c>
      <c r="Y392" s="78" t="s">
        <v>56</v>
      </c>
    </row>
    <row r="393" hidden="1">
      <c r="A393" s="35" t="s">
        <v>3583</v>
      </c>
      <c r="B393" s="36">
        <v>46107.0</v>
      </c>
      <c r="C393" s="38">
        <v>4277.0</v>
      </c>
      <c r="D393" s="40" t="s">
        <v>3585</v>
      </c>
      <c r="E393" s="42" t="s">
        <v>3278</v>
      </c>
      <c r="F393" s="52" t="s">
        <v>3279</v>
      </c>
      <c r="G393" s="40" t="s">
        <v>84</v>
      </c>
      <c r="H393" s="40" t="s">
        <v>85</v>
      </c>
      <c r="I393" s="38" t="s">
        <v>48</v>
      </c>
      <c r="J393" s="44">
        <v>44579.0</v>
      </c>
      <c r="K393" s="44">
        <v>46107.0</v>
      </c>
      <c r="L393" s="98" t="s">
        <v>51</v>
      </c>
      <c r="M393" s="46">
        <v>0.0</v>
      </c>
      <c r="N393" s="98" t="s">
        <v>51</v>
      </c>
      <c r="O393" s="48">
        <v>78053.0</v>
      </c>
      <c r="P393" s="107">
        <v>78053.0</v>
      </c>
      <c r="Q393" s="63">
        <v>0.0</v>
      </c>
      <c r="R393" s="63">
        <v>0.0</v>
      </c>
      <c r="S393" s="10">
        <f t="shared" si="4"/>
        <v>78053</v>
      </c>
      <c r="T393" s="38" t="s">
        <v>52</v>
      </c>
      <c r="U393" s="44">
        <v>46107.0</v>
      </c>
      <c r="V393" s="44">
        <v>46137.0</v>
      </c>
      <c r="W393" s="91">
        <v>1.0</v>
      </c>
      <c r="X393" s="38" t="s">
        <v>86</v>
      </c>
      <c r="Y393" s="121" t="s">
        <v>56</v>
      </c>
    </row>
    <row r="394" hidden="1">
      <c r="A394" s="35" t="s">
        <v>3594</v>
      </c>
      <c r="B394" s="36">
        <v>46107.0</v>
      </c>
      <c r="C394" s="38">
        <v>3316.0</v>
      </c>
      <c r="D394" s="40" t="s">
        <v>1103</v>
      </c>
      <c r="E394" s="42" t="s">
        <v>807</v>
      </c>
      <c r="F394" s="52" t="s">
        <v>3242</v>
      </c>
      <c r="G394" s="40" t="s">
        <v>264</v>
      </c>
      <c r="H394" s="40" t="s">
        <v>74</v>
      </c>
      <c r="I394" s="38" t="s">
        <v>48</v>
      </c>
      <c r="J394" s="44">
        <v>44523.0</v>
      </c>
      <c r="K394" s="44">
        <v>46107.0</v>
      </c>
      <c r="L394" s="98" t="s">
        <v>51</v>
      </c>
      <c r="M394" s="46">
        <v>78000.0</v>
      </c>
      <c r="N394" s="98" t="s">
        <v>51</v>
      </c>
      <c r="O394" s="48">
        <v>156000.0</v>
      </c>
      <c r="P394" s="129">
        <v>156000.0</v>
      </c>
      <c r="Q394" s="63">
        <v>0.0</v>
      </c>
      <c r="R394" s="46">
        <v>4440.0</v>
      </c>
      <c r="S394" s="10">
        <f t="shared" si="4"/>
        <v>151560</v>
      </c>
      <c r="T394" s="38" t="s">
        <v>53</v>
      </c>
      <c r="U394" s="44">
        <v>46107.0</v>
      </c>
      <c r="V394" s="44">
        <v>46137.0</v>
      </c>
      <c r="W394" s="91">
        <v>1.0</v>
      </c>
      <c r="X394" s="38" t="s">
        <v>86</v>
      </c>
      <c r="Y394" s="78" t="s">
        <v>56</v>
      </c>
    </row>
    <row r="395" hidden="1">
      <c r="A395" s="35" t="s">
        <v>3606</v>
      </c>
      <c r="B395" s="36">
        <v>46107.0</v>
      </c>
      <c r="C395" s="38">
        <v>3316.0</v>
      </c>
      <c r="D395" s="40" t="s">
        <v>1103</v>
      </c>
      <c r="E395" s="42" t="s">
        <v>807</v>
      </c>
      <c r="F395" s="52" t="s">
        <v>3237</v>
      </c>
      <c r="G395" s="40" t="s">
        <v>264</v>
      </c>
      <c r="H395" s="40" t="s">
        <v>74</v>
      </c>
      <c r="I395" s="38" t="s">
        <v>48</v>
      </c>
      <c r="J395" s="44">
        <v>44523.0</v>
      </c>
      <c r="K395" s="44"/>
      <c r="L395" s="38"/>
      <c r="M395" s="46">
        <v>78000.0</v>
      </c>
      <c r="N395" s="98" t="s">
        <v>51</v>
      </c>
      <c r="O395" s="48">
        <v>0.0</v>
      </c>
      <c r="P395" s="48">
        <v>0.0</v>
      </c>
      <c r="Q395" s="63">
        <v>0.0</v>
      </c>
      <c r="R395" s="63">
        <v>0.0</v>
      </c>
      <c r="S395" s="10">
        <f t="shared" si="4"/>
        <v>0</v>
      </c>
      <c r="T395" s="38" t="s">
        <v>54</v>
      </c>
      <c r="U395" s="44">
        <v>46107.0</v>
      </c>
      <c r="V395" s="44">
        <v>46137.0</v>
      </c>
      <c r="W395" s="91">
        <v>1.0</v>
      </c>
      <c r="X395" s="38" t="s">
        <v>86</v>
      </c>
      <c r="Y395" s="121" t="s">
        <v>56</v>
      </c>
    </row>
    <row r="396" hidden="1">
      <c r="A396" s="35" t="s">
        <v>3614</v>
      </c>
      <c r="B396" s="36">
        <v>46107.0</v>
      </c>
      <c r="C396" s="38">
        <v>8575.0</v>
      </c>
      <c r="D396" s="40" t="s">
        <v>3615</v>
      </c>
      <c r="E396" s="42" t="s">
        <v>3150</v>
      </c>
      <c r="F396" s="52" t="s">
        <v>3151</v>
      </c>
      <c r="G396" s="40" t="s">
        <v>68</v>
      </c>
      <c r="H396" s="40" t="s">
        <v>69</v>
      </c>
      <c r="I396" s="38" t="s">
        <v>48</v>
      </c>
      <c r="J396" s="44">
        <v>45003.0</v>
      </c>
      <c r="K396" s="44">
        <v>46107.0</v>
      </c>
      <c r="L396" s="98" t="s">
        <v>51</v>
      </c>
      <c r="M396" s="46">
        <v>0.0</v>
      </c>
      <c r="N396" s="98" t="s">
        <v>51</v>
      </c>
      <c r="O396" s="63">
        <v>78000.0</v>
      </c>
      <c r="P396" s="227">
        <v>78000.0</v>
      </c>
      <c r="Q396" s="63">
        <v>0.0</v>
      </c>
      <c r="R396" s="46">
        <v>546.0</v>
      </c>
      <c r="S396" s="10">
        <f t="shared" si="4"/>
        <v>77454</v>
      </c>
      <c r="T396" s="38" t="s">
        <v>53</v>
      </c>
      <c r="U396" s="44">
        <v>46107.0</v>
      </c>
      <c r="V396" s="44">
        <v>46137.0</v>
      </c>
      <c r="W396" s="91">
        <v>1.0</v>
      </c>
      <c r="X396" s="38" t="s">
        <v>86</v>
      </c>
      <c r="Y396" s="78" t="s">
        <v>56</v>
      </c>
    </row>
    <row r="397" hidden="1">
      <c r="A397" s="35" t="s">
        <v>3625</v>
      </c>
      <c r="B397" s="36">
        <v>46107.0</v>
      </c>
      <c r="C397" s="38">
        <v>1389.0</v>
      </c>
      <c r="D397" s="40" t="s">
        <v>238</v>
      </c>
      <c r="E397" s="42" t="s">
        <v>239</v>
      </c>
      <c r="F397" s="52" t="s">
        <v>3246</v>
      </c>
      <c r="G397" s="40" t="s">
        <v>110</v>
      </c>
      <c r="H397" s="40" t="s">
        <v>46</v>
      </c>
      <c r="I397" s="38" t="s">
        <v>48</v>
      </c>
      <c r="J397" s="44">
        <v>44361.0</v>
      </c>
      <c r="K397" s="44">
        <v>46107.0</v>
      </c>
      <c r="L397" s="98" t="s">
        <v>51</v>
      </c>
      <c r="M397" s="46">
        <v>0.0</v>
      </c>
      <c r="N397" s="98" t="s">
        <v>51</v>
      </c>
      <c r="O397" s="63">
        <v>78000.0</v>
      </c>
      <c r="P397" s="227">
        <v>78000.0</v>
      </c>
      <c r="Q397" s="63">
        <v>0.0</v>
      </c>
      <c r="R397" s="46">
        <v>546.0</v>
      </c>
      <c r="S397" s="10">
        <f t="shared" si="4"/>
        <v>77454</v>
      </c>
      <c r="T397" s="38" t="s">
        <v>53</v>
      </c>
      <c r="U397" s="44">
        <v>46107.0</v>
      </c>
      <c r="V397" s="44">
        <v>46137.0</v>
      </c>
      <c r="W397" s="91">
        <v>1.0</v>
      </c>
      <c r="X397" s="38" t="s">
        <v>86</v>
      </c>
      <c r="Y397" s="121" t="s">
        <v>56</v>
      </c>
    </row>
    <row r="398" hidden="1">
      <c r="A398" s="35" t="s">
        <v>3629</v>
      </c>
      <c r="B398" s="36">
        <v>46107.0</v>
      </c>
      <c r="C398" s="38">
        <v>2481.0</v>
      </c>
      <c r="D398" s="40" t="s">
        <v>2468</v>
      </c>
      <c r="E398" s="42" t="s">
        <v>3015</v>
      </c>
      <c r="F398" s="52" t="s">
        <v>3016</v>
      </c>
      <c r="G398" s="40" t="s">
        <v>3017</v>
      </c>
      <c r="H398" s="40" t="s">
        <v>85</v>
      </c>
      <c r="I398" s="38" t="s">
        <v>48</v>
      </c>
      <c r="J398" s="44">
        <v>44451.0</v>
      </c>
      <c r="K398" s="44">
        <v>46107.0</v>
      </c>
      <c r="L398" s="98" t="s">
        <v>51</v>
      </c>
      <c r="M398" s="46">
        <v>0.0</v>
      </c>
      <c r="N398" s="98" t="s">
        <v>51</v>
      </c>
      <c r="O398" s="48">
        <v>78091.0</v>
      </c>
      <c r="P398" s="195">
        <v>78000.0</v>
      </c>
      <c r="Q398" s="63">
        <v>0.0</v>
      </c>
      <c r="R398" s="63">
        <v>0.0</v>
      </c>
      <c r="S398" s="10">
        <f t="shared" si="4"/>
        <v>78000</v>
      </c>
      <c r="T398" s="38" t="s">
        <v>52</v>
      </c>
      <c r="U398" s="44">
        <v>46107.0</v>
      </c>
      <c r="V398" s="44">
        <v>46137.0</v>
      </c>
      <c r="W398" s="91">
        <v>1.0</v>
      </c>
      <c r="X398" s="38" t="s">
        <v>86</v>
      </c>
      <c r="Y398" s="78" t="s">
        <v>56</v>
      </c>
    </row>
    <row r="399" hidden="1">
      <c r="A399" s="35" t="s">
        <v>3632</v>
      </c>
      <c r="B399" s="36">
        <v>46107.0</v>
      </c>
      <c r="C399" s="38">
        <v>3086.0</v>
      </c>
      <c r="D399" s="40" t="s">
        <v>3207</v>
      </c>
      <c r="E399" s="42" t="s">
        <v>3208</v>
      </c>
      <c r="F399" s="52" t="s">
        <v>3211</v>
      </c>
      <c r="G399" s="40" t="s">
        <v>44</v>
      </c>
      <c r="H399" s="40" t="s">
        <v>46</v>
      </c>
      <c r="I399" s="38" t="s">
        <v>48</v>
      </c>
      <c r="J399" s="44">
        <v>44501.0</v>
      </c>
      <c r="K399" s="44">
        <v>46107.0</v>
      </c>
      <c r="L399" s="98" t="s">
        <v>51</v>
      </c>
      <c r="M399" s="46">
        <v>0.0</v>
      </c>
      <c r="N399" s="98" t="s">
        <v>51</v>
      </c>
      <c r="O399" s="48">
        <v>118000.0</v>
      </c>
      <c r="P399" s="129">
        <v>118000.0</v>
      </c>
      <c r="Q399" s="63">
        <v>0.0</v>
      </c>
      <c r="R399" s="46">
        <v>826.0</v>
      </c>
      <c r="S399" s="10">
        <f t="shared" si="4"/>
        <v>117174</v>
      </c>
      <c r="T399" s="38" t="s">
        <v>53</v>
      </c>
      <c r="U399" s="44">
        <v>46107.0</v>
      </c>
      <c r="V399" s="44">
        <v>46137.0</v>
      </c>
      <c r="W399" s="91">
        <v>1.0</v>
      </c>
      <c r="X399" s="38" t="s">
        <v>55</v>
      </c>
      <c r="Y399" s="121" t="s">
        <v>56</v>
      </c>
    </row>
    <row r="400" hidden="1">
      <c r="A400" s="35" t="s">
        <v>3641</v>
      </c>
      <c r="B400" s="36">
        <v>46107.0</v>
      </c>
      <c r="C400" s="38">
        <v>6022.0</v>
      </c>
      <c r="D400" s="40" t="s">
        <v>3091</v>
      </c>
      <c r="E400" s="42" t="s">
        <v>3092</v>
      </c>
      <c r="F400" s="52" t="s">
        <v>3093</v>
      </c>
      <c r="G400" s="40" t="s">
        <v>3094</v>
      </c>
      <c r="H400" s="40" t="s">
        <v>85</v>
      </c>
      <c r="I400" s="38" t="s">
        <v>48</v>
      </c>
      <c r="J400" s="44">
        <v>44727.0</v>
      </c>
      <c r="K400" s="44">
        <v>46107.0</v>
      </c>
      <c r="L400" s="98" t="s">
        <v>51</v>
      </c>
      <c r="M400" s="46">
        <v>0.0</v>
      </c>
      <c r="N400" s="98" t="s">
        <v>51</v>
      </c>
      <c r="O400" s="48">
        <v>78019.0</v>
      </c>
      <c r="P400" s="107">
        <v>78000.0</v>
      </c>
      <c r="Q400" s="63">
        <v>0.0</v>
      </c>
      <c r="R400" s="63">
        <v>0.0</v>
      </c>
      <c r="S400" s="10">
        <f t="shared" si="4"/>
        <v>78000</v>
      </c>
      <c r="T400" s="38" t="s">
        <v>52</v>
      </c>
      <c r="U400" s="44">
        <v>46107.0</v>
      </c>
      <c r="V400" s="44">
        <v>46137.0</v>
      </c>
      <c r="W400" s="91">
        <v>1.0</v>
      </c>
      <c r="X400" s="38" t="s">
        <v>86</v>
      </c>
      <c r="Y400" s="78" t="s">
        <v>56</v>
      </c>
    </row>
    <row r="401" hidden="1">
      <c r="A401" s="35" t="s">
        <v>3650</v>
      </c>
      <c r="B401" s="36">
        <v>46107.0</v>
      </c>
      <c r="C401" s="38">
        <v>16331.0</v>
      </c>
      <c r="D401" s="40" t="s">
        <v>3652</v>
      </c>
      <c r="E401" s="42" t="s">
        <v>3653</v>
      </c>
      <c r="F401" s="52" t="s">
        <v>3655</v>
      </c>
      <c r="G401" s="40" t="s">
        <v>419</v>
      </c>
      <c r="H401" s="40" t="s">
        <v>118</v>
      </c>
      <c r="I401" s="38" t="s">
        <v>48</v>
      </c>
      <c r="J401" s="44">
        <v>45907.0</v>
      </c>
      <c r="K401" s="44">
        <v>46107.0</v>
      </c>
      <c r="L401" s="98" t="s">
        <v>51</v>
      </c>
      <c r="M401" s="46">
        <v>0.0</v>
      </c>
      <c r="N401" s="98" t="s">
        <v>51</v>
      </c>
      <c r="O401" s="48">
        <v>708074.0</v>
      </c>
      <c r="P401" s="107">
        <v>708000.0</v>
      </c>
      <c r="Q401" s="63">
        <v>0.0</v>
      </c>
      <c r="R401" s="63">
        <v>0.0</v>
      </c>
      <c r="S401" s="10">
        <f t="shared" si="4"/>
        <v>708000</v>
      </c>
      <c r="T401" s="38" t="s">
        <v>52</v>
      </c>
      <c r="U401" s="44">
        <v>46107.0</v>
      </c>
      <c r="V401" s="44">
        <v>46287.0</v>
      </c>
      <c r="W401" s="91">
        <v>6.0</v>
      </c>
      <c r="X401" s="38" t="s">
        <v>55</v>
      </c>
      <c r="Y401" s="121" t="s">
        <v>56</v>
      </c>
    </row>
    <row r="402" hidden="1">
      <c r="A402" s="35" t="s">
        <v>3660</v>
      </c>
      <c r="B402" s="36">
        <v>46107.0</v>
      </c>
      <c r="C402" s="38">
        <v>1389.0</v>
      </c>
      <c r="D402" s="40" t="s">
        <v>238</v>
      </c>
      <c r="E402" s="42" t="s">
        <v>239</v>
      </c>
      <c r="F402" s="52" t="s">
        <v>3226</v>
      </c>
      <c r="G402" s="40" t="s">
        <v>110</v>
      </c>
      <c r="H402" s="40" t="s">
        <v>46</v>
      </c>
      <c r="I402" s="38" t="s">
        <v>48</v>
      </c>
      <c r="J402" s="44">
        <v>44361.0</v>
      </c>
      <c r="K402" s="44">
        <v>46107.0</v>
      </c>
      <c r="L402" s="98" t="s">
        <v>51</v>
      </c>
      <c r="M402" s="46">
        <v>0.0</v>
      </c>
      <c r="N402" s="98" t="s">
        <v>51</v>
      </c>
      <c r="O402" s="48">
        <v>78000.0</v>
      </c>
      <c r="P402" s="129">
        <v>78000.0</v>
      </c>
      <c r="Q402" s="63">
        <v>0.0</v>
      </c>
      <c r="R402" s="46">
        <v>546.0</v>
      </c>
      <c r="S402" s="10">
        <f t="shared" si="4"/>
        <v>77454</v>
      </c>
      <c r="T402" s="38" t="s">
        <v>53</v>
      </c>
      <c r="U402" s="44">
        <v>46107.0</v>
      </c>
      <c r="V402" s="44">
        <v>46137.0</v>
      </c>
      <c r="W402" s="91">
        <v>1.0</v>
      </c>
      <c r="X402" s="38" t="s">
        <v>86</v>
      </c>
      <c r="Y402" s="78" t="s">
        <v>56</v>
      </c>
    </row>
    <row r="403" hidden="1">
      <c r="A403" s="35" t="s">
        <v>3666</v>
      </c>
      <c r="B403" s="36">
        <v>46107.0</v>
      </c>
      <c r="C403" s="38">
        <v>7229.0</v>
      </c>
      <c r="D403" s="40" t="s">
        <v>3478</v>
      </c>
      <c r="E403" s="42" t="s">
        <v>3288</v>
      </c>
      <c r="F403" s="52" t="s">
        <v>3290</v>
      </c>
      <c r="G403" s="40" t="s">
        <v>279</v>
      </c>
      <c r="H403" s="40" t="s">
        <v>69</v>
      </c>
      <c r="I403" s="38" t="s">
        <v>48</v>
      </c>
      <c r="J403" s="44">
        <v>44846.0</v>
      </c>
      <c r="K403" s="44">
        <v>46107.0</v>
      </c>
      <c r="L403" s="98" t="s">
        <v>51</v>
      </c>
      <c r="M403" s="46">
        <v>118000.0</v>
      </c>
      <c r="N403" s="98" t="s">
        <v>51</v>
      </c>
      <c r="O403" s="48">
        <v>120000.0</v>
      </c>
      <c r="P403" s="129">
        <v>120000.0</v>
      </c>
      <c r="Q403" s="63">
        <v>0.0</v>
      </c>
      <c r="R403" s="46">
        <v>840.0</v>
      </c>
      <c r="S403" s="10">
        <f t="shared" si="4"/>
        <v>119160</v>
      </c>
      <c r="T403" s="38" t="s">
        <v>53</v>
      </c>
      <c r="U403" s="44">
        <v>46107.0</v>
      </c>
      <c r="V403" s="44">
        <v>46138.0</v>
      </c>
      <c r="W403" s="91">
        <v>1.0</v>
      </c>
      <c r="X403" s="38" t="s">
        <v>55</v>
      </c>
      <c r="Y403" s="121" t="s">
        <v>56</v>
      </c>
    </row>
    <row r="404" hidden="1">
      <c r="A404" s="35" t="s">
        <v>3675</v>
      </c>
      <c r="B404" s="36">
        <v>46107.0</v>
      </c>
      <c r="C404" s="38">
        <v>8461.0</v>
      </c>
      <c r="D404" s="40" t="s">
        <v>3676</v>
      </c>
      <c r="E404" s="42" t="s">
        <v>3677</v>
      </c>
      <c r="F404" s="52" t="s">
        <v>3679</v>
      </c>
      <c r="G404" s="40" t="s">
        <v>419</v>
      </c>
      <c r="H404" s="40" t="s">
        <v>118</v>
      </c>
      <c r="I404" s="38" t="s">
        <v>48</v>
      </c>
      <c r="J404" s="44">
        <v>44988.0</v>
      </c>
      <c r="K404" s="44">
        <v>46107.0</v>
      </c>
      <c r="L404" s="98" t="s">
        <v>51</v>
      </c>
      <c r="M404" s="38">
        <v>0.0</v>
      </c>
      <c r="N404" s="98" t="s">
        <v>51</v>
      </c>
      <c r="O404" s="48">
        <v>858053.0</v>
      </c>
      <c r="P404" s="107">
        <v>858053.0</v>
      </c>
      <c r="Q404" s="63">
        <v>0.0</v>
      </c>
      <c r="R404" s="63">
        <v>0.0</v>
      </c>
      <c r="S404" s="10">
        <f t="shared" si="4"/>
        <v>858053</v>
      </c>
      <c r="T404" s="38" t="s">
        <v>52</v>
      </c>
      <c r="U404" s="44">
        <v>46107.0</v>
      </c>
      <c r="V404" s="44">
        <v>46472.0</v>
      </c>
      <c r="W404" s="91">
        <v>12.0</v>
      </c>
      <c r="X404" s="38" t="s">
        <v>86</v>
      </c>
      <c r="Y404" s="78" t="s">
        <v>56</v>
      </c>
    </row>
    <row r="405" hidden="1">
      <c r="A405" s="35" t="s">
        <v>3682</v>
      </c>
      <c r="B405" s="36">
        <v>46107.0</v>
      </c>
      <c r="C405" s="38">
        <v>10423.0</v>
      </c>
      <c r="D405" s="40" t="s">
        <v>3683</v>
      </c>
      <c r="E405" s="42" t="s">
        <v>3003</v>
      </c>
      <c r="F405" s="52" t="s">
        <v>3004</v>
      </c>
      <c r="G405" s="40" t="s">
        <v>163</v>
      </c>
      <c r="H405" s="40" t="s">
        <v>69</v>
      </c>
      <c r="I405" s="38" t="s">
        <v>48</v>
      </c>
      <c r="J405" s="44">
        <v>45216.0</v>
      </c>
      <c r="K405" s="44">
        <v>46107.0</v>
      </c>
      <c r="L405" s="98" t="s">
        <v>51</v>
      </c>
      <c r="M405" s="38">
        <v>0.0</v>
      </c>
      <c r="N405" s="98" t="s">
        <v>51</v>
      </c>
      <c r="O405" s="48">
        <v>78000.0</v>
      </c>
      <c r="P405" s="129">
        <v>78000.0</v>
      </c>
      <c r="Q405" s="63">
        <v>0.0</v>
      </c>
      <c r="R405" s="46">
        <v>546.0</v>
      </c>
      <c r="S405" s="10">
        <f t="shared" si="4"/>
        <v>77454</v>
      </c>
      <c r="T405" s="38" t="s">
        <v>53</v>
      </c>
      <c r="U405" s="44">
        <v>46107.0</v>
      </c>
      <c r="V405" s="44">
        <v>46137.0</v>
      </c>
      <c r="W405" s="91">
        <v>1.0</v>
      </c>
      <c r="X405" s="38" t="s">
        <v>86</v>
      </c>
      <c r="Y405" s="121" t="s">
        <v>56</v>
      </c>
    </row>
    <row r="406" hidden="1">
      <c r="A406" s="35" t="s">
        <v>3691</v>
      </c>
      <c r="B406" s="37">
        <v>46107.0</v>
      </c>
      <c r="C406" s="38">
        <v>7708.0</v>
      </c>
      <c r="D406" s="40" t="s">
        <v>3692</v>
      </c>
      <c r="E406" s="42" t="s">
        <v>3693</v>
      </c>
      <c r="F406" s="52" t="s">
        <v>3694</v>
      </c>
      <c r="G406" s="40" t="s">
        <v>343</v>
      </c>
      <c r="H406" s="40" t="s">
        <v>158</v>
      </c>
      <c r="I406" s="38" t="s">
        <v>48</v>
      </c>
      <c r="J406" s="44">
        <v>44895.0</v>
      </c>
      <c r="K406" s="44">
        <v>46107.0</v>
      </c>
      <c r="L406" s="98" t="s">
        <v>51</v>
      </c>
      <c r="M406" s="46">
        <v>0.0</v>
      </c>
      <c r="N406" s="98" t="s">
        <v>51</v>
      </c>
      <c r="O406" s="48">
        <v>1298000.0</v>
      </c>
      <c r="P406" s="129">
        <v>1298000.0</v>
      </c>
      <c r="Q406" s="63">
        <v>0.0</v>
      </c>
      <c r="R406" s="46">
        <v>9086.0</v>
      </c>
      <c r="S406" s="10">
        <f t="shared" si="4"/>
        <v>1288914</v>
      </c>
      <c r="T406" s="38" t="s">
        <v>53</v>
      </c>
      <c r="U406" s="44">
        <v>46107.0</v>
      </c>
      <c r="V406" s="44">
        <v>46467.0</v>
      </c>
      <c r="W406" s="91">
        <v>12.0</v>
      </c>
      <c r="X406" s="38" t="s">
        <v>55</v>
      </c>
      <c r="Y406" s="78" t="s">
        <v>56</v>
      </c>
    </row>
    <row r="407" hidden="1">
      <c r="A407" s="35" t="s">
        <v>3699</v>
      </c>
      <c r="B407" s="36">
        <v>46108.0</v>
      </c>
      <c r="C407" s="38">
        <v>4723.0</v>
      </c>
      <c r="D407" s="40" t="s">
        <v>1094</v>
      </c>
      <c r="E407" s="42" t="s">
        <v>646</v>
      </c>
      <c r="F407" s="40" t="s">
        <v>2665</v>
      </c>
      <c r="G407" s="40" t="s">
        <v>126</v>
      </c>
      <c r="H407" s="40" t="s">
        <v>69</v>
      </c>
      <c r="I407" s="38" t="s">
        <v>48</v>
      </c>
      <c r="J407" s="44">
        <v>44611.0</v>
      </c>
      <c r="K407" s="44">
        <v>46107.0</v>
      </c>
      <c r="L407" s="98" t="s">
        <v>51</v>
      </c>
      <c r="M407" s="46">
        <v>0.0</v>
      </c>
      <c r="N407" s="98" t="s">
        <v>51</v>
      </c>
      <c r="O407" s="48">
        <v>78040.0</v>
      </c>
      <c r="P407" s="107">
        <v>78000.0</v>
      </c>
      <c r="Q407" s="63">
        <v>0.0</v>
      </c>
      <c r="R407" s="46">
        <v>0.0</v>
      </c>
      <c r="S407" s="10">
        <f t="shared" si="4"/>
        <v>78000</v>
      </c>
      <c r="T407" s="38" t="s">
        <v>52</v>
      </c>
      <c r="U407" s="44">
        <v>46107.0</v>
      </c>
      <c r="V407" s="44">
        <v>46137.0</v>
      </c>
      <c r="W407" s="91">
        <v>1.0</v>
      </c>
      <c r="X407" s="38" t="s">
        <v>86</v>
      </c>
      <c r="Y407" s="121" t="s">
        <v>56</v>
      </c>
    </row>
    <row r="408" hidden="1">
      <c r="A408" s="35" t="s">
        <v>3708</v>
      </c>
      <c r="B408" s="36">
        <v>46108.0</v>
      </c>
      <c r="C408" s="38">
        <v>5115.0</v>
      </c>
      <c r="D408" s="40" t="s">
        <v>3284</v>
      </c>
      <c r="E408" s="42" t="s">
        <v>3258</v>
      </c>
      <c r="F408" s="40" t="s">
        <v>3259</v>
      </c>
      <c r="G408" s="40" t="s">
        <v>218</v>
      </c>
      <c r="H408" s="40" t="s">
        <v>220</v>
      </c>
      <c r="I408" s="38" t="s">
        <v>48</v>
      </c>
      <c r="J408" s="44">
        <v>44639.0</v>
      </c>
      <c r="K408" s="44">
        <v>46107.0</v>
      </c>
      <c r="L408" s="98" t="s">
        <v>51</v>
      </c>
      <c r="M408" s="46">
        <v>118000.0</v>
      </c>
      <c r="N408" s="98" t="s">
        <v>51</v>
      </c>
      <c r="O408" s="48">
        <v>120028.0</v>
      </c>
      <c r="P408" s="107">
        <v>120028.0</v>
      </c>
      <c r="Q408" s="63">
        <v>0.0</v>
      </c>
      <c r="R408" s="46">
        <v>0.0</v>
      </c>
      <c r="S408" s="10">
        <f t="shared" si="4"/>
        <v>120028</v>
      </c>
      <c r="T408" s="38" t="s">
        <v>52</v>
      </c>
      <c r="U408" s="44">
        <v>46107.0</v>
      </c>
      <c r="V408" s="44">
        <v>46137.0</v>
      </c>
      <c r="W408" s="91">
        <v>1.0</v>
      </c>
      <c r="X408" s="38" t="s">
        <v>55</v>
      </c>
      <c r="Y408" s="78" t="s">
        <v>56</v>
      </c>
    </row>
    <row r="409" hidden="1">
      <c r="A409" s="41" t="s">
        <v>3713</v>
      </c>
      <c r="B409" s="36">
        <v>46108.0</v>
      </c>
      <c r="C409" s="38">
        <v>5380.0</v>
      </c>
      <c r="D409" s="40" t="s">
        <v>2693</v>
      </c>
      <c r="E409" s="42" t="s">
        <v>1817</v>
      </c>
      <c r="F409" s="40" t="s">
        <v>1819</v>
      </c>
      <c r="G409" s="40" t="s">
        <v>252</v>
      </c>
      <c r="H409" s="40" t="s">
        <v>46</v>
      </c>
      <c r="I409" s="38" t="s">
        <v>122</v>
      </c>
      <c r="J409" s="44">
        <v>44657.0</v>
      </c>
      <c r="K409" s="44">
        <v>46107.0</v>
      </c>
      <c r="L409" s="98" t="s">
        <v>51</v>
      </c>
      <c r="M409" s="46">
        <v>0.0</v>
      </c>
      <c r="N409" s="98" t="s">
        <v>51</v>
      </c>
      <c r="O409" s="48">
        <v>118025.0</v>
      </c>
      <c r="P409" s="107">
        <v>118025.0</v>
      </c>
      <c r="Q409" s="63">
        <v>0.0</v>
      </c>
      <c r="R409" s="46">
        <v>0.0</v>
      </c>
      <c r="S409" s="10">
        <f t="shared" si="4"/>
        <v>118025</v>
      </c>
      <c r="T409" s="38" t="s">
        <v>52</v>
      </c>
      <c r="U409" s="44">
        <v>46107.0</v>
      </c>
      <c r="V409" s="44">
        <v>46142.0</v>
      </c>
      <c r="W409" s="91">
        <v>1.0</v>
      </c>
      <c r="X409" s="38" t="s">
        <v>55</v>
      </c>
      <c r="Y409" s="121" t="s">
        <v>56</v>
      </c>
    </row>
    <row r="410" hidden="1">
      <c r="A410" s="41" t="s">
        <v>3720</v>
      </c>
      <c r="B410" s="36">
        <v>46108.0</v>
      </c>
      <c r="C410" s="38">
        <v>1376.0</v>
      </c>
      <c r="D410" s="40" t="s">
        <v>2845</v>
      </c>
      <c r="E410" s="42" t="s">
        <v>2846</v>
      </c>
      <c r="F410" s="40" t="s">
        <v>2848</v>
      </c>
      <c r="G410" s="40" t="s">
        <v>2355</v>
      </c>
      <c r="H410" s="40" t="s">
        <v>2141</v>
      </c>
      <c r="I410" s="38" t="s">
        <v>122</v>
      </c>
      <c r="J410" s="44">
        <v>44360.0</v>
      </c>
      <c r="K410" s="44">
        <v>46107.0</v>
      </c>
      <c r="L410" s="98" t="s">
        <v>51</v>
      </c>
      <c r="M410" s="46">
        <v>0.0</v>
      </c>
      <c r="N410" s="98" t="s">
        <v>51</v>
      </c>
      <c r="O410" s="48">
        <v>78000.0</v>
      </c>
      <c r="P410" s="129">
        <v>78000.0</v>
      </c>
      <c r="Q410" s="63">
        <v>0.0</v>
      </c>
      <c r="R410" s="46">
        <v>4400.0</v>
      </c>
      <c r="S410" s="10">
        <f t="shared" si="4"/>
        <v>73600</v>
      </c>
      <c r="T410" s="38" t="s">
        <v>53</v>
      </c>
      <c r="U410" s="44">
        <v>46107.0</v>
      </c>
      <c r="V410" s="44">
        <v>46144.0</v>
      </c>
      <c r="W410" s="91">
        <v>1.0</v>
      </c>
      <c r="X410" s="38" t="s">
        <v>86</v>
      </c>
      <c r="Y410" s="78" t="s">
        <v>56</v>
      </c>
    </row>
    <row r="411" hidden="1">
      <c r="A411" s="41" t="s">
        <v>3731</v>
      </c>
      <c r="B411" s="36">
        <v>46108.0</v>
      </c>
      <c r="C411" s="38">
        <v>1376.0</v>
      </c>
      <c r="D411" s="40" t="s">
        <v>2845</v>
      </c>
      <c r="E411" s="42" t="s">
        <v>2846</v>
      </c>
      <c r="F411" s="40" t="s">
        <v>2856</v>
      </c>
      <c r="G411" s="40" t="s">
        <v>2355</v>
      </c>
      <c r="H411" s="40" t="s">
        <v>2141</v>
      </c>
      <c r="I411" s="38" t="s">
        <v>122</v>
      </c>
      <c r="J411" s="44">
        <v>44360.0</v>
      </c>
      <c r="K411" s="44">
        <v>46107.0</v>
      </c>
      <c r="L411" s="98" t="s">
        <v>51</v>
      </c>
      <c r="M411" s="46">
        <v>0.0</v>
      </c>
      <c r="N411" s="44">
        <v>46108.0</v>
      </c>
      <c r="O411" s="48">
        <v>78000.0</v>
      </c>
      <c r="P411" s="129">
        <v>78000.0</v>
      </c>
      <c r="Q411" s="63">
        <v>0.0</v>
      </c>
      <c r="R411" s="46">
        <v>4400.0</v>
      </c>
      <c r="S411" s="10">
        <f t="shared" si="4"/>
        <v>73600</v>
      </c>
      <c r="T411" s="38" t="s">
        <v>53</v>
      </c>
      <c r="U411" s="44">
        <v>46108.0</v>
      </c>
      <c r="V411" s="44">
        <v>46142.0</v>
      </c>
      <c r="W411" s="91">
        <v>1.0</v>
      </c>
      <c r="X411" s="38" t="s">
        <v>86</v>
      </c>
      <c r="Y411" s="121" t="s">
        <v>56</v>
      </c>
    </row>
    <row r="412" hidden="1">
      <c r="A412" s="35" t="s">
        <v>3738</v>
      </c>
      <c r="B412" s="36">
        <v>46108.0</v>
      </c>
      <c r="C412" s="38">
        <v>1552.0</v>
      </c>
      <c r="D412" s="40" t="s">
        <v>822</v>
      </c>
      <c r="E412" s="42" t="s">
        <v>823</v>
      </c>
      <c r="F412" s="40" t="s">
        <v>2962</v>
      </c>
      <c r="G412" s="40" t="s">
        <v>555</v>
      </c>
      <c r="H412" s="40" t="s">
        <v>69</v>
      </c>
      <c r="I412" s="38" t="s">
        <v>48</v>
      </c>
      <c r="J412" s="44">
        <v>44371.0</v>
      </c>
      <c r="K412" s="44">
        <v>46107.0</v>
      </c>
      <c r="L412" s="98" t="s">
        <v>51</v>
      </c>
      <c r="M412" s="46">
        <v>168000.0</v>
      </c>
      <c r="N412" s="98" t="s">
        <v>51</v>
      </c>
      <c r="O412" s="48">
        <v>175000.0</v>
      </c>
      <c r="P412" s="129">
        <v>175000.0</v>
      </c>
      <c r="Q412" s="63">
        <v>0.0</v>
      </c>
      <c r="R412" s="46">
        <v>1225.0</v>
      </c>
      <c r="S412" s="10">
        <f t="shared" si="4"/>
        <v>173775</v>
      </c>
      <c r="T412" s="38" t="s">
        <v>53</v>
      </c>
      <c r="U412" s="44">
        <v>46107.0</v>
      </c>
      <c r="V412" s="44">
        <v>46142.0</v>
      </c>
      <c r="W412" s="91">
        <v>1.0</v>
      </c>
      <c r="X412" s="38" t="s">
        <v>59</v>
      </c>
      <c r="Y412" s="78" t="s">
        <v>56</v>
      </c>
    </row>
    <row r="413" hidden="1">
      <c r="A413" s="41" t="s">
        <v>3749</v>
      </c>
      <c r="B413" s="36">
        <v>46108.0</v>
      </c>
      <c r="C413" s="38">
        <v>1552.0</v>
      </c>
      <c r="D413" s="40" t="s">
        <v>822</v>
      </c>
      <c r="E413" s="42" t="s">
        <v>823</v>
      </c>
      <c r="F413" s="40" t="s">
        <v>824</v>
      </c>
      <c r="G413" s="40" t="s">
        <v>555</v>
      </c>
      <c r="H413" s="40" t="s">
        <v>69</v>
      </c>
      <c r="I413" s="38" t="s">
        <v>122</v>
      </c>
      <c r="J413" s="44">
        <v>44371.0</v>
      </c>
      <c r="K413" s="44">
        <v>46107.0</v>
      </c>
      <c r="L413" s="98" t="s">
        <v>51</v>
      </c>
      <c r="M413" s="46">
        <v>118000.0</v>
      </c>
      <c r="N413" s="98" t="s">
        <v>51</v>
      </c>
      <c r="O413" s="48">
        <v>105000.0</v>
      </c>
      <c r="P413" s="129">
        <v>105000.0</v>
      </c>
      <c r="Q413" s="63">
        <v>0.0</v>
      </c>
      <c r="R413" s="46">
        <v>735.0</v>
      </c>
      <c r="S413" s="10">
        <f t="shared" si="4"/>
        <v>104265</v>
      </c>
      <c r="T413" s="38" t="s">
        <v>53</v>
      </c>
      <c r="U413" s="44">
        <v>46107.0</v>
      </c>
      <c r="V413" s="44">
        <v>46160.0</v>
      </c>
      <c r="W413" s="91">
        <v>1.0</v>
      </c>
      <c r="X413" s="38" t="s">
        <v>55</v>
      </c>
      <c r="Y413" s="121" t="s">
        <v>56</v>
      </c>
    </row>
    <row r="414" hidden="1">
      <c r="A414" s="35" t="s">
        <v>3753</v>
      </c>
      <c r="B414" s="36">
        <v>46108.0</v>
      </c>
      <c r="C414" s="38">
        <v>12584.0</v>
      </c>
      <c r="D414" s="40" t="s">
        <v>3754</v>
      </c>
      <c r="E414" s="42" t="s">
        <v>3755</v>
      </c>
      <c r="F414" s="40" t="s">
        <v>3756</v>
      </c>
      <c r="G414" s="40" t="s">
        <v>237</v>
      </c>
      <c r="H414" s="40" t="s">
        <v>69</v>
      </c>
      <c r="I414" s="38" t="s">
        <v>48</v>
      </c>
      <c r="J414" s="44">
        <v>45471.0</v>
      </c>
      <c r="K414" s="44">
        <v>46107.0</v>
      </c>
      <c r="L414" s="98" t="s">
        <v>51</v>
      </c>
      <c r="M414" s="46">
        <v>0.0</v>
      </c>
      <c r="N414" s="98" t="s">
        <v>51</v>
      </c>
      <c r="O414" s="48">
        <v>118026.0</v>
      </c>
      <c r="P414" s="107">
        <v>118000.0</v>
      </c>
      <c r="Q414" s="63">
        <v>0.0</v>
      </c>
      <c r="R414" s="46">
        <v>0.0</v>
      </c>
      <c r="S414" s="10">
        <f t="shared" si="4"/>
        <v>118000</v>
      </c>
      <c r="T414" s="38" t="s">
        <v>52</v>
      </c>
      <c r="U414" s="44">
        <v>46108.0</v>
      </c>
      <c r="V414" s="44">
        <v>46138.0</v>
      </c>
      <c r="W414" s="91">
        <v>1.0</v>
      </c>
      <c r="X414" s="38" t="s">
        <v>55</v>
      </c>
      <c r="Y414" s="78" t="s">
        <v>56</v>
      </c>
    </row>
    <row r="415" hidden="1">
      <c r="A415" s="35" t="s">
        <v>3761</v>
      </c>
      <c r="B415" s="36">
        <v>46108.0</v>
      </c>
      <c r="C415" s="38">
        <v>7825.0</v>
      </c>
      <c r="D415" s="40" t="s">
        <v>349</v>
      </c>
      <c r="E415" s="42" t="s">
        <v>351</v>
      </c>
      <c r="F415" s="40" t="s">
        <v>3265</v>
      </c>
      <c r="G415" s="40" t="s">
        <v>354</v>
      </c>
      <c r="H415" s="40" t="s">
        <v>355</v>
      </c>
      <c r="I415" s="38" t="s">
        <v>48</v>
      </c>
      <c r="J415" s="44">
        <v>44913.0</v>
      </c>
      <c r="K415" s="44">
        <v>46108.0</v>
      </c>
      <c r="L415" s="98" t="s">
        <v>51</v>
      </c>
      <c r="M415" s="46">
        <v>118000.0</v>
      </c>
      <c r="N415" s="98" t="s">
        <v>51</v>
      </c>
      <c r="O415" s="48">
        <v>236000.0</v>
      </c>
      <c r="P415" s="55">
        <v>236000.0</v>
      </c>
      <c r="Q415" s="63">
        <v>0.0</v>
      </c>
      <c r="R415" s="46">
        <v>1652.0</v>
      </c>
      <c r="S415" s="10">
        <f t="shared" si="4"/>
        <v>234348</v>
      </c>
      <c r="T415" s="38" t="s">
        <v>53</v>
      </c>
      <c r="U415" s="44">
        <v>46108.0</v>
      </c>
      <c r="V415" s="44">
        <v>46138.0</v>
      </c>
      <c r="W415" s="91">
        <v>1.0</v>
      </c>
      <c r="X415" s="38" t="s">
        <v>55</v>
      </c>
      <c r="Y415" s="121" t="s">
        <v>56</v>
      </c>
    </row>
    <row r="416" hidden="1">
      <c r="A416" s="35" t="s">
        <v>3766</v>
      </c>
      <c r="B416" s="36">
        <v>46108.0</v>
      </c>
      <c r="C416" s="38">
        <v>7825.0</v>
      </c>
      <c r="D416" s="40" t="s">
        <v>349</v>
      </c>
      <c r="E416" s="42" t="s">
        <v>351</v>
      </c>
      <c r="F416" s="40" t="s">
        <v>3274</v>
      </c>
      <c r="G416" s="40" t="s">
        <v>354</v>
      </c>
      <c r="H416" s="40" t="s">
        <v>355</v>
      </c>
      <c r="I416" s="38" t="s">
        <v>48</v>
      </c>
      <c r="J416" s="44">
        <v>44913.0</v>
      </c>
      <c r="K416" s="44"/>
      <c r="L416" s="38"/>
      <c r="M416" s="46">
        <v>118000.0</v>
      </c>
      <c r="N416" s="98" t="s">
        <v>51</v>
      </c>
      <c r="O416" s="48">
        <v>0.0</v>
      </c>
      <c r="P416" s="48">
        <v>0.0</v>
      </c>
      <c r="Q416" s="63">
        <v>0.0</v>
      </c>
      <c r="R416" s="63">
        <v>0.0</v>
      </c>
      <c r="S416" s="10">
        <f t="shared" si="4"/>
        <v>0</v>
      </c>
      <c r="T416" s="38" t="s">
        <v>54</v>
      </c>
      <c r="U416" s="44">
        <v>46108.0</v>
      </c>
      <c r="V416" s="44">
        <v>46138.0</v>
      </c>
      <c r="W416" s="91">
        <v>1.0</v>
      </c>
      <c r="X416" s="38" t="s">
        <v>55</v>
      </c>
      <c r="Y416" s="78" t="s">
        <v>56</v>
      </c>
    </row>
    <row r="417" hidden="1">
      <c r="A417" s="35" t="s">
        <v>3770</v>
      </c>
      <c r="B417" s="36">
        <v>46108.0</v>
      </c>
      <c r="C417" s="38">
        <v>3588.0</v>
      </c>
      <c r="D417" s="40" t="s">
        <v>3771</v>
      </c>
      <c r="E417" s="42" t="s">
        <v>3328</v>
      </c>
      <c r="F417" s="40" t="s">
        <v>3329</v>
      </c>
      <c r="G417" s="40" t="s">
        <v>192</v>
      </c>
      <c r="H417" s="40" t="s">
        <v>195</v>
      </c>
      <c r="I417" s="38" t="s">
        <v>48</v>
      </c>
      <c r="J417" s="44">
        <v>44533.0</v>
      </c>
      <c r="K417" s="44">
        <v>46108.0</v>
      </c>
      <c r="L417" s="98" t="s">
        <v>51</v>
      </c>
      <c r="M417" s="46">
        <v>0.0</v>
      </c>
      <c r="N417" s="98" t="s">
        <v>51</v>
      </c>
      <c r="O417" s="48">
        <v>78000.0</v>
      </c>
      <c r="P417" s="55">
        <v>78000.0</v>
      </c>
      <c r="Q417" s="63">
        <v>0.0</v>
      </c>
      <c r="R417" s="46">
        <v>546.0</v>
      </c>
      <c r="S417" s="10">
        <f t="shared" si="4"/>
        <v>77454</v>
      </c>
      <c r="T417" s="38" t="s">
        <v>53</v>
      </c>
      <c r="U417" s="44">
        <v>46108.0</v>
      </c>
      <c r="V417" s="44">
        <v>46138.0</v>
      </c>
      <c r="W417" s="91">
        <v>1.0</v>
      </c>
      <c r="X417" s="38" t="s">
        <v>86</v>
      </c>
      <c r="Y417" s="121" t="s">
        <v>56</v>
      </c>
    </row>
    <row r="418" hidden="1">
      <c r="A418" s="35" t="s">
        <v>3776</v>
      </c>
      <c r="B418" s="36">
        <v>46108.0</v>
      </c>
      <c r="C418" s="38">
        <v>6282.0</v>
      </c>
      <c r="D418" s="40" t="s">
        <v>2475</v>
      </c>
      <c r="E418" s="42" t="s">
        <v>2476</v>
      </c>
      <c r="F418" s="40" t="s">
        <v>2477</v>
      </c>
      <c r="G418" s="40" t="s">
        <v>2479</v>
      </c>
      <c r="H418" s="40" t="s">
        <v>864</v>
      </c>
      <c r="I418" s="38" t="s">
        <v>48</v>
      </c>
      <c r="J418" s="44">
        <v>44754.0</v>
      </c>
      <c r="K418" s="44">
        <v>46108.0</v>
      </c>
      <c r="L418" s="98" t="s">
        <v>51</v>
      </c>
      <c r="M418" s="46">
        <v>0.0</v>
      </c>
      <c r="N418" s="98" t="s">
        <v>51</v>
      </c>
      <c r="O418" s="48">
        <v>78000.0</v>
      </c>
      <c r="P418" s="55">
        <v>78000.0</v>
      </c>
      <c r="Q418" s="63">
        <v>0.0</v>
      </c>
      <c r="R418" s="46">
        <v>546.0</v>
      </c>
      <c r="S418" s="10">
        <f t="shared" si="4"/>
        <v>77454</v>
      </c>
      <c r="T418" s="38" t="s">
        <v>53</v>
      </c>
      <c r="U418" s="44">
        <v>46108.0</v>
      </c>
      <c r="V418" s="44">
        <v>46138.0</v>
      </c>
      <c r="W418" s="91">
        <v>1.0</v>
      </c>
      <c r="X418" s="38" t="s">
        <v>86</v>
      </c>
      <c r="Y418" s="78" t="s">
        <v>56</v>
      </c>
    </row>
    <row r="419" hidden="1">
      <c r="A419" s="41" t="s">
        <v>3783</v>
      </c>
      <c r="B419" s="36">
        <v>46108.0</v>
      </c>
      <c r="C419" s="38">
        <v>10254.0</v>
      </c>
      <c r="D419" s="40" t="s">
        <v>2933</v>
      </c>
      <c r="E419" s="42" t="s">
        <v>2934</v>
      </c>
      <c r="F419" s="40" t="s">
        <v>2935</v>
      </c>
      <c r="G419" s="40" t="s">
        <v>137</v>
      </c>
      <c r="H419" s="40" t="s">
        <v>118</v>
      </c>
      <c r="I419" s="38" t="s">
        <v>122</v>
      </c>
      <c r="J419" s="44">
        <v>45197.0</v>
      </c>
      <c r="K419" s="44">
        <v>46108.0</v>
      </c>
      <c r="L419" s="98" t="s">
        <v>51</v>
      </c>
      <c r="M419" s="46">
        <v>0.0</v>
      </c>
      <c r="N419" s="98" t="s">
        <v>51</v>
      </c>
      <c r="O419" s="48">
        <v>118000.0</v>
      </c>
      <c r="P419" s="55">
        <v>118000.0</v>
      </c>
      <c r="Q419" s="63">
        <v>0.0</v>
      </c>
      <c r="R419" s="46">
        <v>2360.0</v>
      </c>
      <c r="S419" s="10">
        <f t="shared" si="4"/>
        <v>115640</v>
      </c>
      <c r="T419" s="38" t="s">
        <v>53</v>
      </c>
      <c r="U419" s="44">
        <v>46108.0</v>
      </c>
      <c r="V419" s="44">
        <v>46141.0</v>
      </c>
      <c r="W419" s="91">
        <v>1.0</v>
      </c>
      <c r="X419" s="38" t="s">
        <v>55</v>
      </c>
      <c r="Y419" s="121" t="s">
        <v>56</v>
      </c>
    </row>
    <row r="420" hidden="1">
      <c r="A420" s="41" t="s">
        <v>3786</v>
      </c>
      <c r="B420" s="36">
        <v>46108.0</v>
      </c>
      <c r="C420" s="38">
        <v>11691.0</v>
      </c>
      <c r="D420" s="40" t="s">
        <v>3787</v>
      </c>
      <c r="E420" s="42" t="s">
        <v>3673</v>
      </c>
      <c r="F420" s="40" t="s">
        <v>3450</v>
      </c>
      <c r="G420" s="40" t="s">
        <v>3094</v>
      </c>
      <c r="H420" s="40" t="s">
        <v>85</v>
      </c>
      <c r="I420" s="38" t="s">
        <v>122</v>
      </c>
      <c r="J420" s="44">
        <v>45376.0</v>
      </c>
      <c r="K420" s="44">
        <v>46108.0</v>
      </c>
      <c r="L420" s="98" t="s">
        <v>51</v>
      </c>
      <c r="M420" s="46">
        <v>78000.0</v>
      </c>
      <c r="N420" s="98" t="s">
        <v>51</v>
      </c>
      <c r="O420" s="48">
        <v>80000.0</v>
      </c>
      <c r="P420" s="55">
        <v>80000.0</v>
      </c>
      <c r="Q420" s="63">
        <v>0.0</v>
      </c>
      <c r="R420" s="46">
        <v>560.0</v>
      </c>
      <c r="S420" s="10">
        <f t="shared" si="4"/>
        <v>79440</v>
      </c>
      <c r="T420" s="38" t="s">
        <v>53</v>
      </c>
      <c r="U420" s="44">
        <v>46108.0</v>
      </c>
      <c r="V420" s="44">
        <v>46141.0</v>
      </c>
      <c r="W420" s="91">
        <v>1.0</v>
      </c>
      <c r="X420" s="38" t="s">
        <v>86</v>
      </c>
      <c r="Y420" s="78" t="s">
        <v>56</v>
      </c>
    </row>
    <row r="421" hidden="1">
      <c r="A421" s="35" t="s">
        <v>3792</v>
      </c>
      <c r="B421" s="36">
        <v>46108.0</v>
      </c>
      <c r="C421" s="38">
        <v>4234.0</v>
      </c>
      <c r="D421" s="40" t="s">
        <v>3332</v>
      </c>
      <c r="E421" s="42" t="s">
        <v>3333</v>
      </c>
      <c r="F421" s="40" t="s">
        <v>3335</v>
      </c>
      <c r="G421" s="40" t="s">
        <v>147</v>
      </c>
      <c r="H421" s="40" t="s">
        <v>74</v>
      </c>
      <c r="I421" s="38" t="s">
        <v>48</v>
      </c>
      <c r="J421" s="44">
        <v>44576.0</v>
      </c>
      <c r="K421" s="44">
        <v>46108.0</v>
      </c>
      <c r="L421" s="98" t="s">
        <v>51</v>
      </c>
      <c r="M421" s="48">
        <v>0.0</v>
      </c>
      <c r="N421" s="98" t="s">
        <v>51</v>
      </c>
      <c r="O421" s="63">
        <v>78000.0</v>
      </c>
      <c r="P421" s="69">
        <v>78000.0</v>
      </c>
      <c r="Q421" s="63">
        <v>0.0</v>
      </c>
      <c r="R421" s="46">
        <v>546.0</v>
      </c>
      <c r="S421" s="10">
        <f t="shared" si="4"/>
        <v>77454</v>
      </c>
      <c r="T421" s="38" t="s">
        <v>53</v>
      </c>
      <c r="U421" s="44">
        <v>46108.0</v>
      </c>
      <c r="V421" s="44">
        <v>46138.0</v>
      </c>
      <c r="W421" s="91">
        <v>1.0</v>
      </c>
      <c r="X421" s="38" t="s">
        <v>86</v>
      </c>
      <c r="Y421" s="121" t="s">
        <v>56</v>
      </c>
    </row>
    <row r="422" hidden="1">
      <c r="A422" s="35" t="s">
        <v>3799</v>
      </c>
      <c r="B422" s="36">
        <v>46108.0</v>
      </c>
      <c r="C422" s="38">
        <v>8170.0</v>
      </c>
      <c r="D422" s="40" t="s">
        <v>3344</v>
      </c>
      <c r="E422" s="42" t="s">
        <v>3345</v>
      </c>
      <c r="F422" s="40" t="s">
        <v>3346</v>
      </c>
      <c r="G422" s="40" t="s">
        <v>237</v>
      </c>
      <c r="H422" s="40" t="s">
        <v>69</v>
      </c>
      <c r="I422" s="38" t="s">
        <v>48</v>
      </c>
      <c r="J422" s="44">
        <v>44953.0</v>
      </c>
      <c r="K422" s="44">
        <v>46108.0</v>
      </c>
      <c r="L422" s="98" t="s">
        <v>51</v>
      </c>
      <c r="M422" s="48">
        <v>0.0</v>
      </c>
      <c r="N422" s="98" t="s">
        <v>51</v>
      </c>
      <c r="O422" s="48">
        <v>118000.0</v>
      </c>
      <c r="P422" s="55">
        <v>118000.0</v>
      </c>
      <c r="Q422" s="63">
        <v>0.0</v>
      </c>
      <c r="R422" s="46">
        <v>826.0</v>
      </c>
      <c r="S422" s="10">
        <f t="shared" si="4"/>
        <v>117174</v>
      </c>
      <c r="T422" s="38" t="s">
        <v>53</v>
      </c>
      <c r="U422" s="44">
        <v>46108.0</v>
      </c>
      <c r="V422" s="44">
        <v>46138.0</v>
      </c>
      <c r="W422" s="91">
        <v>1.0</v>
      </c>
      <c r="X422" s="38" t="s">
        <v>55</v>
      </c>
      <c r="Y422" s="78" t="s">
        <v>56</v>
      </c>
    </row>
    <row r="423" hidden="1">
      <c r="A423" s="35" t="s">
        <v>3804</v>
      </c>
      <c r="B423" s="37">
        <v>46108.0</v>
      </c>
      <c r="C423" s="38">
        <v>11418.0</v>
      </c>
      <c r="D423" s="40" t="s">
        <v>3805</v>
      </c>
      <c r="E423" s="42" t="s">
        <v>3806</v>
      </c>
      <c r="F423" s="40" t="s">
        <v>3807</v>
      </c>
      <c r="G423" s="40" t="s">
        <v>237</v>
      </c>
      <c r="H423" s="40" t="s">
        <v>69</v>
      </c>
      <c r="I423" s="38" t="s">
        <v>48</v>
      </c>
      <c r="J423" s="44">
        <v>45344.0</v>
      </c>
      <c r="K423" s="44">
        <v>46108.0</v>
      </c>
      <c r="L423" s="98" t="s">
        <v>51</v>
      </c>
      <c r="M423" s="48">
        <v>0.0</v>
      </c>
      <c r="N423" s="98" t="s">
        <v>51</v>
      </c>
      <c r="O423" s="48">
        <v>1298000.0</v>
      </c>
      <c r="P423" s="55">
        <v>1298000.0</v>
      </c>
      <c r="Q423" s="63">
        <v>0.0</v>
      </c>
      <c r="R423" s="46">
        <v>4400.0</v>
      </c>
      <c r="S423" s="10">
        <f t="shared" si="4"/>
        <v>1293600</v>
      </c>
      <c r="T423" s="38" t="s">
        <v>53</v>
      </c>
      <c r="U423" s="44">
        <v>46108.0</v>
      </c>
      <c r="V423" s="44">
        <v>46468.0</v>
      </c>
      <c r="W423" s="91">
        <v>12.0</v>
      </c>
      <c r="X423" s="38" t="s">
        <v>55</v>
      </c>
      <c r="Y423" s="121" t="s">
        <v>56</v>
      </c>
    </row>
    <row r="424" hidden="1">
      <c r="A424" s="35" t="s">
        <v>3812</v>
      </c>
      <c r="B424" s="36">
        <v>46108.0</v>
      </c>
      <c r="C424" s="38">
        <v>16617.0</v>
      </c>
      <c r="D424" s="40" t="s">
        <v>3009</v>
      </c>
      <c r="E424" s="42" t="s">
        <v>3687</v>
      </c>
      <c r="F424" s="40" t="s">
        <v>3011</v>
      </c>
      <c r="G424" s="40" t="s">
        <v>137</v>
      </c>
      <c r="H424" s="40" t="s">
        <v>118</v>
      </c>
      <c r="I424" s="38" t="s">
        <v>48</v>
      </c>
      <c r="J424" s="44">
        <v>45947.0</v>
      </c>
      <c r="K424" s="44">
        <v>46108.0</v>
      </c>
      <c r="L424" s="98" t="s">
        <v>51</v>
      </c>
      <c r="M424" s="48">
        <v>0.0</v>
      </c>
      <c r="N424" s="98" t="s">
        <v>51</v>
      </c>
      <c r="O424" s="48">
        <v>80046.0</v>
      </c>
      <c r="P424" s="89">
        <v>81000.0</v>
      </c>
      <c r="Q424" s="63">
        <v>0.0</v>
      </c>
      <c r="R424" s="46">
        <v>0.0</v>
      </c>
      <c r="S424" s="10">
        <f t="shared" si="4"/>
        <v>81000</v>
      </c>
      <c r="T424" s="38" t="s">
        <v>52</v>
      </c>
      <c r="U424" s="44">
        <v>46108.0</v>
      </c>
      <c r="V424" s="44">
        <v>46141.0</v>
      </c>
      <c r="W424" s="91">
        <v>1.0</v>
      </c>
      <c r="X424" s="38" t="s">
        <v>86</v>
      </c>
      <c r="Y424" s="78" t="s">
        <v>56</v>
      </c>
    </row>
    <row r="425" hidden="1">
      <c r="A425" s="41" t="s">
        <v>3819</v>
      </c>
      <c r="B425" s="36">
        <v>46108.0</v>
      </c>
      <c r="C425" s="38">
        <v>11703.0</v>
      </c>
      <c r="D425" s="40" t="s">
        <v>3480</v>
      </c>
      <c r="E425" s="42" t="s">
        <v>3481</v>
      </c>
      <c r="F425" s="40" t="s">
        <v>3482</v>
      </c>
      <c r="G425" s="40" t="s">
        <v>419</v>
      </c>
      <c r="H425" s="40" t="s">
        <v>118</v>
      </c>
      <c r="I425" s="38" t="s">
        <v>122</v>
      </c>
      <c r="J425" s="44">
        <v>45377.0</v>
      </c>
      <c r="K425" s="44">
        <v>46108.0</v>
      </c>
      <c r="L425" s="98" t="s">
        <v>51</v>
      </c>
      <c r="M425" s="48">
        <v>0.0</v>
      </c>
      <c r="N425" s="98" t="s">
        <v>51</v>
      </c>
      <c r="O425" s="48">
        <v>118000.0</v>
      </c>
      <c r="P425" s="55">
        <v>118000.0</v>
      </c>
      <c r="Q425" s="63">
        <v>0.0</v>
      </c>
      <c r="R425" s="46">
        <v>826.0</v>
      </c>
      <c r="S425" s="10">
        <f t="shared" si="4"/>
        <v>117174</v>
      </c>
      <c r="T425" s="38" t="s">
        <v>53</v>
      </c>
      <c r="U425" s="44">
        <v>46108.0</v>
      </c>
      <c r="V425" s="44">
        <v>46141.0</v>
      </c>
      <c r="W425" s="91">
        <v>1.0</v>
      </c>
      <c r="X425" s="38" t="s">
        <v>55</v>
      </c>
      <c r="Y425" s="121" t="s">
        <v>56</v>
      </c>
    </row>
    <row r="426" hidden="1">
      <c r="A426" s="35" t="s">
        <v>3827</v>
      </c>
      <c r="B426" s="36">
        <v>46108.0</v>
      </c>
      <c r="C426" s="38">
        <v>11154.0</v>
      </c>
      <c r="D426" s="40" t="s">
        <v>3357</v>
      </c>
      <c r="E426" s="42" t="s">
        <v>3358</v>
      </c>
      <c r="F426" s="40" t="s">
        <v>3359</v>
      </c>
      <c r="G426" s="40" t="s">
        <v>555</v>
      </c>
      <c r="H426" s="40" t="s">
        <v>69</v>
      </c>
      <c r="I426" s="38" t="s">
        <v>48</v>
      </c>
      <c r="J426" s="44">
        <v>45315.0</v>
      </c>
      <c r="K426" s="44">
        <v>46108.0</v>
      </c>
      <c r="L426" s="98" t="s">
        <v>51</v>
      </c>
      <c r="M426" s="48">
        <v>0.0</v>
      </c>
      <c r="N426" s="98" t="s">
        <v>51</v>
      </c>
      <c r="O426" s="48">
        <v>118000.0</v>
      </c>
      <c r="P426" s="55">
        <v>118000.0</v>
      </c>
      <c r="Q426" s="63">
        <v>0.0</v>
      </c>
      <c r="R426" s="46">
        <v>826.0</v>
      </c>
      <c r="S426" s="10">
        <f t="shared" si="4"/>
        <v>117174</v>
      </c>
      <c r="T426" s="38" t="s">
        <v>53</v>
      </c>
      <c r="U426" s="44">
        <v>46108.0</v>
      </c>
      <c r="V426" s="44">
        <v>46139.0</v>
      </c>
      <c r="W426" s="91">
        <v>1.0</v>
      </c>
      <c r="X426" s="38" t="s">
        <v>55</v>
      </c>
      <c r="Y426" s="78" t="s">
        <v>56</v>
      </c>
    </row>
    <row r="427" hidden="1">
      <c r="A427" s="41" t="s">
        <v>3830</v>
      </c>
      <c r="B427" s="36">
        <v>46111.0</v>
      </c>
      <c r="C427" s="38">
        <v>4858.0</v>
      </c>
      <c r="D427" s="40" t="s">
        <v>3619</v>
      </c>
      <c r="E427" s="42" t="s">
        <v>3621</v>
      </c>
      <c r="F427" s="40" t="s">
        <v>3623</v>
      </c>
      <c r="G427" s="40" t="s">
        <v>174</v>
      </c>
      <c r="H427" s="40" t="s">
        <v>176</v>
      </c>
      <c r="I427" s="38" t="s">
        <v>122</v>
      </c>
      <c r="J427" s="44">
        <v>44622.0</v>
      </c>
      <c r="K427" s="44">
        <v>46108.0</v>
      </c>
      <c r="L427" s="98" t="s">
        <v>51</v>
      </c>
      <c r="M427" s="48">
        <v>0.0</v>
      </c>
      <c r="N427" s="98" t="s">
        <v>51</v>
      </c>
      <c r="O427" s="48">
        <v>78064.0</v>
      </c>
      <c r="P427" s="89">
        <v>78064.0</v>
      </c>
      <c r="Q427" s="63">
        <v>0.0</v>
      </c>
      <c r="R427" s="46">
        <v>0.0</v>
      </c>
      <c r="S427" s="10">
        <f t="shared" si="4"/>
        <v>78064</v>
      </c>
      <c r="T427" s="38" t="s">
        <v>52</v>
      </c>
      <c r="U427" s="44">
        <v>46108.0</v>
      </c>
      <c r="V427" s="44">
        <v>46141.0</v>
      </c>
      <c r="W427" s="91">
        <v>1.0</v>
      </c>
      <c r="X427" s="38" t="s">
        <v>86</v>
      </c>
      <c r="Y427" s="121" t="s">
        <v>56</v>
      </c>
    </row>
    <row r="428" hidden="1">
      <c r="A428" s="35" t="s">
        <v>3835</v>
      </c>
      <c r="B428" s="36">
        <v>46111.0</v>
      </c>
      <c r="C428" s="38">
        <v>6935.0</v>
      </c>
      <c r="D428" s="40" t="s">
        <v>3837</v>
      </c>
      <c r="E428" s="42" t="s">
        <v>3218</v>
      </c>
      <c r="F428" s="40" t="s">
        <v>3219</v>
      </c>
      <c r="G428" s="40" t="s">
        <v>3079</v>
      </c>
      <c r="H428" s="40" t="s">
        <v>103</v>
      </c>
      <c r="I428" s="38" t="s">
        <v>48</v>
      </c>
      <c r="J428" s="44">
        <v>44816.0</v>
      </c>
      <c r="K428" s="44">
        <v>46108.0</v>
      </c>
      <c r="L428" s="98" t="s">
        <v>51</v>
      </c>
      <c r="M428" s="48">
        <v>0.0</v>
      </c>
      <c r="N428" s="44">
        <v>46109.0</v>
      </c>
      <c r="O428" s="48">
        <v>78052.0</v>
      </c>
      <c r="P428" s="89">
        <v>78052.0</v>
      </c>
      <c r="Q428" s="63">
        <v>0.0</v>
      </c>
      <c r="R428" s="46">
        <v>0.0</v>
      </c>
      <c r="S428" s="10">
        <f t="shared" si="4"/>
        <v>78052</v>
      </c>
      <c r="T428" s="38" t="s">
        <v>52</v>
      </c>
      <c r="U428" s="44">
        <v>46109.0</v>
      </c>
      <c r="V428" s="44">
        <v>46139.0</v>
      </c>
      <c r="W428" s="91">
        <v>1.0</v>
      </c>
      <c r="X428" s="38" t="s">
        <v>86</v>
      </c>
      <c r="Y428" s="78" t="s">
        <v>56</v>
      </c>
    </row>
    <row r="429" hidden="1">
      <c r="A429" s="35" t="s">
        <v>3843</v>
      </c>
      <c r="B429" s="36">
        <v>46111.0</v>
      </c>
      <c r="C429" s="38">
        <v>5771.0</v>
      </c>
      <c r="D429" s="40" t="s">
        <v>3844</v>
      </c>
      <c r="E429" s="42" t="s">
        <v>3490</v>
      </c>
      <c r="F429" s="40" t="s">
        <v>3491</v>
      </c>
      <c r="G429" s="40" t="s">
        <v>419</v>
      </c>
      <c r="H429" s="40" t="s">
        <v>118</v>
      </c>
      <c r="I429" s="38" t="s">
        <v>48</v>
      </c>
      <c r="J429" s="44">
        <v>44701.0</v>
      </c>
      <c r="K429" s="44">
        <v>46108.0</v>
      </c>
      <c r="L429" s="98" t="s">
        <v>51</v>
      </c>
      <c r="M429" s="48">
        <v>0.0</v>
      </c>
      <c r="N429" s="98" t="s">
        <v>51</v>
      </c>
      <c r="O429" s="48">
        <v>118000.0</v>
      </c>
      <c r="P429" s="55">
        <v>118000.0</v>
      </c>
      <c r="Q429" s="46">
        <v>0.0</v>
      </c>
      <c r="R429" s="46">
        <v>2360.0</v>
      </c>
      <c r="S429" s="10">
        <f t="shared" si="4"/>
        <v>115640</v>
      </c>
      <c r="T429" s="38" t="s">
        <v>53</v>
      </c>
      <c r="U429" s="44">
        <v>46108.0</v>
      </c>
      <c r="V429" s="44">
        <v>46138.0</v>
      </c>
      <c r="W429" s="91">
        <v>1.0</v>
      </c>
      <c r="X429" s="38" t="s">
        <v>55</v>
      </c>
      <c r="Y429" s="121" t="s">
        <v>56</v>
      </c>
    </row>
    <row r="430" hidden="1">
      <c r="A430" s="35" t="s">
        <v>3846</v>
      </c>
      <c r="B430" s="36">
        <v>46111.0</v>
      </c>
      <c r="C430" s="38">
        <v>17108.0</v>
      </c>
      <c r="D430" s="40" t="s">
        <v>3370</v>
      </c>
      <c r="E430" s="42" t="s">
        <v>3371</v>
      </c>
      <c r="F430" s="40" t="s">
        <v>3372</v>
      </c>
      <c r="G430" s="40" t="s">
        <v>3374</v>
      </c>
      <c r="H430" s="40" t="s">
        <v>85</v>
      </c>
      <c r="I430" s="38" t="s">
        <v>48</v>
      </c>
      <c r="J430" s="44">
        <v>46001.0</v>
      </c>
      <c r="K430" s="44">
        <v>46109.0</v>
      </c>
      <c r="L430" s="98" t="s">
        <v>51</v>
      </c>
      <c r="M430" s="48">
        <v>0.0</v>
      </c>
      <c r="N430" s="98" t="s">
        <v>51</v>
      </c>
      <c r="O430" s="48">
        <v>78000.0</v>
      </c>
      <c r="P430" s="84">
        <v>78000.0</v>
      </c>
      <c r="Q430" s="46">
        <v>0.0</v>
      </c>
      <c r="R430" s="46">
        <v>546.0</v>
      </c>
      <c r="S430" s="10">
        <f t="shared" si="4"/>
        <v>77454</v>
      </c>
      <c r="T430" s="38" t="s">
        <v>53</v>
      </c>
      <c r="U430" s="44">
        <v>46109.0</v>
      </c>
      <c r="V430" s="44">
        <v>46139.0</v>
      </c>
      <c r="W430" s="91">
        <v>1.0</v>
      </c>
      <c r="X430" s="38" t="s">
        <v>86</v>
      </c>
      <c r="Y430" s="78" t="s">
        <v>56</v>
      </c>
    </row>
    <row r="431" hidden="1">
      <c r="A431" s="35" t="s">
        <v>3850</v>
      </c>
      <c r="B431" s="36">
        <v>46111.0</v>
      </c>
      <c r="C431" s="38">
        <v>2225.0</v>
      </c>
      <c r="D431" s="40" t="s">
        <v>2937</v>
      </c>
      <c r="E431" s="42" t="s">
        <v>2938</v>
      </c>
      <c r="F431" s="40" t="s">
        <v>2940</v>
      </c>
      <c r="G431" s="40" t="s">
        <v>3852</v>
      </c>
      <c r="H431" s="40" t="s">
        <v>158</v>
      </c>
      <c r="I431" s="38" t="s">
        <v>48</v>
      </c>
      <c r="J431" s="44">
        <v>44434.0</v>
      </c>
      <c r="K431" s="44">
        <v>46109.0</v>
      </c>
      <c r="L431" s="98" t="s">
        <v>51</v>
      </c>
      <c r="M431" s="48">
        <v>0.0</v>
      </c>
      <c r="N431" s="98" t="s">
        <v>51</v>
      </c>
      <c r="O431" s="48">
        <v>78000.0</v>
      </c>
      <c r="P431" s="84">
        <v>78000.0</v>
      </c>
      <c r="Q431" s="46">
        <v>0.0</v>
      </c>
      <c r="R431" s="46">
        <v>4400.0</v>
      </c>
      <c r="S431" s="10">
        <f t="shared" si="4"/>
        <v>73600</v>
      </c>
      <c r="T431" s="38" t="s">
        <v>53</v>
      </c>
      <c r="U431" s="44">
        <v>46109.0</v>
      </c>
      <c r="V431" s="44">
        <v>46139.0</v>
      </c>
      <c r="W431" s="91">
        <v>1.0</v>
      </c>
      <c r="X431" s="38" t="s">
        <v>86</v>
      </c>
      <c r="Y431" s="121" t="s">
        <v>56</v>
      </c>
    </row>
    <row r="432" hidden="1">
      <c r="A432" s="41" t="s">
        <v>3855</v>
      </c>
      <c r="B432" s="36">
        <v>46111.0</v>
      </c>
      <c r="C432" s="38">
        <v>8191.0</v>
      </c>
      <c r="D432" s="40" t="s">
        <v>3295</v>
      </c>
      <c r="E432" s="42" t="s">
        <v>3296</v>
      </c>
      <c r="F432" s="40" t="s">
        <v>3297</v>
      </c>
      <c r="G432" s="40" t="s">
        <v>739</v>
      </c>
      <c r="H432" s="40" t="s">
        <v>352</v>
      </c>
      <c r="I432" s="38" t="s">
        <v>122</v>
      </c>
      <c r="J432" s="44">
        <v>44955.0</v>
      </c>
      <c r="K432" s="44">
        <v>46109.0</v>
      </c>
      <c r="L432" s="98" t="s">
        <v>51</v>
      </c>
      <c r="M432" s="48">
        <v>0.0</v>
      </c>
      <c r="N432" s="98" t="s">
        <v>51</v>
      </c>
      <c r="O432" s="48">
        <v>118000.0</v>
      </c>
      <c r="P432" s="84">
        <v>118000.0</v>
      </c>
      <c r="Q432" s="46">
        <v>0.0</v>
      </c>
      <c r="R432" s="46">
        <v>4400.0</v>
      </c>
      <c r="S432" s="10">
        <f t="shared" si="4"/>
        <v>113600</v>
      </c>
      <c r="T432" s="38" t="s">
        <v>53</v>
      </c>
      <c r="U432" s="44">
        <v>46109.0</v>
      </c>
      <c r="V432" s="44">
        <v>46139.0</v>
      </c>
      <c r="W432" s="91">
        <v>1.0</v>
      </c>
      <c r="X432" s="38" t="s">
        <v>55</v>
      </c>
      <c r="Y432" s="78" t="s">
        <v>56</v>
      </c>
    </row>
    <row r="433" hidden="1">
      <c r="A433" s="35" t="s">
        <v>3858</v>
      </c>
      <c r="B433" s="36">
        <v>46111.0</v>
      </c>
      <c r="C433" s="38">
        <v>1541.0</v>
      </c>
      <c r="D433" s="40" t="s">
        <v>3859</v>
      </c>
      <c r="E433" s="42" t="s">
        <v>3418</v>
      </c>
      <c r="F433" s="40" t="s">
        <v>3861</v>
      </c>
      <c r="G433" s="40" t="s">
        <v>1289</v>
      </c>
      <c r="H433" s="40" t="s">
        <v>103</v>
      </c>
      <c r="I433" s="38" t="s">
        <v>48</v>
      </c>
      <c r="J433" s="44">
        <v>44370.0</v>
      </c>
      <c r="K433" s="44">
        <v>46109.0</v>
      </c>
      <c r="L433" s="98" t="s">
        <v>51</v>
      </c>
      <c r="M433" s="48">
        <v>78000.0</v>
      </c>
      <c r="N433" s="98" t="s">
        <v>51</v>
      </c>
      <c r="O433" s="48">
        <v>80000.0</v>
      </c>
      <c r="P433" s="84">
        <v>80000.0</v>
      </c>
      <c r="Q433" s="46">
        <v>0.0</v>
      </c>
      <c r="R433" s="46">
        <v>4400.0</v>
      </c>
      <c r="S433" s="10">
        <f t="shared" si="4"/>
        <v>75600</v>
      </c>
      <c r="T433" s="38" t="s">
        <v>53</v>
      </c>
      <c r="U433" s="44">
        <v>46109.0</v>
      </c>
      <c r="V433" s="44">
        <v>46139.0</v>
      </c>
      <c r="W433" s="91">
        <v>1.0</v>
      </c>
      <c r="X433" s="38" t="s">
        <v>86</v>
      </c>
      <c r="Y433" s="121" t="s">
        <v>56</v>
      </c>
    </row>
    <row r="434" hidden="1">
      <c r="A434" s="41" t="s">
        <v>3864</v>
      </c>
      <c r="B434" s="36">
        <v>46111.0</v>
      </c>
      <c r="C434" s="38">
        <v>8912.0</v>
      </c>
      <c r="D434" s="40" t="s">
        <v>140</v>
      </c>
      <c r="E434" s="42" t="s">
        <v>142</v>
      </c>
      <c r="F434" s="40" t="s">
        <v>145</v>
      </c>
      <c r="G434" s="40" t="s">
        <v>147</v>
      </c>
      <c r="H434" s="40" t="s">
        <v>74</v>
      </c>
      <c r="I434" s="38" t="s">
        <v>122</v>
      </c>
      <c r="J434" s="44">
        <v>45047.0</v>
      </c>
      <c r="K434" s="44">
        <v>46109.0</v>
      </c>
      <c r="L434" s="98" t="s">
        <v>51</v>
      </c>
      <c r="M434" s="48">
        <v>0.0</v>
      </c>
      <c r="N434" s="98" t="s">
        <v>51</v>
      </c>
      <c r="O434" s="66">
        <v>78000.0</v>
      </c>
      <c r="P434" s="84">
        <v>78000.0</v>
      </c>
      <c r="Q434" s="46">
        <v>0.0</v>
      </c>
      <c r="R434" s="46">
        <v>546.0</v>
      </c>
      <c r="S434" s="10">
        <f t="shared" si="4"/>
        <v>77454</v>
      </c>
      <c r="T434" s="38" t="s">
        <v>53</v>
      </c>
      <c r="U434" s="44">
        <v>46109.0</v>
      </c>
      <c r="V434" s="44">
        <v>46143.0</v>
      </c>
      <c r="W434" s="91">
        <v>1.0</v>
      </c>
      <c r="X434" s="38" t="s">
        <v>86</v>
      </c>
      <c r="Y434" s="78" t="s">
        <v>56</v>
      </c>
    </row>
    <row r="435" hidden="1">
      <c r="A435" s="41" t="s">
        <v>3867</v>
      </c>
      <c r="B435" s="36">
        <v>46111.0</v>
      </c>
      <c r="C435" s="38">
        <v>9111.0</v>
      </c>
      <c r="D435" s="40" t="s">
        <v>3364</v>
      </c>
      <c r="E435" s="42" t="s">
        <v>3365</v>
      </c>
      <c r="F435" s="40" t="s">
        <v>3366</v>
      </c>
      <c r="G435" s="40" t="s">
        <v>44</v>
      </c>
      <c r="H435" s="40" t="s">
        <v>46</v>
      </c>
      <c r="I435" s="38" t="s">
        <v>122</v>
      </c>
      <c r="J435" s="44">
        <v>45069.0</v>
      </c>
      <c r="K435" s="44">
        <v>46109.0</v>
      </c>
      <c r="L435" s="98" t="s">
        <v>51</v>
      </c>
      <c r="M435" s="48">
        <v>0.0</v>
      </c>
      <c r="N435" s="98" t="s">
        <v>51</v>
      </c>
      <c r="O435" s="48">
        <v>118000.0</v>
      </c>
      <c r="P435" s="84">
        <v>118000.0</v>
      </c>
      <c r="Q435" s="46">
        <v>0.0</v>
      </c>
      <c r="R435" s="46">
        <v>826.0</v>
      </c>
      <c r="S435" s="10">
        <f t="shared" si="4"/>
        <v>117174</v>
      </c>
      <c r="T435" s="38" t="s">
        <v>53</v>
      </c>
      <c r="U435" s="44">
        <v>46109.0</v>
      </c>
      <c r="V435" s="44">
        <v>46139.0</v>
      </c>
      <c r="W435" s="91">
        <v>1.0</v>
      </c>
      <c r="X435" s="38" t="s">
        <v>55</v>
      </c>
      <c r="Y435" s="78" t="s">
        <v>56</v>
      </c>
    </row>
    <row r="436" hidden="1">
      <c r="A436" s="41" t="s">
        <v>3873</v>
      </c>
      <c r="B436" s="36">
        <v>46111.0</v>
      </c>
      <c r="C436" s="38">
        <v>10205.0</v>
      </c>
      <c r="D436" s="40" t="s">
        <v>3376</v>
      </c>
      <c r="E436" s="42" t="s">
        <v>3377</v>
      </c>
      <c r="F436" s="40" t="s">
        <v>3878</v>
      </c>
      <c r="G436" s="40" t="s">
        <v>126</v>
      </c>
      <c r="H436" s="40" t="s">
        <v>69</v>
      </c>
      <c r="I436" s="38" t="s">
        <v>122</v>
      </c>
      <c r="J436" s="44">
        <v>45193.0</v>
      </c>
      <c r="K436" s="44">
        <v>46109.0</v>
      </c>
      <c r="L436" s="98" t="s">
        <v>51</v>
      </c>
      <c r="M436" s="48">
        <v>78000.0</v>
      </c>
      <c r="N436" s="98" t="s">
        <v>51</v>
      </c>
      <c r="O436" s="48">
        <v>480059.0</v>
      </c>
      <c r="P436" s="55">
        <v>480000.0</v>
      </c>
      <c r="Q436" s="46">
        <v>0.0</v>
      </c>
      <c r="R436" s="189">
        <v>0.0</v>
      </c>
      <c r="S436" s="10">
        <f t="shared" si="4"/>
        <v>480000</v>
      </c>
      <c r="T436" s="38" t="s">
        <v>52</v>
      </c>
      <c r="U436" s="44">
        <v>46109.0</v>
      </c>
      <c r="V436" s="44">
        <v>46139.0</v>
      </c>
      <c r="W436" s="91">
        <v>1.0</v>
      </c>
      <c r="X436" s="38" t="s">
        <v>86</v>
      </c>
      <c r="Y436" s="121" t="s">
        <v>56</v>
      </c>
    </row>
    <row r="437" hidden="1">
      <c r="A437" s="41" t="s">
        <v>3881</v>
      </c>
      <c r="B437" s="36">
        <v>46111.0</v>
      </c>
      <c r="C437" s="38">
        <v>10205.0</v>
      </c>
      <c r="D437" s="40" t="s">
        <v>3376</v>
      </c>
      <c r="E437" s="42" t="s">
        <v>3377</v>
      </c>
      <c r="F437" s="40" t="s">
        <v>3388</v>
      </c>
      <c r="G437" s="40" t="s">
        <v>126</v>
      </c>
      <c r="H437" s="40" t="s">
        <v>69</v>
      </c>
      <c r="I437" s="38" t="s">
        <v>122</v>
      </c>
      <c r="J437" s="44">
        <v>45193.0</v>
      </c>
      <c r="K437" s="44"/>
      <c r="L437" s="38"/>
      <c r="M437" s="48">
        <v>78000.0</v>
      </c>
      <c r="N437" s="98" t="s">
        <v>51</v>
      </c>
      <c r="O437" s="48">
        <v>0.0</v>
      </c>
      <c r="P437" s="48">
        <v>0.0</v>
      </c>
      <c r="Q437" s="46">
        <v>0.0</v>
      </c>
      <c r="R437" s="46">
        <v>0.0</v>
      </c>
      <c r="S437" s="10">
        <f t="shared" si="4"/>
        <v>0</v>
      </c>
      <c r="T437" s="38" t="s">
        <v>54</v>
      </c>
      <c r="U437" s="44">
        <v>46109.0</v>
      </c>
      <c r="V437" s="44">
        <v>46139.0</v>
      </c>
      <c r="W437" s="91">
        <v>1.0</v>
      </c>
      <c r="X437" s="38" t="s">
        <v>86</v>
      </c>
      <c r="Y437" s="78" t="s">
        <v>56</v>
      </c>
    </row>
    <row r="438" hidden="1">
      <c r="A438" s="41" t="s">
        <v>3884</v>
      </c>
      <c r="B438" s="36">
        <v>46111.0</v>
      </c>
      <c r="C438" s="38">
        <v>10205.0</v>
      </c>
      <c r="D438" s="40" t="s">
        <v>3376</v>
      </c>
      <c r="E438" s="42" t="s">
        <v>3377</v>
      </c>
      <c r="F438" s="40" t="s">
        <v>3392</v>
      </c>
      <c r="G438" s="40" t="s">
        <v>126</v>
      </c>
      <c r="H438" s="40" t="s">
        <v>69</v>
      </c>
      <c r="I438" s="38" t="s">
        <v>122</v>
      </c>
      <c r="J438" s="44">
        <v>45193.0</v>
      </c>
      <c r="K438" s="44"/>
      <c r="L438" s="38"/>
      <c r="M438" s="48">
        <v>78000.0</v>
      </c>
      <c r="N438" s="98" t="s">
        <v>51</v>
      </c>
      <c r="O438" s="48">
        <v>0.0</v>
      </c>
      <c r="P438" s="188">
        <v>0.0</v>
      </c>
      <c r="Q438" s="189">
        <v>0.0</v>
      </c>
      <c r="R438" s="189">
        <v>0.0</v>
      </c>
      <c r="S438" s="10">
        <f t="shared" si="4"/>
        <v>0</v>
      </c>
      <c r="T438" s="38" t="s">
        <v>54</v>
      </c>
      <c r="U438" s="44">
        <v>46109.0</v>
      </c>
      <c r="V438" s="44">
        <v>46139.0</v>
      </c>
      <c r="W438" s="91">
        <v>1.0</v>
      </c>
      <c r="X438" s="38" t="s">
        <v>86</v>
      </c>
      <c r="Y438" s="121" t="s">
        <v>56</v>
      </c>
    </row>
    <row r="439" hidden="1">
      <c r="A439" s="41" t="s">
        <v>3893</v>
      </c>
      <c r="B439" s="36">
        <v>46111.0</v>
      </c>
      <c r="C439" s="38">
        <v>10205.0</v>
      </c>
      <c r="D439" s="40" t="s">
        <v>3376</v>
      </c>
      <c r="E439" s="42" t="s">
        <v>3377</v>
      </c>
      <c r="F439" s="40" t="s">
        <v>3397</v>
      </c>
      <c r="G439" s="40" t="s">
        <v>126</v>
      </c>
      <c r="H439" s="40" t="s">
        <v>69</v>
      </c>
      <c r="I439" s="38" t="s">
        <v>122</v>
      </c>
      <c r="J439" s="44">
        <v>45193.0</v>
      </c>
      <c r="K439" s="44"/>
      <c r="L439" s="38"/>
      <c r="M439" s="48">
        <v>78000.0</v>
      </c>
      <c r="N439" s="98" t="s">
        <v>51</v>
      </c>
      <c r="O439" s="48">
        <v>0.0</v>
      </c>
      <c r="P439" s="48">
        <v>0.0</v>
      </c>
      <c r="Q439" s="46">
        <v>0.0</v>
      </c>
      <c r="R439" s="46">
        <v>0.0</v>
      </c>
      <c r="S439" s="10">
        <f t="shared" si="4"/>
        <v>0</v>
      </c>
      <c r="T439" s="38" t="s">
        <v>54</v>
      </c>
      <c r="U439" s="44">
        <v>46109.0</v>
      </c>
      <c r="V439" s="44">
        <v>46139.0</v>
      </c>
      <c r="W439" s="91">
        <v>1.0</v>
      </c>
      <c r="X439" s="38" t="s">
        <v>86</v>
      </c>
      <c r="Y439" s="78" t="s">
        <v>56</v>
      </c>
    </row>
    <row r="440" hidden="1">
      <c r="A440" s="41" t="s">
        <v>3899</v>
      </c>
      <c r="B440" s="36">
        <v>46111.0</v>
      </c>
      <c r="C440" s="38">
        <v>10205.0</v>
      </c>
      <c r="D440" s="40" t="s">
        <v>3376</v>
      </c>
      <c r="E440" s="42" t="s">
        <v>3377</v>
      </c>
      <c r="F440" s="40" t="s">
        <v>3404</v>
      </c>
      <c r="G440" s="40" t="s">
        <v>126</v>
      </c>
      <c r="H440" s="40" t="s">
        <v>69</v>
      </c>
      <c r="I440" s="38" t="s">
        <v>122</v>
      </c>
      <c r="J440" s="44">
        <v>45193.0</v>
      </c>
      <c r="K440" s="44"/>
      <c r="L440" s="38"/>
      <c r="M440" s="48">
        <v>78000.0</v>
      </c>
      <c r="N440" s="98" t="s">
        <v>51</v>
      </c>
      <c r="O440" s="48">
        <v>0.0</v>
      </c>
      <c r="P440" s="188">
        <v>0.0</v>
      </c>
      <c r="Q440" s="189">
        <v>0.0</v>
      </c>
      <c r="R440" s="189">
        <v>0.0</v>
      </c>
      <c r="S440" s="10">
        <f t="shared" si="4"/>
        <v>0</v>
      </c>
      <c r="T440" s="38" t="s">
        <v>54</v>
      </c>
      <c r="U440" s="44">
        <v>46109.0</v>
      </c>
      <c r="V440" s="44">
        <v>46139.0</v>
      </c>
      <c r="W440" s="91">
        <v>1.0</v>
      </c>
      <c r="X440" s="38" t="s">
        <v>86</v>
      </c>
      <c r="Y440" s="121" t="s">
        <v>56</v>
      </c>
    </row>
    <row r="441" hidden="1">
      <c r="A441" s="41" t="s">
        <v>3903</v>
      </c>
      <c r="B441" s="36">
        <v>46111.0</v>
      </c>
      <c r="C441" s="38">
        <v>10205.0</v>
      </c>
      <c r="D441" s="40" t="s">
        <v>3376</v>
      </c>
      <c r="E441" s="42" t="s">
        <v>3377</v>
      </c>
      <c r="F441" s="40" t="s">
        <v>3413</v>
      </c>
      <c r="G441" s="40" t="s">
        <v>126</v>
      </c>
      <c r="H441" s="40" t="s">
        <v>69</v>
      </c>
      <c r="I441" s="38" t="s">
        <v>122</v>
      </c>
      <c r="J441" s="44">
        <v>45193.0</v>
      </c>
      <c r="K441" s="44"/>
      <c r="L441" s="38"/>
      <c r="M441" s="48">
        <v>78000.0</v>
      </c>
      <c r="N441" s="98" t="s">
        <v>51</v>
      </c>
      <c r="O441" s="48">
        <v>0.0</v>
      </c>
      <c r="P441" s="48">
        <v>0.0</v>
      </c>
      <c r="Q441" s="46">
        <v>0.0</v>
      </c>
      <c r="R441" s="46">
        <v>0.0</v>
      </c>
      <c r="S441" s="10">
        <f t="shared" si="4"/>
        <v>0</v>
      </c>
      <c r="T441" s="38" t="s">
        <v>54</v>
      </c>
      <c r="U441" s="44">
        <v>46109.0</v>
      </c>
      <c r="V441" s="44">
        <v>46139.0</v>
      </c>
      <c r="W441" s="91">
        <v>1.0</v>
      </c>
      <c r="X441" s="38" t="s">
        <v>86</v>
      </c>
      <c r="Y441" s="78" t="s">
        <v>56</v>
      </c>
    </row>
    <row r="442" hidden="1">
      <c r="A442" s="54" t="s">
        <v>3906</v>
      </c>
      <c r="B442" s="37">
        <v>46111.0</v>
      </c>
      <c r="C442" s="38">
        <v>18116.0</v>
      </c>
      <c r="D442" s="40" t="s">
        <v>3907</v>
      </c>
      <c r="E442" s="42" t="s">
        <v>3908</v>
      </c>
      <c r="F442" s="40" t="s">
        <v>3909</v>
      </c>
      <c r="G442" s="40" t="s">
        <v>252</v>
      </c>
      <c r="H442" s="40" t="s">
        <v>46</v>
      </c>
      <c r="I442" s="38" t="s">
        <v>48</v>
      </c>
      <c r="J442" s="44">
        <v>46098.0</v>
      </c>
      <c r="K442" s="44">
        <v>46109.0</v>
      </c>
      <c r="L442" s="98" t="s">
        <v>51</v>
      </c>
      <c r="M442" s="48">
        <v>0.0</v>
      </c>
      <c r="N442" s="98" t="s">
        <v>51</v>
      </c>
      <c r="O442" s="48">
        <v>1688016.0</v>
      </c>
      <c r="P442" s="55">
        <v>1688000.0</v>
      </c>
      <c r="Q442" s="189">
        <v>0.0</v>
      </c>
      <c r="R442" s="189">
        <v>0.0</v>
      </c>
      <c r="S442" s="10">
        <f t="shared" si="4"/>
        <v>1688000</v>
      </c>
      <c r="T442" s="38" t="s">
        <v>52</v>
      </c>
      <c r="U442" s="44">
        <v>46109.0</v>
      </c>
      <c r="V442" s="44">
        <v>46652.0</v>
      </c>
      <c r="W442" s="38">
        <v>12.0</v>
      </c>
      <c r="X442" s="38" t="s">
        <v>59</v>
      </c>
      <c r="Y442" s="115" t="s">
        <v>93</v>
      </c>
    </row>
    <row r="443" hidden="1">
      <c r="A443" s="41" t="s">
        <v>3912</v>
      </c>
      <c r="B443" s="36">
        <v>46111.0</v>
      </c>
      <c r="C443" s="38">
        <v>18116.0</v>
      </c>
      <c r="D443" s="40" t="s">
        <v>3907</v>
      </c>
      <c r="E443" s="42" t="s">
        <v>3908</v>
      </c>
      <c r="F443" s="40" t="s">
        <v>3909</v>
      </c>
      <c r="G443" s="40" t="s">
        <v>252</v>
      </c>
      <c r="H443" s="40" t="s">
        <v>46</v>
      </c>
      <c r="I443" s="38" t="s">
        <v>48</v>
      </c>
      <c r="J443" s="44">
        <v>46098.0</v>
      </c>
      <c r="K443" s="44"/>
      <c r="L443" s="38"/>
      <c r="M443" s="46">
        <v>1008000.0</v>
      </c>
      <c r="N443" s="98" t="s">
        <v>51</v>
      </c>
      <c r="O443" s="48">
        <v>0.0</v>
      </c>
      <c r="P443" s="48">
        <v>0.0</v>
      </c>
      <c r="Q443" s="46">
        <v>0.0</v>
      </c>
      <c r="R443" s="46">
        <v>0.0</v>
      </c>
      <c r="S443" s="10">
        <f t="shared" si="4"/>
        <v>0</v>
      </c>
      <c r="T443" s="38" t="s">
        <v>281</v>
      </c>
      <c r="U443" s="44">
        <v>46109.0</v>
      </c>
      <c r="V443" s="44">
        <v>46652.0</v>
      </c>
      <c r="W443" s="38">
        <v>6.0</v>
      </c>
      <c r="X443" s="38" t="s">
        <v>59</v>
      </c>
      <c r="Y443" s="78" t="s">
        <v>56</v>
      </c>
    </row>
    <row r="444" hidden="1">
      <c r="A444" s="41" t="s">
        <v>3916</v>
      </c>
      <c r="B444" s="36">
        <v>46111.0</v>
      </c>
      <c r="C444" s="38">
        <v>1879.0</v>
      </c>
      <c r="D444" s="40" t="s">
        <v>70</v>
      </c>
      <c r="E444" s="42" t="s">
        <v>71</v>
      </c>
      <c r="F444" s="40" t="s">
        <v>241</v>
      </c>
      <c r="G444" s="40" t="s">
        <v>73</v>
      </c>
      <c r="H444" s="40" t="s">
        <v>74</v>
      </c>
      <c r="I444" s="38" t="s">
        <v>48</v>
      </c>
      <c r="J444" s="44">
        <v>44406.0</v>
      </c>
      <c r="K444" s="44">
        <v>46109.0</v>
      </c>
      <c r="L444" s="98" t="s">
        <v>51</v>
      </c>
      <c r="M444" s="48"/>
      <c r="N444" s="38"/>
      <c r="O444" s="48">
        <v>13000.0</v>
      </c>
      <c r="P444" s="84">
        <v>13000.0</v>
      </c>
      <c r="Q444" s="48">
        <v>0.0</v>
      </c>
      <c r="R444" s="46">
        <v>91.0</v>
      </c>
      <c r="S444" s="10">
        <f t="shared" si="4"/>
        <v>12909</v>
      </c>
      <c r="T444" s="38" t="s">
        <v>53</v>
      </c>
      <c r="U444" s="45"/>
      <c r="V444" s="44"/>
      <c r="W444" s="38">
        <v>1.0</v>
      </c>
      <c r="X444" s="38" t="s">
        <v>86</v>
      </c>
      <c r="Y444" s="121" t="s">
        <v>56</v>
      </c>
    </row>
    <row r="445" hidden="1">
      <c r="A445" s="41" t="s">
        <v>3919</v>
      </c>
      <c r="B445" s="37">
        <v>46111.0</v>
      </c>
      <c r="C445" s="38">
        <v>14487.0</v>
      </c>
      <c r="D445" s="40" t="s">
        <v>3920</v>
      </c>
      <c r="E445" s="42" t="s">
        <v>3921</v>
      </c>
      <c r="F445" s="40" t="s">
        <v>3922</v>
      </c>
      <c r="G445" s="40" t="s">
        <v>698</v>
      </c>
      <c r="H445" s="40" t="s">
        <v>118</v>
      </c>
      <c r="I445" s="38" t="s">
        <v>122</v>
      </c>
      <c r="J445" s="44">
        <v>45680.0</v>
      </c>
      <c r="K445" s="44">
        <v>46109.0</v>
      </c>
      <c r="L445" s="98" t="s">
        <v>51</v>
      </c>
      <c r="M445" s="46"/>
      <c r="N445" s="38"/>
      <c r="O445" s="48">
        <v>1688059.0</v>
      </c>
      <c r="P445" s="55">
        <v>1688000.0</v>
      </c>
      <c r="Q445" s="48">
        <v>0.0</v>
      </c>
      <c r="R445" s="46">
        <v>0.0</v>
      </c>
      <c r="S445" s="10">
        <f t="shared" si="4"/>
        <v>1688000</v>
      </c>
      <c r="T445" s="38" t="s">
        <v>52</v>
      </c>
      <c r="U445" s="45">
        <v>46114.0</v>
      </c>
      <c r="V445" s="44">
        <v>46474.0</v>
      </c>
      <c r="W445" s="38">
        <v>12.0</v>
      </c>
      <c r="X445" s="38" t="s">
        <v>59</v>
      </c>
      <c r="Y445" s="38" t="s">
        <v>56</v>
      </c>
    </row>
    <row r="446" hidden="1">
      <c r="A446" s="35" t="s">
        <v>3928</v>
      </c>
      <c r="B446" s="36">
        <v>46111.0</v>
      </c>
      <c r="C446" s="38">
        <v>8535.0</v>
      </c>
      <c r="D446" s="40" t="s">
        <v>3463</v>
      </c>
      <c r="E446" s="42" t="s">
        <v>3464</v>
      </c>
      <c r="F446" s="40" t="s">
        <v>3465</v>
      </c>
      <c r="G446" s="40" t="s">
        <v>555</v>
      </c>
      <c r="H446" s="40" t="s">
        <v>69</v>
      </c>
      <c r="I446" s="38" t="s">
        <v>48</v>
      </c>
      <c r="J446" s="44">
        <v>44998.0</v>
      </c>
      <c r="K446" s="44">
        <v>46110.0</v>
      </c>
      <c r="L446" s="44">
        <v>46109.0</v>
      </c>
      <c r="M446" s="46">
        <v>78000.0</v>
      </c>
      <c r="N446" s="44">
        <v>46110.0</v>
      </c>
      <c r="O446" s="48">
        <v>80040.0</v>
      </c>
      <c r="P446" s="55">
        <v>80000.0</v>
      </c>
      <c r="Q446" s="48">
        <v>0.0</v>
      </c>
      <c r="R446" s="48">
        <v>0.0</v>
      </c>
      <c r="S446" s="10">
        <f t="shared" si="4"/>
        <v>80000</v>
      </c>
      <c r="T446" s="38" t="s">
        <v>52</v>
      </c>
      <c r="U446" s="44">
        <v>46110.0</v>
      </c>
      <c r="V446" s="44">
        <v>46140.0</v>
      </c>
      <c r="W446" s="38">
        <v>1.0</v>
      </c>
      <c r="X446" s="38" t="s">
        <v>86</v>
      </c>
      <c r="Y446" s="121" t="s">
        <v>56</v>
      </c>
    </row>
    <row r="447" hidden="1">
      <c r="A447" s="35" t="s">
        <v>3935</v>
      </c>
      <c r="B447" s="36">
        <v>46111.0</v>
      </c>
      <c r="C447" s="38">
        <v>7708.0</v>
      </c>
      <c r="D447" s="40" t="s">
        <v>3692</v>
      </c>
      <c r="E447" s="42" t="s">
        <v>3693</v>
      </c>
      <c r="F447" s="40" t="s">
        <v>3887</v>
      </c>
      <c r="G447" s="40" t="s">
        <v>343</v>
      </c>
      <c r="H447" s="40" t="s">
        <v>158</v>
      </c>
      <c r="I447" s="38" t="s">
        <v>48</v>
      </c>
      <c r="J447" s="44">
        <v>44895.0</v>
      </c>
      <c r="K447" s="44">
        <v>46109.0</v>
      </c>
      <c r="L447" s="98" t="s">
        <v>51</v>
      </c>
      <c r="M447" s="46">
        <v>0.0</v>
      </c>
      <c r="N447" s="98" t="s">
        <v>51</v>
      </c>
      <c r="O447" s="48">
        <v>1298000.0</v>
      </c>
      <c r="P447" s="84">
        <v>1298000.0</v>
      </c>
      <c r="Q447" s="48">
        <v>0.0</v>
      </c>
      <c r="R447" s="46">
        <v>9086.0</v>
      </c>
      <c r="S447" s="10">
        <f t="shared" si="4"/>
        <v>1288914</v>
      </c>
      <c r="T447" s="38" t="s">
        <v>53</v>
      </c>
      <c r="U447" s="44">
        <v>46109.0</v>
      </c>
      <c r="V447" s="44">
        <v>46469.0</v>
      </c>
      <c r="W447" s="38">
        <v>12.0</v>
      </c>
      <c r="X447" s="38" t="s">
        <v>55</v>
      </c>
      <c r="Y447" s="78" t="s">
        <v>56</v>
      </c>
    </row>
    <row r="448" hidden="1">
      <c r="A448" s="41" t="s">
        <v>3939</v>
      </c>
      <c r="B448" s="36">
        <v>46111.0</v>
      </c>
      <c r="C448" s="38">
        <v>6628.0</v>
      </c>
      <c r="D448" s="40" t="s">
        <v>3469</v>
      </c>
      <c r="E448" s="42" t="s">
        <v>3471</v>
      </c>
      <c r="F448" s="40" t="s">
        <v>3472</v>
      </c>
      <c r="G448" s="40" t="s">
        <v>831</v>
      </c>
      <c r="H448" s="40" t="s">
        <v>103</v>
      </c>
      <c r="I448" s="38" t="s">
        <v>122</v>
      </c>
      <c r="J448" s="44">
        <v>44787.0</v>
      </c>
      <c r="K448" s="44">
        <v>46109.0</v>
      </c>
      <c r="L448" s="98" t="s">
        <v>51</v>
      </c>
      <c r="M448" s="46">
        <v>0.0</v>
      </c>
      <c r="N448" s="44">
        <v>46110.0</v>
      </c>
      <c r="O448" s="48">
        <v>78004.0</v>
      </c>
      <c r="P448" s="55">
        <v>78025.0</v>
      </c>
      <c r="Q448" s="48">
        <v>0.0</v>
      </c>
      <c r="R448" s="189">
        <v>0.0</v>
      </c>
      <c r="S448" s="10">
        <f t="shared" si="4"/>
        <v>78025</v>
      </c>
      <c r="T448" s="38" t="s">
        <v>52</v>
      </c>
      <c r="U448" s="44">
        <v>46110.0</v>
      </c>
      <c r="V448" s="44">
        <v>46140.0</v>
      </c>
      <c r="W448" s="38">
        <v>1.0</v>
      </c>
      <c r="X448" s="38" t="s">
        <v>86</v>
      </c>
      <c r="Y448" s="121" t="s">
        <v>56</v>
      </c>
    </row>
    <row r="449" hidden="1">
      <c r="A449" s="35" t="s">
        <v>3943</v>
      </c>
      <c r="B449" s="36">
        <v>46111.0</v>
      </c>
      <c r="C449" s="38">
        <v>11031.0</v>
      </c>
      <c r="D449" s="40" t="s">
        <v>3350</v>
      </c>
      <c r="E449" s="42" t="s">
        <v>2984</v>
      </c>
      <c r="F449" s="40" t="s">
        <v>2985</v>
      </c>
      <c r="G449" s="40" t="s">
        <v>327</v>
      </c>
      <c r="H449" s="40" t="s">
        <v>158</v>
      </c>
      <c r="I449" s="38" t="s">
        <v>48</v>
      </c>
      <c r="J449" s="44">
        <v>45302.0</v>
      </c>
      <c r="K449" s="44">
        <v>46109.0</v>
      </c>
      <c r="L449" s="98" t="s">
        <v>51</v>
      </c>
      <c r="M449" s="48">
        <v>78000.0</v>
      </c>
      <c r="N449" s="98" t="s">
        <v>51</v>
      </c>
      <c r="O449" s="48">
        <v>80000.0</v>
      </c>
      <c r="P449" s="84">
        <v>80000.0</v>
      </c>
      <c r="Q449" s="48">
        <v>0.0</v>
      </c>
      <c r="R449" s="46">
        <v>560.0</v>
      </c>
      <c r="S449" s="10">
        <f t="shared" si="4"/>
        <v>79440</v>
      </c>
      <c r="T449" s="38" t="s">
        <v>53</v>
      </c>
      <c r="U449" s="44">
        <v>46109.0</v>
      </c>
      <c r="V449" s="44">
        <v>46139.0</v>
      </c>
      <c r="W449" s="38">
        <v>1.0</v>
      </c>
      <c r="X449" s="38" t="s">
        <v>86</v>
      </c>
      <c r="Y449" s="78" t="s">
        <v>56</v>
      </c>
    </row>
    <row r="450" hidden="1">
      <c r="A450" s="110" t="s">
        <v>3950</v>
      </c>
      <c r="B450" s="36">
        <v>46111.0</v>
      </c>
      <c r="C450" s="38">
        <v>9441.0</v>
      </c>
      <c r="D450" s="40" t="s">
        <v>3531</v>
      </c>
      <c r="E450" s="42" t="s">
        <v>1791</v>
      </c>
      <c r="F450" s="40" t="s">
        <v>3953</v>
      </c>
      <c r="G450" s="40" t="s">
        <v>312</v>
      </c>
      <c r="H450" s="40" t="s">
        <v>118</v>
      </c>
      <c r="I450" s="38" t="s">
        <v>48</v>
      </c>
      <c r="J450" s="44">
        <v>45106.0</v>
      </c>
      <c r="K450" s="44"/>
      <c r="L450" s="98" t="s">
        <v>51</v>
      </c>
      <c r="M450" s="48"/>
      <c r="N450" s="98"/>
      <c r="O450" s="48"/>
      <c r="P450" s="55">
        <v>118025.0</v>
      </c>
      <c r="Q450" s="48">
        <v>0.0</v>
      </c>
      <c r="R450" s="189">
        <v>0.0</v>
      </c>
      <c r="S450" s="10">
        <f t="shared" si="4"/>
        <v>118025</v>
      </c>
      <c r="T450" s="38" t="s">
        <v>52</v>
      </c>
      <c r="U450" s="44"/>
      <c r="V450" s="44"/>
      <c r="W450" s="38">
        <v>1.0</v>
      </c>
      <c r="X450" s="38" t="s">
        <v>55</v>
      </c>
      <c r="Y450" s="121" t="s">
        <v>56</v>
      </c>
    </row>
    <row r="451" hidden="1">
      <c r="A451" s="35" t="s">
        <v>3956</v>
      </c>
      <c r="B451" s="36">
        <v>46111.0</v>
      </c>
      <c r="C451" s="38">
        <v>2186.0</v>
      </c>
      <c r="D451" s="40" t="s">
        <v>2237</v>
      </c>
      <c r="E451" s="42" t="s">
        <v>1429</v>
      </c>
      <c r="F451" s="40" t="s">
        <v>1455</v>
      </c>
      <c r="G451" s="40" t="s">
        <v>44</v>
      </c>
      <c r="H451" s="40" t="s">
        <v>46</v>
      </c>
      <c r="I451" s="38" t="s">
        <v>48</v>
      </c>
      <c r="J451" s="44">
        <v>44431.0</v>
      </c>
      <c r="K451" s="44"/>
      <c r="L451" s="98"/>
      <c r="M451" s="46">
        <v>78000.0</v>
      </c>
      <c r="N451" s="98" t="s">
        <v>51</v>
      </c>
      <c r="O451" s="48">
        <v>0.0</v>
      </c>
      <c r="P451" s="48">
        <v>0.0</v>
      </c>
      <c r="Q451" s="48">
        <v>0.0</v>
      </c>
      <c r="R451" s="48">
        <v>0.0</v>
      </c>
      <c r="S451" s="10">
        <f t="shared" si="4"/>
        <v>0</v>
      </c>
      <c r="T451" s="38" t="s">
        <v>54</v>
      </c>
      <c r="U451" s="44">
        <v>46109.0</v>
      </c>
      <c r="V451" s="44">
        <v>46139.0</v>
      </c>
      <c r="W451" s="38">
        <v>1.0</v>
      </c>
      <c r="X451" s="38" t="s">
        <v>86</v>
      </c>
      <c r="Y451" s="78" t="s">
        <v>56</v>
      </c>
    </row>
    <row r="452" hidden="1">
      <c r="A452" s="41" t="s">
        <v>3954</v>
      </c>
      <c r="B452" s="36">
        <v>46111.0</v>
      </c>
      <c r="C452" s="38">
        <v>4832.0</v>
      </c>
      <c r="D452" s="40" t="s">
        <v>3548</v>
      </c>
      <c r="E452" s="42" t="s">
        <v>3550</v>
      </c>
      <c r="F452" s="40" t="s">
        <v>3551</v>
      </c>
      <c r="G452" s="40" t="s">
        <v>237</v>
      </c>
      <c r="H452" s="40" t="s">
        <v>69</v>
      </c>
      <c r="I452" s="38" t="s">
        <v>122</v>
      </c>
      <c r="J452" s="44">
        <v>44620.0</v>
      </c>
      <c r="K452" s="44">
        <v>46110.0</v>
      </c>
      <c r="L452" s="98" t="s">
        <v>51</v>
      </c>
      <c r="M452" s="46">
        <v>118000.0</v>
      </c>
      <c r="N452" s="98" t="s">
        <v>51</v>
      </c>
      <c r="O452" s="48">
        <v>120061.0</v>
      </c>
      <c r="P452" s="129">
        <v>120061.0</v>
      </c>
      <c r="Q452" s="48">
        <v>0.0</v>
      </c>
      <c r="R452" s="48">
        <v>0.0</v>
      </c>
      <c r="S452" s="10">
        <f t="shared" si="4"/>
        <v>120061</v>
      </c>
      <c r="T452" s="38" t="s">
        <v>52</v>
      </c>
      <c r="U452" s="44">
        <v>46110.0</v>
      </c>
      <c r="V452" s="44">
        <v>46140.0</v>
      </c>
      <c r="W452" s="38">
        <v>1.0</v>
      </c>
      <c r="X452" s="38" t="s">
        <v>55</v>
      </c>
      <c r="Y452" s="121" t="s">
        <v>56</v>
      </c>
    </row>
    <row r="453" hidden="1">
      <c r="A453" s="41" t="s">
        <v>3958</v>
      </c>
      <c r="B453" s="36">
        <v>46111.0</v>
      </c>
      <c r="C453" s="38">
        <v>5138.0</v>
      </c>
      <c r="D453" s="40" t="s">
        <v>3568</v>
      </c>
      <c r="E453" s="42" t="s">
        <v>3569</v>
      </c>
      <c r="F453" s="52" t="s">
        <v>3570</v>
      </c>
      <c r="G453" s="40" t="s">
        <v>831</v>
      </c>
      <c r="H453" s="40" t="s">
        <v>103</v>
      </c>
      <c r="I453" s="38" t="s">
        <v>122</v>
      </c>
      <c r="J453" s="44">
        <v>44642.0</v>
      </c>
      <c r="K453" s="44">
        <v>46110.0</v>
      </c>
      <c r="L453" s="98" t="s">
        <v>51</v>
      </c>
      <c r="M453" s="46">
        <v>78000.0</v>
      </c>
      <c r="N453" s="98" t="s">
        <v>51</v>
      </c>
      <c r="O453" s="48">
        <v>75000.0</v>
      </c>
      <c r="P453" s="94">
        <v>75000.0</v>
      </c>
      <c r="Q453" s="48">
        <v>0.0</v>
      </c>
      <c r="R453" s="46">
        <v>525.0</v>
      </c>
      <c r="S453" s="10">
        <f t="shared" si="4"/>
        <v>74475</v>
      </c>
      <c r="T453" s="38" t="s">
        <v>53</v>
      </c>
      <c r="U453" s="44">
        <v>46110.0</v>
      </c>
      <c r="V453" s="44">
        <v>46140.0</v>
      </c>
      <c r="W453" s="38">
        <v>1.0</v>
      </c>
      <c r="X453" s="38" t="s">
        <v>86</v>
      </c>
      <c r="Y453" s="78" t="s">
        <v>56</v>
      </c>
    </row>
    <row r="454" hidden="1">
      <c r="A454" s="41" t="s">
        <v>3963</v>
      </c>
      <c r="B454" s="36">
        <v>46111.0</v>
      </c>
      <c r="C454" s="38">
        <v>3440.0</v>
      </c>
      <c r="D454" s="40" t="s">
        <v>3964</v>
      </c>
      <c r="E454" s="42" t="s">
        <v>3504</v>
      </c>
      <c r="F454" s="52" t="s">
        <v>3505</v>
      </c>
      <c r="G454" s="40" t="s">
        <v>397</v>
      </c>
      <c r="H454" s="40" t="s">
        <v>74</v>
      </c>
      <c r="I454" s="38" t="s">
        <v>122</v>
      </c>
      <c r="J454" s="44">
        <v>44528.0</v>
      </c>
      <c r="K454" s="44">
        <v>46110.0</v>
      </c>
      <c r="L454" s="98" t="s">
        <v>51</v>
      </c>
      <c r="M454" s="46">
        <v>0.0</v>
      </c>
      <c r="N454" s="98" t="s">
        <v>51</v>
      </c>
      <c r="O454" s="48">
        <v>118000.0</v>
      </c>
      <c r="P454" s="94">
        <v>118000.0</v>
      </c>
      <c r="Q454" s="48">
        <v>0.0</v>
      </c>
      <c r="R454" s="189">
        <v>826.0</v>
      </c>
      <c r="S454" s="10">
        <f t="shared" si="4"/>
        <v>117174</v>
      </c>
      <c r="T454" s="38" t="s">
        <v>53</v>
      </c>
      <c r="U454" s="44">
        <v>46110.0</v>
      </c>
      <c r="V454" s="44">
        <v>46140.0</v>
      </c>
      <c r="W454" s="38">
        <v>1.0</v>
      </c>
      <c r="X454" s="38" t="s">
        <v>55</v>
      </c>
      <c r="Y454" s="121" t="s">
        <v>56</v>
      </c>
    </row>
    <row r="455" hidden="1">
      <c r="A455" s="35" t="s">
        <v>3979</v>
      </c>
      <c r="B455" s="36">
        <v>46111.0</v>
      </c>
      <c r="C455" s="38">
        <v>8159.0</v>
      </c>
      <c r="D455" s="40" t="s">
        <v>2972</v>
      </c>
      <c r="E455" s="42" t="s">
        <v>2973</v>
      </c>
      <c r="F455" s="52" t="s">
        <v>2974</v>
      </c>
      <c r="G455" s="40" t="s">
        <v>327</v>
      </c>
      <c r="H455" s="40" t="s">
        <v>158</v>
      </c>
      <c r="I455" s="38" t="s">
        <v>48</v>
      </c>
      <c r="J455" s="44">
        <v>44952.0</v>
      </c>
      <c r="K455" s="44">
        <v>46110.0</v>
      </c>
      <c r="L455" s="98" t="s">
        <v>51</v>
      </c>
      <c r="M455" s="48">
        <v>78000.0</v>
      </c>
      <c r="N455" s="98" t="s">
        <v>51</v>
      </c>
      <c r="O455" s="48">
        <v>80000.0</v>
      </c>
      <c r="P455" s="94">
        <v>80000.0</v>
      </c>
      <c r="Q455" s="48">
        <v>0.0</v>
      </c>
      <c r="R455" s="46">
        <v>4400.0</v>
      </c>
      <c r="S455" s="10">
        <f t="shared" si="4"/>
        <v>75600</v>
      </c>
      <c r="T455" s="38" t="s">
        <v>53</v>
      </c>
      <c r="U455" s="44">
        <v>46110.0</v>
      </c>
      <c r="V455" s="44">
        <v>46140.0</v>
      </c>
      <c r="W455" s="38">
        <v>1.0</v>
      </c>
      <c r="X455" s="38" t="s">
        <v>86</v>
      </c>
      <c r="Y455" s="78" t="s">
        <v>56</v>
      </c>
    </row>
    <row r="456" hidden="1">
      <c r="A456" s="35" t="s">
        <v>3984</v>
      </c>
      <c r="B456" s="36">
        <v>46111.0</v>
      </c>
      <c r="C456" s="38">
        <v>7627.0</v>
      </c>
      <c r="D456" s="40" t="s">
        <v>3523</v>
      </c>
      <c r="E456" s="42" t="s">
        <v>3524</v>
      </c>
      <c r="F456" s="52" t="s">
        <v>3525</v>
      </c>
      <c r="G456" s="40" t="s">
        <v>1860</v>
      </c>
      <c r="H456" s="40" t="s">
        <v>85</v>
      </c>
      <c r="I456" s="38" t="s">
        <v>48</v>
      </c>
      <c r="J456" s="44">
        <v>44888.0</v>
      </c>
      <c r="K456" s="44">
        <v>46110.0</v>
      </c>
      <c r="L456" s="98" t="s">
        <v>51</v>
      </c>
      <c r="M456" s="46">
        <v>0.0</v>
      </c>
      <c r="N456" s="98" t="s">
        <v>51</v>
      </c>
      <c r="O456" s="188">
        <v>78000.0</v>
      </c>
      <c r="P456" s="94">
        <v>78000.0</v>
      </c>
      <c r="Q456" s="48">
        <v>0.0</v>
      </c>
      <c r="R456" s="189">
        <v>4440.0</v>
      </c>
      <c r="S456" s="10">
        <f t="shared" si="4"/>
        <v>73560</v>
      </c>
      <c r="T456" s="38" t="s">
        <v>53</v>
      </c>
      <c r="U456" s="44">
        <v>46110.0</v>
      </c>
      <c r="V456" s="44">
        <v>46140.0</v>
      </c>
      <c r="W456" s="38">
        <v>1.0</v>
      </c>
      <c r="X456" s="38" t="s">
        <v>86</v>
      </c>
      <c r="Y456" s="121" t="s">
        <v>56</v>
      </c>
    </row>
    <row r="457" hidden="1">
      <c r="A457" s="41" t="s">
        <v>3966</v>
      </c>
      <c r="B457" s="36">
        <v>46111.0</v>
      </c>
      <c r="C457" s="38">
        <v>7081.0</v>
      </c>
      <c r="D457" s="40" t="s">
        <v>3969</v>
      </c>
      <c r="E457" s="42" t="s">
        <v>3543</v>
      </c>
      <c r="F457" s="52" t="s">
        <v>3545</v>
      </c>
      <c r="G457" s="40" t="s">
        <v>555</v>
      </c>
      <c r="H457" s="40" t="s">
        <v>69</v>
      </c>
      <c r="I457" s="38" t="s">
        <v>122</v>
      </c>
      <c r="J457" s="44">
        <v>44831.0</v>
      </c>
      <c r="K457" s="44">
        <v>46110.0</v>
      </c>
      <c r="L457" s="98" t="s">
        <v>51</v>
      </c>
      <c r="M457" s="46">
        <v>0.0</v>
      </c>
      <c r="N457" s="98" t="s">
        <v>51</v>
      </c>
      <c r="O457" s="48">
        <v>78036.0</v>
      </c>
      <c r="P457" s="129">
        <v>78000.0</v>
      </c>
      <c r="Q457" s="48">
        <v>0.0</v>
      </c>
      <c r="R457" s="46">
        <v>0.0</v>
      </c>
      <c r="S457" s="10">
        <f t="shared" si="4"/>
        <v>78000</v>
      </c>
      <c r="T457" s="38" t="s">
        <v>52</v>
      </c>
      <c r="U457" s="44">
        <v>46110.0</v>
      </c>
      <c r="V457" s="44">
        <v>46141.0</v>
      </c>
      <c r="W457" s="38">
        <v>1.0</v>
      </c>
      <c r="X457" s="38" t="s">
        <v>86</v>
      </c>
      <c r="Y457" s="121" t="s">
        <v>56</v>
      </c>
    </row>
    <row r="458" hidden="1">
      <c r="A458" s="41" t="s">
        <v>3972</v>
      </c>
      <c r="B458" s="36">
        <v>46111.0</v>
      </c>
      <c r="C458" s="38">
        <v>9393.0</v>
      </c>
      <c r="D458" s="40" t="s">
        <v>3974</v>
      </c>
      <c r="E458" s="42" t="s">
        <v>3517</v>
      </c>
      <c r="F458" s="52" t="s">
        <v>3518</v>
      </c>
      <c r="G458" s="40" t="s">
        <v>110</v>
      </c>
      <c r="H458" s="40" t="s">
        <v>46</v>
      </c>
      <c r="I458" s="38" t="s">
        <v>122</v>
      </c>
      <c r="J458" s="44">
        <v>45100.0</v>
      </c>
      <c r="K458" s="44">
        <v>46110.0</v>
      </c>
      <c r="L458" s="98" t="s">
        <v>51</v>
      </c>
      <c r="M458" s="46">
        <v>0.0</v>
      </c>
      <c r="N458" s="98" t="s">
        <v>51</v>
      </c>
      <c r="O458" s="188">
        <v>78007.0</v>
      </c>
      <c r="P458" s="129">
        <v>78000.0</v>
      </c>
      <c r="Q458" s="48">
        <v>0.0</v>
      </c>
      <c r="R458" s="189">
        <v>0.0</v>
      </c>
      <c r="S458" s="10">
        <f t="shared" si="4"/>
        <v>78000</v>
      </c>
      <c r="T458" s="38" t="s">
        <v>52</v>
      </c>
      <c r="U458" s="44">
        <v>46110.0</v>
      </c>
      <c r="V458" s="44">
        <v>46141.0</v>
      </c>
      <c r="W458" s="38">
        <v>1.0</v>
      </c>
      <c r="X458" s="38" t="s">
        <v>86</v>
      </c>
      <c r="Y458" s="78" t="s">
        <v>56</v>
      </c>
    </row>
    <row r="459" hidden="1">
      <c r="A459" s="41" t="s">
        <v>3980</v>
      </c>
      <c r="B459" s="36">
        <v>46111.0</v>
      </c>
      <c r="C459" s="38">
        <v>11985.0</v>
      </c>
      <c r="D459" s="40" t="s">
        <v>3838</v>
      </c>
      <c r="E459" s="42" t="s">
        <v>3839</v>
      </c>
      <c r="F459" s="52" t="s">
        <v>3840</v>
      </c>
      <c r="G459" s="40" t="s">
        <v>757</v>
      </c>
      <c r="H459" s="40" t="s">
        <v>69</v>
      </c>
      <c r="I459" s="38" t="s">
        <v>122</v>
      </c>
      <c r="J459" s="44">
        <v>45411.0</v>
      </c>
      <c r="K459" s="44">
        <v>46110.0</v>
      </c>
      <c r="L459" s="98" t="s">
        <v>51</v>
      </c>
      <c r="M459" s="46">
        <v>0.0</v>
      </c>
      <c r="N459" s="98" t="s">
        <v>51</v>
      </c>
      <c r="O459" s="48">
        <v>118000.0</v>
      </c>
      <c r="P459" s="94">
        <v>118000.0</v>
      </c>
      <c r="Q459" s="46">
        <v>0.0</v>
      </c>
      <c r="R459" s="46">
        <v>4400.0</v>
      </c>
      <c r="S459" s="10">
        <f t="shared" si="4"/>
        <v>113600</v>
      </c>
      <c r="T459" s="38" t="s">
        <v>53</v>
      </c>
      <c r="U459" s="44">
        <v>46110.0</v>
      </c>
      <c r="V459" s="44">
        <v>46145.0</v>
      </c>
      <c r="W459" s="38">
        <v>1.0</v>
      </c>
      <c r="X459" s="38" t="s">
        <v>55</v>
      </c>
      <c r="Y459" s="121" t="s">
        <v>56</v>
      </c>
    </row>
    <row r="460" ht="15.0" hidden="1" customHeight="1">
      <c r="A460" s="41" t="s">
        <v>3985</v>
      </c>
      <c r="B460" s="36">
        <v>46111.0</v>
      </c>
      <c r="C460" s="38">
        <v>1039.0</v>
      </c>
      <c r="D460" s="40" t="s">
        <v>2927</v>
      </c>
      <c r="E460" s="42" t="s">
        <v>2811</v>
      </c>
      <c r="F460" s="52" t="s">
        <v>2813</v>
      </c>
      <c r="G460" s="40" t="s">
        <v>2814</v>
      </c>
      <c r="H460" s="40" t="s">
        <v>158</v>
      </c>
      <c r="I460" s="38" t="s">
        <v>122</v>
      </c>
      <c r="J460" s="44">
        <v>44344.0</v>
      </c>
      <c r="K460" s="44">
        <v>46110.0</v>
      </c>
      <c r="L460" s="98" t="s">
        <v>51</v>
      </c>
      <c r="M460" s="46"/>
      <c r="N460" s="38"/>
      <c r="O460" s="188">
        <v>78090.0</v>
      </c>
      <c r="P460" s="129">
        <v>78015.0</v>
      </c>
      <c r="Q460" s="189">
        <v>0.0</v>
      </c>
      <c r="R460" s="189">
        <v>0.0</v>
      </c>
      <c r="S460" s="10">
        <f t="shared" si="4"/>
        <v>78015</v>
      </c>
      <c r="T460" s="38" t="s">
        <v>52</v>
      </c>
      <c r="U460" s="45">
        <v>46115.0</v>
      </c>
      <c r="V460" s="44">
        <v>46145.0</v>
      </c>
      <c r="W460" s="38">
        <v>1.0</v>
      </c>
      <c r="X460" s="38" t="s">
        <v>86</v>
      </c>
      <c r="Y460" s="78" t="s">
        <v>56</v>
      </c>
    </row>
    <row r="461" hidden="1">
      <c r="A461" s="41" t="s">
        <v>3992</v>
      </c>
      <c r="B461" s="36">
        <v>46111.0</v>
      </c>
      <c r="C461" s="38">
        <v>4072.0</v>
      </c>
      <c r="D461" s="40" t="s">
        <v>62</v>
      </c>
      <c r="E461" s="42" t="s">
        <v>65</v>
      </c>
      <c r="F461" s="40" t="s">
        <v>67</v>
      </c>
      <c r="G461" s="40" t="s">
        <v>68</v>
      </c>
      <c r="H461" s="40" t="s">
        <v>69</v>
      </c>
      <c r="I461" s="38" t="s">
        <v>122</v>
      </c>
      <c r="J461" s="44">
        <v>44566.0</v>
      </c>
      <c r="K461" s="98" t="s">
        <v>51</v>
      </c>
      <c r="L461" s="98" t="s">
        <v>51</v>
      </c>
      <c r="M461" s="46">
        <v>78000.0</v>
      </c>
      <c r="N461" s="38" t="s">
        <v>51</v>
      </c>
      <c r="O461" s="48">
        <v>0.0</v>
      </c>
      <c r="P461" s="48">
        <v>0.0</v>
      </c>
      <c r="Q461" s="46">
        <v>0.0</v>
      </c>
      <c r="R461" s="48">
        <v>0.0</v>
      </c>
      <c r="S461" s="10">
        <f t="shared" si="4"/>
        <v>0</v>
      </c>
      <c r="T461" s="38" t="s">
        <v>54</v>
      </c>
      <c r="U461" s="44">
        <v>46110.0</v>
      </c>
      <c r="V461" s="44">
        <v>46142.0</v>
      </c>
      <c r="W461" s="38">
        <v>1.0</v>
      </c>
      <c r="X461" s="38" t="s">
        <v>55</v>
      </c>
      <c r="Y461" s="38" t="s">
        <v>56</v>
      </c>
    </row>
    <row r="462" ht="17.25" hidden="1" customHeight="1">
      <c r="A462" s="35" t="s">
        <v>4017</v>
      </c>
      <c r="B462" s="36">
        <v>46111.0</v>
      </c>
      <c r="C462" s="78">
        <v>8444.0</v>
      </c>
      <c r="D462" s="96" t="s">
        <v>685</v>
      </c>
      <c r="E462" s="97" t="s">
        <v>686</v>
      </c>
      <c r="F462" s="40" t="s">
        <v>3535</v>
      </c>
      <c r="G462" s="96" t="s">
        <v>163</v>
      </c>
      <c r="H462" s="96" t="s">
        <v>69</v>
      </c>
      <c r="I462" s="78" t="s">
        <v>48</v>
      </c>
      <c r="J462" s="98">
        <v>44986.0</v>
      </c>
      <c r="K462" s="98" t="s">
        <v>51</v>
      </c>
      <c r="L462" s="98" t="s">
        <v>51</v>
      </c>
      <c r="M462" s="99">
        <v>78000.0</v>
      </c>
      <c r="N462" s="78" t="s">
        <v>51</v>
      </c>
      <c r="O462" s="48">
        <v>0.0</v>
      </c>
      <c r="P462" s="188">
        <v>0.0</v>
      </c>
      <c r="Q462" s="118">
        <v>0.0</v>
      </c>
      <c r="R462" s="189">
        <v>0.0</v>
      </c>
      <c r="S462" s="10">
        <f t="shared" si="4"/>
        <v>0</v>
      </c>
      <c r="T462" s="9" t="s">
        <v>54</v>
      </c>
      <c r="U462" s="44">
        <v>46110.0</v>
      </c>
      <c r="V462" s="44">
        <v>46140.0</v>
      </c>
      <c r="W462" s="253">
        <v>1.0</v>
      </c>
      <c r="X462" s="78" t="s">
        <v>86</v>
      </c>
      <c r="Y462" s="78" t="s">
        <v>56</v>
      </c>
    </row>
    <row r="463" ht="17.25" hidden="1" customHeight="1">
      <c r="A463" s="41" t="s">
        <v>3996</v>
      </c>
      <c r="B463" s="100">
        <v>46111.0</v>
      </c>
      <c r="C463" s="78">
        <v>8444.0</v>
      </c>
      <c r="D463" s="96" t="s">
        <v>685</v>
      </c>
      <c r="E463" s="97" t="s">
        <v>686</v>
      </c>
      <c r="F463" s="40" t="s">
        <v>687</v>
      </c>
      <c r="G463" s="96" t="s">
        <v>163</v>
      </c>
      <c r="H463" s="71" t="s">
        <v>69</v>
      </c>
      <c r="I463" s="78" t="s">
        <v>122</v>
      </c>
      <c r="J463" s="73">
        <v>44986.0</v>
      </c>
      <c r="K463" s="98" t="s">
        <v>51</v>
      </c>
      <c r="L463" s="98" t="s">
        <v>51</v>
      </c>
      <c r="M463" s="99">
        <v>78000.0</v>
      </c>
      <c r="N463" s="78" t="s">
        <v>51</v>
      </c>
      <c r="O463" s="139">
        <v>0.0</v>
      </c>
      <c r="P463" s="139">
        <v>0.0</v>
      </c>
      <c r="Q463" s="139">
        <v>0.0</v>
      </c>
      <c r="R463" s="99">
        <v>0.0</v>
      </c>
      <c r="S463" s="10">
        <f t="shared" si="4"/>
        <v>0</v>
      </c>
      <c r="T463" s="70" t="s">
        <v>54</v>
      </c>
      <c r="U463" s="45">
        <v>46116.0</v>
      </c>
      <c r="V463" s="109">
        <v>46146.0</v>
      </c>
      <c r="W463" s="224">
        <v>1.0</v>
      </c>
      <c r="X463" s="121" t="s">
        <v>86</v>
      </c>
      <c r="Y463" s="121" t="s">
        <v>56</v>
      </c>
    </row>
    <row r="464" ht="17.25" hidden="1" customHeight="1">
      <c r="A464" s="41" t="s">
        <v>4002</v>
      </c>
      <c r="B464" s="100">
        <v>46111.0</v>
      </c>
      <c r="C464" s="121">
        <v>8444.0</v>
      </c>
      <c r="D464" s="255" t="s">
        <v>685</v>
      </c>
      <c r="E464" s="256" t="s">
        <v>686</v>
      </c>
      <c r="F464" s="225" t="s">
        <v>2545</v>
      </c>
      <c r="G464" s="255" t="s">
        <v>163</v>
      </c>
      <c r="H464" s="71" t="s">
        <v>69</v>
      </c>
      <c r="I464" s="78" t="s">
        <v>122</v>
      </c>
      <c r="J464" s="73">
        <v>44986.0</v>
      </c>
      <c r="K464" s="98" t="s">
        <v>51</v>
      </c>
      <c r="L464" s="98" t="s">
        <v>51</v>
      </c>
      <c r="M464" s="116">
        <v>78000.0</v>
      </c>
      <c r="N464" s="121" t="s">
        <v>51</v>
      </c>
      <c r="O464" s="118">
        <v>0.0</v>
      </c>
      <c r="P464" s="118">
        <v>0.0</v>
      </c>
      <c r="Q464" s="118">
        <v>0.0</v>
      </c>
      <c r="R464" s="116">
        <v>0.0</v>
      </c>
      <c r="S464" s="10">
        <f t="shared" si="4"/>
        <v>0</v>
      </c>
      <c r="T464" s="70" t="s">
        <v>54</v>
      </c>
      <c r="U464" s="45">
        <v>46128.0</v>
      </c>
      <c r="V464" s="44">
        <v>46158.0</v>
      </c>
      <c r="W464" s="253">
        <v>1.0</v>
      </c>
      <c r="X464" s="78" t="s">
        <v>86</v>
      </c>
      <c r="Y464" s="78" t="s">
        <v>56</v>
      </c>
    </row>
    <row r="465" hidden="1">
      <c r="A465" s="41" t="s">
        <v>4007</v>
      </c>
      <c r="B465" s="36">
        <v>46111.0</v>
      </c>
      <c r="C465" s="38">
        <v>9441.0</v>
      </c>
      <c r="D465" s="40" t="s">
        <v>2576</v>
      </c>
      <c r="E465" s="42" t="s">
        <v>1791</v>
      </c>
      <c r="F465" s="40" t="s">
        <v>2579</v>
      </c>
      <c r="G465" s="40" t="s">
        <v>312</v>
      </c>
      <c r="H465" s="40" t="s">
        <v>118</v>
      </c>
      <c r="I465" s="38" t="s">
        <v>122</v>
      </c>
      <c r="J465" s="44">
        <v>45165.0</v>
      </c>
      <c r="K465" s="44">
        <v>46111.0</v>
      </c>
      <c r="L465" s="98" t="s">
        <v>51</v>
      </c>
      <c r="M465" s="46">
        <v>118000.0</v>
      </c>
      <c r="N465" s="98" t="s">
        <v>51</v>
      </c>
      <c r="O465" s="48">
        <v>120042.0</v>
      </c>
      <c r="P465" s="89">
        <v>120042.0</v>
      </c>
      <c r="Q465" s="46">
        <v>0.0</v>
      </c>
      <c r="R465" s="46">
        <v>0.0</v>
      </c>
      <c r="S465" s="10">
        <f t="shared" si="4"/>
        <v>120042</v>
      </c>
      <c r="T465" s="38" t="s">
        <v>52</v>
      </c>
      <c r="U465" s="44">
        <v>46111.0</v>
      </c>
      <c r="V465" s="44">
        <v>46141.0</v>
      </c>
      <c r="W465" s="38">
        <v>1.0</v>
      </c>
      <c r="X465" s="38" t="s">
        <v>55</v>
      </c>
      <c r="Y465" s="121" t="s">
        <v>56</v>
      </c>
    </row>
    <row r="466" hidden="1">
      <c r="A466" s="41" t="s">
        <v>4010</v>
      </c>
      <c r="B466" s="36">
        <v>46111.0</v>
      </c>
      <c r="C466" s="38">
        <v>2563.0</v>
      </c>
      <c r="D466" s="40" t="s">
        <v>3725</v>
      </c>
      <c r="E466" s="42" t="s">
        <v>3726</v>
      </c>
      <c r="F466" s="40" t="s">
        <v>3728</v>
      </c>
      <c r="G466" s="40" t="s">
        <v>739</v>
      </c>
      <c r="H466" s="40" t="s">
        <v>352</v>
      </c>
      <c r="I466" s="38" t="s">
        <v>122</v>
      </c>
      <c r="J466" s="44">
        <v>44458.0</v>
      </c>
      <c r="K466" s="44">
        <v>46111.0</v>
      </c>
      <c r="L466" s="98" t="s">
        <v>51</v>
      </c>
      <c r="M466" s="46">
        <v>118000.0</v>
      </c>
      <c r="N466" s="98" t="s">
        <v>51</v>
      </c>
      <c r="O466" s="188">
        <v>120000.0</v>
      </c>
      <c r="P466" s="79">
        <v>120000.0</v>
      </c>
      <c r="Q466" s="189">
        <v>0.0</v>
      </c>
      <c r="R466" s="189">
        <v>2400.0</v>
      </c>
      <c r="S466" s="10">
        <f t="shared" si="4"/>
        <v>117600</v>
      </c>
      <c r="T466" s="38" t="s">
        <v>53</v>
      </c>
      <c r="U466" s="44">
        <v>46111.0</v>
      </c>
      <c r="V466" s="44">
        <v>46148.0</v>
      </c>
      <c r="W466" s="38">
        <v>1.0</v>
      </c>
      <c r="X466" s="38" t="s">
        <v>55</v>
      </c>
      <c r="Y466" s="78" t="s">
        <v>56</v>
      </c>
    </row>
    <row r="467" hidden="1">
      <c r="A467" s="41" t="s">
        <v>4039</v>
      </c>
      <c r="B467" s="36">
        <v>46111.0</v>
      </c>
      <c r="C467" s="38">
        <v>2563.0</v>
      </c>
      <c r="D467" s="40" t="s">
        <v>3725</v>
      </c>
      <c r="E467" s="42" t="s">
        <v>3726</v>
      </c>
      <c r="F467" s="40" t="s">
        <v>3728</v>
      </c>
      <c r="G467" s="40" t="s">
        <v>739</v>
      </c>
      <c r="H467" s="40" t="s">
        <v>352</v>
      </c>
      <c r="I467" s="38" t="s">
        <v>888</v>
      </c>
      <c r="J467" s="44">
        <v>44458.0</v>
      </c>
      <c r="K467" s="44">
        <v>46111.0</v>
      </c>
      <c r="L467" s="98" t="s">
        <v>51</v>
      </c>
      <c r="M467" s="46">
        <v>118000.0</v>
      </c>
      <c r="N467" s="98" t="s">
        <v>51</v>
      </c>
      <c r="O467" s="48">
        <v>100000.0</v>
      </c>
      <c r="P467" s="79">
        <v>100000.0</v>
      </c>
      <c r="Q467" s="46">
        <v>0.0</v>
      </c>
      <c r="R467" s="46">
        <v>2000.0</v>
      </c>
      <c r="S467" s="10">
        <f t="shared" si="4"/>
        <v>98000</v>
      </c>
      <c r="T467" s="38" t="s">
        <v>53</v>
      </c>
      <c r="U467" s="44">
        <v>46111.0</v>
      </c>
      <c r="V467" s="44">
        <v>46178.0</v>
      </c>
      <c r="W467" s="38">
        <v>1.0</v>
      </c>
      <c r="X467" s="38" t="s">
        <v>55</v>
      </c>
      <c r="Y467" s="121" t="s">
        <v>56</v>
      </c>
    </row>
    <row r="468">
      <c r="A468" s="41" t="s">
        <v>4043</v>
      </c>
      <c r="B468" s="36">
        <v>46111.0</v>
      </c>
      <c r="C468" s="38">
        <v>2563.0</v>
      </c>
      <c r="D468" s="40" t="s">
        <v>3725</v>
      </c>
      <c r="E468" s="42" t="s">
        <v>3726</v>
      </c>
      <c r="F468" s="40" t="s">
        <v>3728</v>
      </c>
      <c r="G468" s="40" t="s">
        <v>739</v>
      </c>
      <c r="H468" s="40" t="s">
        <v>352</v>
      </c>
      <c r="I468" s="38" t="s">
        <v>1205</v>
      </c>
      <c r="J468" s="44">
        <v>44458.0</v>
      </c>
      <c r="K468" s="44">
        <v>46111.0</v>
      </c>
      <c r="L468" s="98" t="s">
        <v>51</v>
      </c>
      <c r="M468" s="46">
        <v>118000.0</v>
      </c>
      <c r="N468" s="98" t="s">
        <v>51</v>
      </c>
      <c r="O468" s="188">
        <v>120000.0</v>
      </c>
      <c r="P468" s="79">
        <v>120000.0</v>
      </c>
      <c r="Q468" s="189">
        <v>0.0</v>
      </c>
      <c r="R468" s="189">
        <v>2400.0</v>
      </c>
      <c r="S468" s="10">
        <f t="shared" si="4"/>
        <v>117600</v>
      </c>
      <c r="T468" s="38" t="s">
        <v>53</v>
      </c>
      <c r="U468" s="44">
        <v>46111.0</v>
      </c>
      <c r="V468" s="44">
        <v>46208.0</v>
      </c>
      <c r="W468" s="38">
        <v>1.0</v>
      </c>
      <c r="X468" s="38" t="s">
        <v>55</v>
      </c>
      <c r="Y468" s="226" t="s">
        <v>56</v>
      </c>
    </row>
    <row r="469" hidden="1">
      <c r="A469" s="35" t="s">
        <v>4049</v>
      </c>
      <c r="B469" s="36">
        <v>46111.0</v>
      </c>
      <c r="C469" s="38">
        <v>7649.0</v>
      </c>
      <c r="D469" s="40" t="s">
        <v>4052</v>
      </c>
      <c r="E469" s="42" t="s">
        <v>4054</v>
      </c>
      <c r="F469" s="40" t="s">
        <v>4055</v>
      </c>
      <c r="G469" s="40" t="s">
        <v>137</v>
      </c>
      <c r="H469" s="40" t="s">
        <v>118</v>
      </c>
      <c r="I469" s="38" t="s">
        <v>48</v>
      </c>
      <c r="J469" s="44">
        <v>44891.0</v>
      </c>
      <c r="K469" s="44">
        <v>46111.0</v>
      </c>
      <c r="L469" s="98" t="s">
        <v>51</v>
      </c>
      <c r="M469" s="46">
        <v>0.0</v>
      </c>
      <c r="N469" s="98" t="s">
        <v>51</v>
      </c>
      <c r="O469" s="48">
        <v>78071.0</v>
      </c>
      <c r="P469" s="89">
        <v>78071.0</v>
      </c>
      <c r="Q469" s="46">
        <v>0.0</v>
      </c>
      <c r="R469" s="46">
        <v>0.0</v>
      </c>
      <c r="S469" s="10">
        <f t="shared" si="4"/>
        <v>78071</v>
      </c>
      <c r="T469" s="38" t="s">
        <v>52</v>
      </c>
      <c r="U469" s="44">
        <v>46111.0</v>
      </c>
      <c r="V469" s="44">
        <v>46141.0</v>
      </c>
      <c r="W469" s="38">
        <v>1.0</v>
      </c>
      <c r="X469" s="38" t="s">
        <v>86</v>
      </c>
      <c r="Y469" s="121" t="s">
        <v>56</v>
      </c>
    </row>
    <row r="470" hidden="1">
      <c r="A470" s="41" t="s">
        <v>4015</v>
      </c>
      <c r="B470" s="36">
        <v>46111.0</v>
      </c>
      <c r="C470" s="38">
        <v>8177.0</v>
      </c>
      <c r="D470" s="40" t="s">
        <v>3591</v>
      </c>
      <c r="E470" s="42" t="s">
        <v>3592</v>
      </c>
      <c r="F470" s="40" t="s">
        <v>3593</v>
      </c>
      <c r="G470" s="40" t="s">
        <v>137</v>
      </c>
      <c r="H470" s="40" t="s">
        <v>118</v>
      </c>
      <c r="I470" s="38" t="s">
        <v>122</v>
      </c>
      <c r="J470" s="44">
        <v>44954.0</v>
      </c>
      <c r="K470" s="44">
        <v>46111.0</v>
      </c>
      <c r="L470" s="98" t="s">
        <v>51</v>
      </c>
      <c r="M470" s="46">
        <v>0.0</v>
      </c>
      <c r="N470" s="98" t="s">
        <v>51</v>
      </c>
      <c r="O470" s="188">
        <v>118018.0</v>
      </c>
      <c r="P470" s="89">
        <v>118000.0</v>
      </c>
      <c r="Q470" s="189">
        <v>0.0</v>
      </c>
      <c r="R470" s="189">
        <v>0.0</v>
      </c>
      <c r="S470" s="10">
        <f t="shared" si="4"/>
        <v>118000</v>
      </c>
      <c r="T470" s="38" t="s">
        <v>52</v>
      </c>
      <c r="U470" s="44">
        <v>46111.0</v>
      </c>
      <c r="V470" s="44">
        <v>46141.0</v>
      </c>
      <c r="W470" s="38">
        <v>1.0</v>
      </c>
      <c r="X470" s="38" t="s">
        <v>55</v>
      </c>
      <c r="Y470" s="78" t="s">
        <v>56</v>
      </c>
    </row>
    <row r="471" hidden="1">
      <c r="A471" s="35" t="s">
        <v>4064</v>
      </c>
      <c r="B471" s="36">
        <v>46111.0</v>
      </c>
      <c r="C471" s="38">
        <v>376.0</v>
      </c>
      <c r="D471" s="40" t="s">
        <v>3497</v>
      </c>
      <c r="E471" s="42" t="s">
        <v>3498</v>
      </c>
      <c r="F471" s="40" t="s">
        <v>3499</v>
      </c>
      <c r="G471" s="40" t="s">
        <v>121</v>
      </c>
      <c r="H471" s="40" t="s">
        <v>124</v>
      </c>
      <c r="I471" s="38" t="s">
        <v>48</v>
      </c>
      <c r="J471" s="44">
        <v>44307.0</v>
      </c>
      <c r="K471" s="44">
        <v>46111.0</v>
      </c>
      <c r="L471" s="98" t="s">
        <v>51</v>
      </c>
      <c r="M471" s="46">
        <v>0.0</v>
      </c>
      <c r="N471" s="98" t="s">
        <v>51</v>
      </c>
      <c r="O471" s="48">
        <v>78038.0</v>
      </c>
      <c r="P471" s="89">
        <v>78030.0</v>
      </c>
      <c r="Q471" s="46">
        <v>0.0</v>
      </c>
      <c r="R471" s="46">
        <v>0.0</v>
      </c>
      <c r="S471" s="10">
        <f t="shared" si="4"/>
        <v>78030</v>
      </c>
      <c r="T471" s="38" t="s">
        <v>52</v>
      </c>
      <c r="U471" s="44">
        <v>46111.0</v>
      </c>
      <c r="V471" s="44">
        <v>46141.0</v>
      </c>
      <c r="W471" s="38">
        <v>1.0</v>
      </c>
      <c r="X471" s="38" t="s">
        <v>86</v>
      </c>
      <c r="Y471" s="121" t="s">
        <v>56</v>
      </c>
    </row>
    <row r="472" hidden="1">
      <c r="A472" s="35" t="s">
        <v>4070</v>
      </c>
      <c r="B472" s="36">
        <v>46111.0</v>
      </c>
      <c r="C472" s="38">
        <v>13654.0</v>
      </c>
      <c r="D472" s="40" t="s">
        <v>3509</v>
      </c>
      <c r="E472" s="42" t="s">
        <v>3511</v>
      </c>
      <c r="F472" s="40" t="s">
        <v>3512</v>
      </c>
      <c r="G472" s="40" t="s">
        <v>419</v>
      </c>
      <c r="H472" s="40" t="s">
        <v>118</v>
      </c>
      <c r="I472" s="38" t="s">
        <v>48</v>
      </c>
      <c r="J472" s="44">
        <v>45586.0</v>
      </c>
      <c r="K472" s="44">
        <v>46111.0</v>
      </c>
      <c r="L472" s="98" t="s">
        <v>51</v>
      </c>
      <c r="M472" s="46">
        <v>0.0</v>
      </c>
      <c r="N472" s="98" t="s">
        <v>51</v>
      </c>
      <c r="O472" s="188">
        <v>118000.0</v>
      </c>
      <c r="P472" s="79">
        <v>118000.0</v>
      </c>
      <c r="Q472" s="189">
        <v>0.0</v>
      </c>
      <c r="R472" s="189">
        <v>826.0</v>
      </c>
      <c r="S472" s="10">
        <f t="shared" si="4"/>
        <v>117174</v>
      </c>
      <c r="T472" s="38" t="s">
        <v>53</v>
      </c>
      <c r="U472" s="44">
        <v>46111.0</v>
      </c>
      <c r="V472" s="44">
        <v>46141.0</v>
      </c>
      <c r="W472" s="38">
        <v>1.0</v>
      </c>
      <c r="X472" s="38" t="s">
        <v>55</v>
      </c>
      <c r="Y472" s="78" t="s">
        <v>56</v>
      </c>
    </row>
    <row r="473" hidden="1">
      <c r="A473" s="41" t="s">
        <v>4018</v>
      </c>
      <c r="B473" s="36">
        <v>46111.0</v>
      </c>
      <c r="C473" s="38">
        <v>8421.0</v>
      </c>
      <c r="D473" s="40" t="s">
        <v>4019</v>
      </c>
      <c r="E473" s="42" t="s">
        <v>3428</v>
      </c>
      <c r="F473" s="40" t="s">
        <v>3431</v>
      </c>
      <c r="G473" s="40" t="s">
        <v>44</v>
      </c>
      <c r="H473" s="40" t="s">
        <v>46</v>
      </c>
      <c r="I473" s="38" t="s">
        <v>122</v>
      </c>
      <c r="J473" s="44">
        <v>44984.0</v>
      </c>
      <c r="K473" s="44">
        <v>46111.0</v>
      </c>
      <c r="L473" s="98" t="s">
        <v>51</v>
      </c>
      <c r="M473" s="46">
        <v>0.0</v>
      </c>
      <c r="N473" s="98" t="s">
        <v>51</v>
      </c>
      <c r="O473" s="48">
        <v>168000.0</v>
      </c>
      <c r="P473" s="79">
        <v>168000.0</v>
      </c>
      <c r="Q473" s="46">
        <v>0.0</v>
      </c>
      <c r="R473" s="46">
        <v>4400.0</v>
      </c>
      <c r="S473" s="10">
        <f t="shared" si="4"/>
        <v>163600</v>
      </c>
      <c r="T473" s="38" t="s">
        <v>53</v>
      </c>
      <c r="U473" s="44">
        <v>46111.0</v>
      </c>
      <c r="V473" s="44">
        <v>46141.0</v>
      </c>
      <c r="W473" s="38">
        <v>1.0</v>
      </c>
      <c r="X473" s="38" t="s">
        <v>59</v>
      </c>
      <c r="Y473" s="121" t="s">
        <v>56</v>
      </c>
    </row>
    <row r="474" hidden="1">
      <c r="A474" s="41" t="s">
        <v>4023</v>
      </c>
      <c r="B474" s="36">
        <v>46111.0</v>
      </c>
      <c r="C474" s="38">
        <v>6472.0</v>
      </c>
      <c r="D474" s="40" t="s">
        <v>4024</v>
      </c>
      <c r="E474" s="42" t="s">
        <v>3603</v>
      </c>
      <c r="F474" s="40" t="s">
        <v>3604</v>
      </c>
      <c r="G474" s="40" t="s">
        <v>45</v>
      </c>
      <c r="H474" s="40" t="s">
        <v>47</v>
      </c>
      <c r="I474" s="38" t="s">
        <v>122</v>
      </c>
      <c r="J474" s="44">
        <v>44773.0</v>
      </c>
      <c r="K474" s="44">
        <v>46111.0</v>
      </c>
      <c r="L474" s="98" t="s">
        <v>51</v>
      </c>
      <c r="M474" s="46">
        <v>0.0</v>
      </c>
      <c r="N474" s="98" t="s">
        <v>51</v>
      </c>
      <c r="O474" s="188">
        <v>108004.0</v>
      </c>
      <c r="P474" s="89">
        <v>118000.0</v>
      </c>
      <c r="Q474" s="189">
        <v>0.0</v>
      </c>
      <c r="R474" s="189">
        <v>0.0</v>
      </c>
      <c r="S474" s="10">
        <f t="shared" si="4"/>
        <v>118000</v>
      </c>
      <c r="T474" s="38" t="s">
        <v>52</v>
      </c>
      <c r="U474" s="44">
        <v>46111.0</v>
      </c>
      <c r="V474" s="44">
        <v>46141.0</v>
      </c>
      <c r="W474" s="38">
        <v>1.0</v>
      </c>
      <c r="X474" s="38" t="s">
        <v>55</v>
      </c>
      <c r="Y474" s="78" t="s">
        <v>56</v>
      </c>
    </row>
    <row r="475" hidden="1">
      <c r="A475" s="35" t="s">
        <v>4090</v>
      </c>
      <c r="B475" s="36">
        <v>46111.0</v>
      </c>
      <c r="C475" s="38">
        <v>7425.0</v>
      </c>
      <c r="D475" s="40" t="s">
        <v>1243</v>
      </c>
      <c r="E475" s="42" t="s">
        <v>1244</v>
      </c>
      <c r="F475" s="40" t="s">
        <v>1245</v>
      </c>
      <c r="G475" s="40" t="s">
        <v>419</v>
      </c>
      <c r="H475" s="40" t="s">
        <v>118</v>
      </c>
      <c r="I475" s="38" t="s">
        <v>48</v>
      </c>
      <c r="J475" s="44">
        <v>44866.0</v>
      </c>
      <c r="K475" s="44">
        <v>46111.0</v>
      </c>
      <c r="L475" s="98" t="s">
        <v>51</v>
      </c>
      <c r="M475" s="46">
        <v>118000.0</v>
      </c>
      <c r="N475" s="98" t="s">
        <v>51</v>
      </c>
      <c r="O475" s="48">
        <v>40081.0</v>
      </c>
      <c r="P475" s="89">
        <v>40000.0</v>
      </c>
      <c r="Q475" s="46">
        <v>0.0</v>
      </c>
      <c r="R475" s="46">
        <v>0.0</v>
      </c>
      <c r="S475" s="10">
        <f t="shared" si="4"/>
        <v>40000</v>
      </c>
      <c r="T475" s="38" t="s">
        <v>52</v>
      </c>
      <c r="U475" s="44">
        <v>46111.0</v>
      </c>
      <c r="V475" s="44">
        <v>46141.0</v>
      </c>
      <c r="W475" s="38">
        <v>1.0</v>
      </c>
      <c r="X475" s="38" t="s">
        <v>55</v>
      </c>
      <c r="Y475" s="121" t="s">
        <v>56</v>
      </c>
    </row>
    <row r="476" hidden="1">
      <c r="A476" s="35" t="s">
        <v>4096</v>
      </c>
      <c r="B476" s="36">
        <v>46111.0</v>
      </c>
      <c r="C476" s="38">
        <v>14972.0</v>
      </c>
      <c r="D476" s="40" t="s">
        <v>4097</v>
      </c>
      <c r="E476" s="42" t="s">
        <v>4099</v>
      </c>
      <c r="F476" s="254" t="s">
        <v>4100</v>
      </c>
      <c r="G476" s="40" t="s">
        <v>2684</v>
      </c>
      <c r="H476" s="40" t="s">
        <v>2685</v>
      </c>
      <c r="I476" s="38" t="s">
        <v>48</v>
      </c>
      <c r="J476" s="44">
        <v>45738.0</v>
      </c>
      <c r="K476" s="44">
        <v>46111.0</v>
      </c>
      <c r="L476" s="98" t="s">
        <v>51</v>
      </c>
      <c r="M476" s="46">
        <v>0.0</v>
      </c>
      <c r="N476" s="44">
        <v>46112.0</v>
      </c>
      <c r="O476" s="188">
        <v>1688085.0</v>
      </c>
      <c r="P476" s="89">
        <v>1688000.0</v>
      </c>
      <c r="Q476" s="189">
        <v>0.0</v>
      </c>
      <c r="R476" s="189">
        <v>0.0</v>
      </c>
      <c r="S476" s="10">
        <f t="shared" si="4"/>
        <v>1688000</v>
      </c>
      <c r="T476" s="38" t="s">
        <v>52</v>
      </c>
      <c r="U476" s="44">
        <v>46112.0</v>
      </c>
      <c r="V476" s="44">
        <v>46532.0</v>
      </c>
      <c r="W476" s="38">
        <v>12.0</v>
      </c>
      <c r="X476" s="38" t="s">
        <v>59</v>
      </c>
      <c r="Y476" s="78" t="s">
        <v>56</v>
      </c>
    </row>
    <row r="477" hidden="1">
      <c r="A477" s="41" t="s">
        <v>4027</v>
      </c>
      <c r="B477" s="36">
        <v>46111.0</v>
      </c>
      <c r="C477" s="38">
        <v>3230.0</v>
      </c>
      <c r="D477" s="40" t="s">
        <v>3662</v>
      </c>
      <c r="E477" s="42" t="s">
        <v>202</v>
      </c>
      <c r="F477" s="254" t="s">
        <v>203</v>
      </c>
      <c r="G477" s="40" t="s">
        <v>204</v>
      </c>
      <c r="H477" s="40" t="s">
        <v>153</v>
      </c>
      <c r="I477" s="38" t="s">
        <v>122</v>
      </c>
      <c r="J477" s="44">
        <v>44516.0</v>
      </c>
      <c r="K477" s="44">
        <v>46111.0</v>
      </c>
      <c r="L477" s="98" t="s">
        <v>51</v>
      </c>
      <c r="M477" s="46">
        <v>0.0</v>
      </c>
      <c r="N477" s="98" t="s">
        <v>51</v>
      </c>
      <c r="O477" s="48">
        <v>78000.0</v>
      </c>
      <c r="P477" s="79">
        <v>78000.0</v>
      </c>
      <c r="Q477" s="46">
        <v>0.0</v>
      </c>
      <c r="R477" s="46">
        <v>4440.0</v>
      </c>
      <c r="S477" s="10">
        <f t="shared" si="4"/>
        <v>73560</v>
      </c>
      <c r="T477" s="38" t="s">
        <v>53</v>
      </c>
      <c r="U477" s="45">
        <v>46111.0</v>
      </c>
      <c r="V477" s="44">
        <v>46150.0</v>
      </c>
      <c r="W477" s="38">
        <v>1.0</v>
      </c>
      <c r="X477" s="38" t="s">
        <v>86</v>
      </c>
      <c r="Y477" s="121" t="s">
        <v>56</v>
      </c>
    </row>
    <row r="478" hidden="1">
      <c r="A478" s="35" t="s">
        <v>4112</v>
      </c>
      <c r="B478" s="36">
        <v>46111.0</v>
      </c>
      <c r="C478" s="38">
        <v>11004.0</v>
      </c>
      <c r="D478" s="40" t="s">
        <v>4114</v>
      </c>
      <c r="E478" s="42" t="s">
        <v>3636</v>
      </c>
      <c r="F478" s="254" t="s">
        <v>3637</v>
      </c>
      <c r="G478" s="40" t="s">
        <v>364</v>
      </c>
      <c r="H478" s="40" t="s">
        <v>69</v>
      </c>
      <c r="I478" s="38" t="s">
        <v>48</v>
      </c>
      <c r="J478" s="44">
        <v>45300.0</v>
      </c>
      <c r="K478" s="44">
        <v>46111.0</v>
      </c>
      <c r="L478" s="98" t="s">
        <v>51</v>
      </c>
      <c r="M478" s="46">
        <v>0.0</v>
      </c>
      <c r="N478" s="98" t="s">
        <v>51</v>
      </c>
      <c r="O478" s="188">
        <v>168000.0</v>
      </c>
      <c r="P478" s="79">
        <v>168000.0</v>
      </c>
      <c r="Q478" s="189">
        <v>0.0</v>
      </c>
      <c r="R478" s="189">
        <v>1176.0</v>
      </c>
      <c r="S478" s="10">
        <f t="shared" si="4"/>
        <v>166824</v>
      </c>
      <c r="T478" s="38" t="s">
        <v>53</v>
      </c>
      <c r="U478" s="44">
        <v>46111.0</v>
      </c>
      <c r="V478" s="44">
        <v>46141.0</v>
      </c>
      <c r="W478" s="38">
        <v>1.0</v>
      </c>
      <c r="X478" s="38" t="s">
        <v>59</v>
      </c>
      <c r="Y478" s="78" t="s">
        <v>56</v>
      </c>
    </row>
    <row r="479" hidden="1">
      <c r="A479" s="41" t="s">
        <v>4028</v>
      </c>
      <c r="B479" s="36">
        <v>46111.0</v>
      </c>
      <c r="C479" s="38">
        <v>4498.0</v>
      </c>
      <c r="D479" s="40" t="s">
        <v>217</v>
      </c>
      <c r="E479" s="42" t="s">
        <v>219</v>
      </c>
      <c r="F479" s="254" t="s">
        <v>221</v>
      </c>
      <c r="G479" s="40" t="s">
        <v>222</v>
      </c>
      <c r="H479" s="40" t="s">
        <v>158</v>
      </c>
      <c r="I479" s="38" t="s">
        <v>122</v>
      </c>
      <c r="J479" s="44">
        <v>44594.0</v>
      </c>
      <c r="K479" s="44">
        <v>46111.0</v>
      </c>
      <c r="L479" s="98" t="s">
        <v>51</v>
      </c>
      <c r="M479" s="46">
        <v>0.0</v>
      </c>
      <c r="N479" s="98" t="s">
        <v>51</v>
      </c>
      <c r="O479" s="48">
        <v>118000.0</v>
      </c>
      <c r="P479" s="79">
        <v>118000.0</v>
      </c>
      <c r="Q479" s="46">
        <v>0.0</v>
      </c>
      <c r="R479" s="46">
        <v>4400.0</v>
      </c>
      <c r="S479" s="10">
        <f t="shared" si="4"/>
        <v>113600</v>
      </c>
      <c r="T479" s="38" t="s">
        <v>53</v>
      </c>
      <c r="U479" s="44">
        <v>46111.0</v>
      </c>
      <c r="V479" s="44">
        <v>46150.0</v>
      </c>
      <c r="W479" s="38">
        <v>1.0</v>
      </c>
      <c r="X479" s="38" t="s">
        <v>55</v>
      </c>
      <c r="Y479" s="121" t="s">
        <v>56</v>
      </c>
    </row>
    <row r="480" hidden="1">
      <c r="A480" s="41" t="s">
        <v>4031</v>
      </c>
      <c r="B480" s="36">
        <v>46112.0</v>
      </c>
      <c r="C480" s="38">
        <v>13621.0</v>
      </c>
      <c r="D480" s="40" t="s">
        <v>800</v>
      </c>
      <c r="E480" s="42" t="s">
        <v>801</v>
      </c>
      <c r="F480" s="254" t="s">
        <v>802</v>
      </c>
      <c r="G480" s="40" t="s">
        <v>803</v>
      </c>
      <c r="H480" s="40" t="s">
        <v>805</v>
      </c>
      <c r="I480" s="38" t="s">
        <v>122</v>
      </c>
      <c r="J480" s="44">
        <v>45582.0</v>
      </c>
      <c r="K480" s="44">
        <v>46111.0</v>
      </c>
      <c r="L480" s="98" t="s">
        <v>51</v>
      </c>
      <c r="M480" s="46"/>
      <c r="N480" s="38"/>
      <c r="O480" s="188">
        <v>78040.0</v>
      </c>
      <c r="P480" s="89">
        <v>78040.0</v>
      </c>
      <c r="Q480" s="189">
        <v>0.0</v>
      </c>
      <c r="R480" s="189">
        <v>0.0</v>
      </c>
      <c r="S480" s="10">
        <f t="shared" si="4"/>
        <v>78040</v>
      </c>
      <c r="T480" s="38" t="s">
        <v>52</v>
      </c>
      <c r="U480" s="45">
        <v>46117.0</v>
      </c>
      <c r="V480" s="44">
        <v>46149.0</v>
      </c>
      <c r="W480" s="38">
        <v>1.0</v>
      </c>
      <c r="X480" s="38" t="s">
        <v>86</v>
      </c>
      <c r="Y480" s="78" t="s">
        <v>56</v>
      </c>
    </row>
    <row r="481" hidden="1">
      <c r="A481" s="41" t="s">
        <v>4034</v>
      </c>
      <c r="B481" s="36">
        <v>46112.0</v>
      </c>
      <c r="C481" s="38">
        <v>10569.0</v>
      </c>
      <c r="D481" s="40" t="s">
        <v>98</v>
      </c>
      <c r="E481" s="42" t="s">
        <v>99</v>
      </c>
      <c r="F481" s="254" t="s">
        <v>101</v>
      </c>
      <c r="G481" s="40" t="s">
        <v>102</v>
      </c>
      <c r="H481" s="40" t="s">
        <v>103</v>
      </c>
      <c r="I481" s="38" t="s">
        <v>122</v>
      </c>
      <c r="J481" s="44">
        <v>45237.0</v>
      </c>
      <c r="K481" s="44">
        <v>46111.0</v>
      </c>
      <c r="L481" s="98" t="s">
        <v>51</v>
      </c>
      <c r="M481" s="46">
        <v>118000.0</v>
      </c>
      <c r="N481" s="98" t="s">
        <v>51</v>
      </c>
      <c r="O481" s="48">
        <v>100073.0</v>
      </c>
      <c r="P481" s="89">
        <v>100073.0</v>
      </c>
      <c r="Q481" s="46">
        <v>0.0</v>
      </c>
      <c r="R481" s="46">
        <v>0.0</v>
      </c>
      <c r="S481" s="10">
        <f t="shared" si="4"/>
        <v>100073</v>
      </c>
      <c r="T481" s="38" t="s">
        <v>52</v>
      </c>
      <c r="U481" s="44">
        <v>46111.0</v>
      </c>
      <c r="V481" s="44">
        <v>46142.0</v>
      </c>
      <c r="W481" s="38">
        <v>1.0</v>
      </c>
      <c r="X481" s="38" t="s">
        <v>55</v>
      </c>
      <c r="Y481" s="121" t="s">
        <v>56</v>
      </c>
    </row>
    <row r="482" hidden="1">
      <c r="A482" s="41" t="s">
        <v>4035</v>
      </c>
      <c r="B482" s="36">
        <v>46112.0</v>
      </c>
      <c r="C482" s="38">
        <v>5510.0</v>
      </c>
      <c r="D482" s="40" t="s">
        <v>1195</v>
      </c>
      <c r="E482" s="42" t="s">
        <v>780</v>
      </c>
      <c r="F482" s="254" t="s">
        <v>781</v>
      </c>
      <c r="G482" s="40" t="s">
        <v>45</v>
      </c>
      <c r="H482" s="40" t="s">
        <v>47</v>
      </c>
      <c r="I482" s="38" t="s">
        <v>122</v>
      </c>
      <c r="J482" s="44">
        <v>44669.0</v>
      </c>
      <c r="K482" s="44">
        <v>46111.0</v>
      </c>
      <c r="L482" s="98" t="s">
        <v>51</v>
      </c>
      <c r="M482" s="46">
        <v>0.0</v>
      </c>
      <c r="N482" s="98" t="s">
        <v>51</v>
      </c>
      <c r="O482" s="188">
        <v>118016.0</v>
      </c>
      <c r="P482" s="89">
        <v>118016.0</v>
      </c>
      <c r="Q482" s="189">
        <v>0.0</v>
      </c>
      <c r="R482" s="189">
        <v>0.0</v>
      </c>
      <c r="S482" s="10">
        <f t="shared" si="4"/>
        <v>118016</v>
      </c>
      <c r="T482" s="38" t="s">
        <v>52</v>
      </c>
      <c r="U482" s="44">
        <v>46111.0</v>
      </c>
      <c r="V482" s="44">
        <v>46150.0</v>
      </c>
      <c r="W482" s="38">
        <v>1.0</v>
      </c>
      <c r="X482" s="38" t="s">
        <v>55</v>
      </c>
      <c r="Y482" s="78" t="s">
        <v>56</v>
      </c>
    </row>
    <row r="483" hidden="1">
      <c r="A483" s="41" t="s">
        <v>4123</v>
      </c>
      <c r="B483" s="36">
        <v>46112.0</v>
      </c>
      <c r="C483" s="38">
        <v>12575.0</v>
      </c>
      <c r="D483" s="40" t="s">
        <v>3574</v>
      </c>
      <c r="E483" s="42" t="s">
        <v>63</v>
      </c>
      <c r="F483" s="254" t="s">
        <v>66</v>
      </c>
      <c r="G483" s="40" t="s">
        <v>45</v>
      </c>
      <c r="H483" s="40" t="s">
        <v>47</v>
      </c>
      <c r="I483" s="38" t="s">
        <v>122</v>
      </c>
      <c r="J483" s="44">
        <v>45470.0</v>
      </c>
      <c r="K483" s="44">
        <v>46111.0</v>
      </c>
      <c r="L483" s="98" t="s">
        <v>51</v>
      </c>
      <c r="M483" s="46">
        <v>0.0</v>
      </c>
      <c r="N483" s="98" t="s">
        <v>51</v>
      </c>
      <c r="O483" s="48">
        <v>168079.0</v>
      </c>
      <c r="P483" s="89">
        <v>168079.0</v>
      </c>
      <c r="Q483" s="46">
        <v>0.0</v>
      </c>
      <c r="R483" s="46">
        <v>0.0</v>
      </c>
      <c r="S483" s="10">
        <f t="shared" si="4"/>
        <v>168079</v>
      </c>
      <c r="T483" s="38" t="s">
        <v>52</v>
      </c>
      <c r="U483" s="44">
        <v>46111.0</v>
      </c>
      <c r="V483" s="44">
        <v>46144.0</v>
      </c>
      <c r="W483" s="38">
        <v>1.0</v>
      </c>
      <c r="X483" s="38" t="s">
        <v>59</v>
      </c>
      <c r="Y483" s="121" t="s">
        <v>56</v>
      </c>
    </row>
    <row r="484" hidden="1">
      <c r="A484" s="41" t="s">
        <v>4135</v>
      </c>
      <c r="B484" s="36">
        <v>46112.0</v>
      </c>
      <c r="C484" s="38">
        <v>13922.0</v>
      </c>
      <c r="D484" s="40" t="s">
        <v>38</v>
      </c>
      <c r="E484" s="42" t="s">
        <v>39</v>
      </c>
      <c r="F484" s="254" t="s">
        <v>41</v>
      </c>
      <c r="G484" s="40" t="s">
        <v>45</v>
      </c>
      <c r="H484" s="40" t="s">
        <v>47</v>
      </c>
      <c r="I484" s="38" t="s">
        <v>888</v>
      </c>
      <c r="J484" s="44">
        <v>45620.0</v>
      </c>
      <c r="K484" s="44">
        <v>46111.0</v>
      </c>
      <c r="L484" s="98" t="s">
        <v>51</v>
      </c>
      <c r="M484" s="46">
        <v>0.0</v>
      </c>
      <c r="N484" s="98" t="s">
        <v>51</v>
      </c>
      <c r="O484" s="188">
        <v>118032.0</v>
      </c>
      <c r="P484" s="89">
        <v>118032.0</v>
      </c>
      <c r="Q484" s="189">
        <v>0.0</v>
      </c>
      <c r="R484" s="189">
        <v>0.0</v>
      </c>
      <c r="S484" s="10">
        <f t="shared" si="4"/>
        <v>118032</v>
      </c>
      <c r="T484" s="38" t="s">
        <v>52</v>
      </c>
      <c r="U484" s="44">
        <v>46111.0</v>
      </c>
      <c r="V484" s="44">
        <v>46174.0</v>
      </c>
      <c r="W484" s="38">
        <v>1.0</v>
      </c>
      <c r="X484" s="38" t="s">
        <v>55</v>
      </c>
      <c r="Y484" s="78" t="s">
        <v>56</v>
      </c>
    </row>
    <row r="485" hidden="1">
      <c r="A485" s="41" t="s">
        <v>4038</v>
      </c>
      <c r="B485" s="36">
        <v>46112.0</v>
      </c>
      <c r="C485" s="38">
        <v>5169.0</v>
      </c>
      <c r="D485" s="40" t="s">
        <v>1939</v>
      </c>
      <c r="E485" s="42" t="s">
        <v>1940</v>
      </c>
      <c r="F485" s="254" t="s">
        <v>1941</v>
      </c>
      <c r="G485" s="40" t="s">
        <v>1942</v>
      </c>
      <c r="H485" s="40" t="s">
        <v>74</v>
      </c>
      <c r="I485" s="38" t="s">
        <v>122</v>
      </c>
      <c r="J485" s="44">
        <v>44644.0</v>
      </c>
      <c r="K485" s="44">
        <v>46111.0</v>
      </c>
      <c r="L485" s="98" t="s">
        <v>51</v>
      </c>
      <c r="M485" s="46"/>
      <c r="N485" s="38"/>
      <c r="O485" s="48">
        <v>78000.0</v>
      </c>
      <c r="P485" s="79">
        <v>78000.0</v>
      </c>
      <c r="Q485" s="46">
        <v>0.0</v>
      </c>
      <c r="R485" s="46">
        <v>546.0</v>
      </c>
      <c r="S485" s="10">
        <f t="shared" si="4"/>
        <v>77454</v>
      </c>
      <c r="T485" s="38" t="s">
        <v>53</v>
      </c>
      <c r="U485" s="45">
        <v>46122.0</v>
      </c>
      <c r="V485" s="44">
        <v>46154.0</v>
      </c>
      <c r="W485" s="38">
        <v>1.0</v>
      </c>
      <c r="X485" s="38" t="s">
        <v>86</v>
      </c>
      <c r="Y485" s="121" t="s">
        <v>56</v>
      </c>
    </row>
    <row r="486" hidden="1">
      <c r="A486" s="41" t="s">
        <v>4042</v>
      </c>
      <c r="B486" s="36">
        <v>46112.0</v>
      </c>
      <c r="C486" s="38">
        <v>9805.0</v>
      </c>
      <c r="D486" s="40" t="s">
        <v>120</v>
      </c>
      <c r="E486" s="42" t="s">
        <v>123</v>
      </c>
      <c r="F486" s="254" t="s">
        <v>288</v>
      </c>
      <c r="G486" s="40" t="s">
        <v>126</v>
      </c>
      <c r="H486" s="40" t="s">
        <v>69</v>
      </c>
      <c r="I486" s="38" t="s">
        <v>122</v>
      </c>
      <c r="J486" s="44">
        <v>45148.0</v>
      </c>
      <c r="K486" s="44">
        <v>46111.0</v>
      </c>
      <c r="L486" s="98" t="s">
        <v>51</v>
      </c>
      <c r="M486" s="46">
        <v>0.0</v>
      </c>
      <c r="N486" s="98" t="s">
        <v>51</v>
      </c>
      <c r="O486" s="188">
        <v>78000.0</v>
      </c>
      <c r="P486" s="79">
        <v>78000.0</v>
      </c>
      <c r="Q486" s="189">
        <v>0.0</v>
      </c>
      <c r="R486" s="189">
        <v>4440.0</v>
      </c>
      <c r="S486" s="10">
        <f t="shared" si="4"/>
        <v>73560</v>
      </c>
      <c r="T486" s="38" t="s">
        <v>53</v>
      </c>
      <c r="U486" s="44">
        <v>46111.0</v>
      </c>
      <c r="V486" s="44">
        <v>46148.0</v>
      </c>
      <c r="W486" s="38">
        <v>1.0</v>
      </c>
      <c r="X486" s="38" t="s">
        <v>86</v>
      </c>
      <c r="Y486" s="78" t="s">
        <v>56</v>
      </c>
    </row>
    <row r="487" hidden="1">
      <c r="A487" s="41" t="s">
        <v>4044</v>
      </c>
      <c r="B487" s="36">
        <v>46112.0</v>
      </c>
      <c r="C487" s="38">
        <v>9805.0</v>
      </c>
      <c r="D487" s="40" t="s">
        <v>120</v>
      </c>
      <c r="E487" s="42" t="s">
        <v>123</v>
      </c>
      <c r="F487" s="254" t="s">
        <v>125</v>
      </c>
      <c r="G487" s="40" t="s">
        <v>126</v>
      </c>
      <c r="H487" s="40" t="s">
        <v>69</v>
      </c>
      <c r="I487" s="38" t="s">
        <v>122</v>
      </c>
      <c r="J487" s="44">
        <v>45148.0</v>
      </c>
      <c r="K487" s="44">
        <v>46111.0</v>
      </c>
      <c r="L487" s="98" t="s">
        <v>51</v>
      </c>
      <c r="M487" s="46">
        <v>0.0</v>
      </c>
      <c r="N487" s="98" t="s">
        <v>51</v>
      </c>
      <c r="O487" s="48">
        <v>78000.0</v>
      </c>
      <c r="P487" s="79">
        <v>78000.0</v>
      </c>
      <c r="Q487" s="46">
        <v>0.0</v>
      </c>
      <c r="R487" s="46">
        <v>4440.0</v>
      </c>
      <c r="S487" s="10">
        <f t="shared" si="4"/>
        <v>73560</v>
      </c>
      <c r="T487" s="38" t="s">
        <v>53</v>
      </c>
      <c r="U487" s="44">
        <v>46111.0</v>
      </c>
      <c r="V487" s="44">
        <v>46152.0</v>
      </c>
      <c r="W487" s="38">
        <v>1.0</v>
      </c>
      <c r="X487" s="38" t="s">
        <v>86</v>
      </c>
      <c r="Y487" s="121" t="s">
        <v>56</v>
      </c>
    </row>
    <row r="488" hidden="1">
      <c r="A488" s="41" t="s">
        <v>4047</v>
      </c>
      <c r="B488" s="36">
        <v>46112.0</v>
      </c>
      <c r="C488" s="38">
        <v>4768.0</v>
      </c>
      <c r="D488" s="40" t="s">
        <v>3729</v>
      </c>
      <c r="E488" s="42" t="s">
        <v>3730</v>
      </c>
      <c r="F488" s="254" t="s">
        <v>3732</v>
      </c>
      <c r="G488" s="40" t="s">
        <v>68</v>
      </c>
      <c r="H488" s="40" t="s">
        <v>69</v>
      </c>
      <c r="I488" s="38" t="s">
        <v>122</v>
      </c>
      <c r="J488" s="44">
        <v>44614.0</v>
      </c>
      <c r="K488" s="44">
        <v>46111.0</v>
      </c>
      <c r="L488" s="98" t="s">
        <v>51</v>
      </c>
      <c r="M488" s="46">
        <v>0.0</v>
      </c>
      <c r="N488" s="98" t="s">
        <v>51</v>
      </c>
      <c r="O488" s="188">
        <v>78000.0</v>
      </c>
      <c r="P488" s="79">
        <v>78000.0</v>
      </c>
      <c r="Q488" s="189">
        <v>0.0</v>
      </c>
      <c r="R488" s="189">
        <v>546.0</v>
      </c>
      <c r="S488" s="10">
        <f t="shared" si="4"/>
        <v>77454</v>
      </c>
      <c r="T488" s="38" t="s">
        <v>53</v>
      </c>
      <c r="U488" s="44">
        <v>46111.0</v>
      </c>
      <c r="V488" s="44">
        <v>46142.0</v>
      </c>
      <c r="W488" s="38">
        <v>1.0</v>
      </c>
      <c r="X488" s="38" t="s">
        <v>86</v>
      </c>
      <c r="Y488" s="78" t="s">
        <v>56</v>
      </c>
    </row>
    <row r="489" hidden="1">
      <c r="A489" s="41" t="s">
        <v>4056</v>
      </c>
      <c r="B489" s="36">
        <v>46112.0</v>
      </c>
      <c r="C489" s="38">
        <v>4768.0</v>
      </c>
      <c r="D489" s="40" t="s">
        <v>3729</v>
      </c>
      <c r="E489" s="42" t="s">
        <v>3730</v>
      </c>
      <c r="F489" s="254" t="s">
        <v>3736</v>
      </c>
      <c r="G489" s="40" t="s">
        <v>68</v>
      </c>
      <c r="H489" s="40" t="s">
        <v>69</v>
      </c>
      <c r="I489" s="38" t="s">
        <v>122</v>
      </c>
      <c r="J489" s="44">
        <v>44614.0</v>
      </c>
      <c r="K489" s="44">
        <v>46111.0</v>
      </c>
      <c r="L489" s="98" t="s">
        <v>51</v>
      </c>
      <c r="M489" s="46">
        <v>0.0</v>
      </c>
      <c r="N489" s="98" t="s">
        <v>51</v>
      </c>
      <c r="O489" s="48">
        <v>78000.0</v>
      </c>
      <c r="P489" s="79">
        <v>78000.0</v>
      </c>
      <c r="Q489" s="46">
        <v>0.0</v>
      </c>
      <c r="R489" s="46">
        <v>546.0</v>
      </c>
      <c r="S489" s="10">
        <f t="shared" si="4"/>
        <v>77454</v>
      </c>
      <c r="T489" s="38" t="s">
        <v>53</v>
      </c>
      <c r="U489" s="44">
        <v>46111.0</v>
      </c>
      <c r="V489" s="44">
        <v>46143.0</v>
      </c>
      <c r="W489" s="38">
        <v>1.0</v>
      </c>
      <c r="X489" s="38" t="s">
        <v>86</v>
      </c>
      <c r="Y489" s="121" t="s">
        <v>56</v>
      </c>
    </row>
    <row r="490" hidden="1">
      <c r="A490" s="41" t="s">
        <v>4059</v>
      </c>
      <c r="B490" s="36">
        <v>46112.0</v>
      </c>
      <c r="C490" s="38">
        <v>8922.0</v>
      </c>
      <c r="D490" s="40" t="s">
        <v>37</v>
      </c>
      <c r="E490" s="42" t="s">
        <v>40</v>
      </c>
      <c r="F490" s="254" t="s">
        <v>42</v>
      </c>
      <c r="G490" s="40" t="s">
        <v>44</v>
      </c>
      <c r="H490" s="40" t="s">
        <v>46</v>
      </c>
      <c r="I490" s="38" t="s">
        <v>122</v>
      </c>
      <c r="J490" s="44">
        <v>45048.0</v>
      </c>
      <c r="K490" s="44">
        <v>46112.0</v>
      </c>
      <c r="L490" s="98" t="s">
        <v>51</v>
      </c>
      <c r="M490" s="46">
        <v>0.0</v>
      </c>
      <c r="N490" s="98" t="s">
        <v>51</v>
      </c>
      <c r="O490" s="188">
        <v>168000.0</v>
      </c>
      <c r="P490" s="271">
        <v>168000.0</v>
      </c>
      <c r="Q490" s="189">
        <v>0.0</v>
      </c>
      <c r="R490" s="189">
        <v>3360.0</v>
      </c>
      <c r="S490" s="10">
        <f t="shared" si="4"/>
        <v>164640</v>
      </c>
      <c r="T490" s="38" t="s">
        <v>53</v>
      </c>
      <c r="U490" s="44">
        <v>46112.0</v>
      </c>
      <c r="V490" s="44">
        <v>46142.0</v>
      </c>
      <c r="W490" s="38">
        <v>1.0</v>
      </c>
      <c r="X490" s="38" t="s">
        <v>59</v>
      </c>
      <c r="Y490" s="78" t="s">
        <v>56</v>
      </c>
    </row>
    <row r="491" hidden="1">
      <c r="A491" s="41" t="s">
        <v>4158</v>
      </c>
      <c r="B491" s="36">
        <v>46112.0</v>
      </c>
      <c r="C491" s="38">
        <v>16410.0</v>
      </c>
      <c r="D491" s="40" t="s">
        <v>4159</v>
      </c>
      <c r="E491" s="42" t="s">
        <v>4160</v>
      </c>
      <c r="F491" s="254" t="s">
        <v>4161</v>
      </c>
      <c r="G491" s="40" t="s">
        <v>137</v>
      </c>
      <c r="H491" s="40" t="s">
        <v>118</v>
      </c>
      <c r="I491" s="38" t="s">
        <v>48</v>
      </c>
      <c r="J491" s="44">
        <v>45919.0</v>
      </c>
      <c r="K491" s="44">
        <v>46112.0</v>
      </c>
      <c r="L491" s="98" t="s">
        <v>51</v>
      </c>
      <c r="M491" s="46"/>
      <c r="N491" s="38"/>
      <c r="O491" s="48">
        <v>650000.0</v>
      </c>
      <c r="P491" s="166">
        <v>650000.0</v>
      </c>
      <c r="Q491" s="46">
        <v>0.0</v>
      </c>
      <c r="R491" s="46">
        <v>4400.0</v>
      </c>
      <c r="S491" s="10">
        <f t="shared" si="4"/>
        <v>645600</v>
      </c>
      <c r="T491" s="38" t="s">
        <v>53</v>
      </c>
      <c r="U491" s="44"/>
      <c r="V491" s="44"/>
      <c r="W491" s="38">
        <v>6.0</v>
      </c>
      <c r="X491" s="38" t="s">
        <v>55</v>
      </c>
      <c r="Y491" s="121" t="s">
        <v>56</v>
      </c>
    </row>
    <row r="492" hidden="1">
      <c r="A492" s="41" t="s">
        <v>4061</v>
      </c>
      <c r="B492" s="36">
        <v>46112.0</v>
      </c>
      <c r="C492" s="38">
        <v>8381.0</v>
      </c>
      <c r="D492" s="40" t="s">
        <v>4062</v>
      </c>
      <c r="E492" s="42" t="s">
        <v>117</v>
      </c>
      <c r="F492" s="254" t="s">
        <v>119</v>
      </c>
      <c r="G492" s="40" t="s">
        <v>121</v>
      </c>
      <c r="H492" s="40" t="s">
        <v>124</v>
      </c>
      <c r="I492" s="38" t="s">
        <v>122</v>
      </c>
      <c r="J492" s="44">
        <v>44978.0</v>
      </c>
      <c r="K492" s="44">
        <v>46112.0</v>
      </c>
      <c r="L492" s="98" t="s">
        <v>51</v>
      </c>
      <c r="M492" s="46">
        <v>0.0</v>
      </c>
      <c r="N492" s="98" t="s">
        <v>51</v>
      </c>
      <c r="O492" s="188">
        <v>78000.0</v>
      </c>
      <c r="P492" s="166">
        <v>78000.0</v>
      </c>
      <c r="Q492" s="189">
        <v>0.0</v>
      </c>
      <c r="R492" s="189">
        <v>4400.0</v>
      </c>
      <c r="S492" s="10">
        <f t="shared" si="4"/>
        <v>73600</v>
      </c>
      <c r="T492" s="38" t="s">
        <v>53</v>
      </c>
      <c r="U492" s="45">
        <v>46112.0</v>
      </c>
      <c r="V492" s="44">
        <v>46142.0</v>
      </c>
      <c r="W492" s="38">
        <v>1.0</v>
      </c>
      <c r="X492" s="38" t="s">
        <v>86</v>
      </c>
      <c r="Y492" s="78" t="s">
        <v>56</v>
      </c>
    </row>
    <row r="493" hidden="1">
      <c r="A493" s="35" t="s">
        <v>4168</v>
      </c>
      <c r="B493" s="36">
        <v>46112.0</v>
      </c>
      <c r="C493" s="38">
        <v>13592.0</v>
      </c>
      <c r="D493" s="40" t="s">
        <v>3654</v>
      </c>
      <c r="E493" s="42" t="s">
        <v>3656</v>
      </c>
      <c r="F493" s="254" t="s">
        <v>3657</v>
      </c>
      <c r="G493" s="40" t="s">
        <v>1845</v>
      </c>
      <c r="H493" s="40" t="s">
        <v>85</v>
      </c>
      <c r="I493" s="38" t="s">
        <v>48</v>
      </c>
      <c r="J493" s="44">
        <v>45579.0</v>
      </c>
      <c r="K493" s="44">
        <v>46112.0</v>
      </c>
      <c r="L493" s="98" t="s">
        <v>51</v>
      </c>
      <c r="M493" s="46">
        <v>0.0</v>
      </c>
      <c r="N493" s="98" t="s">
        <v>51</v>
      </c>
      <c r="O493" s="48">
        <v>78089.0</v>
      </c>
      <c r="P493" s="94">
        <v>78089.0</v>
      </c>
      <c r="Q493" s="46">
        <v>0.0</v>
      </c>
      <c r="R493" s="46">
        <v>0.0</v>
      </c>
      <c r="S493" s="10">
        <f t="shared" si="4"/>
        <v>78089</v>
      </c>
      <c r="T493" s="38" t="s">
        <v>52</v>
      </c>
      <c r="U493" s="44">
        <v>46112.0</v>
      </c>
      <c r="V493" s="44">
        <v>46142.0</v>
      </c>
      <c r="W493" s="38">
        <v>1.0</v>
      </c>
      <c r="X493" s="38" t="s">
        <v>86</v>
      </c>
      <c r="Y493" s="121" t="s">
        <v>56</v>
      </c>
    </row>
    <row r="494" hidden="1">
      <c r="A494" s="41" t="s">
        <v>4065</v>
      </c>
      <c r="B494" s="36">
        <v>46112.0</v>
      </c>
      <c r="C494" s="38">
        <v>631.0</v>
      </c>
      <c r="D494" s="40" t="s">
        <v>378</v>
      </c>
      <c r="E494" s="42" t="s">
        <v>379</v>
      </c>
      <c r="F494" s="254" t="s">
        <v>382</v>
      </c>
      <c r="G494" s="40" t="s">
        <v>126</v>
      </c>
      <c r="H494" s="40" t="s">
        <v>69</v>
      </c>
      <c r="I494" s="38" t="s">
        <v>122</v>
      </c>
      <c r="J494" s="44">
        <v>44329.0</v>
      </c>
      <c r="K494" s="44">
        <v>46112.0</v>
      </c>
      <c r="L494" s="98" t="s">
        <v>51</v>
      </c>
      <c r="M494" s="46"/>
      <c r="N494" s="38"/>
      <c r="O494" s="188">
        <v>75074.0</v>
      </c>
      <c r="P494" s="94">
        <v>75074.0</v>
      </c>
      <c r="Q494" s="188">
        <v>0.0</v>
      </c>
      <c r="R494" s="189">
        <v>0.0</v>
      </c>
      <c r="S494" s="10">
        <f t="shared" si="4"/>
        <v>75074</v>
      </c>
      <c r="T494" s="38" t="s">
        <v>52</v>
      </c>
      <c r="U494" s="45">
        <v>46114.0</v>
      </c>
      <c r="V494" s="44">
        <v>46144.0</v>
      </c>
      <c r="W494" s="38">
        <v>1.0</v>
      </c>
      <c r="X494" s="38" t="s">
        <v>86</v>
      </c>
      <c r="Y494" s="78" t="s">
        <v>56</v>
      </c>
    </row>
    <row r="495" hidden="1">
      <c r="A495" s="41" t="s">
        <v>4068</v>
      </c>
      <c r="B495" s="36">
        <v>46112.0</v>
      </c>
      <c r="C495" s="38">
        <v>11499.0</v>
      </c>
      <c r="D495" s="40" t="s">
        <v>4069</v>
      </c>
      <c r="E495" s="42" t="s">
        <v>871</v>
      </c>
      <c r="F495" s="254" t="s">
        <v>872</v>
      </c>
      <c r="G495" s="40" t="s">
        <v>44</v>
      </c>
      <c r="H495" s="40" t="s">
        <v>46</v>
      </c>
      <c r="I495" s="38" t="s">
        <v>122</v>
      </c>
      <c r="J495" s="44">
        <v>45355.0</v>
      </c>
      <c r="K495" s="44">
        <v>46112.0</v>
      </c>
      <c r="L495" s="98" t="s">
        <v>51</v>
      </c>
      <c r="M495" s="46">
        <v>0.0</v>
      </c>
      <c r="N495" s="98" t="s">
        <v>51</v>
      </c>
      <c r="O495" s="48">
        <v>78000.0</v>
      </c>
      <c r="P495" s="166">
        <v>78000.0</v>
      </c>
      <c r="Q495" s="48">
        <v>0.0</v>
      </c>
      <c r="R495" s="46">
        <v>4440.0</v>
      </c>
      <c r="S495" s="10">
        <f t="shared" si="4"/>
        <v>73560</v>
      </c>
      <c r="T495" s="38" t="s">
        <v>53</v>
      </c>
      <c r="U495" s="45">
        <v>46112.0</v>
      </c>
      <c r="V495" s="44">
        <v>46149.0</v>
      </c>
      <c r="W495" s="38">
        <v>1.0</v>
      </c>
      <c r="X495" s="38" t="s">
        <v>86</v>
      </c>
      <c r="Y495" s="121" t="s">
        <v>56</v>
      </c>
    </row>
    <row r="496" hidden="1">
      <c r="A496" s="35" t="s">
        <v>4183</v>
      </c>
      <c r="B496" s="36">
        <v>46112.0</v>
      </c>
      <c r="C496" s="38">
        <v>7514.0</v>
      </c>
      <c r="D496" s="40" t="s">
        <v>134</v>
      </c>
      <c r="E496" s="42" t="s">
        <v>135</v>
      </c>
      <c r="F496" s="254" t="s">
        <v>4113</v>
      </c>
      <c r="G496" s="40" t="s">
        <v>137</v>
      </c>
      <c r="H496" s="40" t="s">
        <v>118</v>
      </c>
      <c r="I496" s="38" t="s">
        <v>48</v>
      </c>
      <c r="J496" s="44">
        <v>44875.0</v>
      </c>
      <c r="K496" s="44">
        <v>46112.0</v>
      </c>
      <c r="L496" s="98" t="s">
        <v>51</v>
      </c>
      <c r="M496" s="46">
        <v>78000.0</v>
      </c>
      <c r="N496" s="98" t="s">
        <v>51</v>
      </c>
      <c r="O496" s="188">
        <v>80000.0</v>
      </c>
      <c r="P496" s="271">
        <v>80000.0</v>
      </c>
      <c r="Q496" s="188">
        <v>0.0</v>
      </c>
      <c r="R496" s="272">
        <v>560.0</v>
      </c>
      <c r="S496" s="10">
        <f t="shared" si="4"/>
        <v>79440</v>
      </c>
      <c r="T496" s="38" t="s">
        <v>53</v>
      </c>
      <c r="U496" s="44">
        <v>46112.0</v>
      </c>
      <c r="V496" s="44">
        <v>46142.0</v>
      </c>
      <c r="W496" s="38">
        <v>1.0</v>
      </c>
      <c r="X496" s="38" t="s">
        <v>86</v>
      </c>
      <c r="Y496" s="78" t="s">
        <v>56</v>
      </c>
    </row>
    <row r="497" hidden="1">
      <c r="A497" s="35" t="s">
        <v>4117</v>
      </c>
      <c r="B497" s="36">
        <v>46112.0</v>
      </c>
      <c r="C497" s="38">
        <v>14399.0</v>
      </c>
      <c r="D497" s="40" t="s">
        <v>4119</v>
      </c>
      <c r="E497" s="42" t="s">
        <v>4120</v>
      </c>
      <c r="F497" s="254" t="s">
        <v>4121</v>
      </c>
      <c r="G497" s="40" t="s">
        <v>1741</v>
      </c>
      <c r="H497" s="40" t="s">
        <v>74</v>
      </c>
      <c r="I497" s="38" t="s">
        <v>48</v>
      </c>
      <c r="J497" s="44">
        <v>45671.0</v>
      </c>
      <c r="K497" s="44">
        <v>46112.0</v>
      </c>
      <c r="L497" s="98" t="s">
        <v>51</v>
      </c>
      <c r="M497" s="46">
        <v>0.0</v>
      </c>
      <c r="N497" s="98" t="s">
        <v>51</v>
      </c>
      <c r="O497" s="48">
        <v>78000.0</v>
      </c>
      <c r="P497" s="271">
        <v>78000.0</v>
      </c>
      <c r="Q497" s="48">
        <v>0.0</v>
      </c>
      <c r="R497" s="64">
        <v>546.0</v>
      </c>
      <c r="S497" s="10">
        <f t="shared" si="4"/>
        <v>77454</v>
      </c>
      <c r="T497" s="38" t="s">
        <v>53</v>
      </c>
      <c r="U497" s="44">
        <v>46112.0</v>
      </c>
      <c r="V497" s="44">
        <v>46142.0</v>
      </c>
      <c r="W497" s="38">
        <v>1.0</v>
      </c>
      <c r="X497" s="38" t="s">
        <v>86</v>
      </c>
      <c r="Y497" s="121" t="s">
        <v>56</v>
      </c>
    </row>
    <row r="498" hidden="1">
      <c r="A498" s="35" t="s">
        <v>4192</v>
      </c>
      <c r="B498" s="36">
        <v>46112.0</v>
      </c>
      <c r="C498" s="115">
        <v>2323.0</v>
      </c>
      <c r="D498" s="225" t="s">
        <v>4193</v>
      </c>
      <c r="E498" s="212" t="s">
        <v>1879</v>
      </c>
      <c r="F498" s="273" t="s">
        <v>1880</v>
      </c>
      <c r="G498" s="225" t="s">
        <v>315</v>
      </c>
      <c r="H498" s="40" t="s">
        <v>69</v>
      </c>
      <c r="I498" s="38" t="s">
        <v>48</v>
      </c>
      <c r="J498" s="44">
        <v>44438.0</v>
      </c>
      <c r="K498" s="44">
        <v>46112.0</v>
      </c>
      <c r="L498" s="98" t="s">
        <v>51</v>
      </c>
      <c r="M498" s="46">
        <v>0.0</v>
      </c>
      <c r="N498" s="98" t="s">
        <v>51</v>
      </c>
      <c r="O498" s="188">
        <v>78000.0</v>
      </c>
      <c r="P498" s="271">
        <v>78000.0</v>
      </c>
      <c r="Q498" s="188">
        <v>0.0</v>
      </c>
      <c r="R498" s="272">
        <v>1560.0</v>
      </c>
      <c r="S498" s="10">
        <f t="shared" si="4"/>
        <v>76440</v>
      </c>
      <c r="T498" s="38" t="s">
        <v>53</v>
      </c>
      <c r="U498" s="44">
        <v>46112.0</v>
      </c>
      <c r="V498" s="44">
        <v>46142.0</v>
      </c>
      <c r="W498" s="38">
        <v>1.0</v>
      </c>
      <c r="X498" s="38" t="s">
        <v>86</v>
      </c>
      <c r="Y498" s="78" t="s">
        <v>56</v>
      </c>
    </row>
    <row r="499" hidden="1">
      <c r="A499" s="41" t="s">
        <v>4072</v>
      </c>
      <c r="B499" s="36">
        <v>46112.0</v>
      </c>
      <c r="C499" s="38">
        <v>5319.0</v>
      </c>
      <c r="D499" s="40" t="s">
        <v>131</v>
      </c>
      <c r="E499" s="42" t="s">
        <v>132</v>
      </c>
      <c r="F499" s="254" t="s">
        <v>133</v>
      </c>
      <c r="G499" s="40" t="s">
        <v>44</v>
      </c>
      <c r="H499" s="40" t="s">
        <v>46</v>
      </c>
      <c r="I499" s="38" t="s">
        <v>122</v>
      </c>
      <c r="J499" s="44">
        <v>44653.0</v>
      </c>
      <c r="K499" s="44">
        <v>46112.0</v>
      </c>
      <c r="L499" s="98" t="s">
        <v>51</v>
      </c>
      <c r="M499" s="46">
        <v>118000.0</v>
      </c>
      <c r="N499" s="98" t="s">
        <v>51</v>
      </c>
      <c r="O499" s="48">
        <v>120000.0</v>
      </c>
      <c r="P499" s="271">
        <v>120000.0</v>
      </c>
      <c r="Q499" s="48">
        <v>0.0</v>
      </c>
      <c r="R499" s="64">
        <v>840.0</v>
      </c>
      <c r="S499" s="10">
        <f t="shared" si="4"/>
        <v>119160</v>
      </c>
      <c r="T499" s="38" t="s">
        <v>53</v>
      </c>
      <c r="U499" s="44">
        <v>46112.0</v>
      </c>
      <c r="V499" s="44">
        <v>46142.0</v>
      </c>
      <c r="W499" s="38">
        <v>1.0</v>
      </c>
      <c r="X499" s="38" t="s">
        <v>55</v>
      </c>
      <c r="Y499" s="121" t="s">
        <v>56</v>
      </c>
    </row>
    <row r="500" hidden="1">
      <c r="A500" s="35" t="s">
        <v>4201</v>
      </c>
      <c r="B500" s="36">
        <v>46113.0</v>
      </c>
      <c r="C500" s="38">
        <v>16410.0</v>
      </c>
      <c r="D500" s="40" t="s">
        <v>4159</v>
      </c>
      <c r="E500" s="42" t="s">
        <v>4160</v>
      </c>
      <c r="F500" s="254" t="s">
        <v>4203</v>
      </c>
      <c r="G500" s="40" t="s">
        <v>137</v>
      </c>
      <c r="H500" s="40" t="s">
        <v>118</v>
      </c>
      <c r="I500" s="38" t="s">
        <v>48</v>
      </c>
      <c r="J500" s="44">
        <v>45919.0</v>
      </c>
      <c r="K500" s="44">
        <v>46112.0</v>
      </c>
      <c r="L500" s="98" t="s">
        <v>51</v>
      </c>
      <c r="M500" s="46">
        <v>708000.0</v>
      </c>
      <c r="N500" s="98" t="s">
        <v>51</v>
      </c>
      <c r="O500" s="48">
        <v>75000.0</v>
      </c>
      <c r="P500" s="166">
        <v>75000.0</v>
      </c>
      <c r="Q500" s="46">
        <v>0.0</v>
      </c>
      <c r="R500" s="46">
        <v>4400.0</v>
      </c>
      <c r="S500" s="10">
        <f t="shared" si="4"/>
        <v>70600</v>
      </c>
      <c r="T500" s="38" t="s">
        <v>53</v>
      </c>
      <c r="U500" s="44">
        <v>46112.0</v>
      </c>
      <c r="V500" s="44">
        <v>46293.0</v>
      </c>
      <c r="W500" s="38">
        <v>6.0</v>
      </c>
      <c r="X500" s="38" t="s">
        <v>55</v>
      </c>
      <c r="Y500" s="78" t="s">
        <v>56</v>
      </c>
    </row>
    <row r="501" hidden="1">
      <c r="A501" s="41" t="s">
        <v>4074</v>
      </c>
      <c r="B501" s="36">
        <v>46113.0</v>
      </c>
      <c r="C501" s="38">
        <v>12245.0</v>
      </c>
      <c r="D501" s="40" t="s">
        <v>4075</v>
      </c>
      <c r="E501" s="42" t="s">
        <v>313</v>
      </c>
      <c r="F501" s="40" t="s">
        <v>314</v>
      </c>
      <c r="G501" s="40" t="s">
        <v>315</v>
      </c>
      <c r="H501" s="40" t="s">
        <v>69</v>
      </c>
      <c r="I501" s="38" t="s">
        <v>122</v>
      </c>
      <c r="J501" s="44">
        <v>45436.0</v>
      </c>
      <c r="K501" s="44">
        <v>46112.0</v>
      </c>
      <c r="L501" s="98" t="s">
        <v>51</v>
      </c>
      <c r="M501" s="189">
        <v>0.0</v>
      </c>
      <c r="N501" s="98" t="s">
        <v>51</v>
      </c>
      <c r="O501" s="188">
        <v>78003.0</v>
      </c>
      <c r="P501" s="94">
        <v>78003.0</v>
      </c>
      <c r="Q501" s="189">
        <v>0.0</v>
      </c>
      <c r="R501" s="189">
        <v>0.0</v>
      </c>
      <c r="S501" s="10">
        <f t="shared" si="4"/>
        <v>78003</v>
      </c>
      <c r="T501" s="38" t="s">
        <v>52</v>
      </c>
      <c r="U501" s="44">
        <v>46112.0</v>
      </c>
      <c r="V501" s="44">
        <v>46146.0</v>
      </c>
      <c r="W501" s="38">
        <v>1.0</v>
      </c>
      <c r="X501" s="38" t="s">
        <v>86</v>
      </c>
      <c r="Y501" s="121" t="s">
        <v>56</v>
      </c>
    </row>
    <row r="502" hidden="1">
      <c r="A502" s="41" t="s">
        <v>4082</v>
      </c>
      <c r="B502" s="36">
        <v>46113.0</v>
      </c>
      <c r="C502" s="38">
        <v>2640.0</v>
      </c>
      <c r="D502" s="40" t="s">
        <v>3668</v>
      </c>
      <c r="E502" s="42" t="s">
        <v>3669</v>
      </c>
      <c r="F502" s="40" t="s">
        <v>3670</v>
      </c>
      <c r="G502" s="40" t="s">
        <v>555</v>
      </c>
      <c r="H502" s="40" t="s">
        <v>69</v>
      </c>
      <c r="I502" s="38" t="s">
        <v>122</v>
      </c>
      <c r="J502" s="44">
        <v>44461.0</v>
      </c>
      <c r="K502" s="44">
        <v>46112.0</v>
      </c>
      <c r="L502" s="98" t="s">
        <v>51</v>
      </c>
      <c r="M502" s="46">
        <v>0.0</v>
      </c>
      <c r="N502" s="98" t="s">
        <v>51</v>
      </c>
      <c r="O502" s="48">
        <v>78071.0</v>
      </c>
      <c r="P502" s="94">
        <v>78000.0</v>
      </c>
      <c r="Q502" s="46">
        <v>0.0</v>
      </c>
      <c r="R502" s="46">
        <v>0.0</v>
      </c>
      <c r="S502" s="10">
        <f t="shared" si="4"/>
        <v>78000</v>
      </c>
      <c r="T502" s="38" t="s">
        <v>52</v>
      </c>
      <c r="U502" s="44">
        <v>46112.0</v>
      </c>
      <c r="V502" s="44">
        <v>46142.0</v>
      </c>
      <c r="W502" s="38">
        <v>1.0</v>
      </c>
      <c r="X502" s="38" t="s">
        <v>86</v>
      </c>
      <c r="Y502" s="78" t="s">
        <v>56</v>
      </c>
    </row>
    <row r="503" hidden="1">
      <c r="A503" s="41" t="s">
        <v>4086</v>
      </c>
      <c r="B503" s="36">
        <v>46113.0</v>
      </c>
      <c r="C503" s="38">
        <v>4723.0</v>
      </c>
      <c r="D503" s="40" t="s">
        <v>1094</v>
      </c>
      <c r="E503" s="42" t="s">
        <v>646</v>
      </c>
      <c r="F503" s="40" t="s">
        <v>647</v>
      </c>
      <c r="G503" s="40" t="s">
        <v>126</v>
      </c>
      <c r="H503" s="40" t="s">
        <v>69</v>
      </c>
      <c r="I503" s="38" t="s">
        <v>122</v>
      </c>
      <c r="J503" s="44">
        <v>44611.0</v>
      </c>
      <c r="K503" s="44">
        <v>46112.0</v>
      </c>
      <c r="L503" s="98" t="s">
        <v>51</v>
      </c>
      <c r="M503" s="189"/>
      <c r="N503" s="115"/>
      <c r="O503" s="188">
        <v>156027.0</v>
      </c>
      <c r="P503" s="94">
        <v>156000.0</v>
      </c>
      <c r="Q503" s="189">
        <v>0.0</v>
      </c>
      <c r="R503" s="189">
        <v>0.0</v>
      </c>
      <c r="S503" s="10">
        <f t="shared" si="4"/>
        <v>156000</v>
      </c>
      <c r="T503" s="38" t="s">
        <v>52</v>
      </c>
      <c r="U503" s="45">
        <v>46114.0</v>
      </c>
      <c r="V503" s="44">
        <v>46145.0</v>
      </c>
      <c r="W503" s="38">
        <v>1.0</v>
      </c>
      <c r="X503" s="38" t="s">
        <v>86</v>
      </c>
      <c r="Y503" s="121" t="s">
        <v>56</v>
      </c>
    </row>
    <row r="504" hidden="1">
      <c r="A504" s="41" t="s">
        <v>4088</v>
      </c>
      <c r="B504" s="36">
        <v>46113.0</v>
      </c>
      <c r="C504" s="38">
        <v>7825.0</v>
      </c>
      <c r="D504" s="40" t="s">
        <v>349</v>
      </c>
      <c r="E504" s="42" t="s">
        <v>351</v>
      </c>
      <c r="F504" s="40" t="s">
        <v>353</v>
      </c>
      <c r="G504" s="40" t="s">
        <v>354</v>
      </c>
      <c r="H504" s="40" t="s">
        <v>355</v>
      </c>
      <c r="I504" s="38" t="s">
        <v>122</v>
      </c>
      <c r="J504" s="44">
        <v>44913.0</v>
      </c>
      <c r="K504" s="44">
        <v>46112.0</v>
      </c>
      <c r="L504" s="98" t="s">
        <v>51</v>
      </c>
      <c r="M504" s="46">
        <v>0.0</v>
      </c>
      <c r="N504" s="98" t="s">
        <v>51</v>
      </c>
      <c r="O504" s="48">
        <v>118000.0</v>
      </c>
      <c r="P504" s="271">
        <v>118000.0</v>
      </c>
      <c r="Q504" s="46">
        <v>0.0</v>
      </c>
      <c r="R504" s="64">
        <v>826.0</v>
      </c>
      <c r="S504" s="10">
        <f t="shared" si="4"/>
        <v>117174</v>
      </c>
      <c r="T504" s="38" t="s">
        <v>53</v>
      </c>
      <c r="U504" s="44">
        <v>46112.0</v>
      </c>
      <c r="V504" s="44">
        <v>46143.0</v>
      </c>
      <c r="W504" s="38">
        <v>1.0</v>
      </c>
      <c r="X504" s="38" t="s">
        <v>55</v>
      </c>
      <c r="Y504" s="78" t="s">
        <v>56</v>
      </c>
    </row>
    <row r="505" hidden="1">
      <c r="A505" s="41" t="s">
        <v>4093</v>
      </c>
      <c r="B505" s="36">
        <v>46113.0</v>
      </c>
      <c r="C505" s="38">
        <v>11696.0</v>
      </c>
      <c r="D505" s="40" t="s">
        <v>827</v>
      </c>
      <c r="E505" s="42" t="s">
        <v>4094</v>
      </c>
      <c r="F505" s="40" t="s">
        <v>830</v>
      </c>
      <c r="G505" s="40" t="s">
        <v>831</v>
      </c>
      <c r="H505" s="40" t="s">
        <v>103</v>
      </c>
      <c r="I505" s="38" t="s">
        <v>122</v>
      </c>
      <c r="J505" s="44">
        <v>45376.0</v>
      </c>
      <c r="K505" s="44">
        <v>46112.0</v>
      </c>
      <c r="L505" s="98" t="s">
        <v>51</v>
      </c>
      <c r="M505" s="189"/>
      <c r="N505" s="115"/>
      <c r="O505" s="188">
        <v>156092.0</v>
      </c>
      <c r="P505" s="94">
        <v>156092.0</v>
      </c>
      <c r="Q505" s="189">
        <v>0.0</v>
      </c>
      <c r="R505" s="189">
        <v>0.0</v>
      </c>
      <c r="S505" s="10">
        <f t="shared" si="4"/>
        <v>156092</v>
      </c>
      <c r="T505" s="38" t="s">
        <v>52</v>
      </c>
      <c r="U505" s="45">
        <v>46114.0</v>
      </c>
      <c r="V505" s="109">
        <v>46145.0</v>
      </c>
      <c r="W505" s="38">
        <v>1.0</v>
      </c>
      <c r="X505" s="38" t="s">
        <v>86</v>
      </c>
      <c r="Y505" s="121" t="s">
        <v>56</v>
      </c>
    </row>
    <row r="506" hidden="1">
      <c r="A506" s="41" t="s">
        <v>4101</v>
      </c>
      <c r="B506" s="36">
        <v>46113.0</v>
      </c>
      <c r="C506" s="38">
        <v>10779.0</v>
      </c>
      <c r="D506" s="40" t="s">
        <v>4102</v>
      </c>
      <c r="E506" s="42" t="s">
        <v>4103</v>
      </c>
      <c r="F506" s="40" t="s">
        <v>4104</v>
      </c>
      <c r="G506" s="40" t="s">
        <v>862</v>
      </c>
      <c r="H506" s="40" t="s">
        <v>864</v>
      </c>
      <c r="I506" s="38" t="s">
        <v>122</v>
      </c>
      <c r="J506" s="44">
        <v>45265.0</v>
      </c>
      <c r="K506" s="44">
        <v>46114.0</v>
      </c>
      <c r="L506" s="44">
        <v>46112.0</v>
      </c>
      <c r="M506" s="46">
        <v>0.0</v>
      </c>
      <c r="N506" s="44">
        <v>46114.0</v>
      </c>
      <c r="O506" s="48">
        <v>78052.0</v>
      </c>
      <c r="P506" s="94">
        <v>78020.0</v>
      </c>
      <c r="Q506" s="46">
        <v>0.0</v>
      </c>
      <c r="R506" s="46">
        <v>0.0</v>
      </c>
      <c r="S506" s="10">
        <f t="shared" si="4"/>
        <v>78020</v>
      </c>
      <c r="T506" s="38" t="s">
        <v>52</v>
      </c>
      <c r="U506" s="45">
        <v>46114.0</v>
      </c>
      <c r="V506" s="44">
        <v>46144.0</v>
      </c>
      <c r="W506" s="38">
        <v>1.0</v>
      </c>
      <c r="X506" s="38" t="s">
        <v>86</v>
      </c>
      <c r="Y506" s="78" t="s">
        <v>56</v>
      </c>
    </row>
    <row r="507" hidden="1">
      <c r="A507" s="41" t="s">
        <v>4107</v>
      </c>
      <c r="B507" s="114">
        <v>46113.0</v>
      </c>
      <c r="C507" s="78">
        <v>4723.0</v>
      </c>
      <c r="D507" s="96" t="s">
        <v>1094</v>
      </c>
      <c r="E507" s="97" t="s">
        <v>646</v>
      </c>
      <c r="F507" s="40" t="s">
        <v>4108</v>
      </c>
      <c r="G507" s="96" t="s">
        <v>126</v>
      </c>
      <c r="H507" s="96" t="s">
        <v>69</v>
      </c>
      <c r="I507" s="38" t="s">
        <v>122</v>
      </c>
      <c r="J507" s="98">
        <v>44611.0</v>
      </c>
      <c r="K507" s="117">
        <v>46112.0</v>
      </c>
      <c r="L507" s="117" t="s">
        <v>51</v>
      </c>
      <c r="M507" s="277"/>
      <c r="N507" s="278"/>
      <c r="O507" s="188">
        <v>78000.0</v>
      </c>
      <c r="P507" s="188">
        <v>0.0</v>
      </c>
      <c r="Q507" s="116">
        <v>0.0</v>
      </c>
      <c r="R507" s="116">
        <v>0.0</v>
      </c>
      <c r="S507" s="10">
        <f t="shared" si="4"/>
        <v>0</v>
      </c>
      <c r="T507" s="38" t="s">
        <v>54</v>
      </c>
      <c r="U507" s="45">
        <v>46114.0</v>
      </c>
      <c r="V507" s="109">
        <v>46144.0</v>
      </c>
      <c r="W507" s="121">
        <v>1.0</v>
      </c>
      <c r="X507" s="121" t="s">
        <v>86</v>
      </c>
      <c r="Y507" s="121" t="s">
        <v>56</v>
      </c>
    </row>
    <row r="508" hidden="1">
      <c r="A508" s="41" t="s">
        <v>4225</v>
      </c>
      <c r="B508" s="114">
        <v>46113.0</v>
      </c>
      <c r="C508" s="78">
        <v>11696.0</v>
      </c>
      <c r="D508" s="96" t="s">
        <v>827</v>
      </c>
      <c r="E508" s="97" t="s">
        <v>4094</v>
      </c>
      <c r="F508" s="40" t="s">
        <v>830</v>
      </c>
      <c r="G508" s="96" t="s">
        <v>831</v>
      </c>
      <c r="H508" s="96" t="s">
        <v>103</v>
      </c>
      <c r="I508" s="38" t="s">
        <v>888</v>
      </c>
      <c r="J508" s="98">
        <v>45376.0</v>
      </c>
      <c r="K508" s="98">
        <v>46112.0</v>
      </c>
      <c r="L508" s="98" t="s">
        <v>51</v>
      </c>
      <c r="M508" s="170"/>
      <c r="N508" s="173"/>
      <c r="O508" s="48">
        <v>78000.0</v>
      </c>
      <c r="P508" s="48">
        <v>0.0</v>
      </c>
      <c r="Q508" s="99">
        <v>0.0</v>
      </c>
      <c r="R508" s="99">
        <v>0.0</v>
      </c>
      <c r="S508" s="10">
        <f t="shared" si="4"/>
        <v>0</v>
      </c>
      <c r="T508" s="38" t="s">
        <v>54</v>
      </c>
      <c r="U508" s="45">
        <v>46145.0</v>
      </c>
      <c r="V508" s="44">
        <v>46175.0</v>
      </c>
      <c r="W508" s="78">
        <v>1.0</v>
      </c>
      <c r="X508" s="78" t="s">
        <v>86</v>
      </c>
      <c r="Y508" s="78" t="s">
        <v>56</v>
      </c>
    </row>
    <row r="509" hidden="1">
      <c r="A509" s="41" t="s">
        <v>4110</v>
      </c>
      <c r="B509" s="100">
        <v>46112.0</v>
      </c>
      <c r="C509" s="121">
        <v>7514.0</v>
      </c>
      <c r="D509" s="255" t="s">
        <v>134</v>
      </c>
      <c r="E509" s="256" t="s">
        <v>135</v>
      </c>
      <c r="F509" s="279" t="s">
        <v>4113</v>
      </c>
      <c r="G509" s="255" t="s">
        <v>137</v>
      </c>
      <c r="H509" s="71" t="s">
        <v>118</v>
      </c>
      <c r="I509" s="9" t="s">
        <v>122</v>
      </c>
      <c r="J509" s="73">
        <v>44875.0</v>
      </c>
      <c r="K509" s="117">
        <v>46112.0</v>
      </c>
      <c r="L509" s="117" t="s">
        <v>51</v>
      </c>
      <c r="M509" s="116">
        <v>78000.0</v>
      </c>
      <c r="N509" s="117" t="s">
        <v>51</v>
      </c>
      <c r="O509" s="118">
        <v>80000.0</v>
      </c>
      <c r="P509" s="188">
        <v>0.0</v>
      </c>
      <c r="Q509" s="116">
        <v>0.0</v>
      </c>
      <c r="R509" s="116">
        <v>0.0</v>
      </c>
      <c r="S509" s="10">
        <f t="shared" si="4"/>
        <v>0</v>
      </c>
      <c r="T509" s="38" t="s">
        <v>54</v>
      </c>
      <c r="U509" s="73">
        <v>46112.0</v>
      </c>
      <c r="V509" s="117">
        <v>46142.0</v>
      </c>
      <c r="W509" s="121">
        <v>1.0</v>
      </c>
      <c r="X509" s="121" t="s">
        <v>86</v>
      </c>
      <c r="Y509" s="121" t="s">
        <v>56</v>
      </c>
    </row>
    <row r="510" ht="17.25" hidden="1" customHeight="1">
      <c r="A510" s="35" t="s">
        <v>4233</v>
      </c>
      <c r="B510" s="36">
        <v>46055.0</v>
      </c>
      <c r="C510" s="38">
        <v>4863.0</v>
      </c>
      <c r="D510" s="40" t="s">
        <v>148</v>
      </c>
      <c r="E510" s="42" t="s">
        <v>149</v>
      </c>
      <c r="F510" s="52" t="s">
        <v>150</v>
      </c>
      <c r="G510" s="40" t="s">
        <v>152</v>
      </c>
      <c r="H510" s="40" t="s">
        <v>153</v>
      </c>
      <c r="I510" s="9" t="s">
        <v>48</v>
      </c>
      <c r="J510" s="44">
        <v>44623.0</v>
      </c>
      <c r="K510" s="36">
        <v>46053.0</v>
      </c>
      <c r="L510" s="38" t="s">
        <v>51</v>
      </c>
      <c r="M510" s="46">
        <v>0.0</v>
      </c>
      <c r="N510" s="38" t="s">
        <v>51</v>
      </c>
      <c r="O510" s="48">
        <v>78000.0</v>
      </c>
      <c r="P510" s="49">
        <v>0.0</v>
      </c>
      <c r="Q510" s="76">
        <v>0.0</v>
      </c>
      <c r="R510" s="47">
        <v>0.0</v>
      </c>
      <c r="S510" s="10">
        <v>0.0</v>
      </c>
      <c r="T510" s="9" t="s">
        <v>54</v>
      </c>
      <c r="U510" s="44">
        <v>46053.0</v>
      </c>
      <c r="V510" s="44">
        <v>46113.0</v>
      </c>
      <c r="W510" s="38">
        <v>1.0</v>
      </c>
      <c r="X510" s="38" t="s">
        <v>86</v>
      </c>
      <c r="Y510" s="38" t="s">
        <v>56</v>
      </c>
    </row>
    <row r="511" ht="17.25" hidden="1" customHeight="1">
      <c r="A511" s="280" t="s">
        <v>4117</v>
      </c>
      <c r="B511" s="281">
        <v>46112.0</v>
      </c>
      <c r="C511" s="282">
        <v>14399.0</v>
      </c>
      <c r="D511" s="283" t="s">
        <v>4119</v>
      </c>
      <c r="E511" s="284" t="s">
        <v>4120</v>
      </c>
      <c r="F511" s="285" t="s">
        <v>4121</v>
      </c>
      <c r="G511" s="283" t="s">
        <v>1741</v>
      </c>
      <c r="H511" s="286" t="s">
        <v>74</v>
      </c>
      <c r="I511" s="233" t="s">
        <v>122</v>
      </c>
      <c r="J511" s="287">
        <v>45671.0</v>
      </c>
      <c r="K511" s="288">
        <v>46112.0</v>
      </c>
      <c r="L511" s="288" t="s">
        <v>51</v>
      </c>
      <c r="M511" s="289">
        <v>0.0</v>
      </c>
      <c r="N511" s="288" t="s">
        <v>51</v>
      </c>
      <c r="O511" s="290">
        <v>78000.0</v>
      </c>
      <c r="P511" s="291">
        <v>0.0</v>
      </c>
      <c r="Q511" s="289">
        <v>0.0</v>
      </c>
      <c r="R511" s="292">
        <v>0.0</v>
      </c>
      <c r="S511" s="241">
        <v>0.0</v>
      </c>
      <c r="T511" s="233" t="s">
        <v>54</v>
      </c>
      <c r="U511" s="287">
        <v>46112.0</v>
      </c>
      <c r="V511" s="293">
        <v>46142.0</v>
      </c>
      <c r="W511" s="294">
        <v>1.0</v>
      </c>
      <c r="X511" s="294" t="s">
        <v>86</v>
      </c>
      <c r="Y511" s="294" t="s">
        <v>56</v>
      </c>
    </row>
    <row r="512" ht="17.25" hidden="1" customHeight="1">
      <c r="A512" s="35" t="s">
        <v>1710</v>
      </c>
      <c r="B512" s="100">
        <v>46062.0</v>
      </c>
      <c r="C512" s="70">
        <v>4603.0</v>
      </c>
      <c r="D512" s="71" t="s">
        <v>1493</v>
      </c>
      <c r="E512" s="72" t="s">
        <v>1494</v>
      </c>
      <c r="F512" s="71" t="s">
        <v>1497</v>
      </c>
      <c r="G512" s="71" t="s">
        <v>754</v>
      </c>
      <c r="H512" s="71" t="s">
        <v>69</v>
      </c>
      <c r="I512" s="38" t="s">
        <v>48</v>
      </c>
      <c r="J512" s="73">
        <v>44602.0</v>
      </c>
      <c r="K512" s="73">
        <v>46062.0</v>
      </c>
      <c r="L512" s="45">
        <v>46089.0</v>
      </c>
      <c r="M512" s="76">
        <v>78000.0</v>
      </c>
      <c r="N512" s="70" t="s">
        <v>51</v>
      </c>
      <c r="O512" s="10">
        <v>168000.0</v>
      </c>
      <c r="P512" s="49">
        <v>0.0</v>
      </c>
      <c r="Q512" s="76">
        <v>0.0</v>
      </c>
      <c r="R512" s="47">
        <v>0.0</v>
      </c>
      <c r="S512" s="10">
        <f>P512-R512</f>
        <v>0</v>
      </c>
      <c r="T512" s="9" t="s">
        <v>54</v>
      </c>
      <c r="U512" s="45">
        <v>46089.0</v>
      </c>
      <c r="V512" s="44">
        <v>46122.0</v>
      </c>
      <c r="W512" s="78">
        <v>1.0</v>
      </c>
      <c r="X512" s="78" t="s">
        <v>86</v>
      </c>
      <c r="Y512" s="78" t="s">
        <v>56</v>
      </c>
    </row>
    <row r="513" hidden="1">
      <c r="A513" s="35" t="s">
        <v>1779</v>
      </c>
      <c r="B513" s="36">
        <v>46063.0</v>
      </c>
      <c r="C513" s="38">
        <v>8814.0</v>
      </c>
      <c r="D513" s="40" t="s">
        <v>1772</v>
      </c>
      <c r="E513" s="42" t="s">
        <v>1773</v>
      </c>
      <c r="F513" s="40" t="s">
        <v>1774</v>
      </c>
      <c r="G513" s="40" t="s">
        <v>831</v>
      </c>
      <c r="H513" s="40" t="s">
        <v>103</v>
      </c>
      <c r="I513" s="38" t="s">
        <v>48</v>
      </c>
      <c r="J513" s="44">
        <v>45036.0</v>
      </c>
      <c r="K513" s="44">
        <v>46063.0</v>
      </c>
      <c r="L513" s="38" t="s">
        <v>51</v>
      </c>
      <c r="M513" s="46">
        <v>78000.0</v>
      </c>
      <c r="N513" s="44">
        <v>46093.0</v>
      </c>
      <c r="O513" s="48">
        <v>168045.0</v>
      </c>
      <c r="P513" s="48">
        <v>0.0</v>
      </c>
      <c r="Q513" s="46">
        <v>0.0</v>
      </c>
      <c r="R513" s="46">
        <v>0.0</v>
      </c>
      <c r="S513" s="10">
        <v>0.0</v>
      </c>
      <c r="T513" s="38" t="s">
        <v>54</v>
      </c>
      <c r="U513" s="36">
        <v>46093.0</v>
      </c>
      <c r="V513" s="44">
        <v>46123.0</v>
      </c>
      <c r="W513" s="38">
        <v>1.0</v>
      </c>
      <c r="X513" s="38" t="s">
        <v>86</v>
      </c>
      <c r="Y513" s="78" t="s">
        <v>56</v>
      </c>
    </row>
    <row r="514" hidden="1">
      <c r="A514" s="35" t="s">
        <v>2005</v>
      </c>
      <c r="B514" s="36">
        <v>46065.0</v>
      </c>
      <c r="C514" s="38">
        <v>4749.0</v>
      </c>
      <c r="D514" s="40" t="s">
        <v>1964</v>
      </c>
      <c r="E514" s="42" t="s">
        <v>1965</v>
      </c>
      <c r="F514" s="40" t="s">
        <v>1968</v>
      </c>
      <c r="G514" s="40" t="s">
        <v>786</v>
      </c>
      <c r="H514" s="40" t="s">
        <v>46</v>
      </c>
      <c r="I514" s="38" t="s">
        <v>48</v>
      </c>
      <c r="J514" s="44">
        <v>44613.0</v>
      </c>
      <c r="K514" s="38" t="s">
        <v>51</v>
      </c>
      <c r="L514" s="38" t="s">
        <v>51</v>
      </c>
      <c r="M514" s="48">
        <v>78000.0</v>
      </c>
      <c r="N514" s="44">
        <v>46064.0</v>
      </c>
      <c r="O514" s="48">
        <v>0.0</v>
      </c>
      <c r="P514" s="48">
        <v>0.0</v>
      </c>
      <c r="Q514" s="46">
        <v>0.0</v>
      </c>
      <c r="R514" s="46">
        <v>0.0</v>
      </c>
      <c r="S514" s="10">
        <v>0.0</v>
      </c>
      <c r="T514" s="38" t="s">
        <v>54</v>
      </c>
      <c r="U514" s="36">
        <v>46064.0</v>
      </c>
      <c r="V514" s="44">
        <v>46126.0</v>
      </c>
      <c r="W514" s="38">
        <v>1.0</v>
      </c>
      <c r="X514" s="38" t="s">
        <v>86</v>
      </c>
      <c r="Y514" s="78" t="s">
        <v>56</v>
      </c>
    </row>
    <row r="515" ht="17.25" hidden="1" customHeight="1">
      <c r="A515" s="35" t="s">
        <v>2558</v>
      </c>
      <c r="B515" s="37">
        <v>46069.0</v>
      </c>
      <c r="C515" s="9">
        <v>14547.0</v>
      </c>
      <c r="D515" s="39" t="s">
        <v>303</v>
      </c>
      <c r="E515" s="41" t="s">
        <v>304</v>
      </c>
      <c r="F515" s="39" t="s">
        <v>330</v>
      </c>
      <c r="G515" s="39" t="s">
        <v>237</v>
      </c>
      <c r="H515" s="39" t="s">
        <v>69</v>
      </c>
      <c r="I515" s="9" t="s">
        <v>48</v>
      </c>
      <c r="J515" s="45">
        <v>45688.0</v>
      </c>
      <c r="K515" s="9" t="s">
        <v>51</v>
      </c>
      <c r="L515" s="9" t="s">
        <v>51</v>
      </c>
      <c r="M515" s="47">
        <v>78000.0</v>
      </c>
      <c r="N515" s="9" t="s">
        <v>51</v>
      </c>
      <c r="O515" s="47">
        <v>0.0</v>
      </c>
      <c r="P515" s="47">
        <v>0.0</v>
      </c>
      <c r="Q515" s="49">
        <v>0.0</v>
      </c>
      <c r="R515" s="47">
        <v>0.0</v>
      </c>
      <c r="S515" s="10">
        <f t="shared" ref="S515:S516" si="5">P515-R515</f>
        <v>0</v>
      </c>
      <c r="T515" s="9" t="s">
        <v>54</v>
      </c>
      <c r="U515" s="45">
        <v>46069.0</v>
      </c>
      <c r="V515" s="109">
        <v>46137.0</v>
      </c>
      <c r="W515" s="115">
        <v>1.0</v>
      </c>
      <c r="X515" s="115" t="s">
        <v>86</v>
      </c>
      <c r="Y515" s="121" t="s">
        <v>56</v>
      </c>
    </row>
    <row r="516" ht="17.25" hidden="1" customHeight="1">
      <c r="A516" s="35" t="s">
        <v>2567</v>
      </c>
      <c r="B516" s="37">
        <v>46069.0</v>
      </c>
      <c r="C516" s="9">
        <v>14547.0</v>
      </c>
      <c r="D516" s="39" t="s">
        <v>303</v>
      </c>
      <c r="E516" s="41" t="s">
        <v>304</v>
      </c>
      <c r="F516" s="39" t="s">
        <v>305</v>
      </c>
      <c r="G516" s="39" t="s">
        <v>237</v>
      </c>
      <c r="H516" s="39" t="s">
        <v>69</v>
      </c>
      <c r="I516" s="9" t="s">
        <v>48</v>
      </c>
      <c r="J516" s="45">
        <v>45688.0</v>
      </c>
      <c r="K516" s="9" t="s">
        <v>51</v>
      </c>
      <c r="L516" s="9" t="s">
        <v>51</v>
      </c>
      <c r="M516" s="47">
        <v>78000.0</v>
      </c>
      <c r="N516" s="9" t="s">
        <v>51</v>
      </c>
      <c r="O516" s="47">
        <v>0.0</v>
      </c>
      <c r="P516" s="47">
        <v>0.0</v>
      </c>
      <c r="Q516" s="49">
        <v>0.0</v>
      </c>
      <c r="R516" s="47">
        <v>0.0</v>
      </c>
      <c r="S516" s="10">
        <f t="shared" si="5"/>
        <v>0</v>
      </c>
      <c r="T516" s="9" t="s">
        <v>54</v>
      </c>
      <c r="U516" s="45">
        <v>46069.0</v>
      </c>
      <c r="V516" s="44">
        <v>46122.0</v>
      </c>
      <c r="W516" s="38">
        <v>1.0</v>
      </c>
      <c r="X516" s="38" t="s">
        <v>86</v>
      </c>
      <c r="Y516" s="78" t="s">
        <v>56</v>
      </c>
    </row>
    <row r="517" hidden="1">
      <c r="A517" s="35" t="s">
        <v>3087</v>
      </c>
      <c r="B517" s="36">
        <v>46071.0</v>
      </c>
      <c r="C517" s="38">
        <v>7313.0</v>
      </c>
      <c r="D517" s="40" t="s">
        <v>261</v>
      </c>
      <c r="E517" s="42" t="s">
        <v>262</v>
      </c>
      <c r="F517" s="40" t="s">
        <v>2126</v>
      </c>
      <c r="G517" s="40" t="s">
        <v>264</v>
      </c>
      <c r="H517" s="40" t="s">
        <v>74</v>
      </c>
      <c r="I517" s="38" t="s">
        <v>48</v>
      </c>
      <c r="J517" s="44">
        <v>44854.0</v>
      </c>
      <c r="K517" s="44">
        <v>46071.0</v>
      </c>
      <c r="L517" s="38" t="s">
        <v>51</v>
      </c>
      <c r="M517" s="48">
        <v>0.0</v>
      </c>
      <c r="N517" s="38" t="s">
        <v>51</v>
      </c>
      <c r="O517" s="46">
        <v>118084.0</v>
      </c>
      <c r="P517" s="48">
        <v>0.0</v>
      </c>
      <c r="Q517" s="46">
        <v>0.0</v>
      </c>
      <c r="R517" s="46">
        <v>0.0</v>
      </c>
      <c r="S517" s="10">
        <v>0.0</v>
      </c>
      <c r="T517" s="38" t="s">
        <v>54</v>
      </c>
      <c r="U517" s="44">
        <v>46071.0</v>
      </c>
      <c r="V517" s="44">
        <v>46112.0</v>
      </c>
      <c r="W517" s="38">
        <v>1.0</v>
      </c>
      <c r="X517" s="38" t="s">
        <v>55</v>
      </c>
      <c r="Y517" s="38" t="s">
        <v>56</v>
      </c>
    </row>
    <row r="518" hidden="1">
      <c r="A518" s="35" t="s">
        <v>3095</v>
      </c>
      <c r="B518" s="36">
        <v>46071.0</v>
      </c>
      <c r="C518" s="38">
        <v>7313.0</v>
      </c>
      <c r="D518" s="40" t="s">
        <v>261</v>
      </c>
      <c r="E518" s="42" t="s">
        <v>262</v>
      </c>
      <c r="F518" s="40" t="s">
        <v>2543</v>
      </c>
      <c r="G518" s="40" t="s">
        <v>264</v>
      </c>
      <c r="H518" s="40" t="s">
        <v>74</v>
      </c>
      <c r="I518" s="38" t="s">
        <v>48</v>
      </c>
      <c r="J518" s="44">
        <v>44854.0</v>
      </c>
      <c r="K518" s="44">
        <v>46071.0</v>
      </c>
      <c r="L518" s="38" t="s">
        <v>51</v>
      </c>
      <c r="M518" s="48">
        <v>0.0</v>
      </c>
      <c r="N518" s="38" t="s">
        <v>51</v>
      </c>
      <c r="O518" s="46">
        <v>118001.0</v>
      </c>
      <c r="P518" s="48">
        <v>0.0</v>
      </c>
      <c r="Q518" s="46">
        <v>0.0</v>
      </c>
      <c r="R518" s="46">
        <v>0.0</v>
      </c>
      <c r="S518" s="10">
        <v>0.0</v>
      </c>
      <c r="T518" s="38" t="s">
        <v>54</v>
      </c>
      <c r="U518" s="44">
        <v>46071.0</v>
      </c>
      <c r="V518" s="44">
        <v>46113.0</v>
      </c>
      <c r="W518" s="38">
        <v>1.0</v>
      </c>
      <c r="X518" s="38" t="s">
        <v>55</v>
      </c>
      <c r="Y518" s="38" t="s">
        <v>56</v>
      </c>
    </row>
    <row r="519" hidden="1">
      <c r="A519" s="35" t="s">
        <v>3175</v>
      </c>
      <c r="B519" s="36">
        <v>46071.0</v>
      </c>
      <c r="C519" s="38">
        <v>7410.0</v>
      </c>
      <c r="D519" s="40" t="s">
        <v>3176</v>
      </c>
      <c r="E519" s="42" t="s">
        <v>1901</v>
      </c>
      <c r="F519" s="40" t="s">
        <v>1902</v>
      </c>
      <c r="G519" s="40" t="s">
        <v>44</v>
      </c>
      <c r="H519" s="40" t="s">
        <v>46</v>
      </c>
      <c r="I519" s="38" t="s">
        <v>48</v>
      </c>
      <c r="J519" s="44">
        <v>44865.0</v>
      </c>
      <c r="K519" s="44">
        <v>46071.0</v>
      </c>
      <c r="L519" s="38" t="s">
        <v>51</v>
      </c>
      <c r="M519" s="48">
        <v>0.0</v>
      </c>
      <c r="N519" s="38" t="s">
        <v>51</v>
      </c>
      <c r="O519" s="46">
        <v>118000.0</v>
      </c>
      <c r="P519" s="48">
        <v>0.0</v>
      </c>
      <c r="Q519" s="46">
        <v>0.0</v>
      </c>
      <c r="R519" s="46">
        <v>0.0</v>
      </c>
      <c r="S519" s="10">
        <v>0.0</v>
      </c>
      <c r="T519" s="38" t="s">
        <v>54</v>
      </c>
      <c r="U519" s="44">
        <v>46071.0</v>
      </c>
      <c r="V519" s="44">
        <v>46110.0</v>
      </c>
      <c r="W519" s="38">
        <v>1.0</v>
      </c>
      <c r="X519" s="38" t="s">
        <v>55</v>
      </c>
      <c r="Y519" s="38" t="s">
        <v>56</v>
      </c>
    </row>
    <row r="520" hidden="1">
      <c r="A520" s="35" t="s">
        <v>3446</v>
      </c>
      <c r="B520" s="36">
        <v>46073.0</v>
      </c>
      <c r="C520" s="38">
        <v>5380.0</v>
      </c>
      <c r="D520" s="40" t="s">
        <v>2693</v>
      </c>
      <c r="E520" s="42" t="s">
        <v>1817</v>
      </c>
      <c r="F520" s="40" t="s">
        <v>1819</v>
      </c>
      <c r="G520" s="40" t="s">
        <v>252</v>
      </c>
      <c r="H520" s="40" t="s">
        <v>46</v>
      </c>
      <c r="I520" s="38" t="s">
        <v>48</v>
      </c>
      <c r="J520" s="44">
        <v>44657.0</v>
      </c>
      <c r="K520" s="44">
        <v>46073.0</v>
      </c>
      <c r="L520" s="38" t="s">
        <v>51</v>
      </c>
      <c r="M520" s="46">
        <v>0.0</v>
      </c>
      <c r="N520" s="38" t="s">
        <v>51</v>
      </c>
      <c r="O520" s="48">
        <v>118023.0</v>
      </c>
      <c r="P520" s="48">
        <v>0.0</v>
      </c>
      <c r="Q520" s="46">
        <v>0.0</v>
      </c>
      <c r="R520" s="46">
        <v>0.0</v>
      </c>
      <c r="S520" s="10">
        <v>0.0</v>
      </c>
      <c r="T520" s="38" t="s">
        <v>54</v>
      </c>
      <c r="U520" s="44">
        <v>46073.0</v>
      </c>
      <c r="V520" s="44">
        <v>46112.0</v>
      </c>
      <c r="W520" s="38">
        <v>1.0</v>
      </c>
      <c r="X520" s="38" t="s">
        <v>55</v>
      </c>
      <c r="Y520" s="38" t="s">
        <v>56</v>
      </c>
    </row>
    <row r="521" hidden="1">
      <c r="A521" s="35" t="s">
        <v>3724</v>
      </c>
      <c r="B521" s="36">
        <v>46076.0</v>
      </c>
      <c r="C521" s="38">
        <v>2563.0</v>
      </c>
      <c r="D521" s="40" t="s">
        <v>3725</v>
      </c>
      <c r="E521" s="42" t="s">
        <v>3726</v>
      </c>
      <c r="F521" s="40" t="s">
        <v>3728</v>
      </c>
      <c r="G521" s="40" t="s">
        <v>739</v>
      </c>
      <c r="H521" s="40" t="s">
        <v>352</v>
      </c>
      <c r="I521" s="38" t="s">
        <v>48</v>
      </c>
      <c r="J521" s="44">
        <v>44458.0</v>
      </c>
      <c r="K521" s="44">
        <v>46075.0</v>
      </c>
      <c r="L521" s="38" t="s">
        <v>51</v>
      </c>
      <c r="M521" s="46">
        <v>118000.0</v>
      </c>
      <c r="N521" s="38" t="s">
        <v>51</v>
      </c>
      <c r="O521" s="46">
        <v>120000.0</v>
      </c>
      <c r="P521" s="48">
        <v>0.0</v>
      </c>
      <c r="Q521" s="46">
        <v>0.0</v>
      </c>
      <c r="R521" s="46">
        <v>0.0</v>
      </c>
      <c r="S521" s="10">
        <v>0.0</v>
      </c>
      <c r="T521" s="38" t="s">
        <v>54</v>
      </c>
      <c r="U521" s="44">
        <v>46075.0</v>
      </c>
      <c r="V521" s="44">
        <v>46118.0</v>
      </c>
      <c r="W521" s="38">
        <v>1.0</v>
      </c>
      <c r="X521" s="38" t="s">
        <v>55</v>
      </c>
      <c r="Y521" s="38" t="s">
        <v>56</v>
      </c>
    </row>
    <row r="522" hidden="1">
      <c r="A522" s="35" t="s">
        <v>3810</v>
      </c>
      <c r="B522" s="36">
        <v>46076.0</v>
      </c>
      <c r="C522" s="38">
        <v>9752.0</v>
      </c>
      <c r="D522" s="40" t="s">
        <v>3811</v>
      </c>
      <c r="E522" s="42" t="s">
        <v>3813</v>
      </c>
      <c r="F522" s="40" t="s">
        <v>3814</v>
      </c>
      <c r="G522" s="40" t="s">
        <v>45</v>
      </c>
      <c r="H522" s="40" t="s">
        <v>47</v>
      </c>
      <c r="I522" s="38" t="s">
        <v>48</v>
      </c>
      <c r="J522" s="44">
        <v>45141.0</v>
      </c>
      <c r="K522" s="44">
        <v>46076.0</v>
      </c>
      <c r="L522" s="38" t="s">
        <v>51</v>
      </c>
      <c r="M522" s="46">
        <v>0.0</v>
      </c>
      <c r="N522" s="38" t="s">
        <v>51</v>
      </c>
      <c r="O522" s="48">
        <v>1688013.0</v>
      </c>
      <c r="P522" s="48">
        <v>0.0</v>
      </c>
      <c r="Q522" s="46">
        <v>0.0</v>
      </c>
      <c r="R522" s="46">
        <v>0.0</v>
      </c>
      <c r="S522" s="10">
        <v>0.0</v>
      </c>
      <c r="T522" s="38" t="s">
        <v>54</v>
      </c>
      <c r="U522" s="44">
        <v>46085.0</v>
      </c>
      <c r="V522" s="44">
        <v>46445.0</v>
      </c>
      <c r="W522" s="38">
        <v>12.0</v>
      </c>
      <c r="X522" s="38" t="s">
        <v>59</v>
      </c>
      <c r="Y522" s="38" t="s">
        <v>56</v>
      </c>
    </row>
    <row r="523" hidden="1">
      <c r="A523" s="35" t="s">
        <v>3836</v>
      </c>
      <c r="B523" s="36">
        <v>46076.0</v>
      </c>
      <c r="C523" s="38">
        <v>11985.0</v>
      </c>
      <c r="D523" s="40" t="s">
        <v>3838</v>
      </c>
      <c r="E523" s="42" t="s">
        <v>3839</v>
      </c>
      <c r="F523" s="40" t="s">
        <v>3840</v>
      </c>
      <c r="G523" s="40" t="s">
        <v>364</v>
      </c>
      <c r="H523" s="40" t="s">
        <v>69</v>
      </c>
      <c r="I523" s="38" t="s">
        <v>48</v>
      </c>
      <c r="J523" s="44">
        <v>45411.0</v>
      </c>
      <c r="K523" s="44">
        <v>46076.0</v>
      </c>
      <c r="L523" s="38" t="s">
        <v>51</v>
      </c>
      <c r="M523" s="46">
        <v>0.0</v>
      </c>
      <c r="N523" s="38" t="s">
        <v>51</v>
      </c>
      <c r="O523" s="48">
        <v>118000.0</v>
      </c>
      <c r="P523" s="48">
        <v>0.0</v>
      </c>
      <c r="Q523" s="46">
        <v>0.0</v>
      </c>
      <c r="R523" s="46">
        <v>0.0</v>
      </c>
      <c r="S523" s="10">
        <v>0.0</v>
      </c>
      <c r="T523" s="38" t="s">
        <v>54</v>
      </c>
      <c r="U523" s="44">
        <v>46076.0</v>
      </c>
      <c r="V523" s="44">
        <v>46115.0</v>
      </c>
      <c r="W523" s="38">
        <v>1.0</v>
      </c>
      <c r="X523" s="38" t="s">
        <v>55</v>
      </c>
      <c r="Y523" s="78" t="s">
        <v>56</v>
      </c>
    </row>
    <row r="524" hidden="1">
      <c r="A524" s="35" t="s">
        <v>3911</v>
      </c>
      <c r="B524" s="36">
        <v>46077.0</v>
      </c>
      <c r="C524" s="38">
        <v>3316.0</v>
      </c>
      <c r="D524" s="40" t="s">
        <v>1103</v>
      </c>
      <c r="E524" s="42" t="s">
        <v>807</v>
      </c>
      <c r="F524" s="40" t="s">
        <v>2380</v>
      </c>
      <c r="G524" s="40" t="s">
        <v>264</v>
      </c>
      <c r="H524" s="40" t="s">
        <v>74</v>
      </c>
      <c r="I524" s="38" t="s">
        <v>48</v>
      </c>
      <c r="J524" s="44">
        <v>44523.0</v>
      </c>
      <c r="K524" s="44">
        <v>46077.0</v>
      </c>
      <c r="L524" s="38" t="s">
        <v>51</v>
      </c>
      <c r="M524" s="48">
        <v>0.0</v>
      </c>
      <c r="N524" s="38" t="s">
        <v>51</v>
      </c>
      <c r="O524" s="48">
        <v>78000.0</v>
      </c>
      <c r="P524" s="48">
        <v>0.0</v>
      </c>
      <c r="Q524" s="46">
        <v>0.0</v>
      </c>
      <c r="R524" s="46">
        <v>0.0</v>
      </c>
      <c r="S524" s="10">
        <v>0.0</v>
      </c>
      <c r="T524" s="38" t="s">
        <v>54</v>
      </c>
      <c r="U524" s="44">
        <v>46077.0</v>
      </c>
      <c r="V524" s="44">
        <v>46129.0</v>
      </c>
      <c r="W524" s="38">
        <v>1.0</v>
      </c>
      <c r="X524" s="38" t="s">
        <v>86</v>
      </c>
      <c r="Y524" s="78" t="s">
        <v>56</v>
      </c>
    </row>
    <row r="525" hidden="1">
      <c r="A525" s="35" t="s">
        <v>3952</v>
      </c>
      <c r="B525" s="36">
        <v>46077.0</v>
      </c>
      <c r="C525" s="38">
        <v>10254.0</v>
      </c>
      <c r="D525" s="40" t="s">
        <v>2933</v>
      </c>
      <c r="E525" s="42" t="s">
        <v>2934</v>
      </c>
      <c r="F525" s="40" t="s">
        <v>2935</v>
      </c>
      <c r="G525" s="40" t="s">
        <v>137</v>
      </c>
      <c r="H525" s="40" t="s">
        <v>118</v>
      </c>
      <c r="I525" s="38" t="s">
        <v>48</v>
      </c>
      <c r="J525" s="44">
        <v>45197.0</v>
      </c>
      <c r="K525" s="44">
        <v>46077.0</v>
      </c>
      <c r="L525" s="38" t="s">
        <v>51</v>
      </c>
      <c r="M525" s="48">
        <v>0.0</v>
      </c>
      <c r="N525" s="38" t="s">
        <v>51</v>
      </c>
      <c r="O525" s="46">
        <v>118000.0</v>
      </c>
      <c r="P525" s="48">
        <v>0.0</v>
      </c>
      <c r="Q525" s="46">
        <v>0.0</v>
      </c>
      <c r="R525" s="46">
        <v>0.0</v>
      </c>
      <c r="S525" s="10">
        <v>0.0</v>
      </c>
      <c r="T525" s="38" t="s">
        <v>54</v>
      </c>
      <c r="U525" s="44">
        <v>46077.0</v>
      </c>
      <c r="V525" s="44">
        <v>46111.0</v>
      </c>
      <c r="W525" s="38">
        <v>1.0</v>
      </c>
      <c r="X525" s="38" t="s">
        <v>55</v>
      </c>
      <c r="Y525" s="78" t="s">
        <v>56</v>
      </c>
    </row>
    <row r="526" hidden="1">
      <c r="A526" s="35" t="s">
        <v>3957</v>
      </c>
      <c r="B526" s="36">
        <v>46077.0</v>
      </c>
      <c r="C526" s="38">
        <v>11691.0</v>
      </c>
      <c r="D526" s="40" t="s">
        <v>3787</v>
      </c>
      <c r="E526" s="42" t="s">
        <v>3673</v>
      </c>
      <c r="F526" s="40" t="s">
        <v>3450</v>
      </c>
      <c r="G526" s="40" t="s">
        <v>3094</v>
      </c>
      <c r="H526" s="40" t="s">
        <v>85</v>
      </c>
      <c r="I526" s="38" t="s">
        <v>48</v>
      </c>
      <c r="J526" s="44">
        <v>45376.0</v>
      </c>
      <c r="K526" s="44">
        <v>46077.0</v>
      </c>
      <c r="L526" s="38" t="s">
        <v>51</v>
      </c>
      <c r="M526" s="48">
        <v>78000.0</v>
      </c>
      <c r="N526" s="38" t="s">
        <v>51</v>
      </c>
      <c r="O526" s="46">
        <v>60000.0</v>
      </c>
      <c r="P526" s="48">
        <v>0.0</v>
      </c>
      <c r="Q526" s="46">
        <v>0.0</v>
      </c>
      <c r="R526" s="46">
        <v>0.0</v>
      </c>
      <c r="S526" s="10">
        <v>0.0</v>
      </c>
      <c r="T526" s="38" t="s">
        <v>54</v>
      </c>
      <c r="U526" s="44">
        <v>46077.0</v>
      </c>
      <c r="V526" s="44">
        <v>46111.0</v>
      </c>
      <c r="W526" s="38">
        <v>1.0</v>
      </c>
      <c r="X526" s="38" t="s">
        <v>86</v>
      </c>
      <c r="Y526" s="78" t="s">
        <v>56</v>
      </c>
    </row>
    <row r="527" hidden="1">
      <c r="A527" s="35" t="s">
        <v>4001</v>
      </c>
      <c r="B527" s="36">
        <v>46078.0</v>
      </c>
      <c r="C527" s="38">
        <v>6628.0</v>
      </c>
      <c r="D527" s="40" t="s">
        <v>3469</v>
      </c>
      <c r="E527" s="42" t="s">
        <v>3471</v>
      </c>
      <c r="F527" s="40" t="s">
        <v>3472</v>
      </c>
      <c r="G527" s="40" t="s">
        <v>831</v>
      </c>
      <c r="H527" s="40" t="s">
        <v>103</v>
      </c>
      <c r="I527" s="38" t="s">
        <v>48</v>
      </c>
      <c r="J527" s="44">
        <v>44787.0</v>
      </c>
      <c r="K527" s="44">
        <v>46078.0</v>
      </c>
      <c r="L527" s="38" t="s">
        <v>51</v>
      </c>
      <c r="M527" s="48">
        <v>0.0</v>
      </c>
      <c r="N527" s="38" t="s">
        <v>51</v>
      </c>
      <c r="O527" s="48">
        <v>78026.0</v>
      </c>
      <c r="P527" s="48">
        <v>0.0</v>
      </c>
      <c r="Q527" s="46">
        <v>0.0</v>
      </c>
      <c r="R527" s="46">
        <v>0.0</v>
      </c>
      <c r="S527" s="10">
        <v>0.0</v>
      </c>
      <c r="T527" s="38" t="s">
        <v>54</v>
      </c>
      <c r="U527" s="44">
        <v>46078.0</v>
      </c>
      <c r="V527" s="44">
        <v>46110.0</v>
      </c>
      <c r="W527" s="38">
        <v>1.0</v>
      </c>
      <c r="X527" s="38" t="s">
        <v>86</v>
      </c>
      <c r="Y527" s="78" t="s">
        <v>56</v>
      </c>
    </row>
    <row r="528" hidden="1">
      <c r="A528" s="35" t="s">
        <v>4021</v>
      </c>
      <c r="B528" s="36">
        <v>46078.0</v>
      </c>
      <c r="C528" s="38">
        <v>2955.0</v>
      </c>
      <c r="D528" s="40" t="s">
        <v>3126</v>
      </c>
      <c r="E528" s="42" t="s">
        <v>3127</v>
      </c>
      <c r="F528" s="40" t="s">
        <v>3129</v>
      </c>
      <c r="G528" s="40" t="s">
        <v>4022</v>
      </c>
      <c r="H528" s="40" t="s">
        <v>103</v>
      </c>
      <c r="I528" s="38" t="s">
        <v>48</v>
      </c>
      <c r="J528" s="44">
        <v>44488.0</v>
      </c>
      <c r="K528" s="44">
        <v>46078.0</v>
      </c>
      <c r="L528" s="38" t="s">
        <v>51</v>
      </c>
      <c r="M528" s="46">
        <v>0.0</v>
      </c>
      <c r="N528" s="38" t="s">
        <v>51</v>
      </c>
      <c r="O528" s="48">
        <v>78003.0</v>
      </c>
      <c r="P528" s="48">
        <v>0.0</v>
      </c>
      <c r="Q528" s="46">
        <v>0.0</v>
      </c>
      <c r="R528" s="46">
        <v>0.0</v>
      </c>
      <c r="S528" s="10">
        <v>0.0</v>
      </c>
      <c r="T528" s="38" t="s">
        <v>54</v>
      </c>
      <c r="U528" s="44">
        <v>46078.0</v>
      </c>
      <c r="V528" s="44">
        <v>46110.0</v>
      </c>
      <c r="W528" s="38">
        <v>1.0</v>
      </c>
      <c r="X528" s="38" t="s">
        <v>86</v>
      </c>
      <c r="Y528" s="78" t="s">
        <v>56</v>
      </c>
    </row>
    <row r="529" hidden="1">
      <c r="A529" s="35" t="s">
        <v>4032</v>
      </c>
      <c r="B529" s="36">
        <v>46078.0</v>
      </c>
      <c r="C529" s="38">
        <v>1376.0</v>
      </c>
      <c r="D529" s="40" t="s">
        <v>2845</v>
      </c>
      <c r="E529" s="42" t="s">
        <v>2846</v>
      </c>
      <c r="F529" s="40" t="s">
        <v>2856</v>
      </c>
      <c r="G529" s="40" t="s">
        <v>2355</v>
      </c>
      <c r="H529" s="40" t="s">
        <v>2141</v>
      </c>
      <c r="I529" s="38" t="s">
        <v>48</v>
      </c>
      <c r="J529" s="44">
        <v>44360.0</v>
      </c>
      <c r="K529" s="44">
        <v>46078.0</v>
      </c>
      <c r="L529" s="38" t="s">
        <v>51</v>
      </c>
      <c r="M529" s="46">
        <v>0.0</v>
      </c>
      <c r="N529" s="38" t="s">
        <v>51</v>
      </c>
      <c r="O529" s="48">
        <v>78000.0</v>
      </c>
      <c r="P529" s="48">
        <v>0.0</v>
      </c>
      <c r="Q529" s="46">
        <v>0.0</v>
      </c>
      <c r="R529" s="46">
        <v>0.0</v>
      </c>
      <c r="S529" s="10">
        <v>0.0</v>
      </c>
      <c r="T529" s="38" t="s">
        <v>54</v>
      </c>
      <c r="U529" s="44">
        <v>46078.0</v>
      </c>
      <c r="V529" s="44">
        <v>46112.0</v>
      </c>
      <c r="W529" s="38">
        <v>1.0</v>
      </c>
      <c r="X529" s="38" t="s">
        <v>86</v>
      </c>
      <c r="Y529" s="78" t="s">
        <v>56</v>
      </c>
    </row>
    <row r="530" hidden="1">
      <c r="A530" s="35" t="s">
        <v>4037</v>
      </c>
      <c r="B530" s="36">
        <v>46078.0</v>
      </c>
      <c r="C530" s="38">
        <v>1376.0</v>
      </c>
      <c r="D530" s="40" t="s">
        <v>2845</v>
      </c>
      <c r="E530" s="42" t="s">
        <v>2846</v>
      </c>
      <c r="F530" s="40" t="s">
        <v>2848</v>
      </c>
      <c r="G530" s="40" t="s">
        <v>2355</v>
      </c>
      <c r="H530" s="40" t="s">
        <v>2141</v>
      </c>
      <c r="I530" s="38" t="s">
        <v>48</v>
      </c>
      <c r="J530" s="44">
        <v>44360.0</v>
      </c>
      <c r="K530" s="44">
        <v>46078.0</v>
      </c>
      <c r="L530" s="38" t="s">
        <v>51</v>
      </c>
      <c r="M530" s="46">
        <v>0.0</v>
      </c>
      <c r="N530" s="44">
        <v>46079.0</v>
      </c>
      <c r="O530" s="48">
        <v>78000.0</v>
      </c>
      <c r="P530" s="48">
        <v>0.0</v>
      </c>
      <c r="Q530" s="46">
        <v>0.0</v>
      </c>
      <c r="R530" s="46">
        <v>0.0</v>
      </c>
      <c r="S530" s="10">
        <v>0.0</v>
      </c>
      <c r="T530" s="38" t="s">
        <v>54</v>
      </c>
      <c r="U530" s="44">
        <v>46079.0</v>
      </c>
      <c r="V530" s="44">
        <v>46114.0</v>
      </c>
      <c r="W530" s="38">
        <v>1.0</v>
      </c>
      <c r="X530" s="38" t="s">
        <v>86</v>
      </c>
      <c r="Y530" s="78" t="s">
        <v>56</v>
      </c>
    </row>
    <row r="531" hidden="1">
      <c r="A531" s="35" t="s">
        <v>4057</v>
      </c>
      <c r="B531" s="36">
        <v>46079.0</v>
      </c>
      <c r="C531" s="38">
        <v>8191.0</v>
      </c>
      <c r="D531" s="40" t="s">
        <v>3295</v>
      </c>
      <c r="E531" s="42" t="s">
        <v>3296</v>
      </c>
      <c r="F531" s="40" t="s">
        <v>3297</v>
      </c>
      <c r="G531" s="40" t="s">
        <v>739</v>
      </c>
      <c r="H531" s="40" t="s">
        <v>352</v>
      </c>
      <c r="I531" s="38" t="s">
        <v>48</v>
      </c>
      <c r="J531" s="44">
        <v>44955.0</v>
      </c>
      <c r="K531" s="44">
        <v>46079.0</v>
      </c>
      <c r="L531" s="38" t="s">
        <v>51</v>
      </c>
      <c r="M531" s="46">
        <v>0.0</v>
      </c>
      <c r="N531" s="38" t="s">
        <v>51</v>
      </c>
      <c r="O531" s="48">
        <v>118000.0</v>
      </c>
      <c r="P531" s="48">
        <v>0.0</v>
      </c>
      <c r="Q531" s="46">
        <v>0.0</v>
      </c>
      <c r="R531" s="46">
        <v>0.0</v>
      </c>
      <c r="S531" s="10">
        <v>0.0</v>
      </c>
      <c r="T531" s="38" t="s">
        <v>54</v>
      </c>
      <c r="U531" s="44">
        <v>46079.0</v>
      </c>
      <c r="V531" s="44">
        <v>46109.0</v>
      </c>
      <c r="W531" s="38">
        <v>1.0</v>
      </c>
      <c r="X531" s="38" t="s">
        <v>55</v>
      </c>
      <c r="Y531" s="78" t="s">
        <v>56</v>
      </c>
    </row>
    <row r="532" hidden="1">
      <c r="A532" s="35" t="s">
        <v>4071</v>
      </c>
      <c r="B532" s="36">
        <v>46079.0</v>
      </c>
      <c r="C532" s="38">
        <v>9111.0</v>
      </c>
      <c r="D532" s="40" t="s">
        <v>3364</v>
      </c>
      <c r="E532" s="42" t="s">
        <v>3365</v>
      </c>
      <c r="F532" s="40" t="s">
        <v>3366</v>
      </c>
      <c r="G532" s="40" t="s">
        <v>44</v>
      </c>
      <c r="H532" s="40" t="s">
        <v>46</v>
      </c>
      <c r="I532" s="38" t="s">
        <v>48</v>
      </c>
      <c r="J532" s="44">
        <v>45069.0</v>
      </c>
      <c r="K532" s="44">
        <v>46079.0</v>
      </c>
      <c r="L532" s="38" t="s">
        <v>51</v>
      </c>
      <c r="M532" s="46">
        <v>0.0</v>
      </c>
      <c r="N532" s="38" t="s">
        <v>51</v>
      </c>
      <c r="O532" s="305">
        <v>118000.0</v>
      </c>
      <c r="P532" s="48">
        <v>0.0</v>
      </c>
      <c r="Q532" s="46">
        <v>0.0</v>
      </c>
      <c r="R532" s="46">
        <v>0.0</v>
      </c>
      <c r="S532" s="10">
        <v>0.0</v>
      </c>
      <c r="T532" s="38" t="s">
        <v>54</v>
      </c>
      <c r="U532" s="44">
        <v>46079.0</v>
      </c>
      <c r="V532" s="44">
        <v>46109.0</v>
      </c>
      <c r="W532" s="38">
        <v>1.0</v>
      </c>
      <c r="X532" s="38" t="s">
        <v>55</v>
      </c>
      <c r="Y532" s="78" t="s">
        <v>56</v>
      </c>
    </row>
    <row r="533" hidden="1">
      <c r="A533" s="35" t="s">
        <v>4089</v>
      </c>
      <c r="B533" s="36">
        <v>46079.0</v>
      </c>
      <c r="C533" s="38">
        <v>10205.0</v>
      </c>
      <c r="D533" s="40" t="s">
        <v>4091</v>
      </c>
      <c r="E533" s="42" t="s">
        <v>3377</v>
      </c>
      <c r="F533" s="40" t="s">
        <v>3878</v>
      </c>
      <c r="G533" s="40" t="s">
        <v>126</v>
      </c>
      <c r="H533" s="40" t="s">
        <v>69</v>
      </c>
      <c r="I533" s="38" t="s">
        <v>48</v>
      </c>
      <c r="J533" s="44">
        <v>45193.0</v>
      </c>
      <c r="K533" s="44">
        <v>46079.0</v>
      </c>
      <c r="L533" s="38" t="s">
        <v>51</v>
      </c>
      <c r="M533" s="46">
        <v>78000.0</v>
      </c>
      <c r="N533" s="38" t="s">
        <v>51</v>
      </c>
      <c r="O533" s="48">
        <v>468025.0</v>
      </c>
      <c r="P533" s="48">
        <v>0.0</v>
      </c>
      <c r="Q533" s="46">
        <v>0.0</v>
      </c>
      <c r="R533" s="46">
        <v>0.0</v>
      </c>
      <c r="S533" s="10">
        <v>0.0</v>
      </c>
      <c r="T533" s="38" t="s">
        <v>54</v>
      </c>
      <c r="U533" s="44">
        <v>46079.0</v>
      </c>
      <c r="V533" s="44">
        <v>46109.0</v>
      </c>
      <c r="W533" s="38">
        <v>1.0</v>
      </c>
      <c r="X533" s="38" t="s">
        <v>86</v>
      </c>
      <c r="Y533" s="78" t="s">
        <v>56</v>
      </c>
    </row>
    <row r="534" hidden="1">
      <c r="A534" s="35" t="s">
        <v>4095</v>
      </c>
      <c r="B534" s="36">
        <v>46079.0</v>
      </c>
      <c r="C534" s="38">
        <v>10205.0</v>
      </c>
      <c r="D534" s="40" t="s">
        <v>4091</v>
      </c>
      <c r="E534" s="42" t="s">
        <v>3377</v>
      </c>
      <c r="F534" s="40" t="s">
        <v>3388</v>
      </c>
      <c r="G534" s="40" t="s">
        <v>126</v>
      </c>
      <c r="H534" s="40" t="s">
        <v>69</v>
      </c>
      <c r="I534" s="38" t="s">
        <v>48</v>
      </c>
      <c r="J534" s="44">
        <v>45193.0</v>
      </c>
      <c r="K534" s="38" t="s">
        <v>51</v>
      </c>
      <c r="L534" s="38" t="s">
        <v>51</v>
      </c>
      <c r="M534" s="46">
        <v>78000.0</v>
      </c>
      <c r="N534" s="38" t="s">
        <v>51</v>
      </c>
      <c r="O534" s="48">
        <v>0.0</v>
      </c>
      <c r="P534" s="48">
        <v>0.0</v>
      </c>
      <c r="Q534" s="46">
        <v>0.0</v>
      </c>
      <c r="R534" s="46">
        <v>0.0</v>
      </c>
      <c r="S534" s="10">
        <v>0.0</v>
      </c>
      <c r="T534" s="38" t="s">
        <v>54</v>
      </c>
      <c r="U534" s="44">
        <v>46079.0</v>
      </c>
      <c r="V534" s="44">
        <v>46109.0</v>
      </c>
      <c r="W534" s="38">
        <v>1.0</v>
      </c>
      <c r="X534" s="38" t="s">
        <v>86</v>
      </c>
      <c r="Y534" s="78" t="s">
        <v>56</v>
      </c>
    </row>
    <row r="535" hidden="1">
      <c r="A535" s="35" t="s">
        <v>4106</v>
      </c>
      <c r="B535" s="36">
        <v>46079.0</v>
      </c>
      <c r="C535" s="38">
        <v>10205.0</v>
      </c>
      <c r="D535" s="40" t="s">
        <v>4091</v>
      </c>
      <c r="E535" s="42" t="s">
        <v>3377</v>
      </c>
      <c r="F535" s="40" t="s">
        <v>3392</v>
      </c>
      <c r="G535" s="40" t="s">
        <v>126</v>
      </c>
      <c r="H535" s="40" t="s">
        <v>69</v>
      </c>
      <c r="I535" s="38" t="s">
        <v>48</v>
      </c>
      <c r="J535" s="44">
        <v>45193.0</v>
      </c>
      <c r="K535" s="38" t="s">
        <v>51</v>
      </c>
      <c r="L535" s="38" t="s">
        <v>51</v>
      </c>
      <c r="M535" s="46">
        <v>78000.0</v>
      </c>
      <c r="N535" s="38" t="s">
        <v>51</v>
      </c>
      <c r="O535" s="48">
        <v>0.0</v>
      </c>
      <c r="P535" s="48">
        <v>0.0</v>
      </c>
      <c r="Q535" s="46">
        <v>0.0</v>
      </c>
      <c r="R535" s="46">
        <v>0.0</v>
      </c>
      <c r="S535" s="10">
        <v>0.0</v>
      </c>
      <c r="T535" s="38" t="s">
        <v>54</v>
      </c>
      <c r="U535" s="44">
        <v>46079.0</v>
      </c>
      <c r="V535" s="44">
        <v>46109.0</v>
      </c>
      <c r="W535" s="38">
        <v>1.0</v>
      </c>
      <c r="X535" s="38" t="s">
        <v>86</v>
      </c>
      <c r="Y535" s="78" t="s">
        <v>56</v>
      </c>
    </row>
    <row r="536" hidden="1">
      <c r="A536" s="35" t="s">
        <v>4111</v>
      </c>
      <c r="B536" s="36">
        <v>46079.0</v>
      </c>
      <c r="C536" s="38">
        <v>10205.0</v>
      </c>
      <c r="D536" s="40" t="s">
        <v>4091</v>
      </c>
      <c r="E536" s="42" t="s">
        <v>3377</v>
      </c>
      <c r="F536" s="40" t="s">
        <v>3397</v>
      </c>
      <c r="G536" s="40" t="s">
        <v>126</v>
      </c>
      <c r="H536" s="40" t="s">
        <v>69</v>
      </c>
      <c r="I536" s="38" t="s">
        <v>48</v>
      </c>
      <c r="J536" s="44">
        <v>45193.0</v>
      </c>
      <c r="K536" s="38" t="s">
        <v>51</v>
      </c>
      <c r="L536" s="38" t="s">
        <v>51</v>
      </c>
      <c r="M536" s="46">
        <v>78000.0</v>
      </c>
      <c r="N536" s="38" t="s">
        <v>51</v>
      </c>
      <c r="O536" s="48">
        <v>0.0</v>
      </c>
      <c r="P536" s="48">
        <v>0.0</v>
      </c>
      <c r="Q536" s="46">
        <v>0.0</v>
      </c>
      <c r="R536" s="46">
        <v>0.0</v>
      </c>
      <c r="S536" s="10">
        <v>0.0</v>
      </c>
      <c r="T536" s="38" t="s">
        <v>54</v>
      </c>
      <c r="U536" s="44">
        <v>46079.0</v>
      </c>
      <c r="V536" s="44">
        <v>46109.0</v>
      </c>
      <c r="W536" s="38">
        <v>1.0</v>
      </c>
      <c r="X536" s="38" t="s">
        <v>86</v>
      </c>
      <c r="Y536" s="78" t="s">
        <v>56</v>
      </c>
    </row>
    <row r="537" hidden="1">
      <c r="A537" s="35" t="s">
        <v>4116</v>
      </c>
      <c r="B537" s="36">
        <v>46079.0</v>
      </c>
      <c r="C537" s="38">
        <v>10205.0</v>
      </c>
      <c r="D537" s="40" t="s">
        <v>4091</v>
      </c>
      <c r="E537" s="42" t="s">
        <v>3377</v>
      </c>
      <c r="F537" s="40" t="s">
        <v>3404</v>
      </c>
      <c r="G537" s="40" t="s">
        <v>126</v>
      </c>
      <c r="H537" s="40" t="s">
        <v>69</v>
      </c>
      <c r="I537" s="38" t="s">
        <v>48</v>
      </c>
      <c r="J537" s="44">
        <v>45193.0</v>
      </c>
      <c r="K537" s="38" t="s">
        <v>51</v>
      </c>
      <c r="L537" s="38" t="s">
        <v>51</v>
      </c>
      <c r="M537" s="46">
        <v>78000.0</v>
      </c>
      <c r="N537" s="38" t="s">
        <v>51</v>
      </c>
      <c r="O537" s="48">
        <v>0.0</v>
      </c>
      <c r="P537" s="48">
        <v>0.0</v>
      </c>
      <c r="Q537" s="46">
        <v>0.0</v>
      </c>
      <c r="R537" s="46">
        <v>0.0</v>
      </c>
      <c r="S537" s="10">
        <v>0.0</v>
      </c>
      <c r="T537" s="38" t="s">
        <v>54</v>
      </c>
      <c r="U537" s="44">
        <v>46079.0</v>
      </c>
      <c r="V537" s="44">
        <v>46109.0</v>
      </c>
      <c r="W537" s="38">
        <v>1.0</v>
      </c>
      <c r="X537" s="38" t="s">
        <v>86</v>
      </c>
      <c r="Y537" s="78" t="s">
        <v>56</v>
      </c>
    </row>
    <row r="538" hidden="1">
      <c r="A538" s="35" t="s">
        <v>4122</v>
      </c>
      <c r="B538" s="36">
        <v>46079.0</v>
      </c>
      <c r="C538" s="38">
        <v>10205.0</v>
      </c>
      <c r="D538" s="40" t="s">
        <v>4091</v>
      </c>
      <c r="E538" s="42" t="s">
        <v>3377</v>
      </c>
      <c r="F538" s="40" t="s">
        <v>3413</v>
      </c>
      <c r="G538" s="40" t="s">
        <v>126</v>
      </c>
      <c r="H538" s="40" t="s">
        <v>69</v>
      </c>
      <c r="I538" s="38" t="s">
        <v>48</v>
      </c>
      <c r="J538" s="44">
        <v>45193.0</v>
      </c>
      <c r="K538" s="38" t="s">
        <v>51</v>
      </c>
      <c r="L538" s="38" t="s">
        <v>51</v>
      </c>
      <c r="M538" s="46">
        <v>78000.0</v>
      </c>
      <c r="N538" s="38" t="s">
        <v>51</v>
      </c>
      <c r="O538" s="48">
        <v>0.0</v>
      </c>
      <c r="P538" s="48">
        <v>0.0</v>
      </c>
      <c r="Q538" s="46">
        <v>0.0</v>
      </c>
      <c r="R538" s="46">
        <v>0.0</v>
      </c>
      <c r="S538" s="10">
        <v>0.0</v>
      </c>
      <c r="T538" s="38" t="s">
        <v>54</v>
      </c>
      <c r="U538" s="44">
        <v>46079.0</v>
      </c>
      <c r="V538" s="44">
        <v>46109.0</v>
      </c>
      <c r="W538" s="38">
        <v>1.0</v>
      </c>
      <c r="X538" s="38" t="s">
        <v>86</v>
      </c>
      <c r="Y538" s="78" t="s">
        <v>56</v>
      </c>
    </row>
    <row r="539" hidden="1">
      <c r="A539" s="35" t="s">
        <v>4137</v>
      </c>
      <c r="B539" s="36">
        <v>46080.0</v>
      </c>
      <c r="C539" s="38">
        <v>13922.0</v>
      </c>
      <c r="D539" s="40" t="s">
        <v>38</v>
      </c>
      <c r="E539" s="42" t="s">
        <v>39</v>
      </c>
      <c r="F539" s="40" t="s">
        <v>41</v>
      </c>
      <c r="G539" s="40" t="s">
        <v>45</v>
      </c>
      <c r="H539" s="40" t="s">
        <v>47</v>
      </c>
      <c r="I539" s="38" t="s">
        <v>48</v>
      </c>
      <c r="J539" s="44">
        <v>45620.0</v>
      </c>
      <c r="K539" s="44">
        <v>46079.0</v>
      </c>
      <c r="L539" s="38" t="s">
        <v>51</v>
      </c>
      <c r="M539" s="46">
        <v>0.0</v>
      </c>
      <c r="N539" s="44">
        <v>46084.0</v>
      </c>
      <c r="O539" s="48">
        <v>118053.0</v>
      </c>
      <c r="P539" s="48">
        <v>0.0</v>
      </c>
      <c r="Q539" s="46">
        <v>0.0</v>
      </c>
      <c r="R539" s="46">
        <v>0.0</v>
      </c>
      <c r="S539" s="10">
        <v>0.0</v>
      </c>
      <c r="T539" s="38" t="s">
        <v>54</v>
      </c>
      <c r="U539" s="44">
        <v>46084.0</v>
      </c>
      <c r="V539" s="44">
        <v>46114.0</v>
      </c>
      <c r="W539" s="38">
        <v>1.0</v>
      </c>
      <c r="X539" s="38" t="s">
        <v>55</v>
      </c>
      <c r="Y539" s="38" t="s">
        <v>56</v>
      </c>
    </row>
    <row r="540" hidden="1">
      <c r="A540" s="35" t="s">
        <v>4140</v>
      </c>
      <c r="B540" s="36">
        <v>46080.0</v>
      </c>
      <c r="C540" s="38">
        <v>5138.0</v>
      </c>
      <c r="D540" s="40" t="s">
        <v>3568</v>
      </c>
      <c r="E540" s="42" t="s">
        <v>3569</v>
      </c>
      <c r="F540" s="40" t="s">
        <v>4141</v>
      </c>
      <c r="G540" s="40" t="s">
        <v>831</v>
      </c>
      <c r="H540" s="40" t="s">
        <v>103</v>
      </c>
      <c r="I540" s="38" t="s">
        <v>48</v>
      </c>
      <c r="J540" s="44">
        <v>44642.0</v>
      </c>
      <c r="K540" s="44">
        <v>46079.0</v>
      </c>
      <c r="L540" s="38" t="s">
        <v>51</v>
      </c>
      <c r="M540" s="46">
        <v>0.0</v>
      </c>
      <c r="N540" s="38" t="s">
        <v>51</v>
      </c>
      <c r="O540" s="48">
        <v>78000.0</v>
      </c>
      <c r="P540" s="48">
        <v>0.0</v>
      </c>
      <c r="Q540" s="46">
        <v>0.0</v>
      </c>
      <c r="R540" s="46">
        <v>0.0</v>
      </c>
      <c r="S540" s="10">
        <v>0.0</v>
      </c>
      <c r="T540" s="38" t="s">
        <v>54</v>
      </c>
      <c r="U540" s="44">
        <v>46079.0</v>
      </c>
      <c r="V540" s="44">
        <v>46109.0</v>
      </c>
      <c r="W540" s="38">
        <v>1.0</v>
      </c>
      <c r="X540" s="38" t="s">
        <v>86</v>
      </c>
      <c r="Y540" s="38" t="s">
        <v>56</v>
      </c>
    </row>
    <row r="541" ht="17.25" hidden="1" customHeight="1">
      <c r="A541" s="35" t="s">
        <v>4143</v>
      </c>
      <c r="B541" s="36">
        <v>46080.0</v>
      </c>
      <c r="C541" s="38">
        <v>1879.0</v>
      </c>
      <c r="D541" s="40" t="s">
        <v>70</v>
      </c>
      <c r="E541" s="42" t="s">
        <v>71</v>
      </c>
      <c r="F541" s="40" t="s">
        <v>72</v>
      </c>
      <c r="G541" s="40" t="s">
        <v>73</v>
      </c>
      <c r="H541" s="40" t="s">
        <v>74</v>
      </c>
      <c r="I541" s="38" t="s">
        <v>48</v>
      </c>
      <c r="J541" s="44">
        <v>44406.0</v>
      </c>
      <c r="K541" s="44">
        <v>46080.0</v>
      </c>
      <c r="L541" s="38" t="s">
        <v>51</v>
      </c>
      <c r="M541" s="46">
        <v>78000.0</v>
      </c>
      <c r="N541" s="44">
        <v>46084.0</v>
      </c>
      <c r="O541" s="48">
        <v>13974.0</v>
      </c>
      <c r="P541" s="48">
        <v>0.0</v>
      </c>
      <c r="Q541" s="46">
        <v>0.0</v>
      </c>
      <c r="R541" s="46">
        <v>0.0</v>
      </c>
      <c r="S541" s="10">
        <v>0.0</v>
      </c>
      <c r="T541" s="38" t="s">
        <v>54</v>
      </c>
      <c r="U541" s="44">
        <v>46084.0</v>
      </c>
      <c r="V541" s="44">
        <v>46114.0</v>
      </c>
      <c r="W541" s="38">
        <v>1.0</v>
      </c>
      <c r="X541" s="38" t="s">
        <v>86</v>
      </c>
      <c r="Y541" s="38" t="s">
        <v>56</v>
      </c>
    </row>
    <row r="542" hidden="1">
      <c r="A542" s="35" t="s">
        <v>4148</v>
      </c>
      <c r="B542" s="36">
        <v>46080.0</v>
      </c>
      <c r="C542" s="38">
        <v>4832.0</v>
      </c>
      <c r="D542" s="40" t="s">
        <v>3548</v>
      </c>
      <c r="E542" s="42" t="s">
        <v>3550</v>
      </c>
      <c r="F542" s="40" t="s">
        <v>3551</v>
      </c>
      <c r="G542" s="40" t="s">
        <v>237</v>
      </c>
      <c r="H542" s="40" t="s">
        <v>69</v>
      </c>
      <c r="I542" s="38" t="s">
        <v>48</v>
      </c>
      <c r="J542" s="44">
        <v>44620.0</v>
      </c>
      <c r="K542" s="44">
        <v>46080.0</v>
      </c>
      <c r="L542" s="38" t="s">
        <v>51</v>
      </c>
      <c r="M542" s="46">
        <v>118000.0</v>
      </c>
      <c r="N542" s="38" t="s">
        <v>51</v>
      </c>
      <c r="O542" s="48">
        <v>120004.0</v>
      </c>
      <c r="P542" s="48">
        <v>0.0</v>
      </c>
      <c r="Q542" s="46">
        <v>0.0</v>
      </c>
      <c r="R542" s="46">
        <v>0.0</v>
      </c>
      <c r="S542" s="10">
        <v>0.0</v>
      </c>
      <c r="T542" s="38" t="s">
        <v>54</v>
      </c>
      <c r="U542" s="44">
        <v>46080.0</v>
      </c>
      <c r="V542" s="44">
        <v>46110.0</v>
      </c>
      <c r="W542" s="38">
        <v>1.0</v>
      </c>
      <c r="X542" s="38" t="s">
        <v>55</v>
      </c>
      <c r="Y542" s="38" t="s">
        <v>56</v>
      </c>
    </row>
    <row r="543" hidden="1">
      <c r="A543" s="35" t="s">
        <v>4156</v>
      </c>
      <c r="B543" s="36">
        <v>46080.0</v>
      </c>
      <c r="C543" s="38">
        <v>11499.0</v>
      </c>
      <c r="D543" s="40" t="s">
        <v>870</v>
      </c>
      <c r="E543" s="42" t="s">
        <v>871</v>
      </c>
      <c r="F543" s="40" t="s">
        <v>872</v>
      </c>
      <c r="G543" s="40" t="s">
        <v>44</v>
      </c>
      <c r="H543" s="40" t="s">
        <v>46</v>
      </c>
      <c r="I543" s="38" t="s">
        <v>48</v>
      </c>
      <c r="J543" s="44">
        <v>45355.0</v>
      </c>
      <c r="K543" s="44">
        <v>46080.0</v>
      </c>
      <c r="L543" s="38" t="s">
        <v>51</v>
      </c>
      <c r="M543" s="46">
        <v>0.0</v>
      </c>
      <c r="N543" s="38" t="s">
        <v>51</v>
      </c>
      <c r="O543" s="48">
        <v>78000.0</v>
      </c>
      <c r="P543" s="48">
        <v>0.0</v>
      </c>
      <c r="Q543" s="46">
        <v>0.0</v>
      </c>
      <c r="R543" s="46">
        <v>0.0</v>
      </c>
      <c r="S543" s="10">
        <v>0.0</v>
      </c>
      <c r="T543" s="38" t="s">
        <v>54</v>
      </c>
      <c r="U543" s="44">
        <v>46080.0</v>
      </c>
      <c r="V543" s="44">
        <v>46119.0</v>
      </c>
      <c r="W543" s="38">
        <v>1.0</v>
      </c>
      <c r="X543" s="38" t="s">
        <v>86</v>
      </c>
      <c r="Y543" s="38" t="s">
        <v>56</v>
      </c>
    </row>
    <row r="544" hidden="1">
      <c r="A544" s="35" t="s">
        <v>4162</v>
      </c>
      <c r="B544" s="36">
        <v>46080.0</v>
      </c>
      <c r="C544" s="38">
        <v>3440.0</v>
      </c>
      <c r="D544" s="40" t="s">
        <v>3964</v>
      </c>
      <c r="E544" s="42" t="s">
        <v>3504</v>
      </c>
      <c r="F544" s="40" t="s">
        <v>3505</v>
      </c>
      <c r="G544" s="40" t="s">
        <v>397</v>
      </c>
      <c r="H544" s="40" t="s">
        <v>74</v>
      </c>
      <c r="I544" s="38" t="s">
        <v>48</v>
      </c>
      <c r="J544" s="44">
        <v>44528.0</v>
      </c>
      <c r="K544" s="44">
        <v>46080.0</v>
      </c>
      <c r="L544" s="38" t="s">
        <v>51</v>
      </c>
      <c r="M544" s="46">
        <v>0.0</v>
      </c>
      <c r="N544" s="38" t="s">
        <v>51</v>
      </c>
      <c r="O544" s="48">
        <v>118000.0</v>
      </c>
      <c r="P544" s="48">
        <v>0.0</v>
      </c>
      <c r="Q544" s="46">
        <v>0.0</v>
      </c>
      <c r="R544" s="46">
        <v>0.0</v>
      </c>
      <c r="S544" s="10">
        <v>0.0</v>
      </c>
      <c r="T544" s="38" t="s">
        <v>54</v>
      </c>
      <c r="U544" s="44">
        <v>46080.0</v>
      </c>
      <c r="V544" s="44">
        <v>46110.0</v>
      </c>
      <c r="W544" s="38">
        <v>1.0</v>
      </c>
      <c r="X544" s="38" t="s">
        <v>55</v>
      </c>
      <c r="Y544" s="38" t="s">
        <v>56</v>
      </c>
    </row>
    <row r="545" hidden="1">
      <c r="A545" s="35" t="s">
        <v>4165</v>
      </c>
      <c r="B545" s="36">
        <v>46080.0</v>
      </c>
      <c r="C545" s="38">
        <v>11703.0</v>
      </c>
      <c r="D545" s="40" t="s">
        <v>4166</v>
      </c>
      <c r="E545" s="42" t="s">
        <v>3481</v>
      </c>
      <c r="F545" s="40" t="s">
        <v>3482</v>
      </c>
      <c r="G545" s="40" t="s">
        <v>419</v>
      </c>
      <c r="H545" s="40" t="s">
        <v>118</v>
      </c>
      <c r="I545" s="38" t="s">
        <v>48</v>
      </c>
      <c r="J545" s="44">
        <v>45377.0</v>
      </c>
      <c r="K545" s="44">
        <v>46080.0</v>
      </c>
      <c r="L545" s="38" t="s">
        <v>51</v>
      </c>
      <c r="M545" s="46">
        <v>0.0</v>
      </c>
      <c r="N545" s="38" t="s">
        <v>51</v>
      </c>
      <c r="O545" s="48">
        <v>118000.0</v>
      </c>
      <c r="P545" s="48">
        <v>0.0</v>
      </c>
      <c r="Q545" s="46">
        <v>0.0</v>
      </c>
      <c r="R545" s="46">
        <v>0.0</v>
      </c>
      <c r="S545" s="10">
        <v>0.0</v>
      </c>
      <c r="T545" s="38" t="s">
        <v>54</v>
      </c>
      <c r="U545" s="44">
        <v>46080.0</v>
      </c>
      <c r="V545" s="44">
        <v>46111.0</v>
      </c>
      <c r="W545" s="38">
        <v>1.0</v>
      </c>
      <c r="X545" s="38" t="s">
        <v>55</v>
      </c>
      <c r="Y545" s="38" t="s">
        <v>56</v>
      </c>
    </row>
    <row r="546" hidden="1">
      <c r="A546" s="35" t="s">
        <v>4169</v>
      </c>
      <c r="B546" s="36">
        <v>46080.0</v>
      </c>
      <c r="C546" s="38">
        <v>9393.0</v>
      </c>
      <c r="D546" s="40" t="s">
        <v>3516</v>
      </c>
      <c r="E546" s="42" t="s">
        <v>3517</v>
      </c>
      <c r="F546" s="40" t="s">
        <v>3518</v>
      </c>
      <c r="G546" s="40" t="s">
        <v>110</v>
      </c>
      <c r="H546" s="40" t="s">
        <v>46</v>
      </c>
      <c r="I546" s="38" t="s">
        <v>48</v>
      </c>
      <c r="J546" s="44">
        <v>45100.0</v>
      </c>
      <c r="K546" s="44">
        <v>46080.0</v>
      </c>
      <c r="L546" s="38" t="s">
        <v>51</v>
      </c>
      <c r="M546" s="46">
        <v>0.0</v>
      </c>
      <c r="N546" s="38" t="s">
        <v>51</v>
      </c>
      <c r="O546" s="48">
        <v>78012.0</v>
      </c>
      <c r="P546" s="48">
        <v>0.0</v>
      </c>
      <c r="Q546" s="46">
        <v>0.0</v>
      </c>
      <c r="R546" s="46">
        <v>0.0</v>
      </c>
      <c r="S546" s="10">
        <v>0.0</v>
      </c>
      <c r="T546" s="38" t="s">
        <v>54</v>
      </c>
      <c r="U546" s="44">
        <v>46080.0</v>
      </c>
      <c r="V546" s="44">
        <v>46111.0</v>
      </c>
      <c r="W546" s="38">
        <v>1.0</v>
      </c>
      <c r="X546" s="38" t="s">
        <v>86</v>
      </c>
      <c r="Y546" s="38" t="s">
        <v>56</v>
      </c>
    </row>
    <row r="547" hidden="1">
      <c r="A547" s="35" t="s">
        <v>4182</v>
      </c>
      <c r="B547" s="36">
        <v>46080.0</v>
      </c>
      <c r="C547" s="38">
        <v>8421.0</v>
      </c>
      <c r="D547" s="40" t="s">
        <v>4019</v>
      </c>
      <c r="E547" s="42" t="s">
        <v>3428</v>
      </c>
      <c r="F547" s="40" t="s">
        <v>3431</v>
      </c>
      <c r="G547" s="40" t="s">
        <v>44</v>
      </c>
      <c r="H547" s="40" t="s">
        <v>46</v>
      </c>
      <c r="I547" s="38" t="s">
        <v>48</v>
      </c>
      <c r="J547" s="44">
        <v>44984.0</v>
      </c>
      <c r="K547" s="44">
        <v>46080.0</v>
      </c>
      <c r="L547" s="38" t="s">
        <v>51</v>
      </c>
      <c r="M547" s="46">
        <v>0.0</v>
      </c>
      <c r="N547" s="38" t="s">
        <v>51</v>
      </c>
      <c r="O547" s="48">
        <v>168000.0</v>
      </c>
      <c r="P547" s="48">
        <v>0.0</v>
      </c>
      <c r="Q547" s="46">
        <v>0.0</v>
      </c>
      <c r="R547" s="46">
        <v>0.0</v>
      </c>
      <c r="S547" s="10">
        <v>0.0</v>
      </c>
      <c r="T547" s="38" t="s">
        <v>54</v>
      </c>
      <c r="U547" s="44">
        <v>46080.0</v>
      </c>
      <c r="V547" s="44">
        <v>46111.0</v>
      </c>
      <c r="W547" s="38">
        <v>1.0</v>
      </c>
      <c r="X547" s="38" t="s">
        <v>59</v>
      </c>
      <c r="Y547" s="38" t="s">
        <v>56</v>
      </c>
    </row>
    <row r="548" hidden="1">
      <c r="A548" s="35" t="s">
        <v>4186</v>
      </c>
      <c r="B548" s="36">
        <v>46083.0</v>
      </c>
      <c r="C548" s="38">
        <v>4858.0</v>
      </c>
      <c r="D548" s="40" t="s">
        <v>3619</v>
      </c>
      <c r="E548" s="42" t="s">
        <v>3621</v>
      </c>
      <c r="F548" s="40" t="s">
        <v>3623</v>
      </c>
      <c r="G548" s="40" t="s">
        <v>174</v>
      </c>
      <c r="H548" s="40" t="s">
        <v>176</v>
      </c>
      <c r="I548" s="38" t="s">
        <v>48</v>
      </c>
      <c r="J548" s="44">
        <v>44622.0</v>
      </c>
      <c r="K548" s="44">
        <v>46080.0</v>
      </c>
      <c r="L548" s="38" t="s">
        <v>51</v>
      </c>
      <c r="M548" s="46">
        <v>0.0</v>
      </c>
      <c r="N548" s="38" t="s">
        <v>51</v>
      </c>
      <c r="O548" s="48">
        <v>78035.0</v>
      </c>
      <c r="P548" s="48">
        <v>0.0</v>
      </c>
      <c r="Q548" s="46">
        <v>0.0</v>
      </c>
      <c r="R548" s="46">
        <v>0.0</v>
      </c>
      <c r="S548" s="10">
        <v>0.0</v>
      </c>
      <c r="T548" s="38" t="s">
        <v>54</v>
      </c>
      <c r="U548" s="44">
        <v>46080.0</v>
      </c>
      <c r="V548" s="44">
        <v>46111.0</v>
      </c>
      <c r="W548" s="38">
        <v>1.0</v>
      </c>
      <c r="X548" s="38" t="s">
        <v>86</v>
      </c>
      <c r="Y548" s="38" t="s">
        <v>56</v>
      </c>
    </row>
    <row r="549" hidden="1">
      <c r="A549" s="54" t="s">
        <v>4188</v>
      </c>
      <c r="B549" s="36">
        <v>46083.0</v>
      </c>
      <c r="C549" s="38">
        <v>17949.0</v>
      </c>
      <c r="D549" s="40" t="s">
        <v>4189</v>
      </c>
      <c r="E549" s="42" t="s">
        <v>4190</v>
      </c>
      <c r="F549" s="40" t="s">
        <v>4191</v>
      </c>
      <c r="G549" s="40" t="s">
        <v>44</v>
      </c>
      <c r="H549" s="40" t="s">
        <v>46</v>
      </c>
      <c r="I549" s="38" t="s">
        <v>48</v>
      </c>
      <c r="J549" s="44">
        <v>46077.0</v>
      </c>
      <c r="K549" s="44">
        <v>46080.0</v>
      </c>
      <c r="L549" s="38" t="s">
        <v>51</v>
      </c>
      <c r="M549" s="38">
        <v>0.0</v>
      </c>
      <c r="N549" s="44">
        <v>46084.0</v>
      </c>
      <c r="O549" s="48">
        <v>1298020.0</v>
      </c>
      <c r="P549" s="48">
        <v>0.0</v>
      </c>
      <c r="Q549" s="46">
        <v>0.0</v>
      </c>
      <c r="R549" s="46">
        <v>0.0</v>
      </c>
      <c r="S549" s="10">
        <v>0.0</v>
      </c>
      <c r="T549" s="38" t="s">
        <v>54</v>
      </c>
      <c r="U549" s="44">
        <v>46083.0</v>
      </c>
      <c r="V549" s="44">
        <v>46511.0</v>
      </c>
      <c r="W549" s="38">
        <v>12.0</v>
      </c>
      <c r="X549" s="38" t="s">
        <v>55</v>
      </c>
      <c r="Y549" s="38" t="s">
        <v>93</v>
      </c>
    </row>
    <row r="550" hidden="1">
      <c r="A550" s="54" t="s">
        <v>4198</v>
      </c>
      <c r="B550" s="36">
        <v>46085.0</v>
      </c>
      <c r="C550" s="38">
        <v>6645.0</v>
      </c>
      <c r="D550" s="40" t="s">
        <v>665</v>
      </c>
      <c r="E550" s="42" t="s">
        <v>666</v>
      </c>
      <c r="F550" s="40" t="s">
        <v>667</v>
      </c>
      <c r="G550" s="40" t="s">
        <v>110</v>
      </c>
      <c r="H550" s="40" t="s">
        <v>46</v>
      </c>
      <c r="I550" s="38" t="s">
        <v>48</v>
      </c>
      <c r="J550" s="44">
        <v>44788.0</v>
      </c>
      <c r="K550" s="44">
        <v>46085.0</v>
      </c>
      <c r="L550" s="44">
        <v>46080.0</v>
      </c>
      <c r="M550" s="38">
        <v>0.0</v>
      </c>
      <c r="N550" s="44">
        <v>46085.0</v>
      </c>
      <c r="O550" s="48">
        <v>1298061.0</v>
      </c>
      <c r="P550" s="48">
        <v>0.0</v>
      </c>
      <c r="Q550" s="46">
        <v>0.0</v>
      </c>
      <c r="R550" s="46">
        <v>0.0</v>
      </c>
      <c r="S550" s="10">
        <v>0.0</v>
      </c>
      <c r="T550" s="38" t="s">
        <v>54</v>
      </c>
      <c r="U550" s="44">
        <v>46085.0</v>
      </c>
      <c r="V550" s="44">
        <v>46505.0</v>
      </c>
      <c r="W550" s="38">
        <v>12.0</v>
      </c>
      <c r="X550" s="38" t="s">
        <v>55</v>
      </c>
      <c r="Y550" s="38" t="s">
        <v>93</v>
      </c>
    </row>
    <row r="551" hidden="1">
      <c r="A551" s="35" t="s">
        <v>4204</v>
      </c>
      <c r="B551" s="36">
        <v>46083.0</v>
      </c>
      <c r="C551" s="38">
        <v>9441.0</v>
      </c>
      <c r="D551" s="40" t="s">
        <v>3531</v>
      </c>
      <c r="E551" s="42" t="s">
        <v>1791</v>
      </c>
      <c r="F551" s="40" t="s">
        <v>1792</v>
      </c>
      <c r="G551" s="40" t="s">
        <v>312</v>
      </c>
      <c r="H551" s="40" t="s">
        <v>118</v>
      </c>
      <c r="I551" s="38" t="s">
        <v>48</v>
      </c>
      <c r="J551" s="44">
        <v>45106.0</v>
      </c>
      <c r="K551" s="44">
        <v>46081.0</v>
      </c>
      <c r="L551" s="38" t="s">
        <v>51</v>
      </c>
      <c r="M551" s="46">
        <v>0.0</v>
      </c>
      <c r="N551" s="38" t="s">
        <v>51</v>
      </c>
      <c r="O551" s="48">
        <v>118057.0</v>
      </c>
      <c r="P551" s="48">
        <v>0.0</v>
      </c>
      <c r="Q551" s="46">
        <v>0.0</v>
      </c>
      <c r="R551" s="46">
        <v>0.0</v>
      </c>
      <c r="S551" s="10">
        <v>0.0</v>
      </c>
      <c r="T551" s="38" t="s">
        <v>54</v>
      </c>
      <c r="U551" s="44">
        <v>46081.0</v>
      </c>
      <c r="V551" s="44">
        <v>46111.0</v>
      </c>
      <c r="W551" s="38">
        <v>1.0</v>
      </c>
      <c r="X551" s="38" t="s">
        <v>55</v>
      </c>
      <c r="Y551" s="38" t="s">
        <v>56</v>
      </c>
    </row>
    <row r="552" hidden="1">
      <c r="A552" s="35" t="s">
        <v>4206</v>
      </c>
      <c r="B552" s="36">
        <v>46083.0</v>
      </c>
      <c r="C552" s="38">
        <v>2640.0</v>
      </c>
      <c r="D552" s="40" t="s">
        <v>3668</v>
      </c>
      <c r="E552" s="42" t="s">
        <v>3669</v>
      </c>
      <c r="F552" s="40" t="s">
        <v>3670</v>
      </c>
      <c r="G552" s="40" t="s">
        <v>555</v>
      </c>
      <c r="H552" s="40" t="s">
        <v>69</v>
      </c>
      <c r="I552" s="38" t="s">
        <v>48</v>
      </c>
      <c r="J552" s="44">
        <v>44461.0</v>
      </c>
      <c r="K552" s="44">
        <v>46081.0</v>
      </c>
      <c r="L552" s="38" t="s">
        <v>51</v>
      </c>
      <c r="M552" s="46">
        <v>0.0</v>
      </c>
      <c r="N552" s="38" t="s">
        <v>51</v>
      </c>
      <c r="O552" s="46">
        <v>78090.0</v>
      </c>
      <c r="P552" s="48">
        <v>0.0</v>
      </c>
      <c r="Q552" s="46">
        <v>0.0</v>
      </c>
      <c r="R552" s="46">
        <v>0.0</v>
      </c>
      <c r="S552" s="10">
        <v>0.0</v>
      </c>
      <c r="T552" s="38" t="s">
        <v>54</v>
      </c>
      <c r="U552" s="44">
        <v>46081.0</v>
      </c>
      <c r="V552" s="44">
        <v>46111.0</v>
      </c>
      <c r="W552" s="38">
        <v>1.0</v>
      </c>
      <c r="X552" s="38" t="s">
        <v>86</v>
      </c>
      <c r="Y552" s="38" t="s">
        <v>56</v>
      </c>
    </row>
    <row r="553" hidden="1">
      <c r="A553" s="35" t="s">
        <v>4216</v>
      </c>
      <c r="B553" s="36">
        <v>46083.0</v>
      </c>
      <c r="C553" s="38">
        <v>7081.0</v>
      </c>
      <c r="D553" s="40" t="s">
        <v>3542</v>
      </c>
      <c r="E553" s="42" t="s">
        <v>3543</v>
      </c>
      <c r="F553" s="40" t="s">
        <v>3545</v>
      </c>
      <c r="G553" s="40" t="s">
        <v>555</v>
      </c>
      <c r="H553" s="40" t="s">
        <v>69</v>
      </c>
      <c r="I553" s="38" t="s">
        <v>48</v>
      </c>
      <c r="J553" s="44">
        <v>44831.0</v>
      </c>
      <c r="K553" s="44">
        <v>46081.0</v>
      </c>
      <c r="L553" s="38" t="s">
        <v>51</v>
      </c>
      <c r="M553" s="46">
        <v>0.0</v>
      </c>
      <c r="N553" s="38" t="s">
        <v>51</v>
      </c>
      <c r="O553" s="46">
        <v>78081.0</v>
      </c>
      <c r="P553" s="48">
        <v>0.0</v>
      </c>
      <c r="Q553" s="46">
        <v>0.0</v>
      </c>
      <c r="R553" s="46">
        <v>0.0</v>
      </c>
      <c r="S553" s="10">
        <v>0.0</v>
      </c>
      <c r="T553" s="38" t="s">
        <v>54</v>
      </c>
      <c r="U553" s="44">
        <v>46081.0</v>
      </c>
      <c r="V553" s="44">
        <v>46111.0</v>
      </c>
      <c r="W553" s="38">
        <v>1.0</v>
      </c>
      <c r="X553" s="38" t="s">
        <v>86</v>
      </c>
      <c r="Y553" s="38" t="s">
        <v>56</v>
      </c>
    </row>
    <row r="554" ht="17.25" hidden="1" customHeight="1">
      <c r="A554" s="35" t="s">
        <v>4228</v>
      </c>
      <c r="B554" s="37">
        <v>46083.0</v>
      </c>
      <c r="C554" s="9">
        <v>9941.0</v>
      </c>
      <c r="D554" s="39" t="s">
        <v>2576</v>
      </c>
      <c r="E554" s="41" t="s">
        <v>2577</v>
      </c>
      <c r="F554" s="39" t="s">
        <v>2579</v>
      </c>
      <c r="G554" s="39" t="s">
        <v>926</v>
      </c>
      <c r="H554" s="39" t="s">
        <v>47</v>
      </c>
      <c r="I554" s="9" t="s">
        <v>48</v>
      </c>
      <c r="J554" s="45">
        <v>45165.0</v>
      </c>
      <c r="K554" s="45">
        <v>46081.0</v>
      </c>
      <c r="L554" s="9" t="s">
        <v>51</v>
      </c>
      <c r="M554" s="47">
        <v>118000.0</v>
      </c>
      <c r="N554" s="9" t="s">
        <v>51</v>
      </c>
      <c r="O554" s="49">
        <v>120081.0</v>
      </c>
      <c r="P554" s="49">
        <v>0.0</v>
      </c>
      <c r="Q554" s="47">
        <v>0.0</v>
      </c>
      <c r="R554" s="47">
        <v>0.0</v>
      </c>
      <c r="S554" s="10">
        <v>0.0</v>
      </c>
      <c r="T554" s="9" t="s">
        <v>54</v>
      </c>
      <c r="U554" s="45">
        <v>46081.0</v>
      </c>
      <c r="V554" s="109">
        <v>46111.0</v>
      </c>
      <c r="W554" s="115">
        <v>1.0</v>
      </c>
      <c r="X554" s="115" t="s">
        <v>55</v>
      </c>
      <c r="Y554" s="115" t="s">
        <v>56</v>
      </c>
    </row>
    <row r="555" hidden="1">
      <c r="A555" s="54" t="s">
        <v>4247</v>
      </c>
      <c r="B555" s="36">
        <v>46083.0</v>
      </c>
      <c r="C555" s="38">
        <v>17442.0</v>
      </c>
      <c r="D555" s="40" t="s">
        <v>4248</v>
      </c>
      <c r="E555" s="42" t="s">
        <v>4249</v>
      </c>
      <c r="F555" s="40" t="s">
        <v>4250</v>
      </c>
      <c r="G555" s="40" t="s">
        <v>252</v>
      </c>
      <c r="H555" s="40" t="s">
        <v>46</v>
      </c>
      <c r="I555" s="38" t="s">
        <v>48</v>
      </c>
      <c r="J555" s="44">
        <v>46027.0</v>
      </c>
      <c r="K555" s="44">
        <v>46081.0</v>
      </c>
      <c r="L555" s="38" t="s">
        <v>51</v>
      </c>
      <c r="M555" s="46">
        <v>0.0</v>
      </c>
      <c r="N555" s="44">
        <v>46084.0</v>
      </c>
      <c r="O555" s="48">
        <v>1688090.0</v>
      </c>
      <c r="P555" s="48">
        <v>0.0</v>
      </c>
      <c r="Q555" s="46">
        <v>0.0</v>
      </c>
      <c r="R555" s="46">
        <v>0.0</v>
      </c>
      <c r="S555" s="10">
        <v>0.0</v>
      </c>
      <c r="T555" s="38" t="s">
        <v>54</v>
      </c>
      <c r="U555" s="44">
        <v>46084.0</v>
      </c>
      <c r="V555" s="44">
        <v>46504.0</v>
      </c>
      <c r="W555" s="38">
        <v>12.0</v>
      </c>
      <c r="X555" s="38" t="s">
        <v>59</v>
      </c>
      <c r="Y555" s="38" t="s">
        <v>93</v>
      </c>
    </row>
    <row r="556" hidden="1">
      <c r="A556" s="35" t="s">
        <v>4265</v>
      </c>
      <c r="B556" s="36">
        <v>46083.0</v>
      </c>
      <c r="C556" s="38">
        <v>6472.0</v>
      </c>
      <c r="D556" s="40" t="s">
        <v>3602</v>
      </c>
      <c r="E556" s="42" t="s">
        <v>3603</v>
      </c>
      <c r="F556" s="40" t="s">
        <v>3604</v>
      </c>
      <c r="G556" s="40" t="s">
        <v>45</v>
      </c>
      <c r="H556" s="40" t="s">
        <v>47</v>
      </c>
      <c r="I556" s="38" t="s">
        <v>48</v>
      </c>
      <c r="J556" s="44">
        <v>44773.0</v>
      </c>
      <c r="K556" s="44">
        <v>46081.0</v>
      </c>
      <c r="L556" s="38" t="s">
        <v>51</v>
      </c>
      <c r="M556" s="46">
        <v>0.0</v>
      </c>
      <c r="N556" s="38" t="s">
        <v>51</v>
      </c>
      <c r="O556" s="48">
        <v>118032.0</v>
      </c>
      <c r="P556" s="48">
        <v>0.0</v>
      </c>
      <c r="Q556" s="46">
        <v>0.0</v>
      </c>
      <c r="R556" s="46">
        <v>0.0</v>
      </c>
      <c r="S556" s="10">
        <v>0.0</v>
      </c>
      <c r="T556" s="38" t="s">
        <v>54</v>
      </c>
      <c r="U556" s="44">
        <v>46081.0</v>
      </c>
      <c r="V556" s="44">
        <v>46111.0</v>
      </c>
      <c r="W556" s="38">
        <v>1.0</v>
      </c>
      <c r="X556" s="38" t="s">
        <v>55</v>
      </c>
      <c r="Y556" s="38" t="s">
        <v>56</v>
      </c>
    </row>
    <row r="557" hidden="1">
      <c r="A557" s="35" t="s">
        <v>4281</v>
      </c>
      <c r="B557" s="36">
        <v>46083.0</v>
      </c>
      <c r="C557" s="38">
        <v>4498.0</v>
      </c>
      <c r="D557" s="40" t="s">
        <v>217</v>
      </c>
      <c r="E557" s="42" t="s">
        <v>219</v>
      </c>
      <c r="F557" s="40" t="s">
        <v>221</v>
      </c>
      <c r="G557" s="40" t="s">
        <v>222</v>
      </c>
      <c r="H557" s="40" t="s">
        <v>158</v>
      </c>
      <c r="I557" s="38" t="s">
        <v>48</v>
      </c>
      <c r="J557" s="44">
        <v>44594.0</v>
      </c>
      <c r="K557" s="44">
        <v>46081.0</v>
      </c>
      <c r="L557" s="38" t="s">
        <v>51</v>
      </c>
      <c r="M557" s="46">
        <v>0.0</v>
      </c>
      <c r="N557" s="38" t="s">
        <v>51</v>
      </c>
      <c r="O557" s="48">
        <v>118000.0</v>
      </c>
      <c r="P557" s="48">
        <v>0.0</v>
      </c>
      <c r="Q557" s="46">
        <v>0.0</v>
      </c>
      <c r="R557" s="46">
        <v>0.0</v>
      </c>
      <c r="S557" s="10">
        <v>0.0</v>
      </c>
      <c r="T557" s="38" t="s">
        <v>54</v>
      </c>
      <c r="U557" s="44">
        <v>46081.0</v>
      </c>
      <c r="V557" s="44">
        <v>46120.0</v>
      </c>
      <c r="W557" s="38">
        <v>1.0</v>
      </c>
      <c r="X557" s="38" t="s">
        <v>55</v>
      </c>
      <c r="Y557" s="38" t="s">
        <v>56</v>
      </c>
    </row>
    <row r="558" hidden="1">
      <c r="A558" s="35" t="s">
        <v>4288</v>
      </c>
      <c r="B558" s="36">
        <v>46083.0</v>
      </c>
      <c r="C558" s="38">
        <v>1355.0</v>
      </c>
      <c r="D558" s="40" t="s">
        <v>4289</v>
      </c>
      <c r="E558" s="42" t="s">
        <v>4290</v>
      </c>
      <c r="F558" s="40" t="s">
        <v>4291</v>
      </c>
      <c r="G558" s="40" t="s">
        <v>192</v>
      </c>
      <c r="H558" s="40" t="s">
        <v>195</v>
      </c>
      <c r="I558" s="38" t="s">
        <v>48</v>
      </c>
      <c r="J558" s="44">
        <v>44360.0</v>
      </c>
      <c r="K558" s="44">
        <v>46081.0</v>
      </c>
      <c r="L558" s="38" t="s">
        <v>51</v>
      </c>
      <c r="M558" s="46">
        <v>0.0</v>
      </c>
      <c r="N558" s="38" t="s">
        <v>51</v>
      </c>
      <c r="O558" s="48">
        <v>118000.0</v>
      </c>
      <c r="P558" s="48">
        <v>0.0</v>
      </c>
      <c r="Q558" s="46">
        <v>0.0</v>
      </c>
      <c r="R558" s="46">
        <v>0.0</v>
      </c>
      <c r="S558" s="10">
        <v>0.0</v>
      </c>
      <c r="T558" s="38" t="s">
        <v>54</v>
      </c>
      <c r="U558" s="44">
        <v>46081.0</v>
      </c>
      <c r="V558" s="44">
        <v>46114.0</v>
      </c>
      <c r="W558" s="38">
        <v>1.0</v>
      </c>
      <c r="X558" s="38" t="s">
        <v>55</v>
      </c>
      <c r="Y558" s="38" t="s">
        <v>56</v>
      </c>
    </row>
    <row r="559" hidden="1">
      <c r="A559" s="35" t="s">
        <v>4293</v>
      </c>
      <c r="B559" s="36">
        <v>46083.0</v>
      </c>
      <c r="C559" s="38">
        <v>4768.0</v>
      </c>
      <c r="D559" s="40" t="s">
        <v>3729</v>
      </c>
      <c r="E559" s="42" t="s">
        <v>3730</v>
      </c>
      <c r="F559" s="40" t="s">
        <v>3732</v>
      </c>
      <c r="G559" s="40" t="s">
        <v>68</v>
      </c>
      <c r="H559" s="40" t="s">
        <v>69</v>
      </c>
      <c r="I559" s="38" t="s">
        <v>48</v>
      </c>
      <c r="J559" s="44">
        <v>44614.0</v>
      </c>
      <c r="K559" s="44">
        <v>46081.0</v>
      </c>
      <c r="L559" s="38" t="s">
        <v>51</v>
      </c>
      <c r="M559" s="46">
        <v>0.0</v>
      </c>
      <c r="N559" s="38" t="s">
        <v>51</v>
      </c>
      <c r="O559" s="48">
        <v>78000.0</v>
      </c>
      <c r="P559" s="48">
        <v>0.0</v>
      </c>
      <c r="Q559" s="46">
        <v>0.0</v>
      </c>
      <c r="R559" s="46">
        <v>0.0</v>
      </c>
      <c r="S559" s="10">
        <v>0.0</v>
      </c>
      <c r="T559" s="38" t="s">
        <v>54</v>
      </c>
      <c r="U559" s="44">
        <v>46081.0</v>
      </c>
      <c r="V559" s="44">
        <v>46112.0</v>
      </c>
      <c r="W559" s="38">
        <v>1.0</v>
      </c>
      <c r="X559" s="38" t="s">
        <v>86</v>
      </c>
      <c r="Y559" s="38" t="s">
        <v>56</v>
      </c>
    </row>
    <row r="560" hidden="1">
      <c r="A560" s="35" t="s">
        <v>4301</v>
      </c>
      <c r="B560" s="36">
        <v>46083.0</v>
      </c>
      <c r="C560" s="38">
        <v>4768.0</v>
      </c>
      <c r="D560" s="40" t="s">
        <v>3729</v>
      </c>
      <c r="E560" s="42" t="s">
        <v>3730</v>
      </c>
      <c r="F560" s="40" t="s">
        <v>3736</v>
      </c>
      <c r="G560" s="40" t="s">
        <v>68</v>
      </c>
      <c r="H560" s="40" t="s">
        <v>69</v>
      </c>
      <c r="I560" s="38" t="s">
        <v>48</v>
      </c>
      <c r="J560" s="44">
        <v>44614.0</v>
      </c>
      <c r="K560" s="44">
        <v>46081.0</v>
      </c>
      <c r="L560" s="38" t="s">
        <v>51</v>
      </c>
      <c r="M560" s="46">
        <v>0.0</v>
      </c>
      <c r="N560" s="38" t="s">
        <v>51</v>
      </c>
      <c r="O560" s="48">
        <v>78000.0</v>
      </c>
      <c r="P560" s="48">
        <v>0.0</v>
      </c>
      <c r="Q560" s="46">
        <v>0.0</v>
      </c>
      <c r="R560" s="46">
        <v>0.0</v>
      </c>
      <c r="S560" s="10">
        <v>0.0</v>
      </c>
      <c r="T560" s="38" t="s">
        <v>54</v>
      </c>
      <c r="U560" s="44">
        <v>46081.0</v>
      </c>
      <c r="V560" s="44">
        <v>46113.0</v>
      </c>
      <c r="W560" s="38">
        <v>1.0</v>
      </c>
      <c r="X560" s="38" t="s">
        <v>86</v>
      </c>
      <c r="Y560" s="38" t="s">
        <v>56</v>
      </c>
    </row>
    <row r="561" ht="17.25" hidden="1" customHeight="1">
      <c r="A561" s="35" t="s">
        <v>4306</v>
      </c>
      <c r="B561" s="36">
        <v>46083.0</v>
      </c>
      <c r="C561" s="38">
        <v>4181.0</v>
      </c>
      <c r="D561" s="40" t="s">
        <v>840</v>
      </c>
      <c r="E561" s="42" t="s">
        <v>324</v>
      </c>
      <c r="F561" s="40" t="s">
        <v>4164</v>
      </c>
      <c r="G561" s="40" t="s">
        <v>459</v>
      </c>
      <c r="H561" s="40" t="s">
        <v>158</v>
      </c>
      <c r="I561" s="38" t="s">
        <v>48</v>
      </c>
      <c r="J561" s="44">
        <v>44571.0</v>
      </c>
      <c r="K561" s="44">
        <v>46081.0</v>
      </c>
      <c r="L561" s="38" t="s">
        <v>51</v>
      </c>
      <c r="M561" s="48">
        <v>78000.0</v>
      </c>
      <c r="N561" s="38" t="s">
        <v>51</v>
      </c>
      <c r="O561" s="48">
        <v>250030.0</v>
      </c>
      <c r="P561" s="48">
        <v>0.0</v>
      </c>
      <c r="Q561" s="46">
        <v>0.0</v>
      </c>
      <c r="R561" s="46">
        <v>0.0</v>
      </c>
      <c r="S561" s="10">
        <v>0.0</v>
      </c>
      <c r="T561" s="38" t="s">
        <v>54</v>
      </c>
      <c r="U561" s="45">
        <v>46082.0</v>
      </c>
      <c r="V561" s="44">
        <v>46112.0</v>
      </c>
      <c r="W561" s="38">
        <v>1.0</v>
      </c>
      <c r="X561" s="38" t="s">
        <v>86</v>
      </c>
      <c r="Y561" s="38" t="s">
        <v>56</v>
      </c>
    </row>
    <row r="562" ht="17.25" hidden="1" customHeight="1">
      <c r="A562" s="35" t="s">
        <v>4309</v>
      </c>
      <c r="B562" s="36">
        <v>46083.0</v>
      </c>
      <c r="C562" s="38">
        <v>4181.0</v>
      </c>
      <c r="D562" s="40" t="s">
        <v>840</v>
      </c>
      <c r="E562" s="42" t="s">
        <v>324</v>
      </c>
      <c r="F562" s="40" t="s">
        <v>4181</v>
      </c>
      <c r="G562" s="40" t="s">
        <v>459</v>
      </c>
      <c r="H562" s="40" t="s">
        <v>158</v>
      </c>
      <c r="I562" s="38" t="s">
        <v>48</v>
      </c>
      <c r="J562" s="44">
        <v>44571.0</v>
      </c>
      <c r="K562" s="36"/>
      <c r="L562" s="38"/>
      <c r="M562" s="48">
        <v>78000.0</v>
      </c>
      <c r="N562" s="38" t="s">
        <v>51</v>
      </c>
      <c r="O562" s="48">
        <v>0.0</v>
      </c>
      <c r="P562" s="49">
        <v>0.0</v>
      </c>
      <c r="Q562" s="47">
        <v>0.0</v>
      </c>
      <c r="R562" s="47">
        <v>0.0</v>
      </c>
      <c r="S562" s="10">
        <f>P562-R562</f>
        <v>0</v>
      </c>
      <c r="T562" s="9" t="s">
        <v>54</v>
      </c>
      <c r="U562" s="45">
        <v>46082.0</v>
      </c>
      <c r="V562" s="109">
        <v>46112.0</v>
      </c>
      <c r="W562" s="38">
        <v>1.0</v>
      </c>
      <c r="X562" s="38" t="s">
        <v>86</v>
      </c>
      <c r="Y562" s="38" t="s">
        <v>56</v>
      </c>
    </row>
    <row r="563" hidden="1">
      <c r="A563" s="35" t="s">
        <v>4311</v>
      </c>
      <c r="B563" s="36">
        <v>46083.0</v>
      </c>
      <c r="C563" s="38">
        <v>8177.0</v>
      </c>
      <c r="D563" s="40" t="s">
        <v>3591</v>
      </c>
      <c r="E563" s="42" t="s">
        <v>3592</v>
      </c>
      <c r="F563" s="40" t="s">
        <v>3593</v>
      </c>
      <c r="G563" s="40" t="s">
        <v>137</v>
      </c>
      <c r="H563" s="40" t="s">
        <v>118</v>
      </c>
      <c r="I563" s="38" t="s">
        <v>48</v>
      </c>
      <c r="J563" s="44">
        <v>44954.0</v>
      </c>
      <c r="K563" s="44">
        <v>46081.0</v>
      </c>
      <c r="L563" s="38" t="s">
        <v>51</v>
      </c>
      <c r="M563" s="46">
        <v>0.0</v>
      </c>
      <c r="N563" s="38" t="s">
        <v>51</v>
      </c>
      <c r="O563" s="48">
        <v>118000.0</v>
      </c>
      <c r="P563" s="48">
        <v>0.0</v>
      </c>
      <c r="Q563" s="46">
        <v>0.0</v>
      </c>
      <c r="R563" s="46">
        <v>0.0</v>
      </c>
      <c r="S563" s="10">
        <v>0.0</v>
      </c>
      <c r="T563" s="38" t="s">
        <v>54</v>
      </c>
      <c r="U563" s="44">
        <v>46082.0</v>
      </c>
      <c r="V563" s="44">
        <v>46112.0</v>
      </c>
      <c r="W563" s="38">
        <v>1.0</v>
      </c>
      <c r="X563" s="38" t="s">
        <v>55</v>
      </c>
      <c r="Y563" s="38" t="s">
        <v>56</v>
      </c>
    </row>
    <row r="564" ht="17.25" hidden="1" customHeight="1">
      <c r="A564" s="35" t="s">
        <v>3962</v>
      </c>
      <c r="B564" s="37">
        <v>46154.0</v>
      </c>
      <c r="C564" s="70">
        <v>11696.0</v>
      </c>
      <c r="D564" s="96" t="s">
        <v>827</v>
      </c>
      <c r="E564" s="97" t="s">
        <v>828</v>
      </c>
      <c r="F564" s="309" t="s">
        <v>830</v>
      </c>
      <c r="G564" s="96" t="s">
        <v>831</v>
      </c>
      <c r="H564" s="96" t="s">
        <v>103</v>
      </c>
      <c r="I564" s="9" t="s">
        <v>48</v>
      </c>
      <c r="J564" s="310">
        <v>45376.0</v>
      </c>
      <c r="K564" s="311">
        <v>46046.0</v>
      </c>
      <c r="L564" s="78" t="s">
        <v>51</v>
      </c>
      <c r="M564" s="312">
        <v>78000.0</v>
      </c>
      <c r="N564" s="311">
        <v>46054.0</v>
      </c>
      <c r="O564" s="313">
        <v>156062.0</v>
      </c>
      <c r="P564" s="139">
        <v>0.0</v>
      </c>
      <c r="Q564" s="139">
        <v>0.0</v>
      </c>
      <c r="R564" s="99">
        <v>0.0</v>
      </c>
      <c r="S564" s="139">
        <f t="shared" ref="S564:S565" si="6">P564-R564</f>
        <v>0</v>
      </c>
      <c r="T564" s="70" t="s">
        <v>54</v>
      </c>
      <c r="U564" s="314">
        <v>46084.0</v>
      </c>
      <c r="V564" s="109">
        <v>46115.0</v>
      </c>
      <c r="W564" s="121">
        <v>1.0</v>
      </c>
      <c r="X564" s="121" t="s">
        <v>86</v>
      </c>
      <c r="Y564" s="121" t="s">
        <v>56</v>
      </c>
    </row>
    <row r="565" ht="17.25" hidden="1" customHeight="1">
      <c r="A565" s="35" t="s">
        <v>4133</v>
      </c>
      <c r="B565" s="37">
        <v>46080.0</v>
      </c>
      <c r="C565" s="9">
        <v>12575.0</v>
      </c>
      <c r="D565" s="40" t="s">
        <v>61</v>
      </c>
      <c r="E565" s="42" t="s">
        <v>63</v>
      </c>
      <c r="F565" s="40" t="s">
        <v>4134</v>
      </c>
      <c r="G565" s="40" t="s">
        <v>45</v>
      </c>
      <c r="H565" s="40" t="s">
        <v>47</v>
      </c>
      <c r="I565" s="38" t="s">
        <v>48</v>
      </c>
      <c r="J565" s="44">
        <v>45470.0</v>
      </c>
      <c r="K565" s="44">
        <v>46079.0</v>
      </c>
      <c r="L565" s="38" t="s">
        <v>51</v>
      </c>
      <c r="M565" s="46"/>
      <c r="N565" s="38"/>
      <c r="O565" s="48">
        <v>168026.0</v>
      </c>
      <c r="P565" s="139">
        <v>0.0</v>
      </c>
      <c r="Q565" s="139">
        <v>0.0</v>
      </c>
      <c r="R565" s="99">
        <v>0.0</v>
      </c>
      <c r="S565" s="139">
        <f t="shared" si="6"/>
        <v>0</v>
      </c>
      <c r="T565" s="70" t="s">
        <v>54</v>
      </c>
      <c r="U565" s="44">
        <v>46080.0</v>
      </c>
      <c r="V565" s="44">
        <v>46114.0</v>
      </c>
      <c r="W565" s="38">
        <v>1.0</v>
      </c>
      <c r="X565" s="38" t="s">
        <v>59</v>
      </c>
      <c r="Y565" s="38" t="s">
        <v>56</v>
      </c>
    </row>
  </sheetData>
  <autoFilter ref="$A$4:$Y$565">
    <filterColumn colId="8">
      <filters>
        <filter val="Juni"/>
      </filters>
    </filterColumn>
  </autoFilter>
  <conditionalFormatting sqref="A564:Y56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T28 T104 T209 T273 T462:T464 T512 T515:T516 T554 T562">
      <formula1>"Tf/BRI,Midtrans,Bundling Tf/BRI,Bundling Midtrans,Saldo Aplikasi,Bonus Aplikasi,Bonus Unsubscribe,Bonus Mitra,Bonus Take Over,(Refund) Tf/BRI,(Refund) Midtrans,Kompensasi Case 12 Juni (Tahunan),Kompensasi Case 12 Juni (Bulanan),Transaksi Gantung BRI,Kompe"&amp;"nsasi Upgrade,Bonus Clipper,Bonus Upgrade Pro,Bonus Upgrade Bisnis,Cicilan BRI,Cashback Promo Imlek,Kompensasi Rating"</formula1>
    </dataValidation>
    <dataValidation type="list" allowBlank="1" showErrorMessage="1" sqref="T5 T32:T35 T64 T70:T71 T84:T85 T96:T103 T105:T107 T109:T117 T120 T135:T147 T149:T162 T164:T191 T196:T205 T208 T210:T211 T213:T272 T274:T311 T315:T461 T465:T489 T493:T499 T504:T506 T508:T509 T511 T513:T514 T517:T553 T555:T561 T563">
      <formula1>"Tf/BRI,Midtrans,Saldo Aplikasi,Bonus Aplikasi,Bonus Unsubscribe,Bonus Mitra,Bonus Take Over,(Refund) Tf/BRI,(Refund) Midtrans,Kompensasi Case 12 Juni,Transaksi Gantung BRI,Kompensasi Upgrade,Bonus Clipper,Bonus Upgrade Pro,Bonus Upgrade Bisnis,Cicilan BRI"&amp;",Cashback Promo Imlek,Kompensasi Rating"</formula1>
    </dataValidation>
    <dataValidation type="list" allowBlank="1" showErrorMessage="1" sqref="T126 T510">
      <formula1>"Tf/BRI,Midtrans,Saldo Aplikasi,Bonus Aplikasi,Bonus Unsubscribe,Bonus Mitra,Bonus Take Over,(Refund) Tf/BRI,(Refund) Midtrans,Kompensasi Case 12 Juni,Transaksi Gantung BRI,Kompensasi Upgrade,Bonus Clipper,Bonus Upgrade Pro,Bonus Upgrade Bisnis,Cicilan BRI"</formula1>
    </dataValidation>
    <dataValidation type="list" allowBlank="1" showErrorMessage="1" sqref="T163">
      <formula1>"Tf/BRI,Midtrans,Bundling Tf/BRI,Bundling Midtrans,Saldo Aplikasi,Bonus Aplikasi,Bonus Unsubscribe,Bonus Mitra,Bonus Take Over,(Refund) Tf/BRI,(Refund) Midtrans,Kompensasi Case 12 Juni,Transaksi Gantung BRI,Kompensasi Upgrade,Bonus Clipper,Bonus Upgrade Pr"&amp;"o,Bonus Upgrade Bisnis,Cicilan BRI,Cashback Promo Imlek,Kompensasi Rating"</formula1>
    </dataValidation>
    <dataValidation type="list" allowBlank="1" showErrorMessage="1" sqref="T108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6:T27 T29:T31 T36:T63 T65:T69 T72:T76 T82:T83 T86:T95 T118:T119 T121:T125 T127:T134 T148 T192:T195 T212 T312:T314 T490:T492 T500:T503 T507">
      <formula1>"Tf/BRI,Midtrans,Saldo Aplikasi,Bonus Aplikasi,Bonus Unsubscribe,Bonus Mitra,Bonus Take Over,(Refund) Tf/BRI,(Refund) Midtrans,Kompensasi Case 12 juni,Kompensasi Upgrade Bisnis,Transaksi Gantung BRI,Transaksi Gantung Midtrans,Bonus Upgrade Pro"</formula1>
    </dataValidation>
    <dataValidation type="list" allowBlank="1" showErrorMessage="1" sqref="T77:T81 T206:T207 T564:T565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9.75"/>
    <col customWidth="1" min="4" max="4" width="20.75"/>
    <col customWidth="1" min="5" max="5" width="11.5"/>
    <col customWidth="1" min="6" max="6" width="36.38"/>
    <col customWidth="1" min="7" max="7" width="16.25"/>
    <col customWidth="1" min="8" max="8" width="14.0"/>
    <col customWidth="1" min="9" max="9" width="7.88"/>
    <col customWidth="1" min="10" max="10" width="8.5"/>
    <col customWidth="1" min="11" max="11" width="12.0"/>
    <col customWidth="1" min="12" max="12" width="11.13"/>
    <col customWidth="1" min="13" max="13" width="13.0"/>
    <col customWidth="1" min="14" max="14" width="11.5"/>
    <col customWidth="1" min="15" max="16" width="12.5"/>
    <col customWidth="1" min="18" max="18" width="10.88"/>
    <col customWidth="1" min="19" max="19" width="11.13"/>
    <col customWidth="1" min="20" max="20" width="16.25"/>
    <col customWidth="1" min="23" max="23" width="9.0"/>
    <col customWidth="1" min="24" max="24" width="11.75"/>
  </cols>
  <sheetData>
    <row r="1">
      <c r="A1" s="1" t="s">
        <v>0</v>
      </c>
      <c r="B1" s="1"/>
      <c r="C1" s="1"/>
      <c r="D1" s="3"/>
      <c r="E1" s="2"/>
      <c r="F1" s="3" t="s">
        <v>1</v>
      </c>
      <c r="G1" s="5"/>
      <c r="H1" s="1"/>
      <c r="I1" s="1"/>
      <c r="J1" s="6"/>
      <c r="K1" s="7"/>
      <c r="L1" s="7"/>
      <c r="M1" s="8"/>
      <c r="N1" s="9"/>
      <c r="O1" s="8"/>
      <c r="P1" s="10"/>
      <c r="Q1" s="11"/>
      <c r="R1" s="12"/>
      <c r="S1" s="13"/>
      <c r="T1" s="1"/>
      <c r="U1" s="14"/>
      <c r="V1" s="14"/>
      <c r="W1" s="13"/>
      <c r="X1" s="13"/>
      <c r="Y1" s="1"/>
    </row>
    <row r="2" ht="24.75" customHeight="1">
      <c r="A2" s="3" t="s">
        <v>2</v>
      </c>
      <c r="B2" s="3"/>
      <c r="C2" s="3"/>
      <c r="D2" s="3"/>
      <c r="E2" s="15"/>
      <c r="F2" s="3" t="s">
        <v>3</v>
      </c>
      <c r="G2" s="17"/>
      <c r="H2" s="3"/>
      <c r="I2" s="3"/>
      <c r="J2" s="18"/>
      <c r="K2" s="3"/>
      <c r="L2" s="3"/>
      <c r="M2" s="19"/>
      <c r="N2" s="20"/>
      <c r="O2" s="21"/>
      <c r="P2" s="22"/>
      <c r="Q2" s="20"/>
      <c r="R2" s="23"/>
      <c r="S2" s="19"/>
      <c r="T2" s="3"/>
      <c r="U2" s="24"/>
      <c r="V2" s="24"/>
      <c r="W2" s="19"/>
      <c r="X2" s="19"/>
      <c r="Y2" s="3"/>
    </row>
    <row r="3" ht="21.0" customHeight="1">
      <c r="A3" s="3" t="s">
        <v>75</v>
      </c>
      <c r="B3" s="3"/>
      <c r="C3" s="3"/>
      <c r="E3" s="26"/>
      <c r="F3" s="3" t="s">
        <v>7</v>
      </c>
      <c r="G3" s="17"/>
      <c r="H3" s="3"/>
      <c r="I3" s="3"/>
      <c r="J3" s="18"/>
      <c r="K3" s="3"/>
      <c r="L3" s="3"/>
      <c r="M3" s="19"/>
      <c r="N3" s="20"/>
      <c r="O3" s="21"/>
      <c r="P3" s="22"/>
      <c r="Q3" s="20"/>
      <c r="R3" s="23"/>
      <c r="S3" s="19"/>
      <c r="T3" s="3"/>
      <c r="U3" s="24"/>
      <c r="V3" s="24"/>
      <c r="W3" s="19"/>
      <c r="X3" s="19"/>
      <c r="Y3" s="3"/>
    </row>
    <row r="4" ht="33.0" customHeight="1">
      <c r="A4" s="27" t="s">
        <v>8</v>
      </c>
      <c r="B4" s="28" t="s">
        <v>9</v>
      </c>
      <c r="C4" s="29" t="s">
        <v>10</v>
      </c>
      <c r="D4" s="30" t="s">
        <v>11</v>
      </c>
      <c r="E4" s="29" t="s">
        <v>12</v>
      </c>
      <c r="F4" s="30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29" t="s">
        <v>18</v>
      </c>
      <c r="L4" s="29" t="s">
        <v>19</v>
      </c>
      <c r="M4" s="32" t="s">
        <v>20</v>
      </c>
      <c r="N4" s="31" t="s">
        <v>21</v>
      </c>
      <c r="O4" s="33" t="s">
        <v>22</v>
      </c>
      <c r="P4" s="33" t="s">
        <v>23</v>
      </c>
      <c r="Q4" s="32" t="s">
        <v>24</v>
      </c>
      <c r="R4" s="32" t="s">
        <v>25</v>
      </c>
      <c r="S4" s="32" t="s">
        <v>26</v>
      </c>
      <c r="T4" s="29" t="s">
        <v>27</v>
      </c>
      <c r="U4" s="31" t="s">
        <v>28</v>
      </c>
      <c r="V4" s="31" t="s">
        <v>29</v>
      </c>
      <c r="W4" s="29" t="s">
        <v>30</v>
      </c>
      <c r="X4" s="29" t="s">
        <v>31</v>
      </c>
      <c r="Y4" s="34" t="s">
        <v>32</v>
      </c>
    </row>
    <row r="5">
      <c r="A5" s="35" t="s">
        <v>104</v>
      </c>
      <c r="B5" s="36">
        <v>46113.0</v>
      </c>
      <c r="C5" s="38">
        <v>13951.0</v>
      </c>
      <c r="D5" s="40" t="s">
        <v>109</v>
      </c>
      <c r="E5" s="42" t="s">
        <v>111</v>
      </c>
      <c r="F5" s="40" t="s">
        <v>113</v>
      </c>
      <c r="G5" s="40" t="s">
        <v>116</v>
      </c>
      <c r="H5" s="40" t="s">
        <v>118</v>
      </c>
      <c r="I5" s="38" t="s">
        <v>122</v>
      </c>
      <c r="J5" s="44">
        <v>45624.0</v>
      </c>
      <c r="K5" s="44">
        <v>46113.0</v>
      </c>
      <c r="L5" s="61" t="s">
        <v>51</v>
      </c>
      <c r="M5" s="63">
        <v>0.0</v>
      </c>
      <c r="N5" s="44">
        <v>46119.0</v>
      </c>
      <c r="O5" s="66">
        <v>118000.0</v>
      </c>
      <c r="P5" s="57">
        <v>118000.0</v>
      </c>
      <c r="Q5" s="63">
        <v>0.0</v>
      </c>
      <c r="R5" s="63">
        <v>826.0</v>
      </c>
      <c r="S5" s="10">
        <f t="shared" ref="S5:S509" si="1">P5-R5</f>
        <v>117174</v>
      </c>
      <c r="T5" s="38" t="s">
        <v>53</v>
      </c>
      <c r="U5" s="44">
        <v>46119.0</v>
      </c>
      <c r="V5" s="44">
        <v>46149.0</v>
      </c>
      <c r="W5" s="67">
        <v>1.0</v>
      </c>
      <c r="X5" s="38" t="s">
        <v>55</v>
      </c>
      <c r="Y5" s="68" t="s">
        <v>56</v>
      </c>
    </row>
    <row r="6">
      <c r="A6" s="35" t="s">
        <v>151</v>
      </c>
      <c r="B6" s="36">
        <v>46113.0</v>
      </c>
      <c r="C6" s="9">
        <v>4863.0</v>
      </c>
      <c r="D6" s="39" t="s">
        <v>154</v>
      </c>
      <c r="E6" s="41" t="s">
        <v>149</v>
      </c>
      <c r="F6" s="39" t="s">
        <v>150</v>
      </c>
      <c r="G6" s="39" t="s">
        <v>152</v>
      </c>
      <c r="H6" s="39" t="s">
        <v>153</v>
      </c>
      <c r="I6" s="38" t="s">
        <v>122</v>
      </c>
      <c r="J6" s="45">
        <v>44623.0</v>
      </c>
      <c r="K6" s="44">
        <v>46113.0</v>
      </c>
      <c r="L6" s="61" t="s">
        <v>51</v>
      </c>
      <c r="M6" s="63">
        <v>0.0</v>
      </c>
      <c r="N6" s="61" t="s">
        <v>51</v>
      </c>
      <c r="O6" s="66">
        <v>78000.0</v>
      </c>
      <c r="P6" s="57">
        <v>78000.0</v>
      </c>
      <c r="Q6" s="63">
        <v>0.0</v>
      </c>
      <c r="R6" s="63">
        <v>546.0</v>
      </c>
      <c r="S6" s="10">
        <f t="shared" si="1"/>
        <v>77454</v>
      </c>
      <c r="T6" s="38" t="s">
        <v>53</v>
      </c>
      <c r="U6" s="45">
        <v>46113.0</v>
      </c>
      <c r="V6" s="45">
        <v>46143.0</v>
      </c>
      <c r="W6" s="67">
        <v>1.0</v>
      </c>
      <c r="X6" s="9" t="s">
        <v>86</v>
      </c>
      <c r="Y6" s="68" t="s">
        <v>56</v>
      </c>
    </row>
    <row r="7">
      <c r="A7" s="35" t="s">
        <v>168</v>
      </c>
      <c r="B7" s="36">
        <v>46113.0</v>
      </c>
      <c r="C7" s="9">
        <v>5313.0</v>
      </c>
      <c r="D7" s="39" t="s">
        <v>170</v>
      </c>
      <c r="E7" s="41" t="s">
        <v>171</v>
      </c>
      <c r="F7" s="39" t="s">
        <v>173</v>
      </c>
      <c r="G7" s="39" t="s">
        <v>174</v>
      </c>
      <c r="H7" s="39" t="s">
        <v>176</v>
      </c>
      <c r="I7" s="38" t="s">
        <v>122</v>
      </c>
      <c r="J7" s="45">
        <v>44653.0</v>
      </c>
      <c r="K7" s="44">
        <v>46113.0</v>
      </c>
      <c r="L7" s="61" t="s">
        <v>51</v>
      </c>
      <c r="M7" s="63">
        <v>0.0</v>
      </c>
      <c r="N7" s="61" t="s">
        <v>51</v>
      </c>
      <c r="O7" s="66">
        <v>118000.0</v>
      </c>
      <c r="P7" s="57">
        <v>118000.0</v>
      </c>
      <c r="Q7" s="63">
        <v>0.0</v>
      </c>
      <c r="R7" s="63">
        <v>2360.0</v>
      </c>
      <c r="S7" s="10">
        <f t="shared" si="1"/>
        <v>115640</v>
      </c>
      <c r="T7" s="38" t="s">
        <v>53</v>
      </c>
      <c r="U7" s="45">
        <v>46113.0</v>
      </c>
      <c r="V7" s="45">
        <v>46143.0</v>
      </c>
      <c r="W7" s="67">
        <v>1.0</v>
      </c>
      <c r="X7" s="38" t="s">
        <v>55</v>
      </c>
      <c r="Y7" s="68" t="s">
        <v>56</v>
      </c>
    </row>
    <row r="8">
      <c r="A8" s="35" t="s">
        <v>188</v>
      </c>
      <c r="B8" s="36">
        <v>46113.0</v>
      </c>
      <c r="C8" s="9">
        <v>11972.0</v>
      </c>
      <c r="D8" s="39" t="s">
        <v>193</v>
      </c>
      <c r="E8" s="41" t="s">
        <v>197</v>
      </c>
      <c r="F8" s="39" t="s">
        <v>200</v>
      </c>
      <c r="G8" s="39" t="s">
        <v>44</v>
      </c>
      <c r="H8" s="39" t="s">
        <v>46</v>
      </c>
      <c r="I8" s="38" t="s">
        <v>122</v>
      </c>
      <c r="J8" s="45">
        <v>45409.0</v>
      </c>
      <c r="K8" s="44">
        <v>46113.0</v>
      </c>
      <c r="L8" s="61" t="s">
        <v>51</v>
      </c>
      <c r="M8" s="38">
        <v>118000.0</v>
      </c>
      <c r="N8" s="61" t="s">
        <v>51</v>
      </c>
      <c r="O8" s="66">
        <v>236000.0</v>
      </c>
      <c r="P8" s="57">
        <v>236000.0</v>
      </c>
      <c r="Q8" s="63">
        <v>0.0</v>
      </c>
      <c r="R8" s="63">
        <v>1652.0</v>
      </c>
      <c r="S8" s="10">
        <f t="shared" si="1"/>
        <v>234348</v>
      </c>
      <c r="T8" s="38" t="s">
        <v>53</v>
      </c>
      <c r="U8" s="45">
        <v>46113.0</v>
      </c>
      <c r="V8" s="45">
        <v>46145.0</v>
      </c>
      <c r="W8" s="67">
        <v>1.0</v>
      </c>
      <c r="X8" s="38" t="s">
        <v>55</v>
      </c>
      <c r="Y8" s="68" t="s">
        <v>56</v>
      </c>
    </row>
    <row r="9">
      <c r="A9" s="35" t="s">
        <v>216</v>
      </c>
      <c r="B9" s="36">
        <v>46113.0</v>
      </c>
      <c r="C9" s="9">
        <v>11972.0</v>
      </c>
      <c r="D9" s="39" t="s">
        <v>193</v>
      </c>
      <c r="E9" s="41" t="s">
        <v>197</v>
      </c>
      <c r="F9" s="39" t="s">
        <v>223</v>
      </c>
      <c r="G9" s="39" t="s">
        <v>44</v>
      </c>
      <c r="H9" s="39" t="s">
        <v>46</v>
      </c>
      <c r="I9" s="38" t="s">
        <v>122</v>
      </c>
      <c r="J9" s="45">
        <v>45409.0</v>
      </c>
      <c r="K9" s="80"/>
      <c r="L9" s="81"/>
      <c r="M9" s="38">
        <v>118000.0</v>
      </c>
      <c r="N9" s="61" t="s">
        <v>51</v>
      </c>
      <c r="O9" s="66">
        <v>0.0</v>
      </c>
      <c r="P9" s="66">
        <v>0.0</v>
      </c>
      <c r="Q9" s="63">
        <v>0.0</v>
      </c>
      <c r="R9" s="63">
        <v>0.0</v>
      </c>
      <c r="S9" s="10">
        <f t="shared" si="1"/>
        <v>0</v>
      </c>
      <c r="T9" s="9" t="s">
        <v>54</v>
      </c>
      <c r="U9" s="45">
        <v>46113.0</v>
      </c>
      <c r="V9" s="45">
        <v>46146.0</v>
      </c>
      <c r="W9" s="67">
        <v>1.0</v>
      </c>
      <c r="X9" s="38" t="s">
        <v>55</v>
      </c>
      <c r="Y9" s="68" t="s">
        <v>56</v>
      </c>
    </row>
    <row r="10">
      <c r="A10" s="41" t="s">
        <v>231</v>
      </c>
      <c r="B10" s="36">
        <v>46113.0</v>
      </c>
      <c r="C10" s="9">
        <v>1879.0</v>
      </c>
      <c r="D10" s="39" t="s">
        <v>236</v>
      </c>
      <c r="E10" s="41" t="s">
        <v>71</v>
      </c>
      <c r="F10" s="39" t="s">
        <v>241</v>
      </c>
      <c r="G10" s="39" t="s">
        <v>73</v>
      </c>
      <c r="H10" s="39" t="s">
        <v>74</v>
      </c>
      <c r="I10" s="38" t="s">
        <v>122</v>
      </c>
      <c r="J10" s="45">
        <v>44406.0</v>
      </c>
      <c r="K10" s="44">
        <v>46113.0</v>
      </c>
      <c r="L10" s="61" t="s">
        <v>51</v>
      </c>
      <c r="M10" s="63"/>
      <c r="N10" s="81"/>
      <c r="O10" s="66">
        <v>35000.0</v>
      </c>
      <c r="P10" s="57">
        <v>35000.0</v>
      </c>
      <c r="Q10" s="63">
        <v>0.0</v>
      </c>
      <c r="R10" s="63">
        <v>245.0</v>
      </c>
      <c r="S10" s="10">
        <f t="shared" si="1"/>
        <v>34755</v>
      </c>
      <c r="T10" s="9" t="s">
        <v>53</v>
      </c>
      <c r="U10" s="45"/>
      <c r="V10" s="45"/>
      <c r="W10" s="67">
        <v>1.0</v>
      </c>
      <c r="X10" s="9" t="s">
        <v>86</v>
      </c>
      <c r="Y10" s="68" t="s">
        <v>56</v>
      </c>
    </row>
    <row r="11">
      <c r="A11" s="35" t="s">
        <v>255</v>
      </c>
      <c r="B11" s="36">
        <v>46113.0</v>
      </c>
      <c r="C11" s="9">
        <v>1879.0</v>
      </c>
      <c r="D11" s="39" t="s">
        <v>236</v>
      </c>
      <c r="E11" s="41" t="s">
        <v>71</v>
      </c>
      <c r="F11" s="39" t="s">
        <v>72</v>
      </c>
      <c r="G11" s="39" t="s">
        <v>73</v>
      </c>
      <c r="H11" s="39" t="s">
        <v>74</v>
      </c>
      <c r="I11" s="38" t="s">
        <v>122</v>
      </c>
      <c r="J11" s="45">
        <v>44406.0</v>
      </c>
      <c r="K11" s="44">
        <v>46113.0</v>
      </c>
      <c r="L11" s="61" t="s">
        <v>51</v>
      </c>
      <c r="M11" s="63">
        <v>78000.0</v>
      </c>
      <c r="N11" s="61" t="s">
        <v>51</v>
      </c>
      <c r="O11" s="66">
        <v>10000.0</v>
      </c>
      <c r="P11" s="57">
        <v>10000.0</v>
      </c>
      <c r="Q11" s="63">
        <v>0.0</v>
      </c>
      <c r="R11" s="63">
        <v>70.0</v>
      </c>
      <c r="S11" s="10">
        <f t="shared" si="1"/>
        <v>9930</v>
      </c>
      <c r="T11" s="9" t="s">
        <v>53</v>
      </c>
      <c r="U11" s="45">
        <v>46113.0</v>
      </c>
      <c r="V11" s="45">
        <v>46144.0</v>
      </c>
      <c r="W11" s="67">
        <v>1.0</v>
      </c>
      <c r="X11" s="9" t="s">
        <v>86</v>
      </c>
      <c r="Y11" s="68" t="s">
        <v>56</v>
      </c>
    </row>
    <row r="12">
      <c r="A12" s="35" t="s">
        <v>265</v>
      </c>
      <c r="B12" s="36">
        <v>46113.0</v>
      </c>
      <c r="C12" s="9">
        <v>11183.0</v>
      </c>
      <c r="D12" s="39" t="s">
        <v>267</v>
      </c>
      <c r="E12" s="41" t="s">
        <v>268</v>
      </c>
      <c r="F12" s="39" t="s">
        <v>269</v>
      </c>
      <c r="G12" s="39" t="s">
        <v>44</v>
      </c>
      <c r="H12" s="39" t="s">
        <v>46</v>
      </c>
      <c r="I12" s="38" t="s">
        <v>122</v>
      </c>
      <c r="J12" s="45">
        <v>45319.0</v>
      </c>
      <c r="K12" s="44">
        <v>46113.0</v>
      </c>
      <c r="L12" s="61" t="s">
        <v>51</v>
      </c>
      <c r="M12" s="63">
        <v>0.0</v>
      </c>
      <c r="N12" s="61" t="s">
        <v>51</v>
      </c>
      <c r="O12" s="66">
        <v>168000.0</v>
      </c>
      <c r="P12" s="57">
        <v>168000.0</v>
      </c>
      <c r="Q12" s="63">
        <v>0.0</v>
      </c>
      <c r="R12" s="63">
        <v>4400.0</v>
      </c>
      <c r="S12" s="10">
        <f t="shared" si="1"/>
        <v>163600</v>
      </c>
      <c r="T12" s="9" t="s">
        <v>53</v>
      </c>
      <c r="U12" s="45">
        <v>46113.0</v>
      </c>
      <c r="V12" s="45">
        <v>46143.0</v>
      </c>
      <c r="W12" s="67">
        <v>1.0</v>
      </c>
      <c r="X12" s="9" t="s">
        <v>59</v>
      </c>
      <c r="Y12" s="68" t="s">
        <v>56</v>
      </c>
    </row>
    <row r="13">
      <c r="A13" s="54" t="s">
        <v>284</v>
      </c>
      <c r="B13" s="36">
        <v>46113.0</v>
      </c>
      <c r="C13" s="9">
        <v>18051.0</v>
      </c>
      <c r="D13" s="39" t="s">
        <v>287</v>
      </c>
      <c r="E13" s="41" t="s">
        <v>290</v>
      </c>
      <c r="F13" s="39" t="s">
        <v>292</v>
      </c>
      <c r="G13" s="39" t="s">
        <v>293</v>
      </c>
      <c r="H13" s="39" t="s">
        <v>85</v>
      </c>
      <c r="I13" s="38" t="s">
        <v>122</v>
      </c>
      <c r="J13" s="45">
        <v>46089.0</v>
      </c>
      <c r="K13" s="44">
        <v>46113.0</v>
      </c>
      <c r="L13" s="61" t="s">
        <v>51</v>
      </c>
      <c r="M13" s="63">
        <v>0.0</v>
      </c>
      <c r="N13" s="61" t="s">
        <v>51</v>
      </c>
      <c r="O13" s="66">
        <v>1688086.0</v>
      </c>
      <c r="P13" s="84">
        <v>1688000.0</v>
      </c>
      <c r="Q13" s="63">
        <v>0.0</v>
      </c>
      <c r="R13" s="63">
        <v>0.0</v>
      </c>
      <c r="S13" s="10">
        <f t="shared" si="1"/>
        <v>1688000</v>
      </c>
      <c r="T13" s="9" t="s">
        <v>52</v>
      </c>
      <c r="U13" s="45">
        <v>46113.0</v>
      </c>
      <c r="V13" s="45">
        <v>46653.0</v>
      </c>
      <c r="W13" s="9">
        <v>12.0</v>
      </c>
      <c r="X13" s="9" t="s">
        <v>59</v>
      </c>
      <c r="Y13" s="86" t="s">
        <v>93</v>
      </c>
    </row>
    <row r="14">
      <c r="A14" s="41" t="s">
        <v>301</v>
      </c>
      <c r="B14" s="36">
        <v>46113.0</v>
      </c>
      <c r="C14" s="9">
        <v>18051.0</v>
      </c>
      <c r="D14" s="39" t="s">
        <v>287</v>
      </c>
      <c r="E14" s="41" t="s">
        <v>290</v>
      </c>
      <c r="F14" s="39" t="s">
        <v>292</v>
      </c>
      <c r="G14" s="39" t="s">
        <v>293</v>
      </c>
      <c r="H14" s="39" t="s">
        <v>85</v>
      </c>
      <c r="I14" s="38" t="s">
        <v>122</v>
      </c>
      <c r="J14" s="45">
        <v>46089.0</v>
      </c>
      <c r="K14" s="80"/>
      <c r="L14" s="81"/>
      <c r="M14" s="63">
        <v>1008000.0</v>
      </c>
      <c r="N14" s="61" t="s">
        <v>51</v>
      </c>
      <c r="O14" s="66">
        <v>0.0</v>
      </c>
      <c r="P14" s="66">
        <v>0.0</v>
      </c>
      <c r="Q14" s="63">
        <v>0.0</v>
      </c>
      <c r="R14" s="63">
        <v>0.0</v>
      </c>
      <c r="S14" s="10">
        <f t="shared" si="1"/>
        <v>0</v>
      </c>
      <c r="T14" s="9" t="s">
        <v>281</v>
      </c>
      <c r="U14" s="45">
        <v>46113.0</v>
      </c>
      <c r="V14" s="45">
        <v>46653.0</v>
      </c>
      <c r="W14" s="9">
        <v>6.0</v>
      </c>
      <c r="X14" s="9" t="s">
        <v>59</v>
      </c>
      <c r="Y14" s="88" t="s">
        <v>56</v>
      </c>
    </row>
    <row r="15">
      <c r="A15" s="35" t="s">
        <v>316</v>
      </c>
      <c r="B15" s="36">
        <v>46114.0</v>
      </c>
      <c r="C15" s="9">
        <v>7313.0</v>
      </c>
      <c r="D15" s="39" t="s">
        <v>261</v>
      </c>
      <c r="E15" s="41" t="s">
        <v>262</v>
      </c>
      <c r="F15" s="39" t="s">
        <v>263</v>
      </c>
      <c r="G15" s="39" t="s">
        <v>264</v>
      </c>
      <c r="H15" s="39" t="s">
        <v>74</v>
      </c>
      <c r="I15" s="38" t="s">
        <v>122</v>
      </c>
      <c r="J15" s="45">
        <v>44854.0</v>
      </c>
      <c r="K15" s="44">
        <v>46113.0</v>
      </c>
      <c r="L15" s="61" t="s">
        <v>51</v>
      </c>
      <c r="M15" s="63">
        <v>0.0</v>
      </c>
      <c r="N15" s="61" t="s">
        <v>51</v>
      </c>
      <c r="O15" s="66">
        <v>118016.0</v>
      </c>
      <c r="P15" s="84">
        <v>118016.0</v>
      </c>
      <c r="Q15" s="63">
        <v>0.0</v>
      </c>
      <c r="R15" s="66">
        <v>0.0</v>
      </c>
      <c r="S15" s="10">
        <f t="shared" si="1"/>
        <v>118016</v>
      </c>
      <c r="T15" s="9" t="s">
        <v>52</v>
      </c>
      <c r="U15" s="45">
        <v>46113.0</v>
      </c>
      <c r="V15" s="45">
        <v>46155.0</v>
      </c>
      <c r="W15" s="67">
        <v>1.0</v>
      </c>
      <c r="X15" s="38" t="s">
        <v>55</v>
      </c>
      <c r="Y15" s="68" t="s">
        <v>56</v>
      </c>
    </row>
    <row r="16">
      <c r="A16" s="35" t="s">
        <v>334</v>
      </c>
      <c r="B16" s="36">
        <v>46114.0</v>
      </c>
      <c r="C16" s="9">
        <v>4808.0</v>
      </c>
      <c r="D16" s="39" t="s">
        <v>337</v>
      </c>
      <c r="E16" s="41" t="s">
        <v>339</v>
      </c>
      <c r="F16" s="39" t="s">
        <v>342</v>
      </c>
      <c r="G16" s="39" t="s">
        <v>343</v>
      </c>
      <c r="H16" s="39" t="s">
        <v>158</v>
      </c>
      <c r="I16" s="38" t="s">
        <v>122</v>
      </c>
      <c r="J16" s="45">
        <v>44618.0</v>
      </c>
      <c r="K16" s="44">
        <v>46113.0</v>
      </c>
      <c r="L16" s="61" t="s">
        <v>51</v>
      </c>
      <c r="M16" s="63">
        <v>0.0</v>
      </c>
      <c r="N16" s="44">
        <v>46114.0</v>
      </c>
      <c r="O16" s="66">
        <v>78042.0</v>
      </c>
      <c r="P16" s="84">
        <v>78042.0</v>
      </c>
      <c r="Q16" s="63">
        <v>0.0</v>
      </c>
      <c r="R16" s="66">
        <v>0.0</v>
      </c>
      <c r="S16" s="10">
        <f t="shared" si="1"/>
        <v>78042</v>
      </c>
      <c r="T16" s="9" t="s">
        <v>52</v>
      </c>
      <c r="U16" s="45">
        <v>46114.0</v>
      </c>
      <c r="V16" s="45">
        <v>46144.0</v>
      </c>
      <c r="W16" s="67">
        <v>1.0</v>
      </c>
      <c r="X16" s="9" t="s">
        <v>86</v>
      </c>
      <c r="Y16" s="68" t="s">
        <v>56</v>
      </c>
    </row>
    <row r="17">
      <c r="A17" s="35" t="s">
        <v>360</v>
      </c>
      <c r="B17" s="36">
        <v>46114.0</v>
      </c>
      <c r="C17" s="9">
        <v>3453.0</v>
      </c>
      <c r="D17" s="39" t="s">
        <v>361</v>
      </c>
      <c r="E17" s="41" t="s">
        <v>289</v>
      </c>
      <c r="F17" s="39" t="s">
        <v>291</v>
      </c>
      <c r="G17" s="39" t="s">
        <v>364</v>
      </c>
      <c r="H17" s="39" t="s">
        <v>69</v>
      </c>
      <c r="I17" s="38" t="s">
        <v>122</v>
      </c>
      <c r="J17" s="45">
        <v>44528.0</v>
      </c>
      <c r="K17" s="44">
        <v>46113.0</v>
      </c>
      <c r="L17" s="61" t="s">
        <v>51</v>
      </c>
      <c r="M17" s="63">
        <v>0.0</v>
      </c>
      <c r="N17" s="44">
        <v>46115.0</v>
      </c>
      <c r="O17" s="66">
        <v>78057.0</v>
      </c>
      <c r="P17" s="84">
        <v>78057.0</v>
      </c>
      <c r="Q17" s="63">
        <v>0.0</v>
      </c>
      <c r="R17" s="66">
        <v>0.0</v>
      </c>
      <c r="S17" s="10">
        <f t="shared" si="1"/>
        <v>78057</v>
      </c>
      <c r="T17" s="9" t="s">
        <v>52</v>
      </c>
      <c r="U17" s="45">
        <v>46115.0</v>
      </c>
      <c r="V17" s="45">
        <v>46145.0</v>
      </c>
      <c r="W17" s="67">
        <v>1.0</v>
      </c>
      <c r="X17" s="9" t="s">
        <v>86</v>
      </c>
      <c r="Y17" s="68" t="s">
        <v>56</v>
      </c>
    </row>
    <row r="18">
      <c r="A18" s="35" t="s">
        <v>377</v>
      </c>
      <c r="B18" s="36">
        <v>46114.0</v>
      </c>
      <c r="C18" s="9">
        <v>9972.0</v>
      </c>
      <c r="D18" s="39" t="s">
        <v>380</v>
      </c>
      <c r="E18" s="41" t="s">
        <v>234</v>
      </c>
      <c r="F18" s="39" t="s">
        <v>235</v>
      </c>
      <c r="G18" s="39" t="s">
        <v>237</v>
      </c>
      <c r="H18" s="39" t="s">
        <v>69</v>
      </c>
      <c r="I18" s="38" t="s">
        <v>122</v>
      </c>
      <c r="J18" s="45">
        <v>45169.0</v>
      </c>
      <c r="K18" s="44">
        <v>46113.0</v>
      </c>
      <c r="L18" s="61" t="s">
        <v>51</v>
      </c>
      <c r="M18" s="63">
        <v>0.0</v>
      </c>
      <c r="N18" s="61" t="s">
        <v>51</v>
      </c>
      <c r="O18" s="66">
        <v>118000.0</v>
      </c>
      <c r="P18" s="57">
        <v>118000.0</v>
      </c>
      <c r="Q18" s="63">
        <v>0.0</v>
      </c>
      <c r="R18" s="66">
        <v>826.0</v>
      </c>
      <c r="S18" s="10">
        <f t="shared" si="1"/>
        <v>117174</v>
      </c>
      <c r="T18" s="9" t="s">
        <v>53</v>
      </c>
      <c r="U18" s="45">
        <v>46113.0</v>
      </c>
      <c r="V18" s="45">
        <v>46143.0</v>
      </c>
      <c r="W18" s="67">
        <v>1.0</v>
      </c>
      <c r="X18" s="38" t="s">
        <v>55</v>
      </c>
      <c r="Y18" s="68" t="s">
        <v>56</v>
      </c>
    </row>
    <row r="19">
      <c r="A19" s="35" t="s">
        <v>387</v>
      </c>
      <c r="B19" s="36">
        <v>46114.0</v>
      </c>
      <c r="C19" s="9">
        <v>8995.0</v>
      </c>
      <c r="D19" s="39" t="s">
        <v>106</v>
      </c>
      <c r="E19" s="41" t="s">
        <v>107</v>
      </c>
      <c r="F19" s="39" t="s">
        <v>128</v>
      </c>
      <c r="G19" s="39" t="s">
        <v>110</v>
      </c>
      <c r="H19" s="39" t="s">
        <v>46</v>
      </c>
      <c r="I19" s="38" t="s">
        <v>122</v>
      </c>
      <c r="J19" s="45">
        <v>45056.0</v>
      </c>
      <c r="K19" s="44">
        <v>46113.0</v>
      </c>
      <c r="L19" s="61" t="s">
        <v>51</v>
      </c>
      <c r="M19" s="63">
        <v>118000.0</v>
      </c>
      <c r="N19" s="61" t="s">
        <v>51</v>
      </c>
      <c r="O19" s="66">
        <v>220000.0</v>
      </c>
      <c r="P19" s="57">
        <v>220000.0</v>
      </c>
      <c r="Q19" s="63">
        <v>0.0</v>
      </c>
      <c r="R19" s="66">
        <v>4440.0</v>
      </c>
      <c r="S19" s="10">
        <f t="shared" si="1"/>
        <v>215560</v>
      </c>
      <c r="T19" s="9" t="s">
        <v>53</v>
      </c>
      <c r="U19" s="45">
        <v>46113.0</v>
      </c>
      <c r="V19" s="45">
        <v>46151.0</v>
      </c>
      <c r="W19" s="67">
        <v>1.0</v>
      </c>
      <c r="X19" s="38" t="s">
        <v>55</v>
      </c>
      <c r="Y19" s="68" t="s">
        <v>56</v>
      </c>
    </row>
    <row r="20">
      <c r="A20" s="35" t="s">
        <v>398</v>
      </c>
      <c r="B20" s="36">
        <v>46114.0</v>
      </c>
      <c r="C20" s="9">
        <v>8995.0</v>
      </c>
      <c r="D20" s="39" t="s">
        <v>106</v>
      </c>
      <c r="E20" s="41" t="s">
        <v>107</v>
      </c>
      <c r="F20" s="39" t="s">
        <v>108</v>
      </c>
      <c r="G20" s="39" t="s">
        <v>110</v>
      </c>
      <c r="H20" s="39" t="s">
        <v>46</v>
      </c>
      <c r="I20" s="38" t="s">
        <v>122</v>
      </c>
      <c r="J20" s="45">
        <v>45056.0</v>
      </c>
      <c r="K20" s="44">
        <v>46113.0</v>
      </c>
      <c r="L20" s="61" t="s">
        <v>51</v>
      </c>
      <c r="M20" s="63">
        <v>118000.0</v>
      </c>
      <c r="N20" s="61" t="s">
        <v>51</v>
      </c>
      <c r="O20" s="66">
        <v>20000.0</v>
      </c>
      <c r="P20" s="57">
        <v>20000.0</v>
      </c>
      <c r="Q20" s="63">
        <v>0.0</v>
      </c>
      <c r="R20" s="66">
        <v>4440.0</v>
      </c>
      <c r="S20" s="10">
        <f t="shared" si="1"/>
        <v>15560</v>
      </c>
      <c r="T20" s="9" t="s">
        <v>53</v>
      </c>
      <c r="U20" s="45">
        <v>46113.0</v>
      </c>
      <c r="V20" s="45">
        <v>46147.0</v>
      </c>
      <c r="W20" s="67">
        <v>1.0</v>
      </c>
      <c r="X20" s="38" t="s">
        <v>55</v>
      </c>
      <c r="Y20" s="68" t="s">
        <v>56</v>
      </c>
    </row>
    <row r="21">
      <c r="A21" s="35" t="s">
        <v>416</v>
      </c>
      <c r="B21" s="36">
        <v>46114.0</v>
      </c>
      <c r="C21" s="9">
        <v>1027.0</v>
      </c>
      <c r="D21" s="39" t="s">
        <v>422</v>
      </c>
      <c r="E21" s="41" t="s">
        <v>423</v>
      </c>
      <c r="F21" s="39" t="s">
        <v>424</v>
      </c>
      <c r="G21" s="39" t="s">
        <v>100</v>
      </c>
      <c r="H21" s="39" t="s">
        <v>158</v>
      </c>
      <c r="I21" s="38" t="s">
        <v>122</v>
      </c>
      <c r="J21" s="45">
        <v>44344.0</v>
      </c>
      <c r="K21" s="44">
        <v>46113.0</v>
      </c>
      <c r="L21" s="61" t="s">
        <v>51</v>
      </c>
      <c r="M21" s="63">
        <v>858000.0</v>
      </c>
      <c r="N21" s="44">
        <v>46115.0</v>
      </c>
      <c r="O21" s="66">
        <v>870019.0</v>
      </c>
      <c r="P21" s="84">
        <v>870019.0</v>
      </c>
      <c r="Q21" s="63">
        <v>0.0</v>
      </c>
      <c r="R21" s="66">
        <v>0.0</v>
      </c>
      <c r="S21" s="10">
        <f t="shared" si="1"/>
        <v>870019</v>
      </c>
      <c r="T21" s="9" t="s">
        <v>52</v>
      </c>
      <c r="U21" s="45">
        <v>46115.0</v>
      </c>
      <c r="V21" s="45">
        <v>46518.0</v>
      </c>
      <c r="W21" s="9">
        <v>12.0</v>
      </c>
      <c r="X21" s="9" t="s">
        <v>86</v>
      </c>
      <c r="Y21" s="68" t="s">
        <v>56</v>
      </c>
    </row>
    <row r="22">
      <c r="A22" s="92" t="s">
        <v>438</v>
      </c>
      <c r="B22" s="36">
        <v>46114.0</v>
      </c>
      <c r="C22" s="9">
        <v>15533.0</v>
      </c>
      <c r="D22" s="39" t="s">
        <v>331</v>
      </c>
      <c r="E22" s="41" t="s">
        <v>332</v>
      </c>
      <c r="F22" s="39" t="s">
        <v>333</v>
      </c>
      <c r="G22" s="39" t="s">
        <v>192</v>
      </c>
      <c r="H22" s="39" t="s">
        <v>195</v>
      </c>
      <c r="I22" s="9" t="s">
        <v>122</v>
      </c>
      <c r="J22" s="45">
        <v>45821.0</v>
      </c>
      <c r="K22" s="45">
        <v>46113.0</v>
      </c>
      <c r="L22" s="9" t="s">
        <v>51</v>
      </c>
      <c r="M22" s="47"/>
      <c r="N22" s="9"/>
      <c r="O22" s="49">
        <v>1688000.0</v>
      </c>
      <c r="P22" s="84">
        <v>562000.0</v>
      </c>
      <c r="Q22" s="9">
        <v>0.0</v>
      </c>
      <c r="R22" s="47">
        <v>0.0</v>
      </c>
      <c r="S22" s="10">
        <f t="shared" si="1"/>
        <v>562000</v>
      </c>
      <c r="T22" s="9" t="s">
        <v>52</v>
      </c>
      <c r="U22" s="45"/>
      <c r="V22" s="45"/>
      <c r="W22" s="9">
        <v>12.0</v>
      </c>
      <c r="X22" s="9" t="s">
        <v>57</v>
      </c>
      <c r="Y22" s="88" t="s">
        <v>56</v>
      </c>
    </row>
    <row r="23">
      <c r="A23" s="35" t="s">
        <v>446</v>
      </c>
      <c r="B23" s="36">
        <v>46114.0</v>
      </c>
      <c r="C23" s="9">
        <v>4918.0</v>
      </c>
      <c r="D23" s="39" t="s">
        <v>447</v>
      </c>
      <c r="E23" s="41" t="s">
        <v>166</v>
      </c>
      <c r="F23" s="39" t="s">
        <v>167</v>
      </c>
      <c r="G23" s="39" t="s">
        <v>169</v>
      </c>
      <c r="H23" s="39" t="s">
        <v>85</v>
      </c>
      <c r="I23" s="38" t="s">
        <v>122</v>
      </c>
      <c r="J23" s="45">
        <v>44625.0</v>
      </c>
      <c r="K23" s="44">
        <v>46114.0</v>
      </c>
      <c r="L23" s="61" t="s">
        <v>51</v>
      </c>
      <c r="M23" s="63">
        <v>0.0</v>
      </c>
      <c r="N23" s="61" t="s">
        <v>51</v>
      </c>
      <c r="O23" s="66">
        <v>78000.0</v>
      </c>
      <c r="P23" s="93">
        <v>78000.0</v>
      </c>
      <c r="Q23" s="63">
        <v>0.0</v>
      </c>
      <c r="R23" s="66">
        <v>546.0</v>
      </c>
      <c r="S23" s="10">
        <f t="shared" si="1"/>
        <v>77454</v>
      </c>
      <c r="T23" s="9" t="s">
        <v>53</v>
      </c>
      <c r="U23" s="45">
        <v>46114.0</v>
      </c>
      <c r="V23" s="45">
        <v>46144.0</v>
      </c>
      <c r="W23" s="9">
        <v>1.0</v>
      </c>
      <c r="X23" s="9" t="s">
        <v>86</v>
      </c>
      <c r="Y23" s="68" t="s">
        <v>56</v>
      </c>
    </row>
    <row r="24">
      <c r="A24" s="35" t="s">
        <v>457</v>
      </c>
      <c r="B24" s="37">
        <v>46114.0</v>
      </c>
      <c r="C24" s="9">
        <v>14481.0</v>
      </c>
      <c r="D24" s="39" t="s">
        <v>460</v>
      </c>
      <c r="E24" s="41" t="s">
        <v>463</v>
      </c>
      <c r="F24" s="39" t="s">
        <v>465</v>
      </c>
      <c r="G24" s="39" t="s">
        <v>68</v>
      </c>
      <c r="H24" s="39" t="s">
        <v>69</v>
      </c>
      <c r="I24" s="38" t="s">
        <v>122</v>
      </c>
      <c r="J24" s="45">
        <v>45680.0</v>
      </c>
      <c r="K24" s="44">
        <v>46114.0</v>
      </c>
      <c r="L24" s="61" t="s">
        <v>51</v>
      </c>
      <c r="M24" s="63">
        <v>0.0</v>
      </c>
      <c r="N24" s="61" t="s">
        <v>51</v>
      </c>
      <c r="O24" s="66">
        <v>1298024.0</v>
      </c>
      <c r="P24" s="94">
        <v>1298000.0</v>
      </c>
      <c r="Q24" s="63">
        <v>0.0</v>
      </c>
      <c r="R24" s="63">
        <v>0.0</v>
      </c>
      <c r="S24" s="10">
        <f t="shared" si="1"/>
        <v>1298000</v>
      </c>
      <c r="T24" s="9" t="s">
        <v>52</v>
      </c>
      <c r="U24" s="45">
        <v>46114.0</v>
      </c>
      <c r="V24" s="45">
        <v>46474.0</v>
      </c>
      <c r="W24" s="9">
        <v>12.0</v>
      </c>
      <c r="X24" s="38" t="s">
        <v>55</v>
      </c>
      <c r="Y24" s="68" t="s">
        <v>56</v>
      </c>
    </row>
    <row r="25">
      <c r="A25" s="35" t="s">
        <v>476</v>
      </c>
      <c r="B25" s="36">
        <v>46114.0</v>
      </c>
      <c r="C25" s="9">
        <v>6052.0</v>
      </c>
      <c r="D25" s="39" t="s">
        <v>160</v>
      </c>
      <c r="E25" s="41" t="s">
        <v>161</v>
      </c>
      <c r="F25" s="39" t="s">
        <v>162</v>
      </c>
      <c r="G25" s="39" t="s">
        <v>163</v>
      </c>
      <c r="H25" s="39" t="s">
        <v>69</v>
      </c>
      <c r="I25" s="38" t="s">
        <v>122</v>
      </c>
      <c r="J25" s="45">
        <v>44730.0</v>
      </c>
      <c r="K25" s="44">
        <v>46114.0</v>
      </c>
      <c r="L25" s="61" t="s">
        <v>51</v>
      </c>
      <c r="M25" s="63">
        <v>0.0</v>
      </c>
      <c r="N25" s="61" t="s">
        <v>51</v>
      </c>
      <c r="O25" s="66">
        <v>118031.0</v>
      </c>
      <c r="P25" s="94">
        <v>118031.0</v>
      </c>
      <c r="Q25" s="63">
        <v>0.0</v>
      </c>
      <c r="R25" s="66">
        <v>0.0</v>
      </c>
      <c r="S25" s="10">
        <f t="shared" si="1"/>
        <v>118031</v>
      </c>
      <c r="T25" s="9" t="s">
        <v>52</v>
      </c>
      <c r="U25" s="45">
        <v>46114.0</v>
      </c>
      <c r="V25" s="45">
        <v>46144.0</v>
      </c>
      <c r="W25" s="67">
        <v>1.0</v>
      </c>
      <c r="X25" s="38" t="s">
        <v>55</v>
      </c>
      <c r="Y25" s="68" t="s">
        <v>56</v>
      </c>
    </row>
    <row r="26">
      <c r="A26" s="35" t="s">
        <v>491</v>
      </c>
      <c r="B26" s="36">
        <v>46114.0</v>
      </c>
      <c r="C26" s="9">
        <v>3814.0</v>
      </c>
      <c r="D26" s="39" t="s">
        <v>141</v>
      </c>
      <c r="E26" s="41" t="s">
        <v>143</v>
      </c>
      <c r="F26" s="39" t="s">
        <v>146</v>
      </c>
      <c r="G26" s="39" t="s">
        <v>68</v>
      </c>
      <c r="H26" s="39" t="s">
        <v>69</v>
      </c>
      <c r="I26" s="38" t="s">
        <v>122</v>
      </c>
      <c r="J26" s="45">
        <v>44552.0</v>
      </c>
      <c r="K26" s="44">
        <v>46114.0</v>
      </c>
      <c r="L26" s="61" t="s">
        <v>51</v>
      </c>
      <c r="M26" s="63">
        <v>0.0</v>
      </c>
      <c r="N26" s="61" t="s">
        <v>51</v>
      </c>
      <c r="O26" s="66">
        <v>78054.0</v>
      </c>
      <c r="P26" s="94">
        <v>78000.0</v>
      </c>
      <c r="Q26" s="63">
        <v>0.0</v>
      </c>
      <c r="R26" s="66">
        <v>0.0</v>
      </c>
      <c r="S26" s="10">
        <f t="shared" si="1"/>
        <v>78000</v>
      </c>
      <c r="T26" s="9" t="s">
        <v>52</v>
      </c>
      <c r="U26" s="45">
        <v>46114.0</v>
      </c>
      <c r="V26" s="45">
        <v>46144.0</v>
      </c>
      <c r="W26" s="9">
        <v>1.0</v>
      </c>
      <c r="X26" s="9" t="s">
        <v>86</v>
      </c>
      <c r="Y26" s="68" t="s">
        <v>56</v>
      </c>
    </row>
    <row r="27">
      <c r="A27" s="35" t="s">
        <v>507</v>
      </c>
      <c r="B27" s="36">
        <v>46114.0</v>
      </c>
      <c r="C27" s="9">
        <v>4970.0</v>
      </c>
      <c r="D27" s="39" t="s">
        <v>487</v>
      </c>
      <c r="E27" s="41" t="s">
        <v>488</v>
      </c>
      <c r="F27" s="39" t="s">
        <v>490</v>
      </c>
      <c r="G27" s="39" t="s">
        <v>237</v>
      </c>
      <c r="H27" s="39" t="s">
        <v>69</v>
      </c>
      <c r="I27" s="38" t="s">
        <v>122</v>
      </c>
      <c r="J27" s="45">
        <v>44630.0</v>
      </c>
      <c r="K27" s="44">
        <v>46114.0</v>
      </c>
      <c r="L27" s="61" t="s">
        <v>51</v>
      </c>
      <c r="M27" s="63">
        <v>118000.0</v>
      </c>
      <c r="N27" s="61" t="s">
        <v>51</v>
      </c>
      <c r="O27" s="66">
        <v>120085.0</v>
      </c>
      <c r="P27" s="94">
        <v>120085.0</v>
      </c>
      <c r="Q27" s="63">
        <v>0.0</v>
      </c>
      <c r="R27" s="66">
        <v>0.0</v>
      </c>
      <c r="S27" s="10">
        <f t="shared" si="1"/>
        <v>120085</v>
      </c>
      <c r="T27" s="9" t="s">
        <v>52</v>
      </c>
      <c r="U27" s="45">
        <v>46114.0</v>
      </c>
      <c r="V27" s="45">
        <v>46144.0</v>
      </c>
      <c r="W27" s="67">
        <v>1.0</v>
      </c>
      <c r="X27" s="38" t="s">
        <v>55</v>
      </c>
      <c r="Y27" s="68" t="s">
        <v>56</v>
      </c>
    </row>
    <row r="28">
      <c r="A28" s="35" t="s">
        <v>517</v>
      </c>
      <c r="B28" s="36">
        <v>46114.0</v>
      </c>
      <c r="C28" s="9">
        <v>4343.0</v>
      </c>
      <c r="D28" s="39" t="s">
        <v>243</v>
      </c>
      <c r="E28" s="41" t="s">
        <v>244</v>
      </c>
      <c r="F28" s="39" t="s">
        <v>518</v>
      </c>
      <c r="G28" s="39" t="s">
        <v>246</v>
      </c>
      <c r="H28" s="39" t="s">
        <v>85</v>
      </c>
      <c r="I28" s="38" t="s">
        <v>122</v>
      </c>
      <c r="J28" s="45">
        <v>44585.0</v>
      </c>
      <c r="K28" s="44">
        <v>46114.0</v>
      </c>
      <c r="L28" s="61" t="s">
        <v>51</v>
      </c>
      <c r="M28" s="63">
        <v>0.0</v>
      </c>
      <c r="N28" s="61" t="s">
        <v>51</v>
      </c>
      <c r="O28" s="66">
        <v>78000.0</v>
      </c>
      <c r="P28" s="93">
        <v>78000.0</v>
      </c>
      <c r="Q28" s="81">
        <v>0.0</v>
      </c>
      <c r="R28" s="66">
        <v>546.0</v>
      </c>
      <c r="S28" s="10">
        <f t="shared" si="1"/>
        <v>77454</v>
      </c>
      <c r="T28" s="9" t="s">
        <v>53</v>
      </c>
      <c r="U28" s="45">
        <v>46114.0</v>
      </c>
      <c r="V28" s="45">
        <v>46144.0</v>
      </c>
      <c r="W28" s="9">
        <v>1.0</v>
      </c>
      <c r="X28" s="9" t="s">
        <v>86</v>
      </c>
      <c r="Y28" s="68" t="s">
        <v>56</v>
      </c>
    </row>
    <row r="29" ht="17.25" customHeight="1">
      <c r="A29" s="35" t="s">
        <v>527</v>
      </c>
      <c r="B29" s="36">
        <v>46114.0</v>
      </c>
      <c r="C29" s="9">
        <v>5574.0</v>
      </c>
      <c r="D29" s="39" t="s">
        <v>439</v>
      </c>
      <c r="E29" s="41" t="s">
        <v>440</v>
      </c>
      <c r="F29" s="39" t="s">
        <v>441</v>
      </c>
      <c r="G29" s="39" t="s">
        <v>252</v>
      </c>
      <c r="H29" s="39" t="s">
        <v>46</v>
      </c>
      <c r="I29" s="38" t="s">
        <v>122</v>
      </c>
      <c r="J29" s="45">
        <v>44678.0</v>
      </c>
      <c r="K29" s="44">
        <v>46114.0</v>
      </c>
      <c r="L29" s="61" t="s">
        <v>51</v>
      </c>
      <c r="M29" s="63">
        <v>78000.0</v>
      </c>
      <c r="N29" s="44">
        <v>46115.0</v>
      </c>
      <c r="O29" s="66">
        <v>80054.0</v>
      </c>
      <c r="P29" s="94">
        <v>80000.0</v>
      </c>
      <c r="Q29" s="81">
        <v>0.0</v>
      </c>
      <c r="R29" s="66">
        <v>0.0</v>
      </c>
      <c r="S29" s="10">
        <f t="shared" si="1"/>
        <v>80000</v>
      </c>
      <c r="T29" s="9" t="s">
        <v>52</v>
      </c>
      <c r="U29" s="45">
        <v>46115.0</v>
      </c>
      <c r="V29" s="45">
        <v>46146.0</v>
      </c>
      <c r="W29" s="9">
        <v>1.0</v>
      </c>
      <c r="X29" s="9" t="s">
        <v>86</v>
      </c>
      <c r="Y29" s="68" t="s">
        <v>56</v>
      </c>
    </row>
    <row r="30">
      <c r="A30" s="35" t="s">
        <v>544</v>
      </c>
      <c r="B30" s="36">
        <v>46114.0</v>
      </c>
      <c r="C30" s="9">
        <v>15680.0</v>
      </c>
      <c r="D30" s="39" t="s">
        <v>548</v>
      </c>
      <c r="E30" s="41" t="s">
        <v>549</v>
      </c>
      <c r="F30" s="39" t="s">
        <v>550</v>
      </c>
      <c r="G30" s="39" t="s">
        <v>237</v>
      </c>
      <c r="H30" s="39" t="s">
        <v>69</v>
      </c>
      <c r="I30" s="38" t="s">
        <v>122</v>
      </c>
      <c r="J30" s="45">
        <v>45830.0</v>
      </c>
      <c r="K30" s="44">
        <v>46114.0</v>
      </c>
      <c r="L30" s="61" t="s">
        <v>51</v>
      </c>
      <c r="M30" s="63">
        <v>0.0</v>
      </c>
      <c r="N30" s="61" t="s">
        <v>51</v>
      </c>
      <c r="O30" s="66">
        <v>78002.0</v>
      </c>
      <c r="P30" s="94">
        <v>78000.0</v>
      </c>
      <c r="Q30" s="81">
        <v>0.0</v>
      </c>
      <c r="R30" s="66">
        <v>0.0</v>
      </c>
      <c r="S30" s="10">
        <f t="shared" si="1"/>
        <v>78000</v>
      </c>
      <c r="T30" s="9" t="s">
        <v>52</v>
      </c>
      <c r="U30" s="45">
        <v>46114.0</v>
      </c>
      <c r="V30" s="45">
        <v>46144.0</v>
      </c>
      <c r="W30" s="9">
        <v>1.0</v>
      </c>
      <c r="X30" s="9" t="s">
        <v>86</v>
      </c>
      <c r="Y30" s="68" t="s">
        <v>56</v>
      </c>
    </row>
    <row r="31">
      <c r="A31" s="35" t="s">
        <v>561</v>
      </c>
      <c r="B31" s="36">
        <v>46114.0</v>
      </c>
      <c r="C31" s="9">
        <v>11117.0</v>
      </c>
      <c r="D31" s="39" t="s">
        <v>563</v>
      </c>
      <c r="E31" s="41" t="s">
        <v>484</v>
      </c>
      <c r="F31" s="39" t="s">
        <v>485</v>
      </c>
      <c r="G31" s="39" t="s">
        <v>110</v>
      </c>
      <c r="H31" s="39" t="s">
        <v>46</v>
      </c>
      <c r="I31" s="38" t="s">
        <v>122</v>
      </c>
      <c r="J31" s="45">
        <v>45311.0</v>
      </c>
      <c r="K31" s="44">
        <v>46114.0</v>
      </c>
      <c r="L31" s="61" t="s">
        <v>51</v>
      </c>
      <c r="M31" s="63">
        <v>118000.0</v>
      </c>
      <c r="N31" s="61" t="s">
        <v>51</v>
      </c>
      <c r="O31" s="66">
        <v>236035.0</v>
      </c>
      <c r="P31" s="94">
        <v>236035.0</v>
      </c>
      <c r="Q31" s="81">
        <v>0.0</v>
      </c>
      <c r="R31" s="66">
        <v>0.0</v>
      </c>
      <c r="S31" s="10">
        <f t="shared" si="1"/>
        <v>236035</v>
      </c>
      <c r="T31" s="9" t="s">
        <v>52</v>
      </c>
      <c r="U31" s="45">
        <v>46114.0</v>
      </c>
      <c r="V31" s="45">
        <v>46145.0</v>
      </c>
      <c r="W31" s="67">
        <v>1.0</v>
      </c>
      <c r="X31" s="38" t="s">
        <v>55</v>
      </c>
      <c r="Y31" s="68" t="s">
        <v>56</v>
      </c>
    </row>
    <row r="32">
      <c r="A32" s="35" t="s">
        <v>568</v>
      </c>
      <c r="B32" s="36">
        <v>46114.0</v>
      </c>
      <c r="C32" s="9">
        <v>11117.0</v>
      </c>
      <c r="D32" s="39" t="s">
        <v>563</v>
      </c>
      <c r="E32" s="41" t="s">
        <v>484</v>
      </c>
      <c r="F32" s="39" t="s">
        <v>566</v>
      </c>
      <c r="G32" s="39" t="s">
        <v>110</v>
      </c>
      <c r="H32" s="39" t="s">
        <v>46</v>
      </c>
      <c r="I32" s="38" t="s">
        <v>122</v>
      </c>
      <c r="J32" s="45">
        <v>45311.0</v>
      </c>
      <c r="K32" s="80"/>
      <c r="L32" s="81"/>
      <c r="M32" s="63">
        <v>118000.0</v>
      </c>
      <c r="N32" s="61" t="s">
        <v>51</v>
      </c>
      <c r="O32" s="66">
        <v>0.0</v>
      </c>
      <c r="P32" s="66">
        <v>0.0</v>
      </c>
      <c r="Q32" s="81">
        <v>0.0</v>
      </c>
      <c r="R32" s="66">
        <v>0.0</v>
      </c>
      <c r="S32" s="10">
        <f t="shared" si="1"/>
        <v>0</v>
      </c>
      <c r="T32" s="9" t="s">
        <v>54</v>
      </c>
      <c r="U32" s="45">
        <v>46114.0</v>
      </c>
      <c r="V32" s="45">
        <v>46145.0</v>
      </c>
      <c r="W32" s="67">
        <v>1.0</v>
      </c>
      <c r="X32" s="38" t="s">
        <v>55</v>
      </c>
      <c r="Y32" s="68" t="s">
        <v>56</v>
      </c>
    </row>
    <row r="33">
      <c r="A33" s="35" t="s">
        <v>580</v>
      </c>
      <c r="B33" s="36">
        <v>46114.0</v>
      </c>
      <c r="C33" s="9">
        <v>836.0</v>
      </c>
      <c r="D33" s="39" t="s">
        <v>582</v>
      </c>
      <c r="E33" s="41" t="s">
        <v>583</v>
      </c>
      <c r="F33" s="39" t="s">
        <v>584</v>
      </c>
      <c r="G33" s="39" t="s">
        <v>585</v>
      </c>
      <c r="H33" s="39" t="s">
        <v>355</v>
      </c>
      <c r="I33" s="38" t="s">
        <v>122</v>
      </c>
      <c r="J33" s="45">
        <v>44335.0</v>
      </c>
      <c r="K33" s="44">
        <v>46114.0</v>
      </c>
      <c r="L33" s="61" t="s">
        <v>51</v>
      </c>
      <c r="M33" s="63">
        <v>0.0</v>
      </c>
      <c r="N33" s="61" t="s">
        <v>51</v>
      </c>
      <c r="O33" s="66">
        <v>168000.0</v>
      </c>
      <c r="P33" s="93">
        <v>168000.0</v>
      </c>
      <c r="Q33" s="81">
        <v>0.0</v>
      </c>
      <c r="R33" s="66">
        <v>1176.0</v>
      </c>
      <c r="S33" s="10">
        <f t="shared" si="1"/>
        <v>166824</v>
      </c>
      <c r="T33" s="9" t="s">
        <v>53</v>
      </c>
      <c r="U33" s="45">
        <v>46114.0</v>
      </c>
      <c r="V33" s="45">
        <v>46144.0</v>
      </c>
      <c r="W33" s="67">
        <v>1.0</v>
      </c>
      <c r="X33" s="9" t="s">
        <v>59</v>
      </c>
      <c r="Y33" s="68" t="s">
        <v>56</v>
      </c>
    </row>
    <row r="34">
      <c r="A34" s="35" t="s">
        <v>598</v>
      </c>
      <c r="B34" s="37">
        <v>46118.0</v>
      </c>
      <c r="C34" s="9">
        <v>11274.0</v>
      </c>
      <c r="D34" s="39" t="s">
        <v>182</v>
      </c>
      <c r="E34" s="41" t="s">
        <v>183</v>
      </c>
      <c r="F34" s="39" t="s">
        <v>184</v>
      </c>
      <c r="G34" s="39" t="s">
        <v>44</v>
      </c>
      <c r="H34" s="39" t="s">
        <v>46</v>
      </c>
      <c r="I34" s="9" t="s">
        <v>122</v>
      </c>
      <c r="J34" s="45">
        <v>45327.0</v>
      </c>
      <c r="K34" s="45">
        <v>46114.0</v>
      </c>
      <c r="L34" s="101" t="s">
        <v>51</v>
      </c>
      <c r="M34" s="102">
        <v>0.0</v>
      </c>
      <c r="N34" s="45">
        <v>46115.0</v>
      </c>
      <c r="O34" s="103">
        <v>118048.0</v>
      </c>
      <c r="P34" s="94">
        <v>118000.0</v>
      </c>
      <c r="Q34" s="104">
        <v>0.0</v>
      </c>
      <c r="R34" s="103">
        <v>0.0</v>
      </c>
      <c r="S34" s="10">
        <f t="shared" si="1"/>
        <v>118000</v>
      </c>
      <c r="T34" s="9" t="s">
        <v>52</v>
      </c>
      <c r="U34" s="45">
        <v>46115.0</v>
      </c>
      <c r="V34" s="105">
        <v>46145.0</v>
      </c>
      <c r="W34" s="88">
        <v>1.0</v>
      </c>
      <c r="X34" s="9" t="s">
        <v>55</v>
      </c>
      <c r="Y34" s="106" t="s">
        <v>56</v>
      </c>
    </row>
    <row r="35">
      <c r="A35" s="35" t="s">
        <v>613</v>
      </c>
      <c r="B35" s="37">
        <v>46118.0</v>
      </c>
      <c r="C35" s="9">
        <v>5447.0</v>
      </c>
      <c r="D35" s="39" t="s">
        <v>616</v>
      </c>
      <c r="E35" s="41" t="s">
        <v>194</v>
      </c>
      <c r="F35" s="39" t="s">
        <v>196</v>
      </c>
      <c r="G35" s="39" t="s">
        <v>199</v>
      </c>
      <c r="H35" s="39" t="s">
        <v>176</v>
      </c>
      <c r="I35" s="38" t="s">
        <v>122</v>
      </c>
      <c r="J35" s="45">
        <v>44663.0</v>
      </c>
      <c r="K35" s="44">
        <v>46114.0</v>
      </c>
      <c r="L35" s="61" t="s">
        <v>51</v>
      </c>
      <c r="M35" s="63">
        <v>0.0</v>
      </c>
      <c r="N35" s="61" t="s">
        <v>51</v>
      </c>
      <c r="O35" s="66">
        <v>118000.0</v>
      </c>
      <c r="P35" s="93">
        <v>118000.0</v>
      </c>
      <c r="Q35" s="81">
        <v>0.0</v>
      </c>
      <c r="R35" s="66">
        <v>4400.0</v>
      </c>
      <c r="S35" s="10">
        <f t="shared" si="1"/>
        <v>113600</v>
      </c>
      <c r="T35" s="9" t="s">
        <v>53</v>
      </c>
      <c r="U35" s="45">
        <v>46114.0</v>
      </c>
      <c r="V35" s="45">
        <v>46145.0</v>
      </c>
      <c r="W35" s="67">
        <v>1.0</v>
      </c>
      <c r="X35" s="38" t="s">
        <v>55</v>
      </c>
      <c r="Y35" s="68" t="s">
        <v>56</v>
      </c>
    </row>
    <row r="36">
      <c r="A36" s="35" t="s">
        <v>623</v>
      </c>
      <c r="B36" s="37">
        <v>46118.0</v>
      </c>
      <c r="C36" s="9">
        <v>4218.0</v>
      </c>
      <c r="D36" s="39" t="s">
        <v>587</v>
      </c>
      <c r="E36" s="41" t="s">
        <v>588</v>
      </c>
      <c r="F36" s="39" t="s">
        <v>589</v>
      </c>
      <c r="G36" s="39" t="s">
        <v>590</v>
      </c>
      <c r="H36" s="39" t="s">
        <v>69</v>
      </c>
      <c r="I36" s="38" t="s">
        <v>122</v>
      </c>
      <c r="J36" s="45">
        <v>44574.0</v>
      </c>
      <c r="K36" s="44">
        <v>46114.0</v>
      </c>
      <c r="L36" s="61" t="s">
        <v>51</v>
      </c>
      <c r="M36" s="63">
        <v>0.0</v>
      </c>
      <c r="N36" s="61" t="s">
        <v>51</v>
      </c>
      <c r="O36" s="66">
        <v>78000.0</v>
      </c>
      <c r="P36" s="93">
        <v>78000.0</v>
      </c>
      <c r="Q36" s="81">
        <v>0.0</v>
      </c>
      <c r="R36" s="66">
        <v>4400.0</v>
      </c>
      <c r="S36" s="10">
        <f t="shared" si="1"/>
        <v>73600</v>
      </c>
      <c r="T36" s="9" t="s">
        <v>53</v>
      </c>
      <c r="U36" s="45">
        <v>46114.0</v>
      </c>
      <c r="V36" s="105">
        <v>46148.0</v>
      </c>
      <c r="W36" s="67">
        <v>1.0</v>
      </c>
      <c r="X36" s="9" t="s">
        <v>86</v>
      </c>
      <c r="Y36" s="68" t="s">
        <v>56</v>
      </c>
    </row>
    <row r="37">
      <c r="A37" s="35" t="s">
        <v>629</v>
      </c>
      <c r="B37" s="37">
        <v>46118.0</v>
      </c>
      <c r="C37" s="9">
        <v>3848.0</v>
      </c>
      <c r="D37" s="39" t="s">
        <v>297</v>
      </c>
      <c r="E37" s="41" t="s">
        <v>298</v>
      </c>
      <c r="F37" s="39" t="s">
        <v>299</v>
      </c>
      <c r="G37" s="39" t="s">
        <v>293</v>
      </c>
      <c r="H37" s="39" t="s">
        <v>85</v>
      </c>
      <c r="I37" s="38" t="s">
        <v>122</v>
      </c>
      <c r="J37" s="45">
        <v>44554.0</v>
      </c>
      <c r="K37" s="44">
        <v>46114.0</v>
      </c>
      <c r="L37" s="61" t="s">
        <v>51</v>
      </c>
      <c r="M37" s="63">
        <v>0.0</v>
      </c>
      <c r="N37" s="61" t="s">
        <v>51</v>
      </c>
      <c r="O37" s="66">
        <v>78000.0</v>
      </c>
      <c r="P37" s="93">
        <v>78000.0</v>
      </c>
      <c r="Q37" s="81">
        <v>0.0</v>
      </c>
      <c r="R37" s="66">
        <v>4400.0</v>
      </c>
      <c r="S37" s="10">
        <f t="shared" si="1"/>
        <v>73600</v>
      </c>
      <c r="T37" s="9" t="s">
        <v>53</v>
      </c>
      <c r="U37" s="45">
        <v>46114.0</v>
      </c>
      <c r="V37" s="45">
        <v>46145.0</v>
      </c>
      <c r="W37" s="67">
        <v>1.0</v>
      </c>
      <c r="X37" s="9" t="s">
        <v>86</v>
      </c>
      <c r="Y37" s="68" t="s">
        <v>56</v>
      </c>
    </row>
    <row r="38">
      <c r="A38" s="35" t="s">
        <v>640</v>
      </c>
      <c r="B38" s="37">
        <v>46118.0</v>
      </c>
      <c r="C38" s="9">
        <v>11741.0</v>
      </c>
      <c r="D38" s="39" t="s">
        <v>641</v>
      </c>
      <c r="E38" s="41" t="s">
        <v>642</v>
      </c>
      <c r="F38" s="39" t="s">
        <v>643</v>
      </c>
      <c r="G38" s="39" t="s">
        <v>419</v>
      </c>
      <c r="H38" s="39" t="s">
        <v>118</v>
      </c>
      <c r="I38" s="38" t="s">
        <v>122</v>
      </c>
      <c r="J38" s="45">
        <v>45381.0</v>
      </c>
      <c r="K38" s="44">
        <v>46114.0</v>
      </c>
      <c r="L38" s="61" t="s">
        <v>51</v>
      </c>
      <c r="M38" s="63">
        <v>0.0</v>
      </c>
      <c r="N38" s="61" t="s">
        <v>51</v>
      </c>
      <c r="O38" s="66">
        <v>858009.0</v>
      </c>
      <c r="P38" s="94">
        <v>858009.0</v>
      </c>
      <c r="Q38" s="81">
        <v>0.0</v>
      </c>
      <c r="R38" s="66">
        <v>0.0</v>
      </c>
      <c r="S38" s="10">
        <f t="shared" si="1"/>
        <v>858009</v>
      </c>
      <c r="T38" s="9" t="s">
        <v>52</v>
      </c>
      <c r="U38" s="45">
        <v>46114.0</v>
      </c>
      <c r="V38" s="105">
        <v>46475.0</v>
      </c>
      <c r="W38" s="9">
        <v>12.0</v>
      </c>
      <c r="X38" s="9" t="s">
        <v>86</v>
      </c>
      <c r="Y38" s="68" t="s">
        <v>56</v>
      </c>
    </row>
    <row r="39">
      <c r="A39" s="35" t="s">
        <v>654</v>
      </c>
      <c r="B39" s="37">
        <v>46118.0</v>
      </c>
      <c r="C39" s="9">
        <v>4574.0</v>
      </c>
      <c r="D39" s="39" t="s">
        <v>655</v>
      </c>
      <c r="E39" s="41" t="s">
        <v>657</v>
      </c>
      <c r="F39" s="39" t="s">
        <v>658</v>
      </c>
      <c r="G39" s="39" t="s">
        <v>555</v>
      </c>
      <c r="H39" s="39" t="s">
        <v>69</v>
      </c>
      <c r="I39" s="38" t="s">
        <v>122</v>
      </c>
      <c r="J39" s="45">
        <v>44600.0</v>
      </c>
      <c r="K39" s="44">
        <v>46115.0</v>
      </c>
      <c r="L39" s="61" t="s">
        <v>51</v>
      </c>
      <c r="M39" s="63">
        <v>234000.0</v>
      </c>
      <c r="N39" s="61" t="s">
        <v>51</v>
      </c>
      <c r="O39" s="66">
        <v>223028.0</v>
      </c>
      <c r="P39" s="55">
        <v>223028.0</v>
      </c>
      <c r="Q39" s="81">
        <v>0.0</v>
      </c>
      <c r="R39" s="66">
        <v>0.0</v>
      </c>
      <c r="S39" s="10">
        <f t="shared" si="1"/>
        <v>223028</v>
      </c>
      <c r="T39" s="9" t="s">
        <v>52</v>
      </c>
      <c r="U39" s="45">
        <v>46115.0</v>
      </c>
      <c r="V39" s="105">
        <v>46208.0</v>
      </c>
      <c r="W39" s="9">
        <v>3.0</v>
      </c>
      <c r="X39" s="9" t="s">
        <v>86</v>
      </c>
      <c r="Y39" s="68" t="s">
        <v>56</v>
      </c>
    </row>
    <row r="40">
      <c r="A40" s="35" t="s">
        <v>670</v>
      </c>
      <c r="B40" s="37">
        <v>46118.0</v>
      </c>
      <c r="C40" s="9">
        <v>10376.0</v>
      </c>
      <c r="D40" s="39" t="s">
        <v>671</v>
      </c>
      <c r="E40" s="41" t="s">
        <v>672</v>
      </c>
      <c r="F40" s="39" t="s">
        <v>673</v>
      </c>
      <c r="G40" s="39" t="s">
        <v>174</v>
      </c>
      <c r="H40" s="39" t="s">
        <v>176</v>
      </c>
      <c r="I40" s="38" t="s">
        <v>122</v>
      </c>
      <c r="J40" s="45">
        <v>45210.0</v>
      </c>
      <c r="K40" s="44">
        <v>46115.0</v>
      </c>
      <c r="L40" s="61" t="s">
        <v>51</v>
      </c>
      <c r="M40" s="63">
        <v>0.0</v>
      </c>
      <c r="N40" s="61" t="s">
        <v>51</v>
      </c>
      <c r="O40" s="66">
        <v>78000.0</v>
      </c>
      <c r="P40" s="55">
        <v>78000.0</v>
      </c>
      <c r="Q40" s="81">
        <v>0.0</v>
      </c>
      <c r="R40" s="66">
        <v>4400.0</v>
      </c>
      <c r="S40" s="10">
        <f t="shared" si="1"/>
        <v>73600</v>
      </c>
      <c r="T40" s="9" t="s">
        <v>53</v>
      </c>
      <c r="U40" s="45">
        <v>46115.0</v>
      </c>
      <c r="V40" s="45">
        <v>46145.0</v>
      </c>
      <c r="W40" s="67">
        <v>1.0</v>
      </c>
      <c r="X40" s="9" t="s">
        <v>86</v>
      </c>
      <c r="Y40" s="68" t="s">
        <v>56</v>
      </c>
    </row>
    <row r="41">
      <c r="A41" s="35" t="s">
        <v>681</v>
      </c>
      <c r="B41" s="37">
        <v>46118.0</v>
      </c>
      <c r="C41" s="9">
        <v>3778.0</v>
      </c>
      <c r="D41" s="39" t="s">
        <v>336</v>
      </c>
      <c r="E41" s="41" t="s">
        <v>338</v>
      </c>
      <c r="F41" s="39" t="s">
        <v>340</v>
      </c>
      <c r="G41" s="39" t="s">
        <v>341</v>
      </c>
      <c r="H41" s="39" t="s">
        <v>85</v>
      </c>
      <c r="I41" s="38" t="s">
        <v>122</v>
      </c>
      <c r="J41" s="45">
        <v>44549.0</v>
      </c>
      <c r="K41" s="44">
        <v>46115.0</v>
      </c>
      <c r="L41" s="61" t="s">
        <v>51</v>
      </c>
      <c r="M41" s="63">
        <v>0.0</v>
      </c>
      <c r="N41" s="61" t="s">
        <v>51</v>
      </c>
      <c r="O41" s="66">
        <v>118083.0</v>
      </c>
      <c r="P41" s="55">
        <v>118083.0</v>
      </c>
      <c r="Q41" s="81">
        <v>0.0</v>
      </c>
      <c r="R41" s="66">
        <v>0.0</v>
      </c>
      <c r="S41" s="10">
        <f t="shared" si="1"/>
        <v>118083</v>
      </c>
      <c r="T41" s="9" t="s">
        <v>52</v>
      </c>
      <c r="U41" s="45">
        <v>46115.0</v>
      </c>
      <c r="V41" s="45">
        <v>46145.0</v>
      </c>
      <c r="W41" s="67">
        <v>1.0</v>
      </c>
      <c r="X41" s="38" t="s">
        <v>55</v>
      </c>
      <c r="Y41" s="68" t="s">
        <v>56</v>
      </c>
    </row>
    <row r="42">
      <c r="A42" s="35" t="s">
        <v>693</v>
      </c>
      <c r="B42" s="37">
        <v>46118.0</v>
      </c>
      <c r="C42" s="9">
        <v>6926.0</v>
      </c>
      <c r="D42" s="39" t="s">
        <v>473</v>
      </c>
      <c r="E42" s="41" t="s">
        <v>474</v>
      </c>
      <c r="F42" s="39" t="s">
        <v>475</v>
      </c>
      <c r="G42" s="39" t="s">
        <v>100</v>
      </c>
      <c r="H42" s="39" t="s">
        <v>158</v>
      </c>
      <c r="I42" s="38" t="s">
        <v>122</v>
      </c>
      <c r="J42" s="45">
        <v>44816.0</v>
      </c>
      <c r="K42" s="44">
        <v>46115.0</v>
      </c>
      <c r="L42" s="61" t="s">
        <v>51</v>
      </c>
      <c r="M42" s="63">
        <v>0.0</v>
      </c>
      <c r="N42" s="61" t="s">
        <v>51</v>
      </c>
      <c r="O42" s="66">
        <v>78057.0</v>
      </c>
      <c r="P42" s="55">
        <v>78057.0</v>
      </c>
      <c r="Q42" s="81">
        <v>0.0</v>
      </c>
      <c r="R42" s="66">
        <v>0.0</v>
      </c>
      <c r="S42" s="10">
        <f t="shared" si="1"/>
        <v>78057</v>
      </c>
      <c r="T42" s="9" t="s">
        <v>52</v>
      </c>
      <c r="U42" s="45">
        <v>46115.0</v>
      </c>
      <c r="V42" s="45">
        <v>46145.0</v>
      </c>
      <c r="W42" s="67">
        <v>1.0</v>
      </c>
      <c r="X42" s="9" t="s">
        <v>86</v>
      </c>
      <c r="Y42" s="68" t="s">
        <v>56</v>
      </c>
    </row>
    <row r="43">
      <c r="A43" s="35" t="s">
        <v>708</v>
      </c>
      <c r="B43" s="37">
        <v>46118.0</v>
      </c>
      <c r="C43" s="9">
        <v>10751.0</v>
      </c>
      <c r="D43" s="39" t="s">
        <v>357</v>
      </c>
      <c r="E43" s="41" t="s">
        <v>358</v>
      </c>
      <c r="F43" s="39" t="s">
        <v>359</v>
      </c>
      <c r="G43" s="39" t="s">
        <v>325</v>
      </c>
      <c r="H43" s="39" t="s">
        <v>74</v>
      </c>
      <c r="I43" s="38" t="s">
        <v>122</v>
      </c>
      <c r="J43" s="45">
        <v>45261.0</v>
      </c>
      <c r="K43" s="44">
        <v>46115.0</v>
      </c>
      <c r="L43" s="61" t="s">
        <v>51</v>
      </c>
      <c r="M43" s="63">
        <v>0.0</v>
      </c>
      <c r="N43" s="61" t="s">
        <v>51</v>
      </c>
      <c r="O43" s="66">
        <v>118000.0</v>
      </c>
      <c r="P43" s="55">
        <v>118000.0</v>
      </c>
      <c r="Q43" s="81">
        <v>0.0</v>
      </c>
      <c r="R43" s="66">
        <v>826.0</v>
      </c>
      <c r="S43" s="10">
        <f t="shared" si="1"/>
        <v>117174</v>
      </c>
      <c r="T43" s="9" t="s">
        <v>53</v>
      </c>
      <c r="U43" s="45">
        <v>46115.0</v>
      </c>
      <c r="V43" s="45">
        <v>46145.0</v>
      </c>
      <c r="W43" s="67">
        <v>1.0</v>
      </c>
      <c r="X43" s="38" t="s">
        <v>55</v>
      </c>
      <c r="Y43" s="68" t="s">
        <v>56</v>
      </c>
    </row>
    <row r="44">
      <c r="A44" s="35" t="s">
        <v>725</v>
      </c>
      <c r="B44" s="37">
        <v>46118.0</v>
      </c>
      <c r="C44" s="9">
        <v>2383.0</v>
      </c>
      <c r="D44" s="39" t="s">
        <v>426</v>
      </c>
      <c r="E44" s="41" t="s">
        <v>427</v>
      </c>
      <c r="F44" s="39" t="s">
        <v>428</v>
      </c>
      <c r="G44" s="39" t="s">
        <v>429</v>
      </c>
      <c r="H44" s="39" t="s">
        <v>430</v>
      </c>
      <c r="I44" s="38" t="s">
        <v>122</v>
      </c>
      <c r="J44" s="45">
        <v>44442.0</v>
      </c>
      <c r="K44" s="44">
        <v>46115.0</v>
      </c>
      <c r="L44" s="61" t="s">
        <v>51</v>
      </c>
      <c r="M44" s="63">
        <v>0.0</v>
      </c>
      <c r="N44" s="61" t="s">
        <v>51</v>
      </c>
      <c r="O44" s="66">
        <v>78000.0</v>
      </c>
      <c r="P44" s="55">
        <v>78000.0</v>
      </c>
      <c r="Q44" s="81">
        <v>0.0</v>
      </c>
      <c r="R44" s="66">
        <v>4400.0</v>
      </c>
      <c r="S44" s="10">
        <f t="shared" si="1"/>
        <v>73600</v>
      </c>
      <c r="T44" s="9" t="s">
        <v>53</v>
      </c>
      <c r="U44" s="45">
        <v>46115.0</v>
      </c>
      <c r="V44" s="45">
        <v>46145.0</v>
      </c>
      <c r="W44" s="67">
        <v>1.0</v>
      </c>
      <c r="X44" s="9" t="s">
        <v>86</v>
      </c>
      <c r="Y44" s="68" t="s">
        <v>56</v>
      </c>
    </row>
    <row r="45">
      <c r="A45" s="35" t="s">
        <v>746</v>
      </c>
      <c r="B45" s="37">
        <v>46118.0</v>
      </c>
      <c r="C45" s="9">
        <v>16334.0</v>
      </c>
      <c r="D45" s="39" t="s">
        <v>747</v>
      </c>
      <c r="E45" s="41" t="s">
        <v>748</v>
      </c>
      <c r="F45" s="39" t="s">
        <v>530</v>
      </c>
      <c r="G45" s="39" t="s">
        <v>44</v>
      </c>
      <c r="H45" s="39" t="s">
        <v>46</v>
      </c>
      <c r="I45" s="38" t="s">
        <v>122</v>
      </c>
      <c r="J45" s="45">
        <v>45908.0</v>
      </c>
      <c r="K45" s="44">
        <v>46115.0</v>
      </c>
      <c r="L45" s="61" t="s">
        <v>51</v>
      </c>
      <c r="M45" s="63">
        <v>0.0</v>
      </c>
      <c r="N45" s="61" t="s">
        <v>51</v>
      </c>
      <c r="O45" s="66">
        <v>708045.0</v>
      </c>
      <c r="P45" s="55">
        <v>708000.0</v>
      </c>
      <c r="Q45" s="81">
        <v>0.0</v>
      </c>
      <c r="R45" s="81">
        <v>0.0</v>
      </c>
      <c r="S45" s="10">
        <f t="shared" si="1"/>
        <v>708000</v>
      </c>
      <c r="T45" s="9" t="s">
        <v>52</v>
      </c>
      <c r="U45" s="45">
        <v>46115.0</v>
      </c>
      <c r="V45" s="105">
        <v>46295.0</v>
      </c>
      <c r="W45" s="9">
        <v>6.0</v>
      </c>
      <c r="X45" s="38" t="s">
        <v>55</v>
      </c>
      <c r="Y45" s="68" t="s">
        <v>56</v>
      </c>
    </row>
    <row r="46">
      <c r="A46" s="35" t="s">
        <v>758</v>
      </c>
      <c r="B46" s="37">
        <v>46118.0</v>
      </c>
      <c r="C46" s="9">
        <v>12037.0</v>
      </c>
      <c r="D46" s="39" t="s">
        <v>759</v>
      </c>
      <c r="E46" s="41" t="s">
        <v>761</v>
      </c>
      <c r="F46" s="39" t="s">
        <v>762</v>
      </c>
      <c r="G46" s="39" t="s">
        <v>110</v>
      </c>
      <c r="H46" s="39" t="s">
        <v>46</v>
      </c>
      <c r="I46" s="38" t="s">
        <v>122</v>
      </c>
      <c r="J46" s="45">
        <v>45416.0</v>
      </c>
      <c r="K46" s="44">
        <v>46115.0</v>
      </c>
      <c r="L46" s="61" t="s">
        <v>51</v>
      </c>
      <c r="M46" s="63">
        <v>0.0</v>
      </c>
      <c r="N46" s="44">
        <v>46118.0</v>
      </c>
      <c r="O46" s="66">
        <v>78015.0</v>
      </c>
      <c r="P46" s="55">
        <v>78000.0</v>
      </c>
      <c r="Q46" s="81">
        <v>0.0</v>
      </c>
      <c r="R46" s="81">
        <v>0.0</v>
      </c>
      <c r="S46" s="10">
        <f t="shared" si="1"/>
        <v>78000</v>
      </c>
      <c r="T46" s="9" t="s">
        <v>52</v>
      </c>
      <c r="U46" s="45">
        <v>46118.0</v>
      </c>
      <c r="V46" s="105">
        <v>46148.0</v>
      </c>
      <c r="W46" s="67">
        <v>1.0</v>
      </c>
      <c r="X46" s="9" t="s">
        <v>86</v>
      </c>
      <c r="Y46" s="68" t="s">
        <v>56</v>
      </c>
    </row>
    <row r="47">
      <c r="A47" s="35" t="s">
        <v>772</v>
      </c>
      <c r="B47" s="37">
        <v>46118.0</v>
      </c>
      <c r="C47" s="9">
        <v>2510.0</v>
      </c>
      <c r="D47" s="39" t="s">
        <v>776</v>
      </c>
      <c r="E47" s="41" t="s">
        <v>89</v>
      </c>
      <c r="F47" s="39" t="s">
        <v>90</v>
      </c>
      <c r="G47" s="39" t="s">
        <v>91</v>
      </c>
      <c r="H47" s="39" t="s">
        <v>69</v>
      </c>
      <c r="I47" s="38" t="s">
        <v>122</v>
      </c>
      <c r="J47" s="45">
        <v>44453.0</v>
      </c>
      <c r="K47" s="44">
        <v>46115.0</v>
      </c>
      <c r="L47" s="61" t="s">
        <v>51</v>
      </c>
      <c r="M47" s="63">
        <v>0.0</v>
      </c>
      <c r="N47" s="61" t="s">
        <v>51</v>
      </c>
      <c r="O47" s="66">
        <v>78000.0</v>
      </c>
      <c r="P47" s="55">
        <v>78000.0</v>
      </c>
      <c r="Q47" s="81">
        <v>0.0</v>
      </c>
      <c r="R47" s="66">
        <v>546.0</v>
      </c>
      <c r="S47" s="10">
        <f t="shared" si="1"/>
        <v>77454</v>
      </c>
      <c r="T47" s="9" t="s">
        <v>53</v>
      </c>
      <c r="U47" s="45">
        <v>46115.0</v>
      </c>
      <c r="V47" s="45">
        <v>46151.0</v>
      </c>
      <c r="W47" s="67">
        <v>1.0</v>
      </c>
      <c r="X47" s="9" t="s">
        <v>86</v>
      </c>
      <c r="Y47" s="68" t="s">
        <v>56</v>
      </c>
    </row>
    <row r="48">
      <c r="A48" s="35" t="s">
        <v>787</v>
      </c>
      <c r="B48" s="37">
        <v>46118.0</v>
      </c>
      <c r="C48" s="9">
        <v>7251.0</v>
      </c>
      <c r="D48" s="39" t="s">
        <v>308</v>
      </c>
      <c r="E48" s="41" t="s">
        <v>309</v>
      </c>
      <c r="F48" s="39" t="s">
        <v>310</v>
      </c>
      <c r="G48" s="112" t="s">
        <v>312</v>
      </c>
      <c r="H48" s="39" t="s">
        <v>118</v>
      </c>
      <c r="I48" s="38" t="s">
        <v>122</v>
      </c>
      <c r="J48" s="45">
        <v>44848.0</v>
      </c>
      <c r="K48" s="44">
        <v>46115.0</v>
      </c>
      <c r="L48" s="61" t="s">
        <v>51</v>
      </c>
      <c r="M48" s="63">
        <v>0.0</v>
      </c>
      <c r="N48" s="61" t="s">
        <v>51</v>
      </c>
      <c r="O48" s="66">
        <v>78000.0</v>
      </c>
      <c r="P48" s="55">
        <v>78000.0</v>
      </c>
      <c r="Q48" s="81">
        <v>0.0</v>
      </c>
      <c r="R48" s="66">
        <v>4400.0</v>
      </c>
      <c r="S48" s="10">
        <f t="shared" si="1"/>
        <v>73600</v>
      </c>
      <c r="T48" s="9" t="s">
        <v>53</v>
      </c>
      <c r="U48" s="45">
        <v>46115.0</v>
      </c>
      <c r="V48" s="45">
        <v>46145.0</v>
      </c>
      <c r="W48" s="67">
        <v>1.0</v>
      </c>
      <c r="X48" s="9" t="s">
        <v>86</v>
      </c>
      <c r="Y48" s="68" t="s">
        <v>56</v>
      </c>
    </row>
    <row r="49">
      <c r="A49" s="35" t="s">
        <v>797</v>
      </c>
      <c r="B49" s="37">
        <v>46118.0</v>
      </c>
      <c r="C49" s="9">
        <v>16183.0</v>
      </c>
      <c r="D49" s="39" t="s">
        <v>743</v>
      </c>
      <c r="E49" s="41" t="s">
        <v>744</v>
      </c>
      <c r="F49" s="39" t="s">
        <v>745</v>
      </c>
      <c r="G49" s="39" t="s">
        <v>407</v>
      </c>
      <c r="H49" s="39" t="s">
        <v>46</v>
      </c>
      <c r="I49" s="38" t="s">
        <v>122</v>
      </c>
      <c r="J49" s="45">
        <v>45890.0</v>
      </c>
      <c r="K49" s="44">
        <v>46115.0</v>
      </c>
      <c r="L49" s="61" t="s">
        <v>51</v>
      </c>
      <c r="M49" s="63">
        <v>168000.0</v>
      </c>
      <c r="N49" s="61" t="s">
        <v>51</v>
      </c>
      <c r="O49" s="66">
        <v>170000.0</v>
      </c>
      <c r="P49" s="55">
        <v>170000.0</v>
      </c>
      <c r="Q49" s="81">
        <v>0.0</v>
      </c>
      <c r="R49" s="66">
        <v>1190.0</v>
      </c>
      <c r="S49" s="10">
        <f t="shared" si="1"/>
        <v>168810</v>
      </c>
      <c r="T49" s="9" t="s">
        <v>53</v>
      </c>
      <c r="U49" s="45">
        <v>46115.0</v>
      </c>
      <c r="V49" s="45">
        <v>46145.0</v>
      </c>
      <c r="W49" s="67">
        <v>1.0</v>
      </c>
      <c r="X49" s="9" t="s">
        <v>59</v>
      </c>
      <c r="Y49" s="68" t="s">
        <v>56</v>
      </c>
    </row>
    <row r="50">
      <c r="A50" s="35" t="s">
        <v>815</v>
      </c>
      <c r="B50" s="37">
        <v>46118.0</v>
      </c>
      <c r="C50" s="9">
        <v>9168.0</v>
      </c>
      <c r="D50" s="39" t="s">
        <v>817</v>
      </c>
      <c r="E50" s="41" t="s">
        <v>818</v>
      </c>
      <c r="F50" s="39" t="s">
        <v>819</v>
      </c>
      <c r="G50" s="39" t="s">
        <v>44</v>
      </c>
      <c r="H50" s="39" t="s">
        <v>46</v>
      </c>
      <c r="I50" s="38" t="s">
        <v>122</v>
      </c>
      <c r="J50" s="45">
        <v>45075.0</v>
      </c>
      <c r="K50" s="44">
        <v>46115.0</v>
      </c>
      <c r="L50" s="61" t="s">
        <v>51</v>
      </c>
      <c r="M50" s="63">
        <v>0.0</v>
      </c>
      <c r="N50" s="44">
        <v>46117.0</v>
      </c>
      <c r="O50" s="66">
        <v>118070.0</v>
      </c>
      <c r="P50" s="55">
        <v>118070.0</v>
      </c>
      <c r="Q50" s="81">
        <v>0.0</v>
      </c>
      <c r="R50" s="66">
        <v>0.0</v>
      </c>
      <c r="S50" s="10">
        <f t="shared" si="1"/>
        <v>118070</v>
      </c>
      <c r="T50" s="9" t="s">
        <v>52</v>
      </c>
      <c r="U50" s="45">
        <v>46117.0</v>
      </c>
      <c r="V50" s="45">
        <v>46147.0</v>
      </c>
      <c r="W50" s="67">
        <v>1.0</v>
      </c>
      <c r="X50" s="38" t="s">
        <v>55</v>
      </c>
      <c r="Y50" s="68" t="s">
        <v>56</v>
      </c>
    </row>
    <row r="51">
      <c r="A51" s="35" t="s">
        <v>834</v>
      </c>
      <c r="B51" s="37">
        <v>46118.0</v>
      </c>
      <c r="C51" s="9">
        <v>12403.0</v>
      </c>
      <c r="D51" s="39" t="s">
        <v>835</v>
      </c>
      <c r="E51" s="41" t="s">
        <v>836</v>
      </c>
      <c r="F51" s="39" t="s">
        <v>837</v>
      </c>
      <c r="G51" s="39" t="s">
        <v>838</v>
      </c>
      <c r="H51" s="39" t="s">
        <v>85</v>
      </c>
      <c r="I51" s="38" t="s">
        <v>122</v>
      </c>
      <c r="J51" s="45">
        <v>45452.0</v>
      </c>
      <c r="K51" s="44">
        <v>46115.0</v>
      </c>
      <c r="L51" s="61" t="s">
        <v>51</v>
      </c>
      <c r="M51" s="63">
        <v>234000.0</v>
      </c>
      <c r="N51" s="44">
        <v>46119.0</v>
      </c>
      <c r="O51" s="66">
        <v>390006.0</v>
      </c>
      <c r="P51" s="55">
        <v>390000.0</v>
      </c>
      <c r="Q51" s="81">
        <v>0.0</v>
      </c>
      <c r="R51" s="66">
        <v>0.0</v>
      </c>
      <c r="S51" s="10">
        <f t="shared" si="1"/>
        <v>390000</v>
      </c>
      <c r="T51" s="9" t="s">
        <v>52</v>
      </c>
      <c r="U51" s="45">
        <v>46119.0</v>
      </c>
      <c r="V51" s="45">
        <v>46216.0</v>
      </c>
      <c r="W51" s="67">
        <v>3.0</v>
      </c>
      <c r="X51" s="9" t="s">
        <v>86</v>
      </c>
      <c r="Y51" s="68" t="s">
        <v>56</v>
      </c>
    </row>
    <row r="52">
      <c r="A52" s="35" t="s">
        <v>844</v>
      </c>
      <c r="B52" s="37">
        <v>46118.0</v>
      </c>
      <c r="C52" s="9">
        <v>1389.0</v>
      </c>
      <c r="D52" s="39" t="s">
        <v>238</v>
      </c>
      <c r="E52" s="41" t="s">
        <v>239</v>
      </c>
      <c r="F52" s="39" t="s">
        <v>240</v>
      </c>
      <c r="G52" s="39" t="s">
        <v>110</v>
      </c>
      <c r="H52" s="39" t="s">
        <v>46</v>
      </c>
      <c r="I52" s="38" t="s">
        <v>122</v>
      </c>
      <c r="J52" s="45">
        <v>44361.0</v>
      </c>
      <c r="K52" s="44">
        <v>46115.0</v>
      </c>
      <c r="L52" s="61" t="s">
        <v>51</v>
      </c>
      <c r="M52" s="66">
        <v>78000.0</v>
      </c>
      <c r="N52" s="61" t="s">
        <v>51</v>
      </c>
      <c r="O52" s="66">
        <v>158000.0</v>
      </c>
      <c r="P52" s="55">
        <v>158000.0</v>
      </c>
      <c r="Q52" s="81">
        <v>0.0</v>
      </c>
      <c r="R52" s="66">
        <v>1106.0</v>
      </c>
      <c r="S52" s="10">
        <f t="shared" si="1"/>
        <v>156894</v>
      </c>
      <c r="T52" s="9" t="s">
        <v>53</v>
      </c>
      <c r="U52" s="45">
        <v>46115.0</v>
      </c>
      <c r="V52" s="45">
        <v>46145.0</v>
      </c>
      <c r="W52" s="67">
        <v>1.0</v>
      </c>
      <c r="X52" s="9" t="s">
        <v>86</v>
      </c>
      <c r="Y52" s="68" t="s">
        <v>56</v>
      </c>
    </row>
    <row r="53">
      <c r="A53" s="35" t="s">
        <v>857</v>
      </c>
      <c r="B53" s="37">
        <v>46118.0</v>
      </c>
      <c r="C53" s="9">
        <v>1389.0</v>
      </c>
      <c r="D53" s="39" t="s">
        <v>238</v>
      </c>
      <c r="E53" s="41" t="s">
        <v>239</v>
      </c>
      <c r="F53" s="39" t="s">
        <v>411</v>
      </c>
      <c r="G53" s="39" t="s">
        <v>110</v>
      </c>
      <c r="H53" s="39" t="s">
        <v>46</v>
      </c>
      <c r="I53" s="38" t="s">
        <v>122</v>
      </c>
      <c r="J53" s="45">
        <v>44361.0</v>
      </c>
      <c r="K53" s="44"/>
      <c r="L53" s="61"/>
      <c r="M53" s="66">
        <v>78000.0</v>
      </c>
      <c r="N53" s="61" t="s">
        <v>51</v>
      </c>
      <c r="O53" s="66">
        <v>0.0</v>
      </c>
      <c r="P53" s="66">
        <v>0.0</v>
      </c>
      <c r="Q53" s="81">
        <v>0.0</v>
      </c>
      <c r="R53" s="66">
        <v>0.0</v>
      </c>
      <c r="S53" s="10">
        <f t="shared" si="1"/>
        <v>0</v>
      </c>
      <c r="T53" s="9" t="s">
        <v>54</v>
      </c>
      <c r="U53" s="45">
        <v>46115.0</v>
      </c>
      <c r="V53" s="45">
        <v>46145.0</v>
      </c>
      <c r="W53" s="67">
        <v>1.0</v>
      </c>
      <c r="X53" s="9" t="s">
        <v>86</v>
      </c>
      <c r="Y53" s="68" t="s">
        <v>56</v>
      </c>
    </row>
    <row r="54">
      <c r="A54" s="35" t="s">
        <v>874</v>
      </c>
      <c r="B54" s="37">
        <v>46118.0</v>
      </c>
      <c r="C54" s="9">
        <v>10709.0</v>
      </c>
      <c r="D54" s="39" t="s">
        <v>320</v>
      </c>
      <c r="E54" s="41" t="s">
        <v>321</v>
      </c>
      <c r="F54" s="39" t="s">
        <v>323</v>
      </c>
      <c r="G54" s="39" t="s">
        <v>325</v>
      </c>
      <c r="H54" s="39" t="s">
        <v>74</v>
      </c>
      <c r="I54" s="38" t="s">
        <v>122</v>
      </c>
      <c r="J54" s="45">
        <v>45256.0</v>
      </c>
      <c r="K54" s="119">
        <v>46115.0</v>
      </c>
      <c r="L54" s="120" t="s">
        <v>51</v>
      </c>
      <c r="M54" s="63">
        <v>0.0</v>
      </c>
      <c r="N54" s="61" t="s">
        <v>51</v>
      </c>
      <c r="O54" s="66">
        <v>78059.0</v>
      </c>
      <c r="P54" s="55">
        <v>78059.0</v>
      </c>
      <c r="Q54" s="81">
        <v>0.0</v>
      </c>
      <c r="R54" s="66">
        <v>0.0</v>
      </c>
      <c r="S54" s="10">
        <f t="shared" si="1"/>
        <v>78059</v>
      </c>
      <c r="T54" s="9" t="s">
        <v>52</v>
      </c>
      <c r="U54" s="45">
        <v>46116.0</v>
      </c>
      <c r="V54" s="45">
        <v>46146.0</v>
      </c>
      <c r="W54" s="67">
        <v>1.0</v>
      </c>
      <c r="X54" s="9" t="s">
        <v>86</v>
      </c>
      <c r="Y54" s="68" t="s">
        <v>56</v>
      </c>
    </row>
    <row r="55">
      <c r="A55" s="41" t="s">
        <v>885</v>
      </c>
      <c r="B55" s="37">
        <v>46119.0</v>
      </c>
      <c r="C55" s="9">
        <v>10751.0</v>
      </c>
      <c r="D55" s="39" t="s">
        <v>357</v>
      </c>
      <c r="E55" s="41" t="s">
        <v>358</v>
      </c>
      <c r="F55" s="39" t="s">
        <v>359</v>
      </c>
      <c r="G55" s="39" t="s">
        <v>325</v>
      </c>
      <c r="H55" s="39" t="s">
        <v>74</v>
      </c>
      <c r="I55" s="38" t="s">
        <v>888</v>
      </c>
      <c r="J55" s="45">
        <v>45261.0</v>
      </c>
      <c r="K55" s="122">
        <v>46120.0</v>
      </c>
      <c r="L55" s="119">
        <v>46115.0</v>
      </c>
      <c r="M55" s="63"/>
      <c r="N55" s="61"/>
      <c r="O55" s="66">
        <v>118082.0</v>
      </c>
      <c r="P55" s="55">
        <v>118017.0</v>
      </c>
      <c r="Q55" s="81">
        <v>0.0</v>
      </c>
      <c r="R55" s="66">
        <v>0.0</v>
      </c>
      <c r="S55" s="10">
        <f t="shared" si="1"/>
        <v>118017</v>
      </c>
      <c r="T55" s="9" t="s">
        <v>52</v>
      </c>
      <c r="U55" s="45">
        <v>46141.0</v>
      </c>
      <c r="V55" s="45">
        <v>46175.0</v>
      </c>
      <c r="W55" s="67">
        <v>1.0</v>
      </c>
      <c r="X55" s="38" t="s">
        <v>55</v>
      </c>
      <c r="Y55" s="68" t="s">
        <v>56</v>
      </c>
    </row>
    <row r="56">
      <c r="A56" s="35" t="s">
        <v>895</v>
      </c>
      <c r="B56" s="37">
        <v>46118.0</v>
      </c>
      <c r="C56" s="9">
        <v>8572.0</v>
      </c>
      <c r="D56" s="39" t="s">
        <v>402</v>
      </c>
      <c r="E56" s="41" t="s">
        <v>404</v>
      </c>
      <c r="F56" s="39" t="s">
        <v>406</v>
      </c>
      <c r="G56" s="39" t="s">
        <v>407</v>
      </c>
      <c r="H56" s="39" t="s">
        <v>46</v>
      </c>
      <c r="I56" s="38" t="s">
        <v>122</v>
      </c>
      <c r="J56" s="45">
        <v>45003.0</v>
      </c>
      <c r="K56" s="119">
        <v>46116.0</v>
      </c>
      <c r="L56" s="120" t="s">
        <v>51</v>
      </c>
      <c r="M56" s="63">
        <v>0.0</v>
      </c>
      <c r="N56" s="61" t="s">
        <v>51</v>
      </c>
      <c r="O56" s="66">
        <v>168000.0</v>
      </c>
      <c r="P56" s="94">
        <v>168000.0</v>
      </c>
      <c r="Q56" s="81">
        <v>0.0</v>
      </c>
      <c r="R56" s="66">
        <v>1176.0</v>
      </c>
      <c r="S56" s="10">
        <f t="shared" si="1"/>
        <v>166824</v>
      </c>
      <c r="T56" s="9" t="s">
        <v>53</v>
      </c>
      <c r="U56" s="45">
        <v>46116.0</v>
      </c>
      <c r="V56" s="45">
        <v>46146.0</v>
      </c>
      <c r="W56" s="67">
        <v>1.0</v>
      </c>
      <c r="X56" s="9" t="s">
        <v>59</v>
      </c>
      <c r="Y56" s="68" t="s">
        <v>56</v>
      </c>
    </row>
    <row r="57">
      <c r="A57" s="35" t="s">
        <v>900</v>
      </c>
      <c r="B57" s="37">
        <v>46118.0</v>
      </c>
      <c r="C57" s="9">
        <v>3142.0</v>
      </c>
      <c r="D57" s="39" t="s">
        <v>504</v>
      </c>
      <c r="E57" s="41" t="s">
        <v>505</v>
      </c>
      <c r="F57" s="39" t="s">
        <v>506</v>
      </c>
      <c r="G57" s="39" t="s">
        <v>44</v>
      </c>
      <c r="H57" s="39" t="s">
        <v>46</v>
      </c>
      <c r="I57" s="38" t="s">
        <v>122</v>
      </c>
      <c r="J57" s="45">
        <v>44508.0</v>
      </c>
      <c r="K57" s="119">
        <v>46116.0</v>
      </c>
      <c r="L57" s="120" t="s">
        <v>51</v>
      </c>
      <c r="M57" s="63">
        <v>0.0</v>
      </c>
      <c r="N57" s="61" t="s">
        <v>51</v>
      </c>
      <c r="O57" s="66">
        <v>118058.0</v>
      </c>
      <c r="P57" s="79">
        <v>118058.0</v>
      </c>
      <c r="Q57" s="81">
        <v>0.0</v>
      </c>
      <c r="R57" s="66">
        <v>0.0</v>
      </c>
      <c r="S57" s="10">
        <f t="shared" si="1"/>
        <v>118058</v>
      </c>
      <c r="T57" s="9" t="s">
        <v>52</v>
      </c>
      <c r="U57" s="45">
        <v>46116.0</v>
      </c>
      <c r="V57" s="45">
        <v>46146.0</v>
      </c>
      <c r="W57" s="67">
        <v>1.0</v>
      </c>
      <c r="X57" s="38" t="s">
        <v>55</v>
      </c>
      <c r="Y57" s="68" t="s">
        <v>56</v>
      </c>
    </row>
    <row r="58">
      <c r="A58" s="35" t="s">
        <v>904</v>
      </c>
      <c r="B58" s="37">
        <v>46118.0</v>
      </c>
      <c r="C58" s="9">
        <v>856.0</v>
      </c>
      <c r="D58" s="39" t="s">
        <v>571</v>
      </c>
      <c r="E58" s="41" t="s">
        <v>572</v>
      </c>
      <c r="F58" s="39" t="s">
        <v>573</v>
      </c>
      <c r="G58" s="39" t="s">
        <v>199</v>
      </c>
      <c r="H58" s="39" t="s">
        <v>176</v>
      </c>
      <c r="I58" s="38" t="s">
        <v>122</v>
      </c>
      <c r="J58" s="45">
        <v>44335.0</v>
      </c>
      <c r="K58" s="119">
        <v>46116.0</v>
      </c>
      <c r="L58" s="120" t="s">
        <v>51</v>
      </c>
      <c r="M58" s="63">
        <v>0.0</v>
      </c>
      <c r="N58" s="61" t="s">
        <v>51</v>
      </c>
      <c r="O58" s="66">
        <v>78000.0</v>
      </c>
      <c r="P58" s="94">
        <v>78000.0</v>
      </c>
      <c r="Q58" s="81">
        <v>0.0</v>
      </c>
      <c r="R58" s="66">
        <v>4400.0</v>
      </c>
      <c r="S58" s="10">
        <f t="shared" si="1"/>
        <v>73600</v>
      </c>
      <c r="T58" s="9" t="s">
        <v>53</v>
      </c>
      <c r="U58" s="45">
        <v>46116.0</v>
      </c>
      <c r="V58" s="45">
        <v>46146.0</v>
      </c>
      <c r="W58" s="67">
        <v>1.0</v>
      </c>
      <c r="X58" s="9" t="s">
        <v>86</v>
      </c>
      <c r="Y58" s="68" t="s">
        <v>56</v>
      </c>
    </row>
    <row r="59">
      <c r="A59" s="35" t="s">
        <v>909</v>
      </c>
      <c r="B59" s="37">
        <v>46118.0</v>
      </c>
      <c r="C59" s="9">
        <v>3536.0</v>
      </c>
      <c r="D59" s="39" t="s">
        <v>910</v>
      </c>
      <c r="E59" s="41" t="s">
        <v>911</v>
      </c>
      <c r="F59" s="39" t="s">
        <v>912</v>
      </c>
      <c r="G59" s="39" t="s">
        <v>343</v>
      </c>
      <c r="H59" s="39" t="s">
        <v>158</v>
      </c>
      <c r="I59" s="38" t="s">
        <v>122</v>
      </c>
      <c r="J59" s="45">
        <v>44530.0</v>
      </c>
      <c r="K59" s="119">
        <v>46116.0</v>
      </c>
      <c r="L59" s="120" t="s">
        <v>51</v>
      </c>
      <c r="M59" s="63">
        <v>0.0</v>
      </c>
      <c r="N59" s="61" t="s">
        <v>51</v>
      </c>
      <c r="O59" s="66">
        <v>118000.0</v>
      </c>
      <c r="P59" s="94">
        <v>118000.0</v>
      </c>
      <c r="Q59" s="81">
        <v>0.0</v>
      </c>
      <c r="R59" s="66">
        <v>826.0</v>
      </c>
      <c r="S59" s="10">
        <f t="shared" si="1"/>
        <v>117174</v>
      </c>
      <c r="T59" s="9" t="s">
        <v>53</v>
      </c>
      <c r="U59" s="45">
        <v>46116.0</v>
      </c>
      <c r="V59" s="45">
        <v>46146.0</v>
      </c>
      <c r="W59" s="67">
        <v>1.0</v>
      </c>
      <c r="X59" s="38" t="s">
        <v>55</v>
      </c>
      <c r="Y59" s="68" t="s">
        <v>56</v>
      </c>
    </row>
    <row r="60">
      <c r="A60" s="35" t="s">
        <v>918</v>
      </c>
      <c r="B60" s="37">
        <v>46118.0</v>
      </c>
      <c r="C60" s="9">
        <v>836.0</v>
      </c>
      <c r="D60" s="39" t="s">
        <v>582</v>
      </c>
      <c r="E60" s="41" t="s">
        <v>583</v>
      </c>
      <c r="F60" s="39" t="s">
        <v>596</v>
      </c>
      <c r="G60" s="39" t="s">
        <v>585</v>
      </c>
      <c r="H60" s="39" t="s">
        <v>355</v>
      </c>
      <c r="I60" s="38" t="s">
        <v>122</v>
      </c>
      <c r="J60" s="45">
        <v>44335.0</v>
      </c>
      <c r="K60" s="119">
        <v>46116.0</v>
      </c>
      <c r="L60" s="120" t="s">
        <v>51</v>
      </c>
      <c r="M60" s="63">
        <v>0.0</v>
      </c>
      <c r="N60" s="61" t="s">
        <v>51</v>
      </c>
      <c r="O60" s="66">
        <v>168000.0</v>
      </c>
      <c r="P60" s="94">
        <v>168000.0</v>
      </c>
      <c r="Q60" s="81">
        <v>0.0</v>
      </c>
      <c r="R60" s="66">
        <v>1176.0</v>
      </c>
      <c r="S60" s="10">
        <f t="shared" si="1"/>
        <v>166824</v>
      </c>
      <c r="T60" s="9" t="s">
        <v>53</v>
      </c>
      <c r="U60" s="45">
        <v>46116.0</v>
      </c>
      <c r="V60" s="45">
        <v>46146.0</v>
      </c>
      <c r="W60" s="67">
        <v>1.0</v>
      </c>
      <c r="X60" s="9" t="s">
        <v>59</v>
      </c>
      <c r="Y60" s="68" t="s">
        <v>56</v>
      </c>
    </row>
    <row r="61">
      <c r="A61" s="35" t="s">
        <v>940</v>
      </c>
      <c r="B61" s="37">
        <v>46118.0</v>
      </c>
      <c r="C61" s="9">
        <v>7163.0</v>
      </c>
      <c r="D61" s="39" t="s">
        <v>941</v>
      </c>
      <c r="E61" s="41" t="s">
        <v>601</v>
      </c>
      <c r="F61" s="39" t="s">
        <v>603</v>
      </c>
      <c r="G61" s="39" t="s">
        <v>315</v>
      </c>
      <c r="H61" s="39" t="s">
        <v>69</v>
      </c>
      <c r="I61" s="38" t="s">
        <v>122</v>
      </c>
      <c r="J61" s="45">
        <v>44839.0</v>
      </c>
      <c r="K61" s="119">
        <v>46116.0</v>
      </c>
      <c r="L61" s="120" t="s">
        <v>51</v>
      </c>
      <c r="M61" s="63">
        <v>0.0</v>
      </c>
      <c r="N61" s="61" t="s">
        <v>51</v>
      </c>
      <c r="O61" s="66">
        <v>118000.0</v>
      </c>
      <c r="P61" s="94">
        <v>118000.0</v>
      </c>
      <c r="Q61" s="81">
        <v>0.0</v>
      </c>
      <c r="R61" s="66">
        <v>826.0</v>
      </c>
      <c r="S61" s="10">
        <f t="shared" si="1"/>
        <v>117174</v>
      </c>
      <c r="T61" s="9" t="s">
        <v>53</v>
      </c>
      <c r="U61" s="45">
        <v>46116.0</v>
      </c>
      <c r="V61" s="45">
        <v>46146.0</v>
      </c>
      <c r="W61" s="67">
        <v>1.0</v>
      </c>
      <c r="X61" s="38" t="s">
        <v>55</v>
      </c>
      <c r="Y61" s="68" t="s">
        <v>56</v>
      </c>
    </row>
    <row r="62">
      <c r="A62" s="35" t="s">
        <v>949</v>
      </c>
      <c r="B62" s="37">
        <v>46118.0</v>
      </c>
      <c r="C62" s="9">
        <v>919.0</v>
      </c>
      <c r="D62" s="39" t="s">
        <v>528</v>
      </c>
      <c r="E62" s="41" t="s">
        <v>529</v>
      </c>
      <c r="F62" s="39" t="s">
        <v>530</v>
      </c>
      <c r="G62" s="39" t="s">
        <v>531</v>
      </c>
      <c r="H62" s="39" t="s">
        <v>532</v>
      </c>
      <c r="I62" s="38" t="s">
        <v>122</v>
      </c>
      <c r="J62" s="45">
        <v>44339.0</v>
      </c>
      <c r="K62" s="119">
        <v>46116.0</v>
      </c>
      <c r="L62" s="120" t="s">
        <v>51</v>
      </c>
      <c r="M62" s="63">
        <v>0.0</v>
      </c>
      <c r="N62" s="61" t="s">
        <v>51</v>
      </c>
      <c r="O62" s="66">
        <v>78004.0</v>
      </c>
      <c r="P62" s="79">
        <v>78004.0</v>
      </c>
      <c r="Q62" s="81">
        <v>0.0</v>
      </c>
      <c r="R62" s="66">
        <v>0.0</v>
      </c>
      <c r="S62" s="10">
        <f t="shared" si="1"/>
        <v>78004</v>
      </c>
      <c r="T62" s="9" t="s">
        <v>52</v>
      </c>
      <c r="U62" s="45">
        <v>46116.0</v>
      </c>
      <c r="V62" s="45">
        <v>46146.0</v>
      </c>
      <c r="W62" s="67">
        <v>1.0</v>
      </c>
      <c r="X62" s="9" t="s">
        <v>86</v>
      </c>
      <c r="Y62" s="68" t="s">
        <v>56</v>
      </c>
    </row>
    <row r="63">
      <c r="A63" s="35" t="s">
        <v>964</v>
      </c>
      <c r="B63" s="37">
        <v>46118.0</v>
      </c>
      <c r="C63" s="9">
        <v>2443.0</v>
      </c>
      <c r="D63" s="39" t="s">
        <v>207</v>
      </c>
      <c r="E63" s="41" t="s">
        <v>209</v>
      </c>
      <c r="F63" s="39" t="s">
        <v>211</v>
      </c>
      <c r="G63" s="39" t="s">
        <v>44</v>
      </c>
      <c r="H63" s="39" t="s">
        <v>46</v>
      </c>
      <c r="I63" s="38" t="s">
        <v>122</v>
      </c>
      <c r="J63" s="45">
        <v>44448.0</v>
      </c>
      <c r="K63" s="119">
        <v>46116.0</v>
      </c>
      <c r="L63" s="120" t="s">
        <v>51</v>
      </c>
      <c r="M63" s="63">
        <v>0.0</v>
      </c>
      <c r="N63" s="61" t="s">
        <v>51</v>
      </c>
      <c r="O63" s="66">
        <v>118000.0</v>
      </c>
      <c r="P63" s="94">
        <v>118000.0</v>
      </c>
      <c r="Q63" s="81">
        <v>0.0</v>
      </c>
      <c r="R63" s="66">
        <v>826.0</v>
      </c>
      <c r="S63" s="10">
        <f t="shared" si="1"/>
        <v>117174</v>
      </c>
      <c r="T63" s="9" t="s">
        <v>53</v>
      </c>
      <c r="U63" s="45">
        <v>46116.0</v>
      </c>
      <c r="V63" s="45">
        <v>46146.0</v>
      </c>
      <c r="W63" s="67">
        <v>1.0</v>
      </c>
      <c r="X63" s="38" t="s">
        <v>55</v>
      </c>
      <c r="Y63" s="68" t="s">
        <v>56</v>
      </c>
    </row>
    <row r="64">
      <c r="A64" s="35" t="s">
        <v>977</v>
      </c>
      <c r="B64" s="37">
        <v>46118.0</v>
      </c>
      <c r="C64" s="9">
        <v>7313.0</v>
      </c>
      <c r="D64" s="39" t="s">
        <v>261</v>
      </c>
      <c r="E64" s="41" t="s">
        <v>262</v>
      </c>
      <c r="F64" s="39" t="s">
        <v>897</v>
      </c>
      <c r="G64" s="39" t="s">
        <v>264</v>
      </c>
      <c r="H64" s="39" t="s">
        <v>74</v>
      </c>
      <c r="I64" s="38" t="s">
        <v>122</v>
      </c>
      <c r="J64" s="45">
        <v>44854.0</v>
      </c>
      <c r="K64" s="119">
        <v>46116.0</v>
      </c>
      <c r="L64" s="120" t="s">
        <v>51</v>
      </c>
      <c r="M64" s="63">
        <v>0.0</v>
      </c>
      <c r="N64" s="61" t="s">
        <v>51</v>
      </c>
      <c r="O64" s="66">
        <v>118037.0</v>
      </c>
      <c r="P64" s="79">
        <v>118037.0</v>
      </c>
      <c r="Q64" s="81">
        <v>0.0</v>
      </c>
      <c r="R64" s="66">
        <v>0.0</v>
      </c>
      <c r="S64" s="10">
        <f t="shared" si="1"/>
        <v>118037</v>
      </c>
      <c r="T64" s="9" t="s">
        <v>52</v>
      </c>
      <c r="U64" s="45">
        <v>46116.0</v>
      </c>
      <c r="V64" s="45">
        <v>46158.0</v>
      </c>
      <c r="W64" s="67">
        <v>1.0</v>
      </c>
      <c r="X64" s="38" t="s">
        <v>55</v>
      </c>
      <c r="Y64" s="68" t="s">
        <v>56</v>
      </c>
    </row>
    <row r="65">
      <c r="A65" s="35" t="s">
        <v>985</v>
      </c>
      <c r="B65" s="37">
        <v>46118.0</v>
      </c>
      <c r="C65" s="9">
        <v>7313.0</v>
      </c>
      <c r="D65" s="39" t="s">
        <v>261</v>
      </c>
      <c r="E65" s="41" t="s">
        <v>262</v>
      </c>
      <c r="F65" s="39" t="s">
        <v>901</v>
      </c>
      <c r="G65" s="39" t="s">
        <v>264</v>
      </c>
      <c r="H65" s="39" t="s">
        <v>74</v>
      </c>
      <c r="I65" s="38" t="s">
        <v>122</v>
      </c>
      <c r="J65" s="45">
        <v>44854.0</v>
      </c>
      <c r="K65" s="119">
        <v>46116.0</v>
      </c>
      <c r="L65" s="120" t="s">
        <v>51</v>
      </c>
      <c r="M65" s="63">
        <v>0.0</v>
      </c>
      <c r="N65" s="61" t="s">
        <v>51</v>
      </c>
      <c r="O65" s="66">
        <v>118098.0</v>
      </c>
      <c r="P65" s="79">
        <v>118098.0</v>
      </c>
      <c r="Q65" s="81">
        <v>0.0</v>
      </c>
      <c r="R65" s="66">
        <v>0.0</v>
      </c>
      <c r="S65" s="10">
        <f t="shared" si="1"/>
        <v>118098</v>
      </c>
      <c r="T65" s="9" t="s">
        <v>52</v>
      </c>
      <c r="U65" s="45">
        <v>46116.0</v>
      </c>
      <c r="V65" s="45">
        <v>46158.0</v>
      </c>
      <c r="W65" s="67">
        <v>1.0</v>
      </c>
      <c r="X65" s="38" t="s">
        <v>55</v>
      </c>
      <c r="Y65" s="68" t="s">
        <v>56</v>
      </c>
    </row>
    <row r="66">
      <c r="A66" s="35" t="s">
        <v>992</v>
      </c>
      <c r="B66" s="37">
        <v>46118.0</v>
      </c>
      <c r="C66" s="9">
        <v>11196.0</v>
      </c>
      <c r="D66" s="39" t="s">
        <v>995</v>
      </c>
      <c r="E66" s="41" t="s">
        <v>925</v>
      </c>
      <c r="F66" s="39" t="s">
        <v>927</v>
      </c>
      <c r="G66" s="39" t="s">
        <v>419</v>
      </c>
      <c r="H66" s="39" t="s">
        <v>118</v>
      </c>
      <c r="I66" s="38" t="s">
        <v>122</v>
      </c>
      <c r="J66" s="45">
        <v>45320.0</v>
      </c>
      <c r="K66" s="119">
        <v>46116.0</v>
      </c>
      <c r="L66" s="120" t="s">
        <v>51</v>
      </c>
      <c r="M66" s="63">
        <v>0.0</v>
      </c>
      <c r="N66" s="61" t="s">
        <v>51</v>
      </c>
      <c r="O66" s="66">
        <v>118000.0</v>
      </c>
      <c r="P66" s="94">
        <v>118000.0</v>
      </c>
      <c r="Q66" s="81">
        <v>0.0</v>
      </c>
      <c r="R66" s="66">
        <v>826.0</v>
      </c>
      <c r="S66" s="10">
        <f t="shared" si="1"/>
        <v>117174</v>
      </c>
      <c r="T66" s="9" t="s">
        <v>53</v>
      </c>
      <c r="U66" s="45">
        <v>46116.0</v>
      </c>
      <c r="V66" s="45">
        <v>46149.0</v>
      </c>
      <c r="W66" s="67">
        <v>1.0</v>
      </c>
      <c r="X66" s="38" t="s">
        <v>55</v>
      </c>
      <c r="Y66" s="68" t="s">
        <v>56</v>
      </c>
    </row>
    <row r="67">
      <c r="A67" s="35" t="s">
        <v>999</v>
      </c>
      <c r="B67" s="37">
        <v>46118.0</v>
      </c>
      <c r="C67" s="9">
        <v>1389.0</v>
      </c>
      <c r="D67" s="39" t="s">
        <v>238</v>
      </c>
      <c r="E67" s="41" t="s">
        <v>239</v>
      </c>
      <c r="F67" s="39" t="s">
        <v>663</v>
      </c>
      <c r="G67" s="39" t="s">
        <v>110</v>
      </c>
      <c r="H67" s="39" t="s">
        <v>46</v>
      </c>
      <c r="I67" s="38" t="s">
        <v>122</v>
      </c>
      <c r="J67" s="45">
        <v>44361.0</v>
      </c>
      <c r="K67" s="119">
        <v>46116.0</v>
      </c>
      <c r="L67" s="120" t="s">
        <v>51</v>
      </c>
      <c r="M67" s="63">
        <v>78000.0</v>
      </c>
      <c r="N67" s="61" t="s">
        <v>51</v>
      </c>
      <c r="O67" s="66">
        <v>76000.0</v>
      </c>
      <c r="P67" s="94">
        <v>76000.0</v>
      </c>
      <c r="Q67" s="81">
        <v>0.0</v>
      </c>
      <c r="R67" s="66">
        <v>532.0</v>
      </c>
      <c r="S67" s="10">
        <f t="shared" si="1"/>
        <v>75468</v>
      </c>
      <c r="T67" s="9" t="s">
        <v>53</v>
      </c>
      <c r="U67" s="45">
        <v>46116.0</v>
      </c>
      <c r="V67" s="45">
        <v>46146.0</v>
      </c>
      <c r="W67" s="67">
        <v>1.0</v>
      </c>
      <c r="X67" s="9" t="s">
        <v>86</v>
      </c>
      <c r="Y67" s="68" t="s">
        <v>56</v>
      </c>
    </row>
    <row r="68">
      <c r="A68" s="35" t="s">
        <v>1007</v>
      </c>
      <c r="B68" s="37">
        <v>46118.0</v>
      </c>
      <c r="C68" s="9">
        <v>13883.0</v>
      </c>
      <c r="D68" s="39" t="s">
        <v>1010</v>
      </c>
      <c r="E68" s="41" t="s">
        <v>984</v>
      </c>
      <c r="F68" s="39" t="s">
        <v>451</v>
      </c>
      <c r="G68" s="39" t="s">
        <v>419</v>
      </c>
      <c r="H68" s="39" t="s">
        <v>118</v>
      </c>
      <c r="I68" s="38" t="s">
        <v>122</v>
      </c>
      <c r="J68" s="45">
        <v>45612.0</v>
      </c>
      <c r="K68" s="119">
        <v>46116.0</v>
      </c>
      <c r="L68" s="120" t="s">
        <v>51</v>
      </c>
      <c r="M68" s="63">
        <v>0.0</v>
      </c>
      <c r="N68" s="61" t="s">
        <v>51</v>
      </c>
      <c r="O68" s="63">
        <v>78000.0</v>
      </c>
      <c r="P68" s="124">
        <v>78000.0</v>
      </c>
      <c r="Q68" s="81">
        <v>0.0</v>
      </c>
      <c r="R68" s="66">
        <v>4400.0</v>
      </c>
      <c r="S68" s="10">
        <f t="shared" si="1"/>
        <v>73600</v>
      </c>
      <c r="T68" s="9" t="s">
        <v>53</v>
      </c>
      <c r="U68" s="45">
        <v>46116.0</v>
      </c>
      <c r="V68" s="45">
        <v>46147.0</v>
      </c>
      <c r="W68" s="67">
        <v>1.0</v>
      </c>
      <c r="X68" s="9" t="s">
        <v>86</v>
      </c>
      <c r="Y68" s="68" t="s">
        <v>56</v>
      </c>
    </row>
    <row r="69">
      <c r="A69" s="35" t="s">
        <v>1018</v>
      </c>
      <c r="B69" s="37">
        <v>46118.0</v>
      </c>
      <c r="C69" s="9">
        <v>536.0</v>
      </c>
      <c r="D69" s="39" t="s">
        <v>502</v>
      </c>
      <c r="E69" s="41" t="s">
        <v>494</v>
      </c>
      <c r="F69" s="39" t="s">
        <v>495</v>
      </c>
      <c r="G69" s="39" t="s">
        <v>327</v>
      </c>
      <c r="H69" s="39" t="s">
        <v>158</v>
      </c>
      <c r="I69" s="38" t="s">
        <v>122</v>
      </c>
      <c r="J69" s="45">
        <v>44319.0</v>
      </c>
      <c r="K69" s="119">
        <v>46116.0</v>
      </c>
      <c r="L69" s="120" t="s">
        <v>51</v>
      </c>
      <c r="M69" s="63">
        <v>0.0</v>
      </c>
      <c r="N69" s="61" t="s">
        <v>51</v>
      </c>
      <c r="O69" s="63">
        <v>78000.0</v>
      </c>
      <c r="P69" s="124">
        <v>78000.0</v>
      </c>
      <c r="Q69" s="81">
        <v>0.0</v>
      </c>
      <c r="R69" s="66">
        <v>546.0</v>
      </c>
      <c r="S69" s="10">
        <f t="shared" si="1"/>
        <v>77454</v>
      </c>
      <c r="T69" s="9" t="s">
        <v>53</v>
      </c>
      <c r="U69" s="45">
        <v>46116.0</v>
      </c>
      <c r="V69" s="45">
        <v>46147.0</v>
      </c>
      <c r="W69" s="67">
        <v>1.0</v>
      </c>
      <c r="X69" s="9" t="s">
        <v>86</v>
      </c>
      <c r="Y69" s="68" t="s">
        <v>56</v>
      </c>
    </row>
    <row r="70">
      <c r="A70" s="35" t="s">
        <v>1031</v>
      </c>
      <c r="B70" s="37">
        <v>46118.0</v>
      </c>
      <c r="C70" s="9">
        <v>12299.0</v>
      </c>
      <c r="D70" s="39" t="s">
        <v>1029</v>
      </c>
      <c r="E70" s="41" t="s">
        <v>737</v>
      </c>
      <c r="F70" s="39" t="s">
        <v>738</v>
      </c>
      <c r="G70" s="39" t="s">
        <v>739</v>
      </c>
      <c r="H70" s="39" t="s">
        <v>352</v>
      </c>
      <c r="I70" s="9" t="s">
        <v>122</v>
      </c>
      <c r="J70" s="45">
        <v>45444.0</v>
      </c>
      <c r="K70" s="101">
        <v>46117.0</v>
      </c>
      <c r="L70" s="101">
        <v>46116.0</v>
      </c>
      <c r="M70" s="47">
        <v>0.0</v>
      </c>
      <c r="N70" s="101">
        <v>46117.0</v>
      </c>
      <c r="O70" s="126">
        <v>118025.0</v>
      </c>
      <c r="P70" s="79">
        <v>118003.0</v>
      </c>
      <c r="Q70" s="9">
        <v>0.0</v>
      </c>
      <c r="R70" s="9">
        <v>0.0</v>
      </c>
      <c r="S70" s="10">
        <f t="shared" si="1"/>
        <v>118003</v>
      </c>
      <c r="T70" s="9" t="s">
        <v>52</v>
      </c>
      <c r="U70" s="45">
        <v>46117.0</v>
      </c>
      <c r="V70" s="127">
        <v>46148.0</v>
      </c>
      <c r="W70" s="88">
        <v>1.0</v>
      </c>
      <c r="X70" s="9" t="s">
        <v>55</v>
      </c>
      <c r="Y70" s="128" t="s">
        <v>56</v>
      </c>
    </row>
    <row r="71">
      <c r="A71" s="35" t="s">
        <v>1036</v>
      </c>
      <c r="B71" s="37">
        <v>46118.0</v>
      </c>
      <c r="C71" s="9">
        <v>4896.0</v>
      </c>
      <c r="D71" s="39" t="s">
        <v>267</v>
      </c>
      <c r="E71" s="41" t="s">
        <v>1037</v>
      </c>
      <c r="F71" s="39" t="s">
        <v>796</v>
      </c>
      <c r="G71" s="39" t="s">
        <v>126</v>
      </c>
      <c r="H71" s="39" t="s">
        <v>69</v>
      </c>
      <c r="I71" s="38" t="s">
        <v>122</v>
      </c>
      <c r="J71" s="45">
        <v>44623.0</v>
      </c>
      <c r="K71" s="119">
        <v>46116.0</v>
      </c>
      <c r="L71" s="120" t="s">
        <v>51</v>
      </c>
      <c r="M71" s="63">
        <v>0.0</v>
      </c>
      <c r="N71" s="120" t="s">
        <v>51</v>
      </c>
      <c r="O71" s="66">
        <v>78000.0</v>
      </c>
      <c r="P71" s="94">
        <v>78000.0</v>
      </c>
      <c r="Q71" s="81">
        <v>0.0</v>
      </c>
      <c r="R71" s="66">
        <v>4400.0</v>
      </c>
      <c r="S71" s="10">
        <f t="shared" si="1"/>
        <v>73600</v>
      </c>
      <c r="T71" s="9" t="s">
        <v>53</v>
      </c>
      <c r="U71" s="45">
        <v>46116.0</v>
      </c>
      <c r="V71" s="45">
        <v>46147.0</v>
      </c>
      <c r="W71" s="67">
        <v>1.0</v>
      </c>
      <c r="X71" s="9" t="s">
        <v>86</v>
      </c>
      <c r="Y71" s="68" t="s">
        <v>56</v>
      </c>
    </row>
    <row r="72">
      <c r="A72" s="35" t="s">
        <v>1047</v>
      </c>
      <c r="B72" s="37">
        <v>46118.0</v>
      </c>
      <c r="C72" s="9">
        <v>12017.0</v>
      </c>
      <c r="D72" s="39" t="s">
        <v>368</v>
      </c>
      <c r="E72" s="41" t="s">
        <v>369</v>
      </c>
      <c r="F72" s="39" t="s">
        <v>581</v>
      </c>
      <c r="G72" s="39" t="s">
        <v>110</v>
      </c>
      <c r="H72" s="39" t="s">
        <v>46</v>
      </c>
      <c r="I72" s="38" t="s">
        <v>122</v>
      </c>
      <c r="J72" s="45">
        <v>45414.0</v>
      </c>
      <c r="K72" s="119">
        <v>46116.0</v>
      </c>
      <c r="L72" s="120" t="s">
        <v>51</v>
      </c>
      <c r="M72" s="66">
        <v>78000.0</v>
      </c>
      <c r="N72" s="120" t="s">
        <v>51</v>
      </c>
      <c r="O72" s="66">
        <v>150000.0</v>
      </c>
      <c r="P72" s="94">
        <v>150000.0</v>
      </c>
      <c r="Q72" s="81">
        <v>0.0</v>
      </c>
      <c r="R72" s="66">
        <v>4400.0</v>
      </c>
      <c r="S72" s="10">
        <f t="shared" si="1"/>
        <v>145600</v>
      </c>
      <c r="T72" s="9" t="s">
        <v>53</v>
      </c>
      <c r="U72" s="45">
        <v>46116.0</v>
      </c>
      <c r="V72" s="45">
        <v>46148.0</v>
      </c>
      <c r="W72" s="67">
        <v>1.0</v>
      </c>
      <c r="X72" s="9" t="s">
        <v>86</v>
      </c>
      <c r="Y72" s="68" t="s">
        <v>56</v>
      </c>
    </row>
    <row r="73">
      <c r="A73" s="35" t="s">
        <v>1051</v>
      </c>
      <c r="B73" s="37">
        <v>46118.0</v>
      </c>
      <c r="C73" s="9">
        <v>9444.0</v>
      </c>
      <c r="D73" s="39" t="s">
        <v>659</v>
      </c>
      <c r="E73" s="41" t="s">
        <v>660</v>
      </c>
      <c r="F73" s="39" t="s">
        <v>661</v>
      </c>
      <c r="G73" s="39" t="s">
        <v>68</v>
      </c>
      <c r="H73" s="39" t="s">
        <v>69</v>
      </c>
      <c r="I73" s="38" t="s">
        <v>122</v>
      </c>
      <c r="J73" s="45">
        <v>45107.0</v>
      </c>
      <c r="K73" s="119">
        <v>46116.0</v>
      </c>
      <c r="L73" s="120" t="s">
        <v>51</v>
      </c>
      <c r="M73" s="63">
        <v>0.0</v>
      </c>
      <c r="N73" s="120" t="s">
        <v>51</v>
      </c>
      <c r="O73" s="66">
        <v>118059.0</v>
      </c>
      <c r="P73" s="79">
        <v>118000.0</v>
      </c>
      <c r="Q73" s="81">
        <v>0.0</v>
      </c>
      <c r="R73" s="66">
        <v>0.0</v>
      </c>
      <c r="S73" s="10">
        <f t="shared" si="1"/>
        <v>118000</v>
      </c>
      <c r="T73" s="9" t="s">
        <v>52</v>
      </c>
      <c r="U73" s="45">
        <v>46116.0</v>
      </c>
      <c r="V73" s="45">
        <v>46148.0</v>
      </c>
      <c r="W73" s="67">
        <v>1.0</v>
      </c>
      <c r="X73" s="38" t="s">
        <v>55</v>
      </c>
      <c r="Y73" s="68" t="s">
        <v>56</v>
      </c>
    </row>
    <row r="74">
      <c r="A74" s="35" t="s">
        <v>1060</v>
      </c>
      <c r="B74" s="37">
        <v>46118.0</v>
      </c>
      <c r="C74" s="9">
        <v>4343.0</v>
      </c>
      <c r="D74" s="39" t="s">
        <v>243</v>
      </c>
      <c r="E74" s="41" t="s">
        <v>244</v>
      </c>
      <c r="F74" s="39" t="s">
        <v>1062</v>
      </c>
      <c r="G74" s="39" t="s">
        <v>246</v>
      </c>
      <c r="H74" s="39" t="s">
        <v>85</v>
      </c>
      <c r="I74" s="38" t="s">
        <v>122</v>
      </c>
      <c r="J74" s="45">
        <v>44585.0</v>
      </c>
      <c r="K74" s="119">
        <v>46117.0</v>
      </c>
      <c r="L74" s="120" t="s">
        <v>51</v>
      </c>
      <c r="M74" s="63">
        <v>0.0</v>
      </c>
      <c r="N74" s="120" t="s">
        <v>51</v>
      </c>
      <c r="O74" s="66">
        <v>118000.0</v>
      </c>
      <c r="P74" s="129">
        <v>118000.0</v>
      </c>
      <c r="Q74" s="81">
        <v>0.0</v>
      </c>
      <c r="R74" s="49">
        <v>826.0</v>
      </c>
      <c r="S74" s="10">
        <f t="shared" si="1"/>
        <v>117174</v>
      </c>
      <c r="T74" s="9" t="s">
        <v>53</v>
      </c>
      <c r="U74" s="45">
        <v>46117.0</v>
      </c>
      <c r="V74" s="45">
        <v>46147.0</v>
      </c>
      <c r="W74" s="67">
        <v>1.0</v>
      </c>
      <c r="X74" s="38" t="s">
        <v>55</v>
      </c>
      <c r="Y74" s="68" t="s">
        <v>56</v>
      </c>
    </row>
    <row r="75">
      <c r="A75" s="35" t="s">
        <v>1065</v>
      </c>
      <c r="B75" s="37">
        <v>46118.0</v>
      </c>
      <c r="C75" s="9">
        <v>2719.0</v>
      </c>
      <c r="D75" s="39" t="s">
        <v>1067</v>
      </c>
      <c r="E75" s="41" t="s">
        <v>1068</v>
      </c>
      <c r="F75" s="39" t="s">
        <v>1069</v>
      </c>
      <c r="G75" s="39" t="s">
        <v>555</v>
      </c>
      <c r="H75" s="39" t="s">
        <v>69</v>
      </c>
      <c r="I75" s="38" t="s">
        <v>122</v>
      </c>
      <c r="J75" s="45">
        <v>44469.0</v>
      </c>
      <c r="K75" s="119">
        <v>46117.0</v>
      </c>
      <c r="L75" s="120" t="s">
        <v>51</v>
      </c>
      <c r="M75" s="63">
        <v>0.0</v>
      </c>
      <c r="N75" s="120" t="s">
        <v>51</v>
      </c>
      <c r="O75" s="49">
        <v>78063.0</v>
      </c>
      <c r="P75" s="130">
        <v>78063.0</v>
      </c>
      <c r="Q75" s="81">
        <v>0.0</v>
      </c>
      <c r="R75" s="49">
        <v>0.0</v>
      </c>
      <c r="S75" s="10">
        <f t="shared" si="1"/>
        <v>78063</v>
      </c>
      <c r="T75" s="9" t="s">
        <v>52</v>
      </c>
      <c r="U75" s="45">
        <v>46117.0</v>
      </c>
      <c r="V75" s="45">
        <v>46148.0</v>
      </c>
      <c r="W75" s="67">
        <v>1.0</v>
      </c>
      <c r="X75" s="9" t="s">
        <v>86</v>
      </c>
      <c r="Y75" s="68" t="s">
        <v>56</v>
      </c>
    </row>
    <row r="76">
      <c r="A76" s="35" t="s">
        <v>1072</v>
      </c>
      <c r="B76" s="37">
        <v>46118.0</v>
      </c>
      <c r="C76" s="9">
        <v>4949.0</v>
      </c>
      <c r="D76" s="39" t="s">
        <v>677</v>
      </c>
      <c r="E76" s="41" t="s">
        <v>678</v>
      </c>
      <c r="F76" s="39" t="s">
        <v>679</v>
      </c>
      <c r="G76" s="39" t="s">
        <v>152</v>
      </c>
      <c r="H76" s="39" t="s">
        <v>153</v>
      </c>
      <c r="I76" s="38" t="s">
        <v>122</v>
      </c>
      <c r="J76" s="45">
        <v>44629.0</v>
      </c>
      <c r="K76" s="119">
        <v>46117.0</v>
      </c>
      <c r="L76" s="120" t="s">
        <v>51</v>
      </c>
      <c r="M76" s="63">
        <v>0.0</v>
      </c>
      <c r="N76" s="120" t="s">
        <v>51</v>
      </c>
      <c r="O76" s="49">
        <v>78050.0</v>
      </c>
      <c r="P76" s="130">
        <v>78050.0</v>
      </c>
      <c r="Q76" s="81">
        <v>0.0</v>
      </c>
      <c r="R76" s="49">
        <v>0.0</v>
      </c>
      <c r="S76" s="10">
        <f t="shared" si="1"/>
        <v>78050</v>
      </c>
      <c r="T76" s="9" t="s">
        <v>52</v>
      </c>
      <c r="U76" s="45">
        <v>46117.0</v>
      </c>
      <c r="V76" s="45">
        <v>46147.0</v>
      </c>
      <c r="W76" s="67">
        <v>1.0</v>
      </c>
      <c r="X76" s="9" t="s">
        <v>86</v>
      </c>
      <c r="Y76" s="68" t="s">
        <v>56</v>
      </c>
    </row>
    <row r="77">
      <c r="A77" s="35" t="s">
        <v>1074</v>
      </c>
      <c r="B77" s="37">
        <v>46118.0</v>
      </c>
      <c r="C77" s="9">
        <v>12706.0</v>
      </c>
      <c r="D77" s="39" t="s">
        <v>974</v>
      </c>
      <c r="E77" s="41" t="s">
        <v>975</v>
      </c>
      <c r="F77" s="39" t="s">
        <v>976</v>
      </c>
      <c r="G77" s="39" t="s">
        <v>555</v>
      </c>
      <c r="H77" s="39" t="s">
        <v>69</v>
      </c>
      <c r="I77" s="38" t="s">
        <v>122</v>
      </c>
      <c r="J77" s="45">
        <v>45480.0</v>
      </c>
      <c r="K77" s="119">
        <v>46117.0</v>
      </c>
      <c r="L77" s="120" t="s">
        <v>51</v>
      </c>
      <c r="M77" s="63">
        <v>0.0</v>
      </c>
      <c r="N77" s="120" t="s">
        <v>51</v>
      </c>
      <c r="O77" s="49">
        <v>118056.0</v>
      </c>
      <c r="P77" s="130">
        <v>118000.0</v>
      </c>
      <c r="Q77" s="81">
        <v>0.0</v>
      </c>
      <c r="R77" s="49">
        <v>0.0</v>
      </c>
      <c r="S77" s="10">
        <f t="shared" si="1"/>
        <v>118000</v>
      </c>
      <c r="T77" s="9" t="s">
        <v>52</v>
      </c>
      <c r="U77" s="45">
        <v>46117.0</v>
      </c>
      <c r="V77" s="45">
        <v>46148.0</v>
      </c>
      <c r="W77" s="67">
        <v>1.0</v>
      </c>
      <c r="X77" s="38" t="s">
        <v>55</v>
      </c>
      <c r="Y77" s="68" t="s">
        <v>56</v>
      </c>
    </row>
    <row r="78">
      <c r="A78" s="35" t="s">
        <v>1078</v>
      </c>
      <c r="B78" s="37">
        <v>46118.0</v>
      </c>
      <c r="C78" s="9">
        <v>10267.0</v>
      </c>
      <c r="D78" s="39" t="s">
        <v>1079</v>
      </c>
      <c r="E78" s="41" t="s">
        <v>606</v>
      </c>
      <c r="F78" s="39" t="s">
        <v>607</v>
      </c>
      <c r="G78" s="39" t="s">
        <v>608</v>
      </c>
      <c r="H78" s="39" t="s">
        <v>69</v>
      </c>
      <c r="I78" s="38" t="s">
        <v>122</v>
      </c>
      <c r="J78" s="45">
        <v>45198.0</v>
      </c>
      <c r="K78" s="119">
        <v>46117.0</v>
      </c>
      <c r="L78" s="120" t="s">
        <v>51</v>
      </c>
      <c r="M78" s="63">
        <v>0.0</v>
      </c>
      <c r="N78" s="120" t="s">
        <v>51</v>
      </c>
      <c r="O78" s="49">
        <v>118071.0</v>
      </c>
      <c r="P78" s="130">
        <v>118071.0</v>
      </c>
      <c r="Q78" s="81">
        <v>0.0</v>
      </c>
      <c r="R78" s="49">
        <v>0.0</v>
      </c>
      <c r="S78" s="10">
        <f t="shared" si="1"/>
        <v>118071</v>
      </c>
      <c r="T78" s="9" t="s">
        <v>52</v>
      </c>
      <c r="U78" s="45">
        <v>46118.0</v>
      </c>
      <c r="V78" s="45">
        <v>46148.0</v>
      </c>
      <c r="W78" s="67">
        <v>1.0</v>
      </c>
      <c r="X78" s="38" t="s">
        <v>55</v>
      </c>
      <c r="Y78" s="68" t="s">
        <v>56</v>
      </c>
    </row>
    <row r="79">
      <c r="A79" s="35" t="s">
        <v>1085</v>
      </c>
      <c r="B79" s="37">
        <v>46118.0</v>
      </c>
      <c r="C79" s="9">
        <v>4617.0</v>
      </c>
      <c r="D79" s="39" t="s">
        <v>810</v>
      </c>
      <c r="E79" s="41" t="s">
        <v>811</v>
      </c>
      <c r="F79" s="39" t="s">
        <v>812</v>
      </c>
      <c r="G79" s="112" t="s">
        <v>813</v>
      </c>
      <c r="H79" s="39" t="s">
        <v>430</v>
      </c>
      <c r="I79" s="38" t="s">
        <v>122</v>
      </c>
      <c r="J79" s="45">
        <v>44604.0</v>
      </c>
      <c r="K79" s="119">
        <v>46117.0</v>
      </c>
      <c r="L79" s="120" t="s">
        <v>51</v>
      </c>
      <c r="M79" s="66">
        <v>78000.0</v>
      </c>
      <c r="N79" s="120" t="s">
        <v>51</v>
      </c>
      <c r="O79" s="131">
        <v>80000.0</v>
      </c>
      <c r="P79" s="132">
        <v>80000.0</v>
      </c>
      <c r="Q79" s="81">
        <v>0.0</v>
      </c>
      <c r="R79" s="49">
        <v>560.0</v>
      </c>
      <c r="S79" s="10">
        <f t="shared" si="1"/>
        <v>79440</v>
      </c>
      <c r="T79" s="88" t="s">
        <v>53</v>
      </c>
      <c r="U79" s="45">
        <v>46117.0</v>
      </c>
      <c r="V79" s="127">
        <v>46152.0</v>
      </c>
      <c r="W79" s="67">
        <v>1.0</v>
      </c>
      <c r="X79" s="9" t="s">
        <v>86</v>
      </c>
      <c r="Y79" s="68" t="s">
        <v>56</v>
      </c>
    </row>
    <row r="80">
      <c r="A80" s="35" t="s">
        <v>1092</v>
      </c>
      <c r="B80" s="37">
        <v>46118.0</v>
      </c>
      <c r="C80" s="9">
        <v>8729.0</v>
      </c>
      <c r="D80" s="39" t="s">
        <v>783</v>
      </c>
      <c r="E80" s="41" t="s">
        <v>784</v>
      </c>
      <c r="F80" s="39" t="s">
        <v>785</v>
      </c>
      <c r="G80" s="112" t="s">
        <v>786</v>
      </c>
      <c r="H80" s="39" t="s">
        <v>46</v>
      </c>
      <c r="I80" s="38" t="s">
        <v>122</v>
      </c>
      <c r="J80" s="45">
        <v>45023.0</v>
      </c>
      <c r="K80" s="119">
        <v>46117.0</v>
      </c>
      <c r="L80" s="120" t="s">
        <v>51</v>
      </c>
      <c r="M80" s="63">
        <v>0.0</v>
      </c>
      <c r="N80" s="120" t="s">
        <v>51</v>
      </c>
      <c r="O80" s="131">
        <v>118000.0</v>
      </c>
      <c r="P80" s="132">
        <v>118000.0</v>
      </c>
      <c r="Q80" s="81">
        <v>0.0</v>
      </c>
      <c r="R80" s="49">
        <v>4400.0</v>
      </c>
      <c r="S80" s="10">
        <f t="shared" si="1"/>
        <v>113600</v>
      </c>
      <c r="T80" s="88" t="s">
        <v>53</v>
      </c>
      <c r="U80" s="45">
        <v>46117.0</v>
      </c>
      <c r="V80" s="127">
        <v>46147.0</v>
      </c>
      <c r="W80" s="67">
        <v>1.0</v>
      </c>
      <c r="X80" s="38" t="s">
        <v>55</v>
      </c>
      <c r="Y80" s="68" t="s">
        <v>56</v>
      </c>
    </row>
    <row r="81">
      <c r="A81" s="35" t="s">
        <v>1097</v>
      </c>
      <c r="B81" s="37">
        <v>46118.0</v>
      </c>
      <c r="C81" s="9">
        <v>10966.0</v>
      </c>
      <c r="D81" s="39" t="s">
        <v>1050</v>
      </c>
      <c r="E81" s="41" t="s">
        <v>712</v>
      </c>
      <c r="F81" s="39" t="s">
        <v>713</v>
      </c>
      <c r="G81" s="39" t="s">
        <v>163</v>
      </c>
      <c r="H81" s="39" t="s">
        <v>69</v>
      </c>
      <c r="I81" s="38" t="s">
        <v>122</v>
      </c>
      <c r="J81" s="45">
        <v>45295.0</v>
      </c>
      <c r="K81" s="119">
        <v>46117.0</v>
      </c>
      <c r="L81" s="120" t="s">
        <v>51</v>
      </c>
      <c r="M81" s="63">
        <v>118000.0</v>
      </c>
      <c r="N81" s="120" t="s">
        <v>51</v>
      </c>
      <c r="O81" s="131">
        <v>100059.0</v>
      </c>
      <c r="P81" s="133">
        <v>100059.0</v>
      </c>
      <c r="Q81" s="81">
        <v>0.0</v>
      </c>
      <c r="R81" s="49">
        <v>0.0</v>
      </c>
      <c r="S81" s="10">
        <f t="shared" si="1"/>
        <v>100059</v>
      </c>
      <c r="T81" s="88" t="s">
        <v>52</v>
      </c>
      <c r="U81" s="45">
        <v>46117.0</v>
      </c>
      <c r="V81" s="127">
        <v>46147.0</v>
      </c>
      <c r="W81" s="67">
        <v>1.0</v>
      </c>
      <c r="X81" s="38" t="s">
        <v>55</v>
      </c>
      <c r="Y81" s="68" t="s">
        <v>56</v>
      </c>
    </row>
    <row r="82">
      <c r="A82" s="35" t="s">
        <v>1102</v>
      </c>
      <c r="B82" s="37">
        <v>46118.0</v>
      </c>
      <c r="C82" s="9">
        <v>3316.0</v>
      </c>
      <c r="D82" s="39" t="s">
        <v>1103</v>
      </c>
      <c r="E82" s="41" t="s">
        <v>807</v>
      </c>
      <c r="F82" s="39" t="s">
        <v>820</v>
      </c>
      <c r="G82" s="39" t="s">
        <v>264</v>
      </c>
      <c r="H82" s="39" t="s">
        <v>74</v>
      </c>
      <c r="I82" s="38" t="s">
        <v>122</v>
      </c>
      <c r="J82" s="45">
        <v>44523.0</v>
      </c>
      <c r="K82" s="119">
        <v>46117.0</v>
      </c>
      <c r="L82" s="120" t="s">
        <v>51</v>
      </c>
      <c r="M82" s="63">
        <v>0.0</v>
      </c>
      <c r="N82" s="120" t="s">
        <v>51</v>
      </c>
      <c r="O82" s="131">
        <v>78000.0</v>
      </c>
      <c r="P82" s="129">
        <v>78000.0</v>
      </c>
      <c r="Q82" s="81">
        <v>0.0</v>
      </c>
      <c r="R82" s="49">
        <v>4440.0</v>
      </c>
      <c r="S82" s="10">
        <f t="shared" si="1"/>
        <v>73560</v>
      </c>
      <c r="T82" s="88" t="s">
        <v>53</v>
      </c>
      <c r="U82" s="45">
        <v>46117.0</v>
      </c>
      <c r="V82" s="127">
        <v>46147.0</v>
      </c>
      <c r="W82" s="67">
        <v>1.0</v>
      </c>
      <c r="X82" s="9" t="s">
        <v>86</v>
      </c>
      <c r="Y82" s="68" t="s">
        <v>56</v>
      </c>
    </row>
    <row r="83">
      <c r="A83" s="35" t="s">
        <v>1108</v>
      </c>
      <c r="B83" s="37">
        <v>46118.0</v>
      </c>
      <c r="C83" s="9">
        <v>3569.0</v>
      </c>
      <c r="D83" s="39" t="s">
        <v>705</v>
      </c>
      <c r="E83" s="41" t="s">
        <v>706</v>
      </c>
      <c r="F83" s="39" t="s">
        <v>707</v>
      </c>
      <c r="G83" s="39" t="s">
        <v>252</v>
      </c>
      <c r="H83" s="39" t="s">
        <v>46</v>
      </c>
      <c r="I83" s="38" t="s">
        <v>122</v>
      </c>
      <c r="J83" s="45">
        <v>44532.0</v>
      </c>
      <c r="K83" s="119">
        <v>46117.0</v>
      </c>
      <c r="L83" s="120" t="s">
        <v>51</v>
      </c>
      <c r="M83" s="63">
        <v>0.0</v>
      </c>
      <c r="N83" s="120" t="s">
        <v>51</v>
      </c>
      <c r="O83" s="131">
        <v>118000.0</v>
      </c>
      <c r="P83" s="132">
        <v>118000.0</v>
      </c>
      <c r="Q83" s="81">
        <v>0.0</v>
      </c>
      <c r="R83" s="49">
        <v>826.0</v>
      </c>
      <c r="S83" s="10">
        <f t="shared" si="1"/>
        <v>117174</v>
      </c>
      <c r="T83" s="88" t="s">
        <v>53</v>
      </c>
      <c r="U83" s="45">
        <v>46117.0</v>
      </c>
      <c r="V83" s="127">
        <v>46147.0</v>
      </c>
      <c r="W83" s="67">
        <v>1.0</v>
      </c>
      <c r="X83" s="38" t="s">
        <v>55</v>
      </c>
      <c r="Y83" s="68" t="s">
        <v>56</v>
      </c>
    </row>
    <row r="84">
      <c r="A84" s="41" t="s">
        <v>1122</v>
      </c>
      <c r="B84" s="37">
        <v>46118.0</v>
      </c>
      <c r="C84" s="9">
        <v>1879.0</v>
      </c>
      <c r="D84" s="39" t="s">
        <v>236</v>
      </c>
      <c r="E84" s="41" t="s">
        <v>71</v>
      </c>
      <c r="F84" s="39" t="s">
        <v>241</v>
      </c>
      <c r="G84" s="39" t="s">
        <v>73</v>
      </c>
      <c r="H84" s="39" t="s">
        <v>74</v>
      </c>
      <c r="I84" s="38" t="s">
        <v>122</v>
      </c>
      <c r="J84" s="45">
        <v>44406.0</v>
      </c>
      <c r="K84" s="119">
        <v>46117.0</v>
      </c>
      <c r="L84" s="120" t="s">
        <v>51</v>
      </c>
      <c r="M84" s="63"/>
      <c r="N84" s="120"/>
      <c r="O84" s="131">
        <v>10000.0</v>
      </c>
      <c r="P84" s="132">
        <v>10000.0</v>
      </c>
      <c r="Q84" s="81">
        <v>0.0</v>
      </c>
      <c r="R84" s="81">
        <v>70.0</v>
      </c>
      <c r="S84" s="10">
        <f t="shared" si="1"/>
        <v>9930</v>
      </c>
      <c r="T84" s="88" t="s">
        <v>53</v>
      </c>
      <c r="U84" s="134"/>
      <c r="V84" s="127"/>
      <c r="W84" s="67">
        <v>1.0</v>
      </c>
      <c r="X84" s="9" t="s">
        <v>86</v>
      </c>
      <c r="Y84" s="68" t="s">
        <v>56</v>
      </c>
    </row>
    <row r="85">
      <c r="A85" s="35" t="s">
        <v>1126</v>
      </c>
      <c r="B85" s="37">
        <v>46118.0</v>
      </c>
      <c r="C85" s="9">
        <v>4792.0</v>
      </c>
      <c r="D85" s="39" t="s">
        <v>272</v>
      </c>
      <c r="E85" s="41" t="s">
        <v>274</v>
      </c>
      <c r="F85" s="39" t="s">
        <v>276</v>
      </c>
      <c r="G85" s="39" t="s">
        <v>278</v>
      </c>
      <c r="H85" s="39" t="s">
        <v>280</v>
      </c>
      <c r="I85" s="9" t="s">
        <v>122</v>
      </c>
      <c r="J85" s="45">
        <v>44617.0</v>
      </c>
      <c r="K85" s="101">
        <v>46116.0</v>
      </c>
      <c r="L85" s="135" t="s">
        <v>51</v>
      </c>
      <c r="M85" s="47">
        <v>0.0</v>
      </c>
      <c r="N85" s="127">
        <v>46117.0</v>
      </c>
      <c r="O85" s="49">
        <v>78019.0</v>
      </c>
      <c r="P85" s="130">
        <v>78019.0</v>
      </c>
      <c r="Q85" s="9">
        <v>0.0</v>
      </c>
      <c r="R85" s="49">
        <v>0.0</v>
      </c>
      <c r="S85" s="10">
        <f t="shared" si="1"/>
        <v>78019</v>
      </c>
      <c r="T85" s="9" t="s">
        <v>52</v>
      </c>
      <c r="U85" s="45">
        <v>46116.0</v>
      </c>
      <c r="V85" s="45">
        <v>46147.0</v>
      </c>
      <c r="W85" s="88">
        <v>1.0</v>
      </c>
      <c r="X85" s="9" t="s">
        <v>86</v>
      </c>
      <c r="Y85" s="128" t="s">
        <v>56</v>
      </c>
    </row>
    <row r="86">
      <c r="A86" s="54" t="s">
        <v>1135</v>
      </c>
      <c r="B86" s="37">
        <v>46118.0</v>
      </c>
      <c r="C86" s="9">
        <v>17863.0</v>
      </c>
      <c r="D86" s="39" t="s">
        <v>1136</v>
      </c>
      <c r="E86" s="41" t="s">
        <v>1138</v>
      </c>
      <c r="F86" s="39" t="s">
        <v>1139</v>
      </c>
      <c r="G86" s="39" t="s">
        <v>429</v>
      </c>
      <c r="H86" s="39" t="s">
        <v>430</v>
      </c>
      <c r="I86" s="38" t="s">
        <v>122</v>
      </c>
      <c r="J86" s="45">
        <v>46069.0</v>
      </c>
      <c r="K86" s="119">
        <v>46118.0</v>
      </c>
      <c r="L86" s="120" t="s">
        <v>51</v>
      </c>
      <c r="M86" s="63">
        <v>0.0</v>
      </c>
      <c r="N86" s="120" t="s">
        <v>51</v>
      </c>
      <c r="O86" s="131">
        <v>168000.0</v>
      </c>
      <c r="P86" s="136">
        <v>168000.0</v>
      </c>
      <c r="Q86" s="81">
        <v>0.0</v>
      </c>
      <c r="R86" s="49">
        <v>1176.0</v>
      </c>
      <c r="S86" s="10">
        <f t="shared" si="1"/>
        <v>166824</v>
      </c>
      <c r="T86" s="88" t="s">
        <v>53</v>
      </c>
      <c r="U86" s="45">
        <v>46118.0</v>
      </c>
      <c r="V86" s="45">
        <v>46148.0</v>
      </c>
      <c r="W86" s="67">
        <v>1.0</v>
      </c>
      <c r="X86" s="9" t="s">
        <v>59</v>
      </c>
      <c r="Y86" s="86" t="s">
        <v>93</v>
      </c>
    </row>
    <row r="87">
      <c r="A87" s="35" t="s">
        <v>1148</v>
      </c>
      <c r="B87" s="37">
        <v>46118.0</v>
      </c>
      <c r="C87" s="9">
        <v>8979.0</v>
      </c>
      <c r="D87" s="39" t="s">
        <v>1020</v>
      </c>
      <c r="E87" s="41" t="s">
        <v>1021</v>
      </c>
      <c r="F87" s="39" t="s">
        <v>1022</v>
      </c>
      <c r="G87" s="112" t="s">
        <v>452</v>
      </c>
      <c r="H87" s="112" t="s">
        <v>118</v>
      </c>
      <c r="I87" s="38" t="s">
        <v>122</v>
      </c>
      <c r="J87" s="45">
        <v>45055.0</v>
      </c>
      <c r="K87" s="119">
        <v>46118.0</v>
      </c>
      <c r="L87" s="120" t="s">
        <v>51</v>
      </c>
      <c r="M87" s="63">
        <v>0.0</v>
      </c>
      <c r="N87" s="120" t="s">
        <v>51</v>
      </c>
      <c r="O87" s="49">
        <v>168058.0</v>
      </c>
      <c r="P87" s="107">
        <v>168058.0</v>
      </c>
      <c r="Q87" s="81">
        <v>0.0</v>
      </c>
      <c r="R87" s="49">
        <v>0.0</v>
      </c>
      <c r="S87" s="10">
        <f t="shared" si="1"/>
        <v>168058</v>
      </c>
      <c r="T87" s="88" t="s">
        <v>52</v>
      </c>
      <c r="U87" s="45">
        <v>46118.0</v>
      </c>
      <c r="V87" s="45">
        <v>46150.0</v>
      </c>
      <c r="W87" s="67">
        <v>1.0</v>
      </c>
      <c r="X87" s="9" t="s">
        <v>59</v>
      </c>
      <c r="Y87" s="68" t="s">
        <v>56</v>
      </c>
    </row>
    <row r="88">
      <c r="A88" s="35" t="s">
        <v>1157</v>
      </c>
      <c r="B88" s="37">
        <v>46118.0</v>
      </c>
      <c r="C88" s="9">
        <v>8808.0</v>
      </c>
      <c r="D88" s="39" t="s">
        <v>715</v>
      </c>
      <c r="E88" s="41" t="s">
        <v>716</v>
      </c>
      <c r="F88" s="39" t="s">
        <v>717</v>
      </c>
      <c r="G88" s="39" t="s">
        <v>718</v>
      </c>
      <c r="H88" s="39" t="s">
        <v>220</v>
      </c>
      <c r="I88" s="38" t="s">
        <v>122</v>
      </c>
      <c r="J88" s="45">
        <v>45034.0</v>
      </c>
      <c r="K88" s="119">
        <v>46118.0</v>
      </c>
      <c r="L88" s="120" t="s">
        <v>51</v>
      </c>
      <c r="M88" s="63">
        <v>0.0</v>
      </c>
      <c r="N88" s="120" t="s">
        <v>51</v>
      </c>
      <c r="O88" s="103">
        <v>78012.0</v>
      </c>
      <c r="P88" s="107">
        <v>78000.0</v>
      </c>
      <c r="Q88" s="81">
        <v>0.0</v>
      </c>
      <c r="R88" s="49">
        <v>0.0</v>
      </c>
      <c r="S88" s="10">
        <f t="shared" si="1"/>
        <v>78000</v>
      </c>
      <c r="T88" s="88" t="s">
        <v>52</v>
      </c>
      <c r="U88" s="45">
        <v>46118.0</v>
      </c>
      <c r="V88" s="45">
        <v>46148.0</v>
      </c>
      <c r="W88" s="67">
        <v>1.0</v>
      </c>
      <c r="X88" s="9" t="s">
        <v>86</v>
      </c>
      <c r="Y88" s="68" t="s">
        <v>56</v>
      </c>
    </row>
    <row r="89">
      <c r="A89" s="35" t="s">
        <v>1162</v>
      </c>
      <c r="B89" s="37">
        <v>46118.0</v>
      </c>
      <c r="C89" s="9">
        <v>14998.0</v>
      </c>
      <c r="D89" s="39" t="s">
        <v>934</v>
      </c>
      <c r="E89" s="41" t="s">
        <v>936</v>
      </c>
      <c r="F89" s="39" t="s">
        <v>938</v>
      </c>
      <c r="G89" s="39" t="s">
        <v>279</v>
      </c>
      <c r="H89" s="39" t="s">
        <v>69</v>
      </c>
      <c r="I89" s="38" t="s">
        <v>122</v>
      </c>
      <c r="J89" s="45">
        <v>45742.0</v>
      </c>
      <c r="K89" s="119">
        <v>46118.0</v>
      </c>
      <c r="L89" s="120" t="s">
        <v>51</v>
      </c>
      <c r="M89" s="63">
        <v>0.0</v>
      </c>
      <c r="N89" s="120" t="s">
        <v>51</v>
      </c>
      <c r="O89" s="103">
        <v>118000.0</v>
      </c>
      <c r="P89" s="136">
        <v>118000.0</v>
      </c>
      <c r="Q89" s="81">
        <v>0.0</v>
      </c>
      <c r="R89" s="103">
        <v>826.0</v>
      </c>
      <c r="S89" s="10">
        <f t="shared" si="1"/>
        <v>117174</v>
      </c>
      <c r="T89" s="9" t="s">
        <v>53</v>
      </c>
      <c r="U89" s="45">
        <v>46118.0</v>
      </c>
      <c r="V89" s="45">
        <v>46148.0</v>
      </c>
      <c r="W89" s="67">
        <v>1.0</v>
      </c>
      <c r="X89" s="38" t="s">
        <v>55</v>
      </c>
      <c r="Y89" s="68" t="s">
        <v>56</v>
      </c>
    </row>
    <row r="90">
      <c r="A90" s="35" t="s">
        <v>1165</v>
      </c>
      <c r="B90" s="37">
        <v>46118.0</v>
      </c>
      <c r="C90" s="9">
        <v>12239.0</v>
      </c>
      <c r="D90" s="39" t="s">
        <v>1041</v>
      </c>
      <c r="E90" s="41" t="s">
        <v>1043</v>
      </c>
      <c r="F90" s="39" t="s">
        <v>1045</v>
      </c>
      <c r="G90" s="39" t="s">
        <v>44</v>
      </c>
      <c r="H90" s="39" t="s">
        <v>46</v>
      </c>
      <c r="I90" s="38" t="s">
        <v>122</v>
      </c>
      <c r="J90" s="45">
        <v>45436.0</v>
      </c>
      <c r="K90" s="119">
        <v>46118.0</v>
      </c>
      <c r="L90" s="120" t="s">
        <v>51</v>
      </c>
      <c r="M90" s="63">
        <v>0.0</v>
      </c>
      <c r="N90" s="120" t="s">
        <v>51</v>
      </c>
      <c r="O90" s="103">
        <v>78000.0</v>
      </c>
      <c r="P90" s="136">
        <v>78000.0</v>
      </c>
      <c r="Q90" s="81">
        <v>0.0</v>
      </c>
      <c r="R90" s="103">
        <v>546.0</v>
      </c>
      <c r="S90" s="10">
        <f t="shared" si="1"/>
        <v>77454</v>
      </c>
      <c r="T90" s="9" t="s">
        <v>53</v>
      </c>
      <c r="U90" s="45">
        <v>46118.0</v>
      </c>
      <c r="V90" s="45">
        <v>46148.0</v>
      </c>
      <c r="W90" s="67">
        <v>1.0</v>
      </c>
      <c r="X90" s="9" t="s">
        <v>86</v>
      </c>
      <c r="Y90" s="68" t="s">
        <v>56</v>
      </c>
    </row>
    <row r="91">
      <c r="A91" s="35" t="s">
        <v>1172</v>
      </c>
      <c r="B91" s="37">
        <v>46118.0</v>
      </c>
      <c r="C91" s="9">
        <v>10234.0</v>
      </c>
      <c r="D91" s="39" t="s">
        <v>1064</v>
      </c>
      <c r="E91" s="41" t="s">
        <v>1054</v>
      </c>
      <c r="F91" s="39" t="s">
        <v>1066</v>
      </c>
      <c r="G91" s="112" t="s">
        <v>137</v>
      </c>
      <c r="H91" s="39" t="s">
        <v>118</v>
      </c>
      <c r="I91" s="38" t="s">
        <v>122</v>
      </c>
      <c r="J91" s="45">
        <v>45196.0</v>
      </c>
      <c r="K91" s="119">
        <v>46118.0</v>
      </c>
      <c r="L91" s="120" t="s">
        <v>51</v>
      </c>
      <c r="M91" s="63">
        <v>0.0</v>
      </c>
      <c r="N91" s="120" t="s">
        <v>51</v>
      </c>
      <c r="O91" s="103">
        <v>78000.0</v>
      </c>
      <c r="P91" s="136">
        <v>78000.0</v>
      </c>
      <c r="Q91" s="81">
        <v>0.0</v>
      </c>
      <c r="R91" s="103">
        <v>546.0</v>
      </c>
      <c r="S91" s="10">
        <f t="shared" si="1"/>
        <v>77454</v>
      </c>
      <c r="T91" s="9" t="s">
        <v>53</v>
      </c>
      <c r="U91" s="45">
        <v>46118.0</v>
      </c>
      <c r="V91" s="45">
        <v>46148.0</v>
      </c>
      <c r="W91" s="67">
        <v>1.0</v>
      </c>
      <c r="X91" s="9" t="s">
        <v>86</v>
      </c>
      <c r="Y91" s="68" t="s">
        <v>56</v>
      </c>
    </row>
    <row r="92">
      <c r="A92" s="35" t="s">
        <v>1177</v>
      </c>
      <c r="B92" s="37">
        <v>46118.0</v>
      </c>
      <c r="C92" s="9">
        <v>11517.0</v>
      </c>
      <c r="D92" s="39" t="s">
        <v>1178</v>
      </c>
      <c r="E92" s="41" t="s">
        <v>1179</v>
      </c>
      <c r="F92" s="39" t="s">
        <v>1180</v>
      </c>
      <c r="G92" s="39" t="s">
        <v>312</v>
      </c>
      <c r="H92" s="39" t="s">
        <v>118</v>
      </c>
      <c r="I92" s="38" t="s">
        <v>122</v>
      </c>
      <c r="J92" s="45">
        <v>45355.0</v>
      </c>
      <c r="K92" s="119">
        <v>46118.0</v>
      </c>
      <c r="L92" s="120" t="s">
        <v>51</v>
      </c>
      <c r="M92" s="63">
        <v>0.0</v>
      </c>
      <c r="N92" s="120" t="s">
        <v>51</v>
      </c>
      <c r="O92" s="103">
        <v>1298019.0</v>
      </c>
      <c r="P92" s="107">
        <v>1298000.0</v>
      </c>
      <c r="Q92" s="81">
        <v>0.0</v>
      </c>
      <c r="R92" s="103">
        <v>0.0</v>
      </c>
      <c r="S92" s="10">
        <f t="shared" si="1"/>
        <v>1298000</v>
      </c>
      <c r="T92" s="9" t="s">
        <v>52</v>
      </c>
      <c r="U92" s="45">
        <v>46118.0</v>
      </c>
      <c r="V92" s="45">
        <v>46538.0</v>
      </c>
      <c r="W92" s="9">
        <v>12.0</v>
      </c>
      <c r="X92" s="9" t="s">
        <v>55</v>
      </c>
      <c r="Y92" s="68" t="s">
        <v>56</v>
      </c>
    </row>
    <row r="93">
      <c r="A93" s="35" t="s">
        <v>1185</v>
      </c>
      <c r="B93" s="37">
        <v>46118.0</v>
      </c>
      <c r="C93" s="9">
        <v>6362.0</v>
      </c>
      <c r="D93" s="39" t="s">
        <v>1057</v>
      </c>
      <c r="E93" s="41" t="s">
        <v>1058</v>
      </c>
      <c r="F93" s="39" t="s">
        <v>1059</v>
      </c>
      <c r="G93" s="39" t="s">
        <v>137</v>
      </c>
      <c r="H93" s="39" t="s">
        <v>118</v>
      </c>
      <c r="I93" s="38" t="s">
        <v>122</v>
      </c>
      <c r="J93" s="45">
        <v>44762.0</v>
      </c>
      <c r="K93" s="119">
        <v>46118.0</v>
      </c>
      <c r="L93" s="120" t="s">
        <v>51</v>
      </c>
      <c r="M93" s="63">
        <v>0.0</v>
      </c>
      <c r="N93" s="120" t="s">
        <v>51</v>
      </c>
      <c r="O93" s="103">
        <v>78003.0</v>
      </c>
      <c r="P93" s="107">
        <v>78003.0</v>
      </c>
      <c r="Q93" s="81">
        <v>0.0</v>
      </c>
      <c r="R93" s="103">
        <v>0.0</v>
      </c>
      <c r="S93" s="10">
        <f t="shared" si="1"/>
        <v>78003</v>
      </c>
      <c r="T93" s="9" t="s">
        <v>52</v>
      </c>
      <c r="U93" s="45">
        <v>46118.0</v>
      </c>
      <c r="V93" s="45">
        <v>46148.0</v>
      </c>
      <c r="W93" s="67">
        <v>1.0</v>
      </c>
      <c r="X93" s="9" t="s">
        <v>86</v>
      </c>
      <c r="Y93" s="68" t="s">
        <v>56</v>
      </c>
    </row>
    <row r="94">
      <c r="A94" s="35" t="s">
        <v>1188</v>
      </c>
      <c r="B94" s="37">
        <v>46118.0</v>
      </c>
      <c r="C94" s="9">
        <v>6581.0</v>
      </c>
      <c r="D94" s="39" t="s">
        <v>175</v>
      </c>
      <c r="E94" s="41" t="s">
        <v>177</v>
      </c>
      <c r="F94" s="39" t="s">
        <v>178</v>
      </c>
      <c r="G94" s="39" t="s">
        <v>180</v>
      </c>
      <c r="H94" s="39" t="s">
        <v>118</v>
      </c>
      <c r="I94" s="38" t="s">
        <v>122</v>
      </c>
      <c r="J94" s="45">
        <v>44782.0</v>
      </c>
      <c r="K94" s="119">
        <v>46118.0</v>
      </c>
      <c r="L94" s="120" t="s">
        <v>51</v>
      </c>
      <c r="M94" s="63">
        <v>0.0</v>
      </c>
      <c r="N94" s="120" t="s">
        <v>51</v>
      </c>
      <c r="O94" s="103">
        <v>78000.0</v>
      </c>
      <c r="P94" s="136">
        <v>78000.0</v>
      </c>
      <c r="Q94" s="81">
        <v>0.0</v>
      </c>
      <c r="R94" s="103">
        <v>4440.0</v>
      </c>
      <c r="S94" s="10">
        <f t="shared" si="1"/>
        <v>73560</v>
      </c>
      <c r="T94" s="9" t="s">
        <v>53</v>
      </c>
      <c r="U94" s="45">
        <v>46118.0</v>
      </c>
      <c r="V94" s="45">
        <v>46148.0</v>
      </c>
      <c r="W94" s="67">
        <v>1.0</v>
      </c>
      <c r="X94" s="9" t="s">
        <v>86</v>
      </c>
      <c r="Y94" s="68" t="s">
        <v>56</v>
      </c>
    </row>
    <row r="95">
      <c r="A95" s="35" t="s">
        <v>1192</v>
      </c>
      <c r="B95" s="37">
        <v>46118.0</v>
      </c>
      <c r="C95" s="9">
        <v>3316.0</v>
      </c>
      <c r="D95" s="39" t="s">
        <v>1103</v>
      </c>
      <c r="E95" s="41" t="s">
        <v>807</v>
      </c>
      <c r="F95" s="39" t="s">
        <v>808</v>
      </c>
      <c r="G95" s="39" t="s">
        <v>264</v>
      </c>
      <c r="H95" s="39" t="s">
        <v>74</v>
      </c>
      <c r="I95" s="38" t="s">
        <v>122</v>
      </c>
      <c r="J95" s="45">
        <v>44523.0</v>
      </c>
      <c r="K95" s="119">
        <v>46118.0</v>
      </c>
      <c r="L95" s="120" t="s">
        <v>51</v>
      </c>
      <c r="M95" s="63">
        <v>0.0</v>
      </c>
      <c r="N95" s="120" t="s">
        <v>51</v>
      </c>
      <c r="O95" s="103">
        <v>78000.0</v>
      </c>
      <c r="P95" s="136">
        <v>78000.0</v>
      </c>
      <c r="Q95" s="81">
        <v>0.0</v>
      </c>
      <c r="R95" s="103">
        <v>4440.0</v>
      </c>
      <c r="S95" s="10">
        <f t="shared" si="1"/>
        <v>73560</v>
      </c>
      <c r="T95" s="9" t="s">
        <v>53</v>
      </c>
      <c r="U95" s="45">
        <v>46118.0</v>
      </c>
      <c r="V95" s="45">
        <v>46148.0</v>
      </c>
      <c r="W95" s="67">
        <v>1.0</v>
      </c>
      <c r="X95" s="9" t="s">
        <v>86</v>
      </c>
      <c r="Y95" s="68" t="s">
        <v>56</v>
      </c>
    </row>
    <row r="96">
      <c r="A96" s="35" t="s">
        <v>1196</v>
      </c>
      <c r="B96" s="37">
        <v>46118.0</v>
      </c>
      <c r="C96" s="9">
        <v>8463.0</v>
      </c>
      <c r="D96" s="39" t="s">
        <v>1156</v>
      </c>
      <c r="E96" s="41" t="s">
        <v>1158</v>
      </c>
      <c r="F96" s="39" t="s">
        <v>1159</v>
      </c>
      <c r="G96" s="39" t="s">
        <v>312</v>
      </c>
      <c r="H96" s="39" t="s">
        <v>118</v>
      </c>
      <c r="I96" s="38" t="s">
        <v>122</v>
      </c>
      <c r="J96" s="45">
        <v>44988.0</v>
      </c>
      <c r="K96" s="119">
        <v>46118.0</v>
      </c>
      <c r="L96" s="120" t="s">
        <v>51</v>
      </c>
      <c r="M96" s="63">
        <v>0.0</v>
      </c>
      <c r="N96" s="120" t="s">
        <v>51</v>
      </c>
      <c r="O96" s="103">
        <v>118006.0</v>
      </c>
      <c r="P96" s="107">
        <v>118006.0</v>
      </c>
      <c r="Q96" s="81">
        <v>0.0</v>
      </c>
      <c r="R96" s="103">
        <v>0.0</v>
      </c>
      <c r="S96" s="10">
        <f t="shared" si="1"/>
        <v>118006</v>
      </c>
      <c r="T96" s="9" t="s">
        <v>52</v>
      </c>
      <c r="U96" s="45">
        <v>46118.0</v>
      </c>
      <c r="V96" s="45">
        <v>46150.0</v>
      </c>
      <c r="W96" s="67">
        <v>1.0</v>
      </c>
      <c r="X96" s="9" t="s">
        <v>55</v>
      </c>
      <c r="Y96" s="68" t="s">
        <v>56</v>
      </c>
    </row>
    <row r="97">
      <c r="A97" s="35" t="s">
        <v>1207</v>
      </c>
      <c r="B97" s="37">
        <v>46118.0</v>
      </c>
      <c r="C97" s="9">
        <v>9386.0</v>
      </c>
      <c r="D97" s="39" t="s">
        <v>1012</v>
      </c>
      <c r="E97" s="41" t="s">
        <v>1013</v>
      </c>
      <c r="F97" s="39" t="s">
        <v>1015</v>
      </c>
      <c r="G97" s="39" t="s">
        <v>786</v>
      </c>
      <c r="H97" s="39" t="s">
        <v>46</v>
      </c>
      <c r="I97" s="38" t="s">
        <v>122</v>
      </c>
      <c r="J97" s="45">
        <v>45099.0</v>
      </c>
      <c r="K97" s="119">
        <v>46118.0</v>
      </c>
      <c r="L97" s="120" t="s">
        <v>51</v>
      </c>
      <c r="M97" s="63">
        <v>78000.0</v>
      </c>
      <c r="N97" s="120" t="s">
        <v>51</v>
      </c>
      <c r="O97" s="103">
        <v>80000.0</v>
      </c>
      <c r="P97" s="136">
        <v>80000.0</v>
      </c>
      <c r="Q97" s="81">
        <v>0.0</v>
      </c>
      <c r="R97" s="103">
        <v>560.0</v>
      </c>
      <c r="S97" s="10">
        <f t="shared" si="1"/>
        <v>79440</v>
      </c>
      <c r="T97" s="9" t="s">
        <v>53</v>
      </c>
      <c r="U97" s="45">
        <v>46118.0</v>
      </c>
      <c r="V97" s="45">
        <v>46148.0</v>
      </c>
      <c r="W97" s="67">
        <v>1.0</v>
      </c>
      <c r="X97" s="9" t="s">
        <v>86</v>
      </c>
      <c r="Y97" s="68" t="s">
        <v>56</v>
      </c>
    </row>
    <row r="98">
      <c r="A98" s="54" t="s">
        <v>1218</v>
      </c>
      <c r="B98" s="37">
        <v>46119.0</v>
      </c>
      <c r="C98" s="9">
        <v>18197.0</v>
      </c>
      <c r="D98" s="39" t="s">
        <v>1219</v>
      </c>
      <c r="E98" s="41" t="s">
        <v>1220</v>
      </c>
      <c r="F98" s="39" t="s">
        <v>1221</v>
      </c>
      <c r="G98" s="39" t="s">
        <v>1222</v>
      </c>
      <c r="H98" s="39" t="s">
        <v>69</v>
      </c>
      <c r="I98" s="38" t="s">
        <v>122</v>
      </c>
      <c r="J98" s="45">
        <v>46111.0</v>
      </c>
      <c r="K98" s="119">
        <v>46118.0</v>
      </c>
      <c r="L98" s="120" t="s">
        <v>51</v>
      </c>
      <c r="M98" s="63"/>
      <c r="N98" s="153"/>
      <c r="O98" s="103">
        <v>1688012.0</v>
      </c>
      <c r="P98" s="107">
        <v>1688000.0</v>
      </c>
      <c r="Q98" s="81">
        <v>0.0</v>
      </c>
      <c r="R98" s="103">
        <v>0.0</v>
      </c>
      <c r="S98" s="10">
        <f t="shared" si="1"/>
        <v>1688000</v>
      </c>
      <c r="T98" s="9" t="s">
        <v>52</v>
      </c>
      <c r="U98" s="45">
        <v>46126.0</v>
      </c>
      <c r="V98" s="45">
        <v>46666.0</v>
      </c>
      <c r="W98" s="9">
        <v>12.0</v>
      </c>
      <c r="X98" s="9" t="s">
        <v>59</v>
      </c>
      <c r="Y98" s="88" t="s">
        <v>93</v>
      </c>
    </row>
    <row r="99">
      <c r="A99" s="35" t="s">
        <v>1231</v>
      </c>
      <c r="B99" s="37">
        <v>46119.0</v>
      </c>
      <c r="C99" s="9">
        <v>14817.0</v>
      </c>
      <c r="D99" s="39" t="s">
        <v>1233</v>
      </c>
      <c r="E99" s="41" t="s">
        <v>1234</v>
      </c>
      <c r="F99" s="39" t="s">
        <v>1235</v>
      </c>
      <c r="G99" s="39" t="s">
        <v>163</v>
      </c>
      <c r="H99" s="39" t="s">
        <v>69</v>
      </c>
      <c r="I99" s="38" t="s">
        <v>122</v>
      </c>
      <c r="J99" s="45">
        <v>45713.0</v>
      </c>
      <c r="K99" s="119">
        <v>46118.0</v>
      </c>
      <c r="L99" s="120" t="s">
        <v>51</v>
      </c>
      <c r="M99" s="63">
        <v>0.0</v>
      </c>
      <c r="N99" s="120" t="s">
        <v>51</v>
      </c>
      <c r="O99" s="103">
        <v>1298026.0</v>
      </c>
      <c r="P99" s="107">
        <v>1298000.0</v>
      </c>
      <c r="Q99" s="81">
        <v>0.0</v>
      </c>
      <c r="R99" s="103">
        <v>0.0</v>
      </c>
      <c r="S99" s="10">
        <f t="shared" si="1"/>
        <v>1298000</v>
      </c>
      <c r="T99" s="9" t="s">
        <v>52</v>
      </c>
      <c r="U99" s="45">
        <v>46118.0</v>
      </c>
      <c r="V99" s="45">
        <v>46507.0</v>
      </c>
      <c r="W99" s="9">
        <v>12.0</v>
      </c>
      <c r="X99" s="9" t="s">
        <v>55</v>
      </c>
      <c r="Y99" s="68" t="s">
        <v>56</v>
      </c>
    </row>
    <row r="100">
      <c r="A100" s="35" t="s">
        <v>1247</v>
      </c>
      <c r="B100" s="37">
        <v>46119.0</v>
      </c>
      <c r="C100" s="9">
        <v>4081.0</v>
      </c>
      <c r="D100" s="39" t="s">
        <v>1249</v>
      </c>
      <c r="E100" s="41" t="s">
        <v>1229</v>
      </c>
      <c r="F100" s="39" t="s">
        <v>1230</v>
      </c>
      <c r="G100" s="39" t="s">
        <v>327</v>
      </c>
      <c r="H100" s="39" t="s">
        <v>158</v>
      </c>
      <c r="I100" s="38" t="s">
        <v>122</v>
      </c>
      <c r="J100" s="45">
        <v>44566.0</v>
      </c>
      <c r="K100" s="119">
        <v>46118.0</v>
      </c>
      <c r="L100" s="120" t="s">
        <v>51</v>
      </c>
      <c r="M100" s="63">
        <v>0.0</v>
      </c>
      <c r="N100" s="120" t="s">
        <v>51</v>
      </c>
      <c r="O100" s="103">
        <v>78006.0</v>
      </c>
      <c r="P100" s="107">
        <v>78000.0</v>
      </c>
      <c r="Q100" s="81">
        <v>0.0</v>
      </c>
      <c r="R100" s="103">
        <v>0.0</v>
      </c>
      <c r="S100" s="10">
        <f t="shared" si="1"/>
        <v>78000</v>
      </c>
      <c r="T100" s="9" t="s">
        <v>52</v>
      </c>
      <c r="U100" s="45">
        <v>46118.0</v>
      </c>
      <c r="V100" s="45">
        <v>46153.0</v>
      </c>
      <c r="W100" s="9">
        <v>1.0</v>
      </c>
      <c r="X100" s="9" t="s">
        <v>86</v>
      </c>
      <c r="Y100" s="68" t="s">
        <v>56</v>
      </c>
    </row>
    <row r="101">
      <c r="A101" s="41" t="s">
        <v>1259</v>
      </c>
      <c r="B101" s="37">
        <v>46119.0</v>
      </c>
      <c r="C101" s="128">
        <v>17863.0</v>
      </c>
      <c r="D101" s="155" t="s">
        <v>1136</v>
      </c>
      <c r="E101" s="156" t="s">
        <v>1138</v>
      </c>
      <c r="F101" s="112" t="s">
        <v>1139</v>
      </c>
      <c r="G101" s="155" t="s">
        <v>429</v>
      </c>
      <c r="H101" s="155" t="s">
        <v>430</v>
      </c>
      <c r="I101" s="9" t="s">
        <v>888</v>
      </c>
      <c r="J101" s="101">
        <v>46069.0</v>
      </c>
      <c r="K101" s="157">
        <v>46118.0</v>
      </c>
      <c r="L101" s="120" t="s">
        <v>51</v>
      </c>
      <c r="M101" s="158"/>
      <c r="N101" s="135"/>
      <c r="O101" s="159">
        <v>168000.0</v>
      </c>
      <c r="P101" s="161">
        <v>168000.0</v>
      </c>
      <c r="Q101" s="128">
        <v>0.0</v>
      </c>
      <c r="R101" s="103">
        <v>0.0</v>
      </c>
      <c r="S101" s="149">
        <f t="shared" si="1"/>
        <v>168000</v>
      </c>
      <c r="T101" s="9" t="s">
        <v>52</v>
      </c>
      <c r="U101" s="45">
        <v>46144.0</v>
      </c>
      <c r="V101" s="127">
        <v>46178.0</v>
      </c>
      <c r="W101" s="9">
        <v>1.0</v>
      </c>
      <c r="X101" s="88" t="s">
        <v>59</v>
      </c>
      <c r="Y101" s="68" t="s">
        <v>56</v>
      </c>
    </row>
    <row r="102">
      <c r="A102" s="41" t="s">
        <v>1279</v>
      </c>
      <c r="B102" s="37">
        <v>46119.0</v>
      </c>
      <c r="C102" s="128">
        <v>17863.0</v>
      </c>
      <c r="D102" s="155" t="s">
        <v>1136</v>
      </c>
      <c r="E102" s="156" t="s">
        <v>1138</v>
      </c>
      <c r="F102" s="112" t="s">
        <v>1283</v>
      </c>
      <c r="G102" s="155" t="s">
        <v>429</v>
      </c>
      <c r="H102" s="155" t="s">
        <v>430</v>
      </c>
      <c r="I102" s="128" t="s">
        <v>888</v>
      </c>
      <c r="J102" s="101">
        <v>46069.0</v>
      </c>
      <c r="K102" s="157">
        <v>46118.0</v>
      </c>
      <c r="L102" s="120" t="s">
        <v>51</v>
      </c>
      <c r="M102" s="162">
        <v>168000.0</v>
      </c>
      <c r="N102" s="120" t="s">
        <v>51</v>
      </c>
      <c r="O102" s="126">
        <v>100086.0</v>
      </c>
      <c r="P102" s="163">
        <v>100086.0</v>
      </c>
      <c r="Q102" s="128">
        <v>0.0</v>
      </c>
      <c r="R102" s="103">
        <v>0.0</v>
      </c>
      <c r="S102" s="149">
        <f t="shared" si="1"/>
        <v>100086</v>
      </c>
      <c r="T102" s="9" t="s">
        <v>52</v>
      </c>
      <c r="U102" s="45"/>
      <c r="V102" s="127"/>
      <c r="W102" s="9">
        <v>1.0</v>
      </c>
      <c r="X102" s="88" t="s">
        <v>59</v>
      </c>
      <c r="Y102" s="68" t="s">
        <v>56</v>
      </c>
    </row>
    <row r="103">
      <c r="A103" s="54" t="s">
        <v>1295</v>
      </c>
      <c r="B103" s="37">
        <v>46119.0</v>
      </c>
      <c r="C103" s="88">
        <v>18215.0</v>
      </c>
      <c r="D103" s="112" t="s">
        <v>1297</v>
      </c>
      <c r="E103" s="164" t="s">
        <v>1298</v>
      </c>
      <c r="F103" s="112" t="s">
        <v>1300</v>
      </c>
      <c r="G103" s="112" t="s">
        <v>1301</v>
      </c>
      <c r="H103" s="112" t="s">
        <v>118</v>
      </c>
      <c r="I103" s="128" t="s">
        <v>122</v>
      </c>
      <c r="J103" s="127">
        <v>46114.0</v>
      </c>
      <c r="K103" s="157">
        <v>46121.0</v>
      </c>
      <c r="L103" s="135">
        <v>46118.0</v>
      </c>
      <c r="M103" s="162">
        <v>0.0</v>
      </c>
      <c r="N103" s="120" t="s">
        <v>51</v>
      </c>
      <c r="O103" s="126">
        <v>1663000.0</v>
      </c>
      <c r="P103" s="163">
        <v>1298000.0</v>
      </c>
      <c r="Q103" s="81">
        <v>0.0</v>
      </c>
      <c r="R103" s="103">
        <v>0.0</v>
      </c>
      <c r="S103" s="149">
        <f t="shared" si="1"/>
        <v>1298000</v>
      </c>
      <c r="T103" s="9" t="s">
        <v>52</v>
      </c>
      <c r="U103" s="127">
        <v>46128.0</v>
      </c>
      <c r="V103" s="127">
        <v>46548.0</v>
      </c>
      <c r="W103" s="165">
        <v>12.0</v>
      </c>
      <c r="X103" s="88" t="s">
        <v>55</v>
      </c>
      <c r="Y103" s="165" t="s">
        <v>93</v>
      </c>
    </row>
    <row r="104">
      <c r="A104" s="35" t="s">
        <v>1312</v>
      </c>
      <c r="B104" s="37">
        <v>46119.0</v>
      </c>
      <c r="C104" s="9">
        <v>6608.0</v>
      </c>
      <c r="D104" s="39" t="s">
        <v>1314</v>
      </c>
      <c r="E104" s="41" t="s">
        <v>1117</v>
      </c>
      <c r="F104" s="39" t="s">
        <v>1119</v>
      </c>
      <c r="G104" s="39" t="s">
        <v>44</v>
      </c>
      <c r="H104" s="39" t="s">
        <v>46</v>
      </c>
      <c r="I104" s="38" t="s">
        <v>122</v>
      </c>
      <c r="J104" s="45">
        <v>44785.0</v>
      </c>
      <c r="K104" s="119">
        <v>46119.0</v>
      </c>
      <c r="L104" s="120" t="s">
        <v>51</v>
      </c>
      <c r="M104" s="63">
        <v>78000.0</v>
      </c>
      <c r="N104" s="120" t="s">
        <v>51</v>
      </c>
      <c r="O104" s="103">
        <v>80000.0</v>
      </c>
      <c r="P104" s="166">
        <v>80000.0</v>
      </c>
      <c r="Q104" s="81">
        <v>0.0</v>
      </c>
      <c r="R104" s="103">
        <v>560.0</v>
      </c>
      <c r="S104" s="10">
        <f t="shared" si="1"/>
        <v>79440</v>
      </c>
      <c r="T104" s="9" t="s">
        <v>53</v>
      </c>
      <c r="U104" s="45">
        <v>46119.0</v>
      </c>
      <c r="V104" s="45">
        <v>46149.0</v>
      </c>
      <c r="W104" s="9">
        <v>1.0</v>
      </c>
      <c r="X104" s="9" t="s">
        <v>86</v>
      </c>
      <c r="Y104" s="68" t="s">
        <v>56</v>
      </c>
    </row>
    <row r="105">
      <c r="A105" s="54" t="s">
        <v>1322</v>
      </c>
      <c r="B105" s="37">
        <v>46119.0</v>
      </c>
      <c r="C105" s="9">
        <v>18173.0</v>
      </c>
      <c r="D105" s="39" t="s">
        <v>1323</v>
      </c>
      <c r="E105" s="41" t="s">
        <v>1324</v>
      </c>
      <c r="F105" s="39" t="s">
        <v>1325</v>
      </c>
      <c r="G105" s="39" t="s">
        <v>1326</v>
      </c>
      <c r="H105" s="39" t="s">
        <v>118</v>
      </c>
      <c r="I105" s="38" t="s">
        <v>122</v>
      </c>
      <c r="J105" s="45">
        <v>46108.0</v>
      </c>
      <c r="K105" s="119">
        <v>46119.0</v>
      </c>
      <c r="L105" s="120" t="s">
        <v>51</v>
      </c>
      <c r="M105" s="63">
        <v>0.0</v>
      </c>
      <c r="N105" s="120" t="s">
        <v>51</v>
      </c>
      <c r="O105" s="103">
        <v>858000.0</v>
      </c>
      <c r="P105" s="166">
        <v>858000.0</v>
      </c>
      <c r="Q105" s="81">
        <v>0.0</v>
      </c>
      <c r="R105" s="103">
        <v>6006.0</v>
      </c>
      <c r="S105" s="10">
        <f t="shared" si="1"/>
        <v>851994</v>
      </c>
      <c r="T105" s="9" t="s">
        <v>53</v>
      </c>
      <c r="U105" s="45">
        <v>46119.0</v>
      </c>
      <c r="V105" s="45">
        <v>46482.0</v>
      </c>
      <c r="W105" s="9">
        <v>12.0</v>
      </c>
      <c r="X105" s="9" t="s">
        <v>86</v>
      </c>
      <c r="Y105" s="86" t="s">
        <v>93</v>
      </c>
    </row>
    <row r="106">
      <c r="A106" s="35" t="s">
        <v>1334</v>
      </c>
      <c r="B106" s="37">
        <v>46119.0</v>
      </c>
      <c r="C106" s="9">
        <v>4865.0</v>
      </c>
      <c r="D106" s="39" t="s">
        <v>1150</v>
      </c>
      <c r="E106" s="41" t="s">
        <v>1151</v>
      </c>
      <c r="F106" s="39" t="s">
        <v>1152</v>
      </c>
      <c r="G106" s="39" t="s">
        <v>121</v>
      </c>
      <c r="H106" s="39" t="s">
        <v>124</v>
      </c>
      <c r="I106" s="38" t="s">
        <v>122</v>
      </c>
      <c r="J106" s="45">
        <v>44623.0</v>
      </c>
      <c r="K106" s="119">
        <v>46119.0</v>
      </c>
      <c r="L106" s="120" t="s">
        <v>51</v>
      </c>
      <c r="M106" s="63">
        <v>118000.0</v>
      </c>
      <c r="N106" s="120" t="s">
        <v>51</v>
      </c>
      <c r="O106" s="103">
        <v>120061.0</v>
      </c>
      <c r="P106" s="167">
        <v>120061.0</v>
      </c>
      <c r="Q106" s="81">
        <v>0.0</v>
      </c>
      <c r="R106" s="103">
        <v>0.0</v>
      </c>
      <c r="S106" s="10">
        <f t="shared" si="1"/>
        <v>120061</v>
      </c>
      <c r="T106" s="9" t="s">
        <v>52</v>
      </c>
      <c r="U106" s="45">
        <v>46119.0</v>
      </c>
      <c r="V106" s="45">
        <v>46151.0</v>
      </c>
      <c r="W106" s="9">
        <v>1.0</v>
      </c>
      <c r="X106" s="88" t="s">
        <v>55</v>
      </c>
      <c r="Y106" s="68" t="s">
        <v>56</v>
      </c>
    </row>
    <row r="107">
      <c r="A107" s="35" t="s">
        <v>1339</v>
      </c>
      <c r="B107" s="37">
        <v>46119.0</v>
      </c>
      <c r="C107" s="9">
        <v>4808.0</v>
      </c>
      <c r="D107" s="39" t="s">
        <v>1342</v>
      </c>
      <c r="E107" s="41" t="s">
        <v>339</v>
      </c>
      <c r="F107" s="39" t="s">
        <v>1077</v>
      </c>
      <c r="G107" s="39" t="s">
        <v>343</v>
      </c>
      <c r="H107" s="39" t="s">
        <v>158</v>
      </c>
      <c r="I107" s="38" t="s">
        <v>122</v>
      </c>
      <c r="J107" s="45">
        <v>44618.0</v>
      </c>
      <c r="K107" s="119">
        <v>46119.0</v>
      </c>
      <c r="L107" s="120" t="s">
        <v>51</v>
      </c>
      <c r="M107" s="63">
        <v>0.0</v>
      </c>
      <c r="N107" s="120" t="s">
        <v>51</v>
      </c>
      <c r="O107" s="103">
        <v>78000.0</v>
      </c>
      <c r="P107" s="166">
        <v>78000.0</v>
      </c>
      <c r="Q107" s="81">
        <v>0.0</v>
      </c>
      <c r="R107" s="103">
        <v>546.0</v>
      </c>
      <c r="S107" s="10">
        <f t="shared" si="1"/>
        <v>77454</v>
      </c>
      <c r="T107" s="9" t="s">
        <v>53</v>
      </c>
      <c r="U107" s="45">
        <v>46119.0</v>
      </c>
      <c r="V107" s="45">
        <v>46149.0</v>
      </c>
      <c r="W107" s="9">
        <v>1.0</v>
      </c>
      <c r="X107" s="9" t="s">
        <v>86</v>
      </c>
      <c r="Y107" s="68" t="s">
        <v>56</v>
      </c>
    </row>
    <row r="108">
      <c r="A108" s="35" t="s">
        <v>1356</v>
      </c>
      <c r="B108" s="37">
        <v>46119.0</v>
      </c>
      <c r="C108" s="9">
        <v>17938.0</v>
      </c>
      <c r="D108" s="39" t="s">
        <v>1357</v>
      </c>
      <c r="E108" s="41" t="s">
        <v>1358</v>
      </c>
      <c r="F108" s="39" t="s">
        <v>1359</v>
      </c>
      <c r="G108" s="39" t="s">
        <v>192</v>
      </c>
      <c r="H108" s="39" t="s">
        <v>195</v>
      </c>
      <c r="I108" s="38" t="s">
        <v>122</v>
      </c>
      <c r="J108" s="45">
        <v>46076.0</v>
      </c>
      <c r="K108" s="119">
        <v>46119.0</v>
      </c>
      <c r="L108" s="120" t="s">
        <v>51</v>
      </c>
      <c r="M108" s="63">
        <v>0.0</v>
      </c>
      <c r="N108" s="120" t="s">
        <v>51</v>
      </c>
      <c r="O108" s="63">
        <v>118000.0</v>
      </c>
      <c r="P108" s="168">
        <v>118000.0</v>
      </c>
      <c r="Q108" s="81">
        <v>0.0</v>
      </c>
      <c r="R108" s="103">
        <v>826.0</v>
      </c>
      <c r="S108" s="10">
        <f t="shared" si="1"/>
        <v>117174</v>
      </c>
      <c r="T108" s="9" t="s">
        <v>53</v>
      </c>
      <c r="U108" s="45">
        <v>46119.0</v>
      </c>
      <c r="V108" s="45">
        <v>46151.0</v>
      </c>
      <c r="W108" s="9">
        <v>1.0</v>
      </c>
      <c r="X108" s="9" t="s">
        <v>55</v>
      </c>
      <c r="Y108" s="68" t="s">
        <v>56</v>
      </c>
    </row>
    <row r="109" ht="17.25" customHeight="1">
      <c r="A109" s="35" t="s">
        <v>1370</v>
      </c>
      <c r="B109" s="37">
        <v>46119.0</v>
      </c>
      <c r="C109" s="9">
        <v>8881.0</v>
      </c>
      <c r="D109" s="39" t="s">
        <v>1127</v>
      </c>
      <c r="E109" s="41" t="s">
        <v>1128</v>
      </c>
      <c r="F109" s="39" t="s">
        <v>1129</v>
      </c>
      <c r="G109" s="39" t="s">
        <v>397</v>
      </c>
      <c r="H109" s="39" t="s">
        <v>74</v>
      </c>
      <c r="I109" s="38" t="s">
        <v>122</v>
      </c>
      <c r="J109" s="45">
        <v>45044.0</v>
      </c>
      <c r="K109" s="119">
        <v>46119.0</v>
      </c>
      <c r="L109" s="120" t="s">
        <v>51</v>
      </c>
      <c r="M109" s="63">
        <v>0.0</v>
      </c>
      <c r="N109" s="120" t="s">
        <v>51</v>
      </c>
      <c r="O109" s="66">
        <v>78000.0</v>
      </c>
      <c r="P109" s="166">
        <v>78000.0</v>
      </c>
      <c r="Q109" s="81">
        <v>0.0</v>
      </c>
      <c r="R109" s="103">
        <v>546.0</v>
      </c>
      <c r="S109" s="10">
        <f t="shared" si="1"/>
        <v>77454</v>
      </c>
      <c r="T109" s="9" t="s">
        <v>53</v>
      </c>
      <c r="U109" s="45">
        <v>46119.0</v>
      </c>
      <c r="V109" s="45">
        <v>46149.0</v>
      </c>
      <c r="W109" s="9">
        <v>1.0</v>
      </c>
      <c r="X109" s="9" t="s">
        <v>86</v>
      </c>
      <c r="Y109" s="68" t="s">
        <v>56</v>
      </c>
    </row>
    <row r="110">
      <c r="A110" s="35" t="s">
        <v>1381</v>
      </c>
      <c r="B110" s="37">
        <v>46119.0</v>
      </c>
      <c r="C110" s="9">
        <v>1522.0</v>
      </c>
      <c r="D110" s="39" t="s">
        <v>1384</v>
      </c>
      <c r="E110" s="41" t="s">
        <v>1287</v>
      </c>
      <c r="F110" s="39" t="s">
        <v>1288</v>
      </c>
      <c r="G110" s="39" t="s">
        <v>1289</v>
      </c>
      <c r="H110" s="39" t="s">
        <v>103</v>
      </c>
      <c r="I110" s="38" t="s">
        <v>122</v>
      </c>
      <c r="J110" s="45">
        <v>44368.0</v>
      </c>
      <c r="K110" s="119">
        <v>46119.0</v>
      </c>
      <c r="L110" s="120" t="s">
        <v>51</v>
      </c>
      <c r="M110" s="63">
        <v>0.0</v>
      </c>
      <c r="N110" s="120" t="s">
        <v>51</v>
      </c>
      <c r="O110" s="66">
        <v>78000.0</v>
      </c>
      <c r="P110" s="166">
        <v>78000.0</v>
      </c>
      <c r="Q110" s="81">
        <v>0.0</v>
      </c>
      <c r="R110" s="103">
        <v>546.0</v>
      </c>
      <c r="S110" s="10">
        <f t="shared" si="1"/>
        <v>77454</v>
      </c>
      <c r="T110" s="9" t="s">
        <v>53</v>
      </c>
      <c r="U110" s="45">
        <v>46119.0</v>
      </c>
      <c r="V110" s="45">
        <v>46157.0</v>
      </c>
      <c r="W110" s="9">
        <v>1.0</v>
      </c>
      <c r="X110" s="9" t="s">
        <v>86</v>
      </c>
      <c r="Y110" s="68" t="s">
        <v>56</v>
      </c>
    </row>
    <row r="111">
      <c r="A111" s="35" t="s">
        <v>1397</v>
      </c>
      <c r="B111" s="37">
        <v>46120.0</v>
      </c>
      <c r="C111" s="9">
        <v>3007.0</v>
      </c>
      <c r="D111" s="39" t="s">
        <v>1399</v>
      </c>
      <c r="E111" s="41" t="s">
        <v>1401</v>
      </c>
      <c r="F111" s="39" t="s">
        <v>1403</v>
      </c>
      <c r="G111" s="39" t="s">
        <v>327</v>
      </c>
      <c r="H111" s="39" t="s">
        <v>158</v>
      </c>
      <c r="I111" s="38" t="s">
        <v>122</v>
      </c>
      <c r="J111" s="45">
        <v>44493.0</v>
      </c>
      <c r="K111" s="119">
        <v>46119.0</v>
      </c>
      <c r="L111" s="120" t="s">
        <v>51</v>
      </c>
      <c r="M111" s="63">
        <v>0.0</v>
      </c>
      <c r="N111" s="45">
        <v>46120.0</v>
      </c>
      <c r="O111" s="66">
        <v>78029.0</v>
      </c>
      <c r="P111" s="167">
        <v>78029.0</v>
      </c>
      <c r="Q111" s="81">
        <v>0.0</v>
      </c>
      <c r="R111" s="81">
        <v>0.0</v>
      </c>
      <c r="S111" s="10">
        <f t="shared" si="1"/>
        <v>78029</v>
      </c>
      <c r="T111" s="9" t="s">
        <v>52</v>
      </c>
      <c r="U111" s="45">
        <v>46120.0</v>
      </c>
      <c r="V111" s="45">
        <v>46157.0</v>
      </c>
      <c r="W111" s="9">
        <v>1.0</v>
      </c>
      <c r="X111" s="9" t="s">
        <v>86</v>
      </c>
      <c r="Y111" s="68" t="s">
        <v>56</v>
      </c>
    </row>
    <row r="112">
      <c r="A112" s="54" t="s">
        <v>1408</v>
      </c>
      <c r="B112" s="37">
        <v>46120.0</v>
      </c>
      <c r="C112" s="9">
        <v>15710.0</v>
      </c>
      <c r="D112" s="39" t="s">
        <v>1409</v>
      </c>
      <c r="E112" s="41" t="s">
        <v>1410</v>
      </c>
      <c r="F112" s="39" t="s">
        <v>1411</v>
      </c>
      <c r="G112" s="39" t="s">
        <v>786</v>
      </c>
      <c r="H112" s="39" t="s">
        <v>46</v>
      </c>
      <c r="I112" s="38" t="s">
        <v>122</v>
      </c>
      <c r="J112" s="45">
        <v>45832.0</v>
      </c>
      <c r="K112" s="119">
        <v>46119.0</v>
      </c>
      <c r="L112" s="120" t="s">
        <v>51</v>
      </c>
      <c r="M112" s="63">
        <v>0.0</v>
      </c>
      <c r="N112" s="120" t="s">
        <v>51</v>
      </c>
      <c r="O112" s="66">
        <v>1688058.0</v>
      </c>
      <c r="P112" s="167">
        <v>1688000.0</v>
      </c>
      <c r="Q112" s="81">
        <v>0.0</v>
      </c>
      <c r="R112" s="81">
        <v>0.0</v>
      </c>
      <c r="S112" s="10">
        <f t="shared" si="1"/>
        <v>1688000</v>
      </c>
      <c r="T112" s="9" t="s">
        <v>52</v>
      </c>
      <c r="U112" s="45">
        <v>46119.0</v>
      </c>
      <c r="V112" s="45">
        <v>46659.0</v>
      </c>
      <c r="W112" s="9">
        <v>12.0</v>
      </c>
      <c r="X112" s="9" t="s">
        <v>59</v>
      </c>
      <c r="Y112" s="86" t="s">
        <v>93</v>
      </c>
    </row>
    <row r="113">
      <c r="A113" s="35" t="s">
        <v>1416</v>
      </c>
      <c r="B113" s="37">
        <v>46120.0</v>
      </c>
      <c r="C113" s="9">
        <v>6385.0</v>
      </c>
      <c r="D113" s="39" t="s">
        <v>1417</v>
      </c>
      <c r="E113" s="41" t="s">
        <v>1418</v>
      </c>
      <c r="F113" s="39" t="s">
        <v>1419</v>
      </c>
      <c r="G113" s="39" t="s">
        <v>325</v>
      </c>
      <c r="H113" s="39" t="s">
        <v>74</v>
      </c>
      <c r="I113" s="38" t="s">
        <v>122</v>
      </c>
      <c r="J113" s="45">
        <v>44765.0</v>
      </c>
      <c r="K113" s="119">
        <v>46119.0</v>
      </c>
      <c r="L113" s="120" t="s">
        <v>51</v>
      </c>
      <c r="M113" s="63">
        <v>118000.0</v>
      </c>
      <c r="N113" s="122">
        <v>46120.0</v>
      </c>
      <c r="O113" s="66">
        <v>120045.0</v>
      </c>
      <c r="P113" s="167">
        <v>120045.0</v>
      </c>
      <c r="Q113" s="81">
        <v>0.0</v>
      </c>
      <c r="R113" s="81">
        <v>0.0</v>
      </c>
      <c r="S113" s="10">
        <f t="shared" si="1"/>
        <v>120045</v>
      </c>
      <c r="T113" s="9" t="s">
        <v>52</v>
      </c>
      <c r="U113" s="45">
        <v>46120.0</v>
      </c>
      <c r="V113" s="45">
        <v>46155.0</v>
      </c>
      <c r="W113" s="9">
        <v>1.0</v>
      </c>
      <c r="X113" s="9" t="s">
        <v>55</v>
      </c>
      <c r="Y113" s="68" t="s">
        <v>56</v>
      </c>
    </row>
    <row r="114">
      <c r="A114" s="35" t="s">
        <v>1425</v>
      </c>
      <c r="B114" s="37">
        <v>46120.0</v>
      </c>
      <c r="C114" s="9">
        <v>8278.0</v>
      </c>
      <c r="D114" s="39" t="s">
        <v>1211</v>
      </c>
      <c r="E114" s="41" t="s">
        <v>1212</v>
      </c>
      <c r="F114" s="39" t="s">
        <v>1213</v>
      </c>
      <c r="G114" s="39" t="s">
        <v>100</v>
      </c>
      <c r="H114" s="39" t="s">
        <v>158</v>
      </c>
      <c r="I114" s="38" t="s">
        <v>122</v>
      </c>
      <c r="J114" s="45">
        <v>44967.0</v>
      </c>
      <c r="K114" s="119">
        <v>46120.0</v>
      </c>
      <c r="L114" s="120" t="s">
        <v>51</v>
      </c>
      <c r="M114" s="63">
        <v>0.0</v>
      </c>
      <c r="N114" s="120" t="s">
        <v>51</v>
      </c>
      <c r="O114" s="66">
        <v>118000.0</v>
      </c>
      <c r="P114" s="129">
        <v>118000.0</v>
      </c>
      <c r="Q114" s="81">
        <v>0.0</v>
      </c>
      <c r="R114" s="66">
        <v>826.0</v>
      </c>
      <c r="S114" s="10">
        <f t="shared" si="1"/>
        <v>117174</v>
      </c>
      <c r="T114" s="9" t="s">
        <v>53</v>
      </c>
      <c r="U114" s="45">
        <v>46120.0</v>
      </c>
      <c r="V114" s="45">
        <v>46156.0</v>
      </c>
      <c r="W114" s="9">
        <v>1.0</v>
      </c>
      <c r="X114" s="9" t="s">
        <v>55</v>
      </c>
      <c r="Y114" s="68" t="s">
        <v>56</v>
      </c>
    </row>
    <row r="115">
      <c r="A115" s="35" t="s">
        <v>1432</v>
      </c>
      <c r="B115" s="37">
        <v>46120.0</v>
      </c>
      <c r="C115" s="9">
        <v>9571.0</v>
      </c>
      <c r="D115" s="39" t="s">
        <v>1427</v>
      </c>
      <c r="E115" s="41" t="s">
        <v>1239</v>
      </c>
      <c r="F115" s="39" t="s">
        <v>1241</v>
      </c>
      <c r="G115" s="39" t="s">
        <v>1242</v>
      </c>
      <c r="H115" s="39" t="s">
        <v>805</v>
      </c>
      <c r="I115" s="38" t="s">
        <v>122</v>
      </c>
      <c r="J115" s="45">
        <v>45120.0</v>
      </c>
      <c r="K115" s="119">
        <v>46120.0</v>
      </c>
      <c r="L115" s="120" t="s">
        <v>51</v>
      </c>
      <c r="M115" s="63">
        <v>0.0</v>
      </c>
      <c r="N115" s="120" t="s">
        <v>51</v>
      </c>
      <c r="O115" s="66">
        <v>118071.0</v>
      </c>
      <c r="P115" s="176">
        <v>118071.0</v>
      </c>
      <c r="Q115" s="81">
        <v>0.0</v>
      </c>
      <c r="R115" s="66">
        <v>0.0</v>
      </c>
      <c r="S115" s="10">
        <f t="shared" si="1"/>
        <v>118071</v>
      </c>
      <c r="T115" s="9" t="s">
        <v>52</v>
      </c>
      <c r="U115" s="45">
        <v>46120.0</v>
      </c>
      <c r="V115" s="45">
        <v>46150.0</v>
      </c>
      <c r="W115" s="9">
        <v>1.0</v>
      </c>
      <c r="X115" s="9" t="s">
        <v>55</v>
      </c>
      <c r="Y115" s="68" t="s">
        <v>56</v>
      </c>
    </row>
    <row r="116">
      <c r="A116" s="35" t="s">
        <v>1437</v>
      </c>
      <c r="B116" s="37">
        <v>46120.0</v>
      </c>
      <c r="C116" s="9">
        <v>5459.0</v>
      </c>
      <c r="D116" s="39" t="s">
        <v>1438</v>
      </c>
      <c r="E116" s="41" t="s">
        <v>1392</v>
      </c>
      <c r="F116" s="39" t="s">
        <v>1393</v>
      </c>
      <c r="G116" s="39" t="s">
        <v>1395</v>
      </c>
      <c r="H116" s="39" t="s">
        <v>74</v>
      </c>
      <c r="I116" s="38" t="s">
        <v>122</v>
      </c>
      <c r="J116" s="45">
        <v>44664.0</v>
      </c>
      <c r="K116" s="119">
        <v>46120.0</v>
      </c>
      <c r="L116" s="120" t="s">
        <v>51</v>
      </c>
      <c r="M116" s="63">
        <v>0.0</v>
      </c>
      <c r="N116" s="120" t="s">
        <v>51</v>
      </c>
      <c r="O116" s="66">
        <v>78000.0</v>
      </c>
      <c r="P116" s="129">
        <v>78000.0</v>
      </c>
      <c r="Q116" s="81">
        <v>0.0</v>
      </c>
      <c r="R116" s="66">
        <v>546.0</v>
      </c>
      <c r="S116" s="10">
        <f t="shared" si="1"/>
        <v>77454</v>
      </c>
      <c r="T116" s="9" t="s">
        <v>53</v>
      </c>
      <c r="U116" s="45">
        <v>46120.0</v>
      </c>
      <c r="V116" s="45">
        <v>46151.0</v>
      </c>
      <c r="W116" s="9">
        <v>1.0</v>
      </c>
      <c r="X116" s="9" t="s">
        <v>86</v>
      </c>
      <c r="Y116" s="68" t="s">
        <v>56</v>
      </c>
    </row>
    <row r="117">
      <c r="A117" s="35" t="s">
        <v>1443</v>
      </c>
      <c r="B117" s="37">
        <v>46120.0</v>
      </c>
      <c r="C117" s="9">
        <v>4446.0</v>
      </c>
      <c r="D117" s="39" t="s">
        <v>956</v>
      </c>
      <c r="E117" s="41" t="s">
        <v>957</v>
      </c>
      <c r="F117" s="39" t="s">
        <v>958</v>
      </c>
      <c r="G117" s="39" t="s">
        <v>279</v>
      </c>
      <c r="H117" s="39" t="s">
        <v>69</v>
      </c>
      <c r="I117" s="38" t="s">
        <v>122</v>
      </c>
      <c r="J117" s="45">
        <v>44592.0</v>
      </c>
      <c r="K117" s="119">
        <v>46120.0</v>
      </c>
      <c r="L117" s="120" t="s">
        <v>51</v>
      </c>
      <c r="M117" s="63">
        <v>0.0</v>
      </c>
      <c r="N117" s="120" t="s">
        <v>51</v>
      </c>
      <c r="O117" s="66">
        <v>78000.0</v>
      </c>
      <c r="P117" s="129">
        <v>78000.0</v>
      </c>
      <c r="Q117" s="81">
        <v>0.0</v>
      </c>
      <c r="R117" s="66">
        <v>546.0</v>
      </c>
      <c r="S117" s="10">
        <f t="shared" si="1"/>
        <v>77454</v>
      </c>
      <c r="T117" s="9" t="s">
        <v>53</v>
      </c>
      <c r="U117" s="45">
        <v>46120.0</v>
      </c>
      <c r="V117" s="45">
        <v>46150.0</v>
      </c>
      <c r="W117" s="9">
        <v>1.0</v>
      </c>
      <c r="X117" s="9" t="s">
        <v>86</v>
      </c>
      <c r="Y117" s="68" t="s">
        <v>56</v>
      </c>
    </row>
    <row r="118">
      <c r="A118" s="35" t="s">
        <v>1449</v>
      </c>
      <c r="B118" s="37">
        <v>46120.0</v>
      </c>
      <c r="C118" s="9">
        <v>1006.0</v>
      </c>
      <c r="D118" s="39" t="s">
        <v>1450</v>
      </c>
      <c r="E118" s="41" t="s">
        <v>1451</v>
      </c>
      <c r="F118" s="39" t="s">
        <v>1452</v>
      </c>
      <c r="G118" s="39" t="s">
        <v>786</v>
      </c>
      <c r="H118" s="39" t="s">
        <v>46</v>
      </c>
      <c r="I118" s="38" t="s">
        <v>122</v>
      </c>
      <c r="J118" s="45">
        <v>44343.0</v>
      </c>
      <c r="K118" s="119">
        <v>46120.0</v>
      </c>
      <c r="L118" s="120" t="s">
        <v>51</v>
      </c>
      <c r="M118" s="63">
        <v>177000.0</v>
      </c>
      <c r="N118" s="120" t="s">
        <v>51</v>
      </c>
      <c r="O118" s="66">
        <v>180000.0</v>
      </c>
      <c r="P118" s="129">
        <v>180000.0</v>
      </c>
      <c r="Q118" s="81">
        <v>0.0</v>
      </c>
      <c r="R118" s="66">
        <v>1260.0</v>
      </c>
      <c r="S118" s="10">
        <f t="shared" si="1"/>
        <v>178740</v>
      </c>
      <c r="T118" s="9" t="s">
        <v>53</v>
      </c>
      <c r="U118" s="45">
        <v>46120.0</v>
      </c>
      <c r="V118" s="45">
        <v>46153.0</v>
      </c>
      <c r="W118" s="9">
        <v>1.0</v>
      </c>
      <c r="X118" s="9" t="s">
        <v>59</v>
      </c>
      <c r="Y118" s="68" t="s">
        <v>56</v>
      </c>
    </row>
    <row r="119">
      <c r="A119" s="35" t="s">
        <v>1461</v>
      </c>
      <c r="B119" s="37">
        <v>46120.0</v>
      </c>
      <c r="C119" s="9">
        <v>11903.0</v>
      </c>
      <c r="D119" s="39" t="s">
        <v>1464</v>
      </c>
      <c r="E119" s="41" t="s">
        <v>1466</v>
      </c>
      <c r="F119" s="39" t="s">
        <v>1467</v>
      </c>
      <c r="G119" s="39" t="s">
        <v>786</v>
      </c>
      <c r="H119" s="39" t="s">
        <v>46</v>
      </c>
      <c r="I119" s="38" t="s">
        <v>122</v>
      </c>
      <c r="J119" s="45">
        <v>45402.0</v>
      </c>
      <c r="K119" s="119">
        <v>46120.0</v>
      </c>
      <c r="L119" s="120" t="s">
        <v>51</v>
      </c>
      <c r="M119" s="63">
        <v>0.0</v>
      </c>
      <c r="N119" s="120" t="s">
        <v>51</v>
      </c>
      <c r="O119" s="66">
        <v>1298068.0</v>
      </c>
      <c r="P119" s="176">
        <v>1298000.0</v>
      </c>
      <c r="Q119" s="81">
        <v>0.0</v>
      </c>
      <c r="R119" s="66">
        <v>0.0</v>
      </c>
      <c r="S119" s="10">
        <f t="shared" si="1"/>
        <v>1298000</v>
      </c>
      <c r="T119" s="9" t="s">
        <v>52</v>
      </c>
      <c r="U119" s="45">
        <v>46120.0</v>
      </c>
      <c r="V119" s="45">
        <v>46496.0</v>
      </c>
      <c r="W119" s="9">
        <v>12.0</v>
      </c>
      <c r="X119" s="9" t="s">
        <v>55</v>
      </c>
      <c r="Y119" s="68" t="s">
        <v>56</v>
      </c>
    </row>
    <row r="120">
      <c r="A120" s="35" t="s">
        <v>1475</v>
      </c>
      <c r="B120" s="37">
        <v>46120.0</v>
      </c>
      <c r="C120" s="9">
        <v>4723.0</v>
      </c>
      <c r="D120" s="39" t="s">
        <v>645</v>
      </c>
      <c r="E120" s="41" t="s">
        <v>646</v>
      </c>
      <c r="F120" s="39" t="s">
        <v>1096</v>
      </c>
      <c r="G120" s="39" t="s">
        <v>126</v>
      </c>
      <c r="H120" s="39" t="s">
        <v>69</v>
      </c>
      <c r="I120" s="38" t="s">
        <v>122</v>
      </c>
      <c r="J120" s="45">
        <v>44611.0</v>
      </c>
      <c r="K120" s="119">
        <v>46120.0</v>
      </c>
      <c r="L120" s="120" t="s">
        <v>51</v>
      </c>
      <c r="M120" s="63">
        <v>0.0</v>
      </c>
      <c r="N120" s="120" t="s">
        <v>51</v>
      </c>
      <c r="O120" s="66">
        <v>78029.0</v>
      </c>
      <c r="P120" s="176">
        <v>78000.0</v>
      </c>
      <c r="Q120" s="81">
        <v>0.0</v>
      </c>
      <c r="R120" s="66">
        <v>0.0</v>
      </c>
      <c r="S120" s="10">
        <f t="shared" si="1"/>
        <v>78000</v>
      </c>
      <c r="T120" s="9" t="s">
        <v>52</v>
      </c>
      <c r="U120" s="45">
        <v>46120.0</v>
      </c>
      <c r="V120" s="45">
        <v>46155.0</v>
      </c>
      <c r="W120" s="9">
        <v>1.0</v>
      </c>
      <c r="X120" s="9" t="s">
        <v>86</v>
      </c>
      <c r="Y120" s="68" t="s">
        <v>56</v>
      </c>
    </row>
    <row r="121">
      <c r="A121" s="35" t="s">
        <v>1486</v>
      </c>
      <c r="B121" s="37">
        <v>46120.0</v>
      </c>
      <c r="C121" s="9">
        <v>6058.0</v>
      </c>
      <c r="D121" s="39" t="s">
        <v>1487</v>
      </c>
      <c r="E121" s="41" t="s">
        <v>1488</v>
      </c>
      <c r="F121" s="39" t="s">
        <v>1489</v>
      </c>
      <c r="G121" s="39" t="s">
        <v>786</v>
      </c>
      <c r="H121" s="39" t="s">
        <v>46</v>
      </c>
      <c r="I121" s="38" t="s">
        <v>122</v>
      </c>
      <c r="J121" s="45">
        <v>44730.0</v>
      </c>
      <c r="K121" s="119">
        <v>46120.0</v>
      </c>
      <c r="L121" s="120" t="s">
        <v>51</v>
      </c>
      <c r="M121" s="63">
        <v>0.0</v>
      </c>
      <c r="N121" s="120" t="s">
        <v>51</v>
      </c>
      <c r="O121" s="66">
        <v>118000.0</v>
      </c>
      <c r="P121" s="129">
        <v>118000.0</v>
      </c>
      <c r="Q121" s="81">
        <v>0.0</v>
      </c>
      <c r="R121" s="66">
        <v>4400.0</v>
      </c>
      <c r="S121" s="10">
        <f t="shared" si="1"/>
        <v>113600</v>
      </c>
      <c r="T121" s="9" t="s">
        <v>53</v>
      </c>
      <c r="U121" s="45">
        <v>46120.0</v>
      </c>
      <c r="V121" s="45">
        <v>46157.0</v>
      </c>
      <c r="W121" s="9">
        <v>1.0</v>
      </c>
      <c r="X121" s="9" t="s">
        <v>55</v>
      </c>
      <c r="Y121" s="68" t="s">
        <v>56</v>
      </c>
    </row>
    <row r="122">
      <c r="A122" s="35" t="s">
        <v>1500</v>
      </c>
      <c r="B122" s="37">
        <v>46120.0</v>
      </c>
      <c r="C122" s="9">
        <v>12986.0</v>
      </c>
      <c r="D122" s="39" t="s">
        <v>1225</v>
      </c>
      <c r="E122" s="41" t="s">
        <v>1203</v>
      </c>
      <c r="F122" s="39" t="s">
        <v>1440</v>
      </c>
      <c r="G122" s="39" t="s">
        <v>68</v>
      </c>
      <c r="H122" s="39" t="s">
        <v>69</v>
      </c>
      <c r="I122" s="38" t="s">
        <v>122</v>
      </c>
      <c r="J122" s="45">
        <v>45511.0</v>
      </c>
      <c r="K122" s="119">
        <v>46120.0</v>
      </c>
      <c r="L122" s="120" t="s">
        <v>51</v>
      </c>
      <c r="M122" s="63">
        <v>118000.0</v>
      </c>
      <c r="N122" s="120" t="s">
        <v>51</v>
      </c>
      <c r="O122" s="66">
        <v>120000.0</v>
      </c>
      <c r="P122" s="129">
        <v>120000.0</v>
      </c>
      <c r="Q122" s="81">
        <v>0.0</v>
      </c>
      <c r="R122" s="66">
        <v>840.0</v>
      </c>
      <c r="S122" s="10">
        <f t="shared" si="1"/>
        <v>119160</v>
      </c>
      <c r="T122" s="9" t="s">
        <v>53</v>
      </c>
      <c r="U122" s="45">
        <v>46120.0</v>
      </c>
      <c r="V122" s="45">
        <v>46150.0</v>
      </c>
      <c r="W122" s="9">
        <v>1.0</v>
      </c>
      <c r="X122" s="9" t="s">
        <v>55</v>
      </c>
      <c r="Y122" s="68" t="s">
        <v>56</v>
      </c>
    </row>
    <row r="123">
      <c r="A123" s="35" t="s">
        <v>1507</v>
      </c>
      <c r="B123" s="37">
        <v>46120.0</v>
      </c>
      <c r="C123" s="9">
        <v>9654.0</v>
      </c>
      <c r="D123" s="39" t="s">
        <v>1280</v>
      </c>
      <c r="E123" s="41" t="s">
        <v>1281</v>
      </c>
      <c r="F123" s="39" t="s">
        <v>1508</v>
      </c>
      <c r="G123" s="39" t="s">
        <v>174</v>
      </c>
      <c r="H123" s="39" t="s">
        <v>176</v>
      </c>
      <c r="I123" s="38" t="s">
        <v>122</v>
      </c>
      <c r="J123" s="45">
        <v>45129.0</v>
      </c>
      <c r="K123" s="119">
        <v>46120.0</v>
      </c>
      <c r="L123" s="120" t="s">
        <v>51</v>
      </c>
      <c r="M123" s="63">
        <v>168000.0</v>
      </c>
      <c r="N123" s="120" t="s">
        <v>51</v>
      </c>
      <c r="O123" s="66">
        <v>150000.0</v>
      </c>
      <c r="P123" s="129">
        <v>150000.0</v>
      </c>
      <c r="Q123" s="81">
        <v>0.0</v>
      </c>
      <c r="R123" s="66">
        <v>4440.0</v>
      </c>
      <c r="S123" s="10">
        <f t="shared" si="1"/>
        <v>145560</v>
      </c>
      <c r="T123" s="9" t="s">
        <v>53</v>
      </c>
      <c r="U123" s="45">
        <v>46120.0</v>
      </c>
      <c r="V123" s="45">
        <v>46151.0</v>
      </c>
      <c r="W123" s="9">
        <v>1.0</v>
      </c>
      <c r="X123" s="9" t="s">
        <v>59</v>
      </c>
      <c r="Y123" s="68" t="s">
        <v>56</v>
      </c>
    </row>
    <row r="124">
      <c r="A124" s="35" t="s">
        <v>1513</v>
      </c>
      <c r="B124" s="37">
        <v>46121.0</v>
      </c>
      <c r="C124" s="9">
        <v>16459.0</v>
      </c>
      <c r="D124" s="39" t="s">
        <v>1515</v>
      </c>
      <c r="E124" s="41" t="s">
        <v>420</v>
      </c>
      <c r="F124" s="39" t="s">
        <v>421</v>
      </c>
      <c r="G124" s="39" t="s">
        <v>137</v>
      </c>
      <c r="H124" s="39" t="s">
        <v>118</v>
      </c>
      <c r="I124" s="38" t="s">
        <v>122</v>
      </c>
      <c r="J124" s="45">
        <v>45926.0</v>
      </c>
      <c r="K124" s="119">
        <v>46120.0</v>
      </c>
      <c r="L124" s="120" t="s">
        <v>51</v>
      </c>
      <c r="M124" s="63">
        <v>0.0</v>
      </c>
      <c r="N124" s="120" t="s">
        <v>51</v>
      </c>
      <c r="O124" s="66">
        <v>1688054.0</v>
      </c>
      <c r="P124" s="176">
        <v>1688054.0</v>
      </c>
      <c r="Q124" s="81">
        <v>0.0</v>
      </c>
      <c r="R124" s="66">
        <v>0.0</v>
      </c>
      <c r="S124" s="10">
        <f t="shared" si="1"/>
        <v>1688054</v>
      </c>
      <c r="T124" s="9" t="s">
        <v>52</v>
      </c>
      <c r="U124" s="45">
        <v>46120.0</v>
      </c>
      <c r="V124" s="45">
        <v>46540.0</v>
      </c>
      <c r="W124" s="9">
        <v>12.0</v>
      </c>
      <c r="X124" s="9" t="s">
        <v>59</v>
      </c>
      <c r="Y124" s="68" t="s">
        <v>56</v>
      </c>
    </row>
    <row r="125">
      <c r="A125" s="41" t="s">
        <v>1516</v>
      </c>
      <c r="B125" s="37">
        <v>46121.0</v>
      </c>
      <c r="C125" s="9">
        <v>16459.0</v>
      </c>
      <c r="D125" s="39" t="s">
        <v>1515</v>
      </c>
      <c r="E125" s="41" t="s">
        <v>420</v>
      </c>
      <c r="F125" s="39" t="s">
        <v>421</v>
      </c>
      <c r="G125" s="39" t="s">
        <v>137</v>
      </c>
      <c r="H125" s="39" t="s">
        <v>118</v>
      </c>
      <c r="I125" s="38" t="s">
        <v>122</v>
      </c>
      <c r="J125" s="45">
        <v>45926.0</v>
      </c>
      <c r="K125" s="80"/>
      <c r="L125" s="153"/>
      <c r="M125" s="63">
        <v>336000.0</v>
      </c>
      <c r="N125" s="120" t="s">
        <v>51</v>
      </c>
      <c r="O125" s="66">
        <v>0.0</v>
      </c>
      <c r="P125" s="66">
        <v>0.0</v>
      </c>
      <c r="Q125" s="81">
        <v>0.0</v>
      </c>
      <c r="R125" s="66">
        <v>0.0</v>
      </c>
      <c r="S125" s="10">
        <f t="shared" si="1"/>
        <v>0</v>
      </c>
      <c r="T125" s="9" t="s">
        <v>281</v>
      </c>
      <c r="U125" s="45">
        <v>46120.0</v>
      </c>
      <c r="V125" s="45">
        <v>46540.0</v>
      </c>
      <c r="W125" s="9">
        <v>2.0</v>
      </c>
      <c r="X125" s="9" t="s">
        <v>59</v>
      </c>
      <c r="Y125" s="68" t="s">
        <v>56</v>
      </c>
    </row>
    <row r="126">
      <c r="A126" s="35" t="s">
        <v>1524</v>
      </c>
      <c r="B126" s="37">
        <v>46121.0</v>
      </c>
      <c r="C126" s="9">
        <v>9684.0</v>
      </c>
      <c r="D126" s="39" t="s">
        <v>1525</v>
      </c>
      <c r="E126" s="41" t="s">
        <v>1267</v>
      </c>
      <c r="F126" s="39" t="s">
        <v>1268</v>
      </c>
      <c r="G126" s="39" t="s">
        <v>419</v>
      </c>
      <c r="H126" s="39" t="s">
        <v>118</v>
      </c>
      <c r="I126" s="38" t="s">
        <v>122</v>
      </c>
      <c r="J126" s="45">
        <v>45133.0</v>
      </c>
      <c r="K126" s="122">
        <v>46121.0</v>
      </c>
      <c r="L126" s="120" t="s">
        <v>51</v>
      </c>
      <c r="M126" s="63">
        <v>0.0</v>
      </c>
      <c r="N126" s="120" t="s">
        <v>51</v>
      </c>
      <c r="O126" s="66">
        <v>78039.0</v>
      </c>
      <c r="P126" s="79">
        <v>78039.0</v>
      </c>
      <c r="Q126" s="81">
        <v>0.0</v>
      </c>
      <c r="R126" s="66">
        <v>0.0</v>
      </c>
      <c r="S126" s="10">
        <f t="shared" si="1"/>
        <v>78039</v>
      </c>
      <c r="T126" s="9" t="s">
        <v>52</v>
      </c>
      <c r="U126" s="45">
        <v>46121.0</v>
      </c>
      <c r="V126" s="45">
        <v>46151.0</v>
      </c>
      <c r="W126" s="9">
        <v>1.0</v>
      </c>
      <c r="X126" s="9" t="s">
        <v>86</v>
      </c>
      <c r="Y126" s="68" t="s">
        <v>56</v>
      </c>
    </row>
    <row r="127">
      <c r="A127" s="35" t="s">
        <v>1531</v>
      </c>
      <c r="B127" s="37">
        <v>46121.0</v>
      </c>
      <c r="C127" s="9">
        <v>4323.0</v>
      </c>
      <c r="D127" s="39" t="s">
        <v>1533</v>
      </c>
      <c r="E127" s="41" t="s">
        <v>1534</v>
      </c>
      <c r="F127" s="39" t="s">
        <v>1535</v>
      </c>
      <c r="G127" s="39" t="s">
        <v>84</v>
      </c>
      <c r="H127" s="39" t="s">
        <v>85</v>
      </c>
      <c r="I127" s="38" t="s">
        <v>122</v>
      </c>
      <c r="J127" s="45">
        <v>44584.0</v>
      </c>
      <c r="K127" s="122">
        <v>46121.0</v>
      </c>
      <c r="L127" s="120" t="s">
        <v>51</v>
      </c>
      <c r="M127" s="63">
        <v>0.0</v>
      </c>
      <c r="N127" s="120" t="s">
        <v>51</v>
      </c>
      <c r="O127" s="66">
        <v>1298087.0</v>
      </c>
      <c r="P127" s="79">
        <v>1298000.0</v>
      </c>
      <c r="Q127" s="81">
        <v>0.0</v>
      </c>
      <c r="R127" s="66">
        <v>0.0</v>
      </c>
      <c r="S127" s="10">
        <f t="shared" si="1"/>
        <v>1298000</v>
      </c>
      <c r="T127" s="9" t="s">
        <v>52</v>
      </c>
      <c r="U127" s="45">
        <v>46121.0</v>
      </c>
      <c r="V127" s="45">
        <v>46488.0</v>
      </c>
      <c r="W127" s="9">
        <v>12.0</v>
      </c>
      <c r="X127" s="9" t="s">
        <v>55</v>
      </c>
      <c r="Y127" s="68" t="s">
        <v>56</v>
      </c>
    </row>
    <row r="128">
      <c r="A128" s="35" t="s">
        <v>1544</v>
      </c>
      <c r="B128" s="37">
        <v>46121.0</v>
      </c>
      <c r="C128" s="9">
        <v>6331.0</v>
      </c>
      <c r="D128" s="39" t="s">
        <v>859</v>
      </c>
      <c r="E128" s="41" t="s">
        <v>860</v>
      </c>
      <c r="F128" s="39" t="s">
        <v>861</v>
      </c>
      <c r="G128" s="39" t="s">
        <v>862</v>
      </c>
      <c r="H128" s="39" t="s">
        <v>864</v>
      </c>
      <c r="I128" s="38" t="s">
        <v>122</v>
      </c>
      <c r="J128" s="45">
        <v>44759.0</v>
      </c>
      <c r="K128" s="122">
        <v>46121.0</v>
      </c>
      <c r="L128" s="120" t="s">
        <v>51</v>
      </c>
      <c r="M128" s="63">
        <v>0.0</v>
      </c>
      <c r="N128" s="120" t="s">
        <v>51</v>
      </c>
      <c r="O128" s="66">
        <v>118000.0</v>
      </c>
      <c r="P128" s="177">
        <v>118000.0</v>
      </c>
      <c r="Q128" s="81">
        <v>0.0</v>
      </c>
      <c r="R128" s="66">
        <v>826.0</v>
      </c>
      <c r="S128" s="10">
        <f t="shared" si="1"/>
        <v>117174</v>
      </c>
      <c r="T128" s="9" t="s">
        <v>53</v>
      </c>
      <c r="U128" s="45">
        <v>46121.0</v>
      </c>
      <c r="V128" s="45">
        <v>46153.0</v>
      </c>
      <c r="W128" s="9">
        <v>1.0</v>
      </c>
      <c r="X128" s="9" t="s">
        <v>55</v>
      </c>
      <c r="Y128" s="68" t="s">
        <v>56</v>
      </c>
    </row>
    <row r="129">
      <c r="A129" s="35" t="s">
        <v>1554</v>
      </c>
      <c r="B129" s="37">
        <v>46121.0</v>
      </c>
      <c r="C129" s="9">
        <v>16731.0</v>
      </c>
      <c r="D129" s="39" t="s">
        <v>1555</v>
      </c>
      <c r="E129" s="41" t="s">
        <v>1556</v>
      </c>
      <c r="F129" s="39" t="s">
        <v>1558</v>
      </c>
      <c r="G129" s="39" t="s">
        <v>786</v>
      </c>
      <c r="H129" s="39" t="s">
        <v>46</v>
      </c>
      <c r="I129" s="38" t="s">
        <v>122</v>
      </c>
      <c r="J129" s="45">
        <v>45961.0</v>
      </c>
      <c r="K129" s="122">
        <v>46121.0</v>
      </c>
      <c r="L129" s="120" t="s">
        <v>51</v>
      </c>
      <c r="M129" s="63">
        <v>0.0</v>
      </c>
      <c r="N129" s="120" t="s">
        <v>51</v>
      </c>
      <c r="O129" s="66">
        <v>78092.0</v>
      </c>
      <c r="P129" s="79">
        <v>78092.0</v>
      </c>
      <c r="Q129" s="81">
        <v>0.0</v>
      </c>
      <c r="R129" s="66">
        <v>0.0</v>
      </c>
      <c r="S129" s="10">
        <f t="shared" si="1"/>
        <v>78092</v>
      </c>
      <c r="T129" s="9" t="s">
        <v>52</v>
      </c>
      <c r="U129" s="45">
        <v>46121.0</v>
      </c>
      <c r="V129" s="45">
        <v>46155.0</v>
      </c>
      <c r="W129" s="9">
        <v>1.0</v>
      </c>
      <c r="X129" s="9" t="s">
        <v>86</v>
      </c>
      <c r="Y129" s="68" t="s">
        <v>56</v>
      </c>
    </row>
    <row r="130">
      <c r="A130" s="41" t="s">
        <v>1564</v>
      </c>
      <c r="B130" s="37">
        <v>46121.0</v>
      </c>
      <c r="C130" s="9">
        <v>8565.0</v>
      </c>
      <c r="D130" s="39" t="s">
        <v>1565</v>
      </c>
      <c r="E130" s="41" t="s">
        <v>1566</v>
      </c>
      <c r="F130" s="39" t="s">
        <v>1567</v>
      </c>
      <c r="G130" s="39" t="s">
        <v>110</v>
      </c>
      <c r="H130" s="39" t="s">
        <v>46</v>
      </c>
      <c r="I130" s="38" t="s">
        <v>122</v>
      </c>
      <c r="J130" s="45">
        <v>45002.0</v>
      </c>
      <c r="K130" s="122">
        <v>46121.0</v>
      </c>
      <c r="L130" s="120" t="s">
        <v>51</v>
      </c>
      <c r="M130" s="63">
        <v>0.0</v>
      </c>
      <c r="N130" s="122">
        <v>46122.0</v>
      </c>
      <c r="O130" s="66">
        <v>817089.0</v>
      </c>
      <c r="P130" s="79">
        <v>817089.0</v>
      </c>
      <c r="Q130" s="81">
        <v>0.0</v>
      </c>
      <c r="R130" s="66">
        <v>0.0</v>
      </c>
      <c r="S130" s="10">
        <f t="shared" si="1"/>
        <v>817089</v>
      </c>
      <c r="T130" s="9" t="s">
        <v>52</v>
      </c>
      <c r="U130" s="45">
        <v>46122.0</v>
      </c>
      <c r="V130" s="45">
        <v>46611.0</v>
      </c>
      <c r="W130" s="9">
        <v>12.0</v>
      </c>
      <c r="X130" s="9" t="s">
        <v>208</v>
      </c>
      <c r="Y130" s="68" t="s">
        <v>56</v>
      </c>
    </row>
    <row r="131">
      <c r="A131" s="35" t="s">
        <v>1571</v>
      </c>
      <c r="B131" s="37">
        <v>46121.0</v>
      </c>
      <c r="C131" s="9">
        <v>9865.0</v>
      </c>
      <c r="D131" s="39" t="s">
        <v>1573</v>
      </c>
      <c r="E131" s="41" t="s">
        <v>1574</v>
      </c>
      <c r="F131" s="39" t="s">
        <v>1576</v>
      </c>
      <c r="G131" s="179" t="s">
        <v>327</v>
      </c>
      <c r="H131" s="179" t="s">
        <v>158</v>
      </c>
      <c r="I131" s="38" t="s">
        <v>122</v>
      </c>
      <c r="J131" s="45">
        <v>45154.0</v>
      </c>
      <c r="K131" s="122">
        <v>46121.0</v>
      </c>
      <c r="L131" s="120" t="s">
        <v>51</v>
      </c>
      <c r="M131" s="63">
        <v>0.0</v>
      </c>
      <c r="N131" s="120" t="s">
        <v>51</v>
      </c>
      <c r="O131" s="66">
        <v>1688081.0</v>
      </c>
      <c r="P131" s="79">
        <v>1688000.0</v>
      </c>
      <c r="Q131" s="81">
        <v>0.0</v>
      </c>
      <c r="R131" s="66">
        <v>0.0</v>
      </c>
      <c r="S131" s="10">
        <f t="shared" si="1"/>
        <v>1688000</v>
      </c>
      <c r="T131" s="9" t="s">
        <v>52</v>
      </c>
      <c r="U131" s="45">
        <v>46121.0</v>
      </c>
      <c r="V131" s="157">
        <v>46513.0</v>
      </c>
      <c r="W131" s="165">
        <v>12.0</v>
      </c>
      <c r="X131" s="180" t="s">
        <v>59</v>
      </c>
      <c r="Y131" s="68" t="s">
        <v>56</v>
      </c>
    </row>
    <row r="132">
      <c r="A132" s="35" t="s">
        <v>1581</v>
      </c>
      <c r="B132" s="37">
        <v>46121.0</v>
      </c>
      <c r="C132" s="9">
        <v>9865.0</v>
      </c>
      <c r="D132" s="39" t="s">
        <v>1573</v>
      </c>
      <c r="E132" s="41" t="s">
        <v>1574</v>
      </c>
      <c r="F132" s="39" t="s">
        <v>1583</v>
      </c>
      <c r="G132" s="179" t="s">
        <v>327</v>
      </c>
      <c r="H132" s="179" t="s">
        <v>158</v>
      </c>
      <c r="I132" s="38" t="s">
        <v>122</v>
      </c>
      <c r="J132" s="45">
        <v>45154.0</v>
      </c>
      <c r="K132" s="122">
        <v>46121.0</v>
      </c>
      <c r="L132" s="120" t="s">
        <v>51</v>
      </c>
      <c r="M132" s="63">
        <v>0.0</v>
      </c>
      <c r="N132" s="120" t="s">
        <v>51</v>
      </c>
      <c r="O132" s="66">
        <v>1688041.0</v>
      </c>
      <c r="P132" s="66">
        <v>0.0</v>
      </c>
      <c r="Q132" s="81">
        <v>0.0</v>
      </c>
      <c r="R132" s="66">
        <v>0.0</v>
      </c>
      <c r="S132" s="10">
        <f t="shared" si="1"/>
        <v>0</v>
      </c>
      <c r="T132" s="9" t="s">
        <v>1549</v>
      </c>
      <c r="U132" s="45">
        <v>46121.0</v>
      </c>
      <c r="V132" s="45">
        <v>46530.0</v>
      </c>
      <c r="W132" s="165">
        <v>12.0</v>
      </c>
      <c r="X132" s="180" t="s">
        <v>59</v>
      </c>
      <c r="Y132" s="68" t="s">
        <v>56</v>
      </c>
    </row>
    <row r="133">
      <c r="A133" s="35" t="s">
        <v>1592</v>
      </c>
      <c r="B133" s="37">
        <v>46121.0</v>
      </c>
      <c r="C133" s="9">
        <v>6899.0</v>
      </c>
      <c r="D133" s="39" t="s">
        <v>1595</v>
      </c>
      <c r="E133" s="41" t="s">
        <v>1362</v>
      </c>
      <c r="F133" s="39" t="s">
        <v>1363</v>
      </c>
      <c r="G133" s="39" t="s">
        <v>279</v>
      </c>
      <c r="H133" s="39" t="s">
        <v>69</v>
      </c>
      <c r="I133" s="38" t="s">
        <v>122</v>
      </c>
      <c r="J133" s="45">
        <v>44812.0</v>
      </c>
      <c r="K133" s="122">
        <v>46121.0</v>
      </c>
      <c r="L133" s="120" t="s">
        <v>51</v>
      </c>
      <c r="M133" s="63">
        <v>0.0</v>
      </c>
      <c r="N133" s="120" t="s">
        <v>51</v>
      </c>
      <c r="O133" s="66">
        <v>78000.0</v>
      </c>
      <c r="P133" s="177">
        <v>78000.0</v>
      </c>
      <c r="Q133" s="81">
        <v>0.0</v>
      </c>
      <c r="R133" s="66">
        <v>546.0</v>
      </c>
      <c r="S133" s="10">
        <f t="shared" si="1"/>
        <v>77454</v>
      </c>
      <c r="T133" s="9" t="s">
        <v>53</v>
      </c>
      <c r="U133" s="45">
        <v>46121.0</v>
      </c>
      <c r="V133" s="45">
        <v>46151.0</v>
      </c>
      <c r="W133" s="9">
        <v>1.0</v>
      </c>
      <c r="X133" s="9" t="s">
        <v>86</v>
      </c>
      <c r="Y133" s="68" t="s">
        <v>56</v>
      </c>
    </row>
    <row r="134">
      <c r="A134" s="35" t="s">
        <v>1603</v>
      </c>
      <c r="B134" s="37">
        <v>46121.0</v>
      </c>
      <c r="C134" s="9">
        <v>15123.0</v>
      </c>
      <c r="D134" s="39" t="s">
        <v>1446</v>
      </c>
      <c r="E134" s="41" t="s">
        <v>1447</v>
      </c>
      <c r="F134" s="39" t="s">
        <v>1448</v>
      </c>
      <c r="G134" s="39" t="s">
        <v>45</v>
      </c>
      <c r="H134" s="39" t="s">
        <v>47</v>
      </c>
      <c r="I134" s="38" t="s">
        <v>122</v>
      </c>
      <c r="J134" s="45">
        <v>45755.0</v>
      </c>
      <c r="K134" s="122">
        <v>46121.0</v>
      </c>
      <c r="L134" s="120" t="s">
        <v>51</v>
      </c>
      <c r="M134" s="63">
        <v>0.0</v>
      </c>
      <c r="N134" s="120" t="s">
        <v>51</v>
      </c>
      <c r="O134" s="66">
        <v>118074.0</v>
      </c>
      <c r="P134" s="79">
        <v>118074.0</v>
      </c>
      <c r="Q134" s="81">
        <v>0.0</v>
      </c>
      <c r="R134" s="66">
        <v>0.0</v>
      </c>
      <c r="S134" s="10">
        <f t="shared" si="1"/>
        <v>118074</v>
      </c>
      <c r="T134" s="9" t="s">
        <v>52</v>
      </c>
      <c r="U134" s="45">
        <v>46121.0</v>
      </c>
      <c r="V134" s="45">
        <v>46159.0</v>
      </c>
      <c r="W134" s="9">
        <v>1.0</v>
      </c>
      <c r="X134" s="9" t="s">
        <v>55</v>
      </c>
      <c r="Y134" s="68" t="s">
        <v>56</v>
      </c>
    </row>
    <row r="135">
      <c r="A135" s="35" t="s">
        <v>1606</v>
      </c>
      <c r="B135" s="37">
        <v>46122.0</v>
      </c>
      <c r="C135" s="9">
        <v>15493.0</v>
      </c>
      <c r="D135" s="39" t="s">
        <v>1609</v>
      </c>
      <c r="E135" s="41" t="s">
        <v>1610</v>
      </c>
      <c r="F135" s="39" t="s">
        <v>1612</v>
      </c>
      <c r="G135" s="39" t="s">
        <v>252</v>
      </c>
      <c r="H135" s="39" t="s">
        <v>46</v>
      </c>
      <c r="I135" s="9" t="s">
        <v>122</v>
      </c>
      <c r="J135" s="45">
        <v>45821.0</v>
      </c>
      <c r="K135" s="127">
        <v>46121.0</v>
      </c>
      <c r="L135" s="135" t="s">
        <v>51</v>
      </c>
      <c r="M135" s="47">
        <v>0.0</v>
      </c>
      <c r="N135" s="135" t="s">
        <v>51</v>
      </c>
      <c r="O135" s="49">
        <v>1298000.0</v>
      </c>
      <c r="P135" s="177">
        <v>1298000.0</v>
      </c>
      <c r="Q135" s="9">
        <v>0.0</v>
      </c>
      <c r="R135" s="49">
        <v>4440.0</v>
      </c>
      <c r="S135" s="10">
        <f t="shared" si="1"/>
        <v>1293560</v>
      </c>
      <c r="T135" s="9" t="s">
        <v>53</v>
      </c>
      <c r="U135" s="45">
        <v>46121.0</v>
      </c>
      <c r="V135" s="45">
        <v>46481.0</v>
      </c>
      <c r="W135" s="9">
        <v>12.0</v>
      </c>
      <c r="X135" s="9" t="s">
        <v>55</v>
      </c>
      <c r="Y135" s="128" t="s">
        <v>56</v>
      </c>
    </row>
    <row r="136">
      <c r="A136" s="35" t="s">
        <v>1618</v>
      </c>
      <c r="B136" s="37">
        <v>46121.0</v>
      </c>
      <c r="C136" s="9">
        <v>11180.0</v>
      </c>
      <c r="D136" s="39" t="s">
        <v>1619</v>
      </c>
      <c r="E136" s="41" t="s">
        <v>1373</v>
      </c>
      <c r="F136" s="39" t="s">
        <v>1375</v>
      </c>
      <c r="G136" s="39" t="s">
        <v>279</v>
      </c>
      <c r="H136" s="39" t="s">
        <v>69</v>
      </c>
      <c r="I136" s="38" t="s">
        <v>122</v>
      </c>
      <c r="J136" s="45">
        <v>45318.0</v>
      </c>
      <c r="K136" s="122">
        <v>46121.0</v>
      </c>
      <c r="L136" s="120" t="s">
        <v>51</v>
      </c>
      <c r="M136" s="63">
        <v>0.0</v>
      </c>
      <c r="N136" s="120" t="s">
        <v>51</v>
      </c>
      <c r="O136" s="66">
        <v>78000.0</v>
      </c>
      <c r="P136" s="177">
        <v>78000.0</v>
      </c>
      <c r="Q136" s="81">
        <v>0.0</v>
      </c>
      <c r="R136" s="66">
        <v>4440.0</v>
      </c>
      <c r="S136" s="10">
        <f t="shared" si="1"/>
        <v>73560</v>
      </c>
      <c r="T136" s="9" t="s">
        <v>53</v>
      </c>
      <c r="U136" s="45">
        <v>46121.0</v>
      </c>
      <c r="V136" s="45">
        <v>46151.0</v>
      </c>
      <c r="W136" s="9">
        <v>1.0</v>
      </c>
      <c r="X136" s="9" t="s">
        <v>86</v>
      </c>
      <c r="Y136" s="68" t="s">
        <v>56</v>
      </c>
    </row>
    <row r="137">
      <c r="A137" s="35" t="s">
        <v>1631</v>
      </c>
      <c r="B137" s="37">
        <v>46121.0</v>
      </c>
      <c r="C137" s="9">
        <v>13501.0</v>
      </c>
      <c r="D137" s="39" t="s">
        <v>1365</v>
      </c>
      <c r="E137" s="41" t="s">
        <v>1366</v>
      </c>
      <c r="F137" s="39" t="s">
        <v>1367</v>
      </c>
      <c r="G137" s="39" t="s">
        <v>407</v>
      </c>
      <c r="H137" s="39" t="s">
        <v>46</v>
      </c>
      <c r="I137" s="38" t="s">
        <v>122</v>
      </c>
      <c r="J137" s="45">
        <v>45571.0</v>
      </c>
      <c r="K137" s="122">
        <v>46121.0</v>
      </c>
      <c r="L137" s="120" t="s">
        <v>51</v>
      </c>
      <c r="M137" s="63">
        <v>0.0</v>
      </c>
      <c r="N137" s="120" t="s">
        <v>51</v>
      </c>
      <c r="O137" s="66">
        <v>118000.0</v>
      </c>
      <c r="P137" s="177">
        <v>118000.0</v>
      </c>
      <c r="Q137" s="81">
        <v>0.0</v>
      </c>
      <c r="R137" s="66">
        <v>826.0</v>
      </c>
      <c r="S137" s="10">
        <f t="shared" si="1"/>
        <v>117174</v>
      </c>
      <c r="T137" s="9" t="s">
        <v>53</v>
      </c>
      <c r="U137" s="45">
        <v>46121.0</v>
      </c>
      <c r="V137" s="45">
        <v>46155.0</v>
      </c>
      <c r="W137" s="9">
        <v>1.0</v>
      </c>
      <c r="X137" s="9" t="s">
        <v>55</v>
      </c>
      <c r="Y137" s="68" t="s">
        <v>56</v>
      </c>
    </row>
    <row r="138">
      <c r="A138" s="35" t="s">
        <v>1637</v>
      </c>
      <c r="B138" s="37">
        <v>46122.0</v>
      </c>
      <c r="C138" s="9">
        <v>8115.0</v>
      </c>
      <c r="D138" s="39" t="s">
        <v>1638</v>
      </c>
      <c r="E138" s="41" t="s">
        <v>1639</v>
      </c>
      <c r="F138" s="39" t="s">
        <v>1640</v>
      </c>
      <c r="G138" s="39" t="s">
        <v>325</v>
      </c>
      <c r="H138" s="39" t="s">
        <v>74</v>
      </c>
      <c r="I138" s="38" t="s">
        <v>122</v>
      </c>
      <c r="J138" s="45">
        <v>44947.0</v>
      </c>
      <c r="K138" s="122">
        <v>46121.0</v>
      </c>
      <c r="L138" s="120" t="s">
        <v>51</v>
      </c>
      <c r="M138" s="63">
        <v>0.0</v>
      </c>
      <c r="N138" s="120" t="s">
        <v>51</v>
      </c>
      <c r="O138" s="66">
        <v>118000.0</v>
      </c>
      <c r="P138" s="177">
        <v>118000.0</v>
      </c>
      <c r="Q138" s="81">
        <v>0.0</v>
      </c>
      <c r="R138" s="66">
        <v>826.0</v>
      </c>
      <c r="S138" s="10">
        <f t="shared" si="1"/>
        <v>117174</v>
      </c>
      <c r="T138" s="9" t="s">
        <v>53</v>
      </c>
      <c r="U138" s="45">
        <v>46121.0</v>
      </c>
      <c r="V138" s="45">
        <v>46153.0</v>
      </c>
      <c r="W138" s="9">
        <v>1.0</v>
      </c>
      <c r="X138" s="9" t="s">
        <v>55</v>
      </c>
      <c r="Y138" s="68" t="s">
        <v>56</v>
      </c>
    </row>
    <row r="139">
      <c r="A139" s="35" t="s">
        <v>1644</v>
      </c>
      <c r="B139" s="37">
        <v>46122.0</v>
      </c>
      <c r="C139" s="9">
        <v>8761.0</v>
      </c>
      <c r="D139" s="39" t="s">
        <v>1608</v>
      </c>
      <c r="E139" s="41" t="s">
        <v>1611</v>
      </c>
      <c r="F139" s="39" t="s">
        <v>1613</v>
      </c>
      <c r="G139" s="39" t="s">
        <v>315</v>
      </c>
      <c r="H139" s="39" t="s">
        <v>69</v>
      </c>
      <c r="I139" s="38" t="s">
        <v>122</v>
      </c>
      <c r="J139" s="45">
        <v>45026.0</v>
      </c>
      <c r="K139" s="122">
        <v>46121.0</v>
      </c>
      <c r="L139" s="120" t="s">
        <v>51</v>
      </c>
      <c r="M139" s="63">
        <v>0.0</v>
      </c>
      <c r="N139" s="122">
        <v>46122.0</v>
      </c>
      <c r="O139" s="66">
        <v>78000.0</v>
      </c>
      <c r="P139" s="177">
        <v>78000.0</v>
      </c>
      <c r="Q139" s="81">
        <v>0.0</v>
      </c>
      <c r="R139" s="66">
        <v>4440.0</v>
      </c>
      <c r="S139" s="10">
        <f t="shared" si="1"/>
        <v>73560</v>
      </c>
      <c r="T139" s="9" t="s">
        <v>53</v>
      </c>
      <c r="U139" s="45">
        <v>46122.0</v>
      </c>
      <c r="V139" s="45">
        <v>46152.0</v>
      </c>
      <c r="W139" s="9">
        <v>1.0</v>
      </c>
      <c r="X139" s="9" t="s">
        <v>86</v>
      </c>
      <c r="Y139" s="68" t="s">
        <v>56</v>
      </c>
    </row>
    <row r="140">
      <c r="A140" s="35" t="s">
        <v>1647</v>
      </c>
      <c r="B140" s="37">
        <v>46122.0</v>
      </c>
      <c r="C140" s="9">
        <v>925.0</v>
      </c>
      <c r="D140" s="39" t="s">
        <v>186</v>
      </c>
      <c r="E140" s="41" t="s">
        <v>189</v>
      </c>
      <c r="F140" s="39" t="s">
        <v>190</v>
      </c>
      <c r="G140" s="39" t="s">
        <v>192</v>
      </c>
      <c r="H140" s="39" t="s">
        <v>195</v>
      </c>
      <c r="I140" s="38" t="s">
        <v>122</v>
      </c>
      <c r="J140" s="45">
        <v>44340.0</v>
      </c>
      <c r="K140" s="122">
        <v>46122.0</v>
      </c>
      <c r="L140" s="120" t="s">
        <v>51</v>
      </c>
      <c r="M140" s="63">
        <v>168000.0</v>
      </c>
      <c r="N140" s="120" t="s">
        <v>51</v>
      </c>
      <c r="O140" s="66">
        <v>0.0</v>
      </c>
      <c r="P140" s="66">
        <v>0.0</v>
      </c>
      <c r="Q140" s="81">
        <v>0.0</v>
      </c>
      <c r="R140" s="66">
        <v>0.0</v>
      </c>
      <c r="S140" s="10">
        <f t="shared" si="1"/>
        <v>0</v>
      </c>
      <c r="T140" s="9" t="s">
        <v>54</v>
      </c>
      <c r="U140" s="45">
        <v>46122.0</v>
      </c>
      <c r="V140" s="45">
        <v>46152.0</v>
      </c>
      <c r="W140" s="9">
        <v>1.0</v>
      </c>
      <c r="X140" s="9" t="s">
        <v>59</v>
      </c>
      <c r="Y140" s="68" t="s">
        <v>56</v>
      </c>
    </row>
    <row r="141">
      <c r="A141" s="35" t="s">
        <v>1655</v>
      </c>
      <c r="B141" s="37">
        <v>46125.0</v>
      </c>
      <c r="C141" s="9">
        <v>8771.0</v>
      </c>
      <c r="D141" s="39" t="s">
        <v>1529</v>
      </c>
      <c r="E141" s="41" t="s">
        <v>1530</v>
      </c>
      <c r="F141" s="39" t="s">
        <v>1532</v>
      </c>
      <c r="G141" s="39" t="s">
        <v>192</v>
      </c>
      <c r="H141" s="39" t="s">
        <v>195</v>
      </c>
      <c r="I141" s="38" t="s">
        <v>122</v>
      </c>
      <c r="J141" s="45">
        <v>45028.0</v>
      </c>
      <c r="K141" s="122">
        <v>46122.0</v>
      </c>
      <c r="L141" s="120" t="s">
        <v>51</v>
      </c>
      <c r="M141" s="63">
        <v>0.0</v>
      </c>
      <c r="N141" s="120" t="s">
        <v>51</v>
      </c>
      <c r="O141" s="66">
        <v>118035.0</v>
      </c>
      <c r="P141" s="166">
        <v>118035.0</v>
      </c>
      <c r="Q141" s="81">
        <v>0.0</v>
      </c>
      <c r="R141" s="66">
        <v>0.0</v>
      </c>
      <c r="S141" s="10">
        <f t="shared" si="1"/>
        <v>118035</v>
      </c>
      <c r="T141" s="9" t="s">
        <v>52</v>
      </c>
      <c r="U141" s="45">
        <v>46122.0</v>
      </c>
      <c r="V141" s="45">
        <v>46152.0</v>
      </c>
      <c r="W141" s="9">
        <v>1.0</v>
      </c>
      <c r="X141" s="9" t="s">
        <v>55</v>
      </c>
      <c r="Y141" s="68" t="s">
        <v>56</v>
      </c>
    </row>
    <row r="142">
      <c r="A142" s="35" t="s">
        <v>1660</v>
      </c>
      <c r="B142" s="37">
        <v>46125.0</v>
      </c>
      <c r="C142" s="9">
        <v>11823.0</v>
      </c>
      <c r="D142" s="39" t="s">
        <v>1661</v>
      </c>
      <c r="E142" s="41" t="s">
        <v>415</v>
      </c>
      <c r="F142" s="39" t="s">
        <v>417</v>
      </c>
      <c r="G142" s="39" t="s">
        <v>419</v>
      </c>
      <c r="H142" s="39" t="s">
        <v>118</v>
      </c>
      <c r="I142" s="38" t="s">
        <v>122</v>
      </c>
      <c r="J142" s="45">
        <v>45390.0</v>
      </c>
      <c r="K142" s="122">
        <v>46122.0</v>
      </c>
      <c r="L142" s="120" t="s">
        <v>51</v>
      </c>
      <c r="M142" s="63">
        <v>78000.0</v>
      </c>
      <c r="N142" s="120" t="s">
        <v>51</v>
      </c>
      <c r="O142" s="66">
        <v>80058.0</v>
      </c>
      <c r="P142" s="166">
        <v>80000.0</v>
      </c>
      <c r="Q142" s="81">
        <v>0.0</v>
      </c>
      <c r="R142" s="66">
        <v>0.0</v>
      </c>
      <c r="S142" s="10">
        <f t="shared" si="1"/>
        <v>80000</v>
      </c>
      <c r="T142" s="9" t="s">
        <v>52</v>
      </c>
      <c r="U142" s="45">
        <v>46122.0</v>
      </c>
      <c r="V142" s="45">
        <v>46152.0</v>
      </c>
      <c r="W142" s="9">
        <v>1.0</v>
      </c>
      <c r="X142" s="9" t="s">
        <v>86</v>
      </c>
      <c r="Y142" s="68" t="s">
        <v>56</v>
      </c>
    </row>
    <row r="143">
      <c r="A143" s="35" t="s">
        <v>1666</v>
      </c>
      <c r="B143" s="37">
        <v>46125.0</v>
      </c>
      <c r="C143" s="9">
        <v>316.0</v>
      </c>
      <c r="D143" s="39" t="s">
        <v>771</v>
      </c>
      <c r="E143" s="41" t="s">
        <v>773</v>
      </c>
      <c r="F143" s="39" t="s">
        <v>774</v>
      </c>
      <c r="G143" s="39" t="s">
        <v>775</v>
      </c>
      <c r="H143" s="39" t="s">
        <v>220</v>
      </c>
      <c r="I143" s="38" t="s">
        <v>122</v>
      </c>
      <c r="J143" s="45">
        <v>44294.0</v>
      </c>
      <c r="K143" s="122">
        <v>46122.0</v>
      </c>
      <c r="L143" s="120" t="s">
        <v>51</v>
      </c>
      <c r="M143" s="63">
        <v>0.0</v>
      </c>
      <c r="N143" s="120" t="s">
        <v>51</v>
      </c>
      <c r="O143" s="66">
        <v>78001.0</v>
      </c>
      <c r="P143" s="166">
        <v>78001.0</v>
      </c>
      <c r="Q143" s="81">
        <v>0.0</v>
      </c>
      <c r="R143" s="66">
        <v>0.0</v>
      </c>
      <c r="S143" s="10">
        <f t="shared" si="1"/>
        <v>78001</v>
      </c>
      <c r="T143" s="9" t="s">
        <v>52</v>
      </c>
      <c r="U143" s="45">
        <v>46122.0</v>
      </c>
      <c r="V143" s="45">
        <v>46152.0</v>
      </c>
      <c r="W143" s="9">
        <v>1.0</v>
      </c>
      <c r="X143" s="9" t="s">
        <v>86</v>
      </c>
      <c r="Y143" s="68" t="s">
        <v>56</v>
      </c>
    </row>
    <row r="144">
      <c r="A144" s="35" t="s">
        <v>1674</v>
      </c>
      <c r="B144" s="37">
        <v>46125.0</v>
      </c>
      <c r="C144" s="9">
        <v>6043.0</v>
      </c>
      <c r="D144" s="39" t="s">
        <v>945</v>
      </c>
      <c r="E144" s="41" t="s">
        <v>946</v>
      </c>
      <c r="F144" s="39" t="s">
        <v>947</v>
      </c>
      <c r="G144" s="39" t="s">
        <v>948</v>
      </c>
      <c r="H144" s="39" t="s">
        <v>74</v>
      </c>
      <c r="I144" s="38" t="s">
        <v>122</v>
      </c>
      <c r="J144" s="45">
        <v>44729.0</v>
      </c>
      <c r="K144" s="122">
        <v>46122.0</v>
      </c>
      <c r="L144" s="122">
        <v>46123.0</v>
      </c>
      <c r="M144" s="63">
        <v>0.0</v>
      </c>
      <c r="N144" s="122">
        <v>46125.0</v>
      </c>
      <c r="O144" s="66">
        <v>78039.0</v>
      </c>
      <c r="P144" s="166">
        <v>78039.0</v>
      </c>
      <c r="Q144" s="81">
        <v>0.0</v>
      </c>
      <c r="R144" s="66">
        <v>0.0</v>
      </c>
      <c r="S144" s="10">
        <f t="shared" si="1"/>
        <v>78039</v>
      </c>
      <c r="T144" s="9" t="s">
        <v>52</v>
      </c>
      <c r="U144" s="45">
        <v>46125.0</v>
      </c>
      <c r="V144" s="45">
        <v>46155.0</v>
      </c>
      <c r="W144" s="9">
        <v>1.0</v>
      </c>
      <c r="X144" s="9" t="s">
        <v>86</v>
      </c>
      <c r="Y144" s="68" t="s">
        <v>56</v>
      </c>
    </row>
    <row r="145">
      <c r="A145" s="35" t="s">
        <v>1685</v>
      </c>
      <c r="B145" s="37">
        <v>46125.0</v>
      </c>
      <c r="C145" s="9">
        <v>891.0</v>
      </c>
      <c r="D145" s="39" t="s">
        <v>1308</v>
      </c>
      <c r="E145" s="41" t="s">
        <v>946</v>
      </c>
      <c r="F145" s="39" t="s">
        <v>1310</v>
      </c>
      <c r="G145" s="39" t="s">
        <v>100</v>
      </c>
      <c r="H145" s="39" t="s">
        <v>158</v>
      </c>
      <c r="I145" s="38" t="s">
        <v>122</v>
      </c>
      <c r="J145" s="45">
        <v>44337.0</v>
      </c>
      <c r="K145" s="122">
        <v>46122.0</v>
      </c>
      <c r="L145" s="120" t="s">
        <v>51</v>
      </c>
      <c r="M145" s="63">
        <v>78000.0</v>
      </c>
      <c r="N145" s="120" t="s">
        <v>51</v>
      </c>
      <c r="O145" s="66">
        <v>77091.0</v>
      </c>
      <c r="P145" s="166">
        <v>77091.0</v>
      </c>
      <c r="Q145" s="81">
        <v>0.0</v>
      </c>
      <c r="R145" s="66">
        <v>0.0</v>
      </c>
      <c r="S145" s="10">
        <f t="shared" si="1"/>
        <v>77091</v>
      </c>
      <c r="T145" s="9" t="s">
        <v>52</v>
      </c>
      <c r="U145" s="45">
        <v>46122.0</v>
      </c>
      <c r="V145" s="45">
        <v>46153.0</v>
      </c>
      <c r="W145" s="9">
        <v>1.0</v>
      </c>
      <c r="X145" s="9" t="s">
        <v>86</v>
      </c>
      <c r="Y145" s="68" t="s">
        <v>56</v>
      </c>
    </row>
    <row r="146">
      <c r="A146" s="35" t="s">
        <v>1692</v>
      </c>
      <c r="B146" s="37">
        <v>46125.0</v>
      </c>
      <c r="C146" s="9">
        <v>1866.0</v>
      </c>
      <c r="D146" s="39" t="s">
        <v>1495</v>
      </c>
      <c r="E146" s="41" t="s">
        <v>1293</v>
      </c>
      <c r="F146" s="39" t="s">
        <v>1294</v>
      </c>
      <c r="G146" s="39" t="s">
        <v>1296</v>
      </c>
      <c r="H146" s="39" t="s">
        <v>69</v>
      </c>
      <c r="I146" s="38" t="s">
        <v>122</v>
      </c>
      <c r="J146" s="45">
        <v>44405.0</v>
      </c>
      <c r="K146" s="122">
        <v>46122.0</v>
      </c>
      <c r="L146" s="120" t="s">
        <v>51</v>
      </c>
      <c r="M146" s="63">
        <v>0.0</v>
      </c>
      <c r="N146" s="120" t="s">
        <v>51</v>
      </c>
      <c r="O146" s="66">
        <v>78075.0</v>
      </c>
      <c r="P146" s="166">
        <v>78075.0</v>
      </c>
      <c r="Q146" s="81">
        <v>0.0</v>
      </c>
      <c r="R146" s="66">
        <v>0.0</v>
      </c>
      <c r="S146" s="10">
        <f t="shared" si="1"/>
        <v>78075</v>
      </c>
      <c r="T146" s="9" t="s">
        <v>52</v>
      </c>
      <c r="U146" s="45">
        <v>46122.0</v>
      </c>
      <c r="V146" s="45">
        <v>46159.0</v>
      </c>
      <c r="W146" s="9">
        <v>1.0</v>
      </c>
      <c r="X146" s="9" t="s">
        <v>86</v>
      </c>
      <c r="Y146" s="68" t="s">
        <v>56</v>
      </c>
    </row>
    <row r="147">
      <c r="A147" s="35" t="s">
        <v>1700</v>
      </c>
      <c r="B147" s="37">
        <v>46125.0</v>
      </c>
      <c r="C147" s="9">
        <v>3316.0</v>
      </c>
      <c r="D147" s="39" t="s">
        <v>1103</v>
      </c>
      <c r="E147" s="41" t="s">
        <v>807</v>
      </c>
      <c r="F147" s="39" t="s">
        <v>1575</v>
      </c>
      <c r="G147" s="39" t="s">
        <v>264</v>
      </c>
      <c r="H147" s="39" t="s">
        <v>74</v>
      </c>
      <c r="I147" s="38" t="s">
        <v>122</v>
      </c>
      <c r="J147" s="45">
        <v>44523.0</v>
      </c>
      <c r="K147" s="122">
        <v>46122.0</v>
      </c>
      <c r="L147" s="120" t="s">
        <v>51</v>
      </c>
      <c r="M147" s="63">
        <v>0.0</v>
      </c>
      <c r="N147" s="120" t="s">
        <v>51</v>
      </c>
      <c r="O147" s="66">
        <v>78000.0</v>
      </c>
      <c r="P147" s="167">
        <v>78000.0</v>
      </c>
      <c r="Q147" s="81">
        <v>0.0</v>
      </c>
      <c r="R147" s="66">
        <v>4440.0</v>
      </c>
      <c r="S147" s="10">
        <f t="shared" si="1"/>
        <v>73560</v>
      </c>
      <c r="T147" s="9" t="s">
        <v>53</v>
      </c>
      <c r="U147" s="45">
        <v>46122.0</v>
      </c>
      <c r="V147" s="45">
        <v>46152.0</v>
      </c>
      <c r="W147" s="9">
        <v>1.0</v>
      </c>
      <c r="X147" s="9" t="s">
        <v>86</v>
      </c>
      <c r="Y147" s="68" t="s">
        <v>56</v>
      </c>
    </row>
    <row r="148">
      <c r="A148" s="35" t="s">
        <v>1703</v>
      </c>
      <c r="B148" s="37">
        <v>46125.0</v>
      </c>
      <c r="C148" s="9">
        <v>4075.0</v>
      </c>
      <c r="D148" s="39" t="s">
        <v>1704</v>
      </c>
      <c r="E148" s="41" t="s">
        <v>1471</v>
      </c>
      <c r="F148" s="39" t="s">
        <v>1472</v>
      </c>
      <c r="G148" s="39" t="s">
        <v>731</v>
      </c>
      <c r="H148" s="39" t="s">
        <v>732</v>
      </c>
      <c r="I148" s="38" t="s">
        <v>122</v>
      </c>
      <c r="J148" s="45">
        <v>44566.0</v>
      </c>
      <c r="K148" s="122">
        <v>46122.0</v>
      </c>
      <c r="L148" s="120" t="s">
        <v>51</v>
      </c>
      <c r="M148" s="63">
        <v>0.0</v>
      </c>
      <c r="N148" s="120" t="s">
        <v>51</v>
      </c>
      <c r="O148" s="66">
        <v>78000.0</v>
      </c>
      <c r="P148" s="167">
        <v>78000.0</v>
      </c>
      <c r="Q148" s="81">
        <v>0.0</v>
      </c>
      <c r="R148" s="66">
        <v>4440.0</v>
      </c>
      <c r="S148" s="10">
        <f t="shared" si="1"/>
        <v>73560</v>
      </c>
      <c r="T148" s="9" t="s">
        <v>53</v>
      </c>
      <c r="U148" s="45">
        <v>46122.0</v>
      </c>
      <c r="V148" s="45">
        <v>46152.0</v>
      </c>
      <c r="W148" s="9">
        <v>1.0</v>
      </c>
      <c r="X148" s="9" t="s">
        <v>86</v>
      </c>
      <c r="Y148" s="68" t="s">
        <v>56</v>
      </c>
    </row>
    <row r="149">
      <c r="A149" s="35" t="s">
        <v>1711</v>
      </c>
      <c r="B149" s="37">
        <v>46125.0</v>
      </c>
      <c r="C149" s="9">
        <v>12449.0</v>
      </c>
      <c r="D149" s="39" t="s">
        <v>863</v>
      </c>
      <c r="E149" s="41" t="s">
        <v>865</v>
      </c>
      <c r="F149" s="39" t="s">
        <v>866</v>
      </c>
      <c r="G149" s="39" t="s">
        <v>84</v>
      </c>
      <c r="H149" s="39" t="s">
        <v>85</v>
      </c>
      <c r="I149" s="38" t="s">
        <v>122</v>
      </c>
      <c r="J149" s="45">
        <v>45455.0</v>
      </c>
      <c r="K149" s="122">
        <v>46122.0</v>
      </c>
      <c r="L149" s="120" t="s">
        <v>51</v>
      </c>
      <c r="M149" s="63">
        <v>78000.0</v>
      </c>
      <c r="N149" s="122">
        <v>46126.0</v>
      </c>
      <c r="O149" s="66">
        <v>150015.0</v>
      </c>
      <c r="P149" s="166">
        <v>150015.0</v>
      </c>
      <c r="Q149" s="81">
        <v>0.0</v>
      </c>
      <c r="R149" s="66">
        <v>0.0</v>
      </c>
      <c r="S149" s="10">
        <f t="shared" si="1"/>
        <v>150015</v>
      </c>
      <c r="T149" s="9" t="s">
        <v>52</v>
      </c>
      <c r="U149" s="45">
        <v>46126.0</v>
      </c>
      <c r="V149" s="45">
        <v>46156.0</v>
      </c>
      <c r="W149" s="9">
        <v>1.0</v>
      </c>
      <c r="X149" s="9" t="s">
        <v>86</v>
      </c>
      <c r="Y149" s="68" t="s">
        <v>56</v>
      </c>
    </row>
    <row r="150">
      <c r="A150" s="35" t="s">
        <v>1715</v>
      </c>
      <c r="B150" s="37">
        <v>46125.0</v>
      </c>
      <c r="C150" s="9">
        <v>3347.0</v>
      </c>
      <c r="D150" s="39" t="s">
        <v>1255</v>
      </c>
      <c r="E150" s="41" t="s">
        <v>1256</v>
      </c>
      <c r="F150" s="39" t="s">
        <v>1257</v>
      </c>
      <c r="G150" s="39" t="s">
        <v>555</v>
      </c>
      <c r="H150" s="39" t="s">
        <v>69</v>
      </c>
      <c r="I150" s="38" t="s">
        <v>122</v>
      </c>
      <c r="J150" s="45">
        <v>44525.0</v>
      </c>
      <c r="K150" s="122">
        <v>46122.0</v>
      </c>
      <c r="L150" s="120" t="s">
        <v>51</v>
      </c>
      <c r="M150" s="63">
        <v>0.0</v>
      </c>
      <c r="N150" s="120" t="s">
        <v>51</v>
      </c>
      <c r="O150" s="66">
        <v>78000.0</v>
      </c>
      <c r="P150" s="167">
        <v>78000.0</v>
      </c>
      <c r="Q150" s="81">
        <v>0.0</v>
      </c>
      <c r="R150" s="66">
        <v>546.0</v>
      </c>
      <c r="S150" s="10">
        <f t="shared" si="1"/>
        <v>77454</v>
      </c>
      <c r="T150" s="88" t="s">
        <v>53</v>
      </c>
      <c r="U150" s="45">
        <v>46122.0</v>
      </c>
      <c r="V150" s="45">
        <v>46159.0</v>
      </c>
      <c r="W150" s="9">
        <v>1.0</v>
      </c>
      <c r="X150" s="9" t="s">
        <v>86</v>
      </c>
      <c r="Y150" s="68" t="s">
        <v>56</v>
      </c>
    </row>
    <row r="151">
      <c r="A151" s="35" t="s">
        <v>1726</v>
      </c>
      <c r="B151" s="37">
        <v>46125.0</v>
      </c>
      <c r="C151" s="9">
        <v>6598.0</v>
      </c>
      <c r="D151" s="39" t="s">
        <v>1677</v>
      </c>
      <c r="E151" s="41" t="s">
        <v>1678</v>
      </c>
      <c r="F151" s="39" t="s">
        <v>1680</v>
      </c>
      <c r="G151" s="39" t="s">
        <v>192</v>
      </c>
      <c r="H151" s="39" t="s">
        <v>195</v>
      </c>
      <c r="I151" s="38" t="s">
        <v>122</v>
      </c>
      <c r="J151" s="45">
        <v>44784.0</v>
      </c>
      <c r="K151" s="122">
        <v>46122.0</v>
      </c>
      <c r="L151" s="120" t="s">
        <v>51</v>
      </c>
      <c r="M151" s="63">
        <v>78000.0</v>
      </c>
      <c r="N151" s="120" t="s">
        <v>51</v>
      </c>
      <c r="O151" s="66">
        <v>50091.0</v>
      </c>
      <c r="P151" s="166">
        <v>50091.0</v>
      </c>
      <c r="Q151" s="81">
        <v>0.0</v>
      </c>
      <c r="R151" s="66">
        <v>0.0</v>
      </c>
      <c r="S151" s="10">
        <f t="shared" si="1"/>
        <v>50091</v>
      </c>
      <c r="T151" s="9" t="s">
        <v>52</v>
      </c>
      <c r="U151" s="45">
        <v>46122.0</v>
      </c>
      <c r="V151" s="45">
        <v>46152.0</v>
      </c>
      <c r="W151" s="9">
        <v>1.0</v>
      </c>
      <c r="X151" s="9" t="s">
        <v>86</v>
      </c>
      <c r="Y151" s="68" t="s">
        <v>56</v>
      </c>
    </row>
    <row r="152">
      <c r="A152" s="35" t="s">
        <v>1734</v>
      </c>
      <c r="B152" s="37">
        <v>46125.0</v>
      </c>
      <c r="C152" s="9">
        <v>2647.0</v>
      </c>
      <c r="D152" s="39" t="s">
        <v>1728</v>
      </c>
      <c r="E152" s="41" t="s">
        <v>1729</v>
      </c>
      <c r="F152" s="39" t="s">
        <v>1736</v>
      </c>
      <c r="G152" s="39" t="s">
        <v>1732</v>
      </c>
      <c r="H152" s="39" t="s">
        <v>85</v>
      </c>
      <c r="I152" s="38" t="s">
        <v>122</v>
      </c>
      <c r="J152" s="45">
        <v>44461.0</v>
      </c>
      <c r="K152" s="122">
        <v>46123.0</v>
      </c>
      <c r="L152" s="120" t="s">
        <v>51</v>
      </c>
      <c r="M152" s="63">
        <v>0.0</v>
      </c>
      <c r="N152" s="120" t="s">
        <v>51</v>
      </c>
      <c r="O152" s="66">
        <v>78000.0</v>
      </c>
      <c r="P152" s="186">
        <v>78000.0</v>
      </c>
      <c r="Q152" s="81">
        <v>0.0</v>
      </c>
      <c r="R152" s="66">
        <v>4440.0</v>
      </c>
      <c r="S152" s="10">
        <f t="shared" si="1"/>
        <v>73560</v>
      </c>
      <c r="T152" s="9" t="s">
        <v>53</v>
      </c>
      <c r="U152" s="45">
        <v>46123.0</v>
      </c>
      <c r="V152" s="45">
        <v>46155.0</v>
      </c>
      <c r="W152" s="9">
        <v>1.0</v>
      </c>
      <c r="X152" s="9" t="s">
        <v>86</v>
      </c>
      <c r="Y152" s="68" t="s">
        <v>56</v>
      </c>
    </row>
    <row r="153">
      <c r="A153" s="35" t="s">
        <v>1747</v>
      </c>
      <c r="B153" s="37">
        <v>46125.0</v>
      </c>
      <c r="C153" s="9">
        <v>8783.0</v>
      </c>
      <c r="D153" s="39" t="s">
        <v>1749</v>
      </c>
      <c r="E153" s="41" t="s">
        <v>1750</v>
      </c>
      <c r="F153" s="39" t="s">
        <v>1751</v>
      </c>
      <c r="G153" s="39" t="s">
        <v>44</v>
      </c>
      <c r="H153" s="39" t="s">
        <v>46</v>
      </c>
      <c r="I153" s="38" t="s">
        <v>122</v>
      </c>
      <c r="J153" s="45">
        <v>45030.0</v>
      </c>
      <c r="K153" s="122">
        <v>46123.0</v>
      </c>
      <c r="L153" s="120" t="s">
        <v>51</v>
      </c>
      <c r="M153" s="63">
        <v>0.0</v>
      </c>
      <c r="N153" s="120" t="s">
        <v>51</v>
      </c>
      <c r="O153" s="66">
        <v>1298054.0</v>
      </c>
      <c r="P153" s="129">
        <v>1298054.0</v>
      </c>
      <c r="Q153" s="81">
        <v>0.0</v>
      </c>
      <c r="R153" s="66">
        <v>0.0</v>
      </c>
      <c r="S153" s="10">
        <f t="shared" si="1"/>
        <v>1298054</v>
      </c>
      <c r="T153" s="9" t="s">
        <v>52</v>
      </c>
      <c r="U153" s="45">
        <v>46123.0</v>
      </c>
      <c r="V153" s="45">
        <v>46484.0</v>
      </c>
      <c r="W153" s="9">
        <v>12.0</v>
      </c>
      <c r="X153" s="9" t="s">
        <v>55</v>
      </c>
      <c r="Y153" s="68" t="s">
        <v>56</v>
      </c>
    </row>
    <row r="154">
      <c r="A154" s="35" t="s">
        <v>1755</v>
      </c>
      <c r="B154" s="37">
        <v>46125.0</v>
      </c>
      <c r="C154" s="9">
        <v>4343.0</v>
      </c>
      <c r="D154" s="39" t="s">
        <v>243</v>
      </c>
      <c r="E154" s="41" t="s">
        <v>244</v>
      </c>
      <c r="F154" s="187" t="s">
        <v>1760</v>
      </c>
      <c r="G154" s="39" t="s">
        <v>246</v>
      </c>
      <c r="H154" s="39" t="s">
        <v>85</v>
      </c>
      <c r="I154" s="38" t="s">
        <v>122</v>
      </c>
      <c r="J154" s="45">
        <v>44585.0</v>
      </c>
      <c r="K154" s="122">
        <v>46123.0</v>
      </c>
      <c r="L154" s="120" t="s">
        <v>51</v>
      </c>
      <c r="M154" s="63">
        <v>0.0</v>
      </c>
      <c r="N154" s="120" t="s">
        <v>51</v>
      </c>
      <c r="O154" s="66">
        <v>118000.0</v>
      </c>
      <c r="P154" s="186">
        <v>118000.0</v>
      </c>
      <c r="Q154" s="81">
        <v>0.0</v>
      </c>
      <c r="R154" s="66">
        <v>826.0</v>
      </c>
      <c r="S154" s="10">
        <f t="shared" si="1"/>
        <v>117174</v>
      </c>
      <c r="T154" s="9" t="s">
        <v>53</v>
      </c>
      <c r="U154" s="45">
        <v>46123.0</v>
      </c>
      <c r="V154" s="45">
        <v>46153.0</v>
      </c>
      <c r="W154" s="9">
        <v>1.0</v>
      </c>
      <c r="X154" s="9" t="s">
        <v>55</v>
      </c>
      <c r="Y154" s="68" t="s">
        <v>56</v>
      </c>
    </row>
    <row r="155">
      <c r="A155" s="35" t="s">
        <v>1768</v>
      </c>
      <c r="B155" s="37">
        <v>46125.0</v>
      </c>
      <c r="C155" s="9">
        <v>9815.0</v>
      </c>
      <c r="D155" s="39" t="s">
        <v>1770</v>
      </c>
      <c r="E155" s="41" t="s">
        <v>1739</v>
      </c>
      <c r="F155" s="39" t="s">
        <v>1740</v>
      </c>
      <c r="G155" s="39" t="s">
        <v>1741</v>
      </c>
      <c r="H155" s="39" t="s">
        <v>74</v>
      </c>
      <c r="I155" s="38" t="s">
        <v>122</v>
      </c>
      <c r="J155" s="45">
        <v>45149.0</v>
      </c>
      <c r="K155" s="122">
        <v>46123.0</v>
      </c>
      <c r="L155" s="120" t="s">
        <v>51</v>
      </c>
      <c r="M155" s="63">
        <v>0.0</v>
      </c>
      <c r="N155" s="120" t="s">
        <v>51</v>
      </c>
      <c r="O155" s="66">
        <v>118000.0</v>
      </c>
      <c r="P155" s="186">
        <v>118000.0</v>
      </c>
      <c r="Q155" s="81">
        <v>0.0</v>
      </c>
      <c r="R155" s="66">
        <v>4440.0</v>
      </c>
      <c r="S155" s="10">
        <f t="shared" si="1"/>
        <v>113560</v>
      </c>
      <c r="T155" s="9" t="s">
        <v>53</v>
      </c>
      <c r="U155" s="45">
        <v>46123.0</v>
      </c>
      <c r="V155" s="45">
        <v>46153.0</v>
      </c>
      <c r="W155" s="9">
        <v>1.0</v>
      </c>
      <c r="X155" s="9" t="s">
        <v>55</v>
      </c>
      <c r="Y155" s="68" t="s">
        <v>56</v>
      </c>
    </row>
    <row r="156">
      <c r="A156" s="35" t="s">
        <v>1777</v>
      </c>
      <c r="B156" s="37">
        <v>46125.0</v>
      </c>
      <c r="C156" s="9">
        <v>4603.0</v>
      </c>
      <c r="D156" s="39" t="s">
        <v>1493</v>
      </c>
      <c r="E156" s="41" t="s">
        <v>1494</v>
      </c>
      <c r="F156" s="39" t="s">
        <v>1497</v>
      </c>
      <c r="G156" s="39" t="s">
        <v>754</v>
      </c>
      <c r="H156" s="39" t="s">
        <v>69</v>
      </c>
      <c r="I156" s="38" t="s">
        <v>122</v>
      </c>
      <c r="J156" s="45">
        <v>44602.0</v>
      </c>
      <c r="K156" s="122">
        <v>46123.0</v>
      </c>
      <c r="L156" s="120" t="s">
        <v>51</v>
      </c>
      <c r="M156" s="63">
        <v>78000.0</v>
      </c>
      <c r="N156" s="120" t="s">
        <v>51</v>
      </c>
      <c r="O156" s="66">
        <v>66000.0</v>
      </c>
      <c r="P156" s="186">
        <v>66000.0</v>
      </c>
      <c r="Q156" s="81">
        <v>0.0</v>
      </c>
      <c r="R156" s="66">
        <v>4400.0</v>
      </c>
      <c r="S156" s="10">
        <f t="shared" si="1"/>
        <v>61600</v>
      </c>
      <c r="T156" s="9" t="s">
        <v>53</v>
      </c>
      <c r="U156" s="45">
        <v>46123.0</v>
      </c>
      <c r="V156" s="45">
        <v>46153.0</v>
      </c>
      <c r="W156" s="9">
        <v>1.0</v>
      </c>
      <c r="X156" s="9" t="s">
        <v>86</v>
      </c>
      <c r="Y156" s="68" t="s">
        <v>56</v>
      </c>
    </row>
    <row r="157">
      <c r="A157" s="35" t="s">
        <v>1780</v>
      </c>
      <c r="B157" s="37">
        <v>46125.0</v>
      </c>
      <c r="C157" s="9">
        <v>6926.0</v>
      </c>
      <c r="D157" s="39" t="s">
        <v>473</v>
      </c>
      <c r="E157" s="41" t="s">
        <v>474</v>
      </c>
      <c r="F157" s="39" t="s">
        <v>1407</v>
      </c>
      <c r="G157" s="39" t="s">
        <v>100</v>
      </c>
      <c r="H157" s="39" t="s">
        <v>158</v>
      </c>
      <c r="I157" s="38" t="s">
        <v>122</v>
      </c>
      <c r="J157" s="45">
        <v>44816.0</v>
      </c>
      <c r="K157" s="122">
        <v>46123.0</v>
      </c>
      <c r="L157" s="120" t="s">
        <v>51</v>
      </c>
      <c r="M157" s="63">
        <v>0.0</v>
      </c>
      <c r="N157" s="122">
        <v>46124.0</v>
      </c>
      <c r="O157" s="66">
        <v>78040.0</v>
      </c>
      <c r="P157" s="129">
        <v>78000.0</v>
      </c>
      <c r="Q157" s="81">
        <v>0.0</v>
      </c>
      <c r="R157" s="66">
        <v>0.0</v>
      </c>
      <c r="S157" s="10">
        <f t="shared" si="1"/>
        <v>78000</v>
      </c>
      <c r="T157" s="9" t="s">
        <v>52</v>
      </c>
      <c r="U157" s="45">
        <v>46124.0</v>
      </c>
      <c r="V157" s="45">
        <v>46154.0</v>
      </c>
      <c r="W157" s="9">
        <v>1.0</v>
      </c>
      <c r="X157" s="9" t="s">
        <v>86</v>
      </c>
      <c r="Y157" s="68" t="s">
        <v>56</v>
      </c>
    </row>
    <row r="158">
      <c r="A158" s="35" t="s">
        <v>1787</v>
      </c>
      <c r="B158" s="37">
        <v>46125.0</v>
      </c>
      <c r="C158" s="9">
        <v>14334.0</v>
      </c>
      <c r="D158" s="39" t="s">
        <v>1586</v>
      </c>
      <c r="E158" s="41" t="s">
        <v>1588</v>
      </c>
      <c r="F158" s="39" t="s">
        <v>1590</v>
      </c>
      <c r="G158" s="39" t="s">
        <v>312</v>
      </c>
      <c r="H158" s="39" t="s">
        <v>118</v>
      </c>
      <c r="I158" s="38" t="s">
        <v>122</v>
      </c>
      <c r="J158" s="45">
        <v>45664.0</v>
      </c>
      <c r="K158" s="122">
        <v>46123.0</v>
      </c>
      <c r="L158" s="120" t="s">
        <v>51</v>
      </c>
      <c r="M158" s="63">
        <v>78000.0</v>
      </c>
      <c r="N158" s="120" t="s">
        <v>51</v>
      </c>
      <c r="O158" s="66">
        <v>76000.0</v>
      </c>
      <c r="P158" s="186">
        <v>76000.0</v>
      </c>
      <c r="Q158" s="81">
        <v>0.0</v>
      </c>
      <c r="R158" s="66">
        <v>532.0</v>
      </c>
      <c r="S158" s="10">
        <f t="shared" si="1"/>
        <v>75468</v>
      </c>
      <c r="T158" s="9" t="s">
        <v>53</v>
      </c>
      <c r="U158" s="45">
        <v>46123.0</v>
      </c>
      <c r="V158" s="45">
        <v>46153.0</v>
      </c>
      <c r="W158" s="9">
        <v>1.0</v>
      </c>
      <c r="X158" s="9" t="s">
        <v>86</v>
      </c>
      <c r="Y158" s="68" t="s">
        <v>56</v>
      </c>
    </row>
    <row r="159">
      <c r="A159" s="35" t="s">
        <v>1793</v>
      </c>
      <c r="B159" s="37">
        <v>46125.0</v>
      </c>
      <c r="C159" s="9">
        <v>7313.0</v>
      </c>
      <c r="D159" s="39" t="s">
        <v>261</v>
      </c>
      <c r="E159" s="41" t="s">
        <v>262</v>
      </c>
      <c r="F159" s="39" t="s">
        <v>1350</v>
      </c>
      <c r="G159" s="39" t="s">
        <v>264</v>
      </c>
      <c r="H159" s="39" t="s">
        <v>74</v>
      </c>
      <c r="I159" s="38" t="s">
        <v>122</v>
      </c>
      <c r="J159" s="45">
        <v>44854.0</v>
      </c>
      <c r="K159" s="122">
        <v>46123.0</v>
      </c>
      <c r="L159" s="120" t="s">
        <v>51</v>
      </c>
      <c r="M159" s="63">
        <v>0.0</v>
      </c>
      <c r="N159" s="120" t="s">
        <v>51</v>
      </c>
      <c r="O159" s="66">
        <v>118041.0</v>
      </c>
      <c r="P159" s="129">
        <v>118041.0</v>
      </c>
      <c r="Q159" s="81">
        <v>0.0</v>
      </c>
      <c r="R159" s="66">
        <v>0.0</v>
      </c>
      <c r="S159" s="10">
        <f t="shared" si="1"/>
        <v>118041</v>
      </c>
      <c r="T159" s="9" t="s">
        <v>52</v>
      </c>
      <c r="U159" s="45">
        <v>46123.0</v>
      </c>
      <c r="V159" s="45">
        <v>46164.0</v>
      </c>
      <c r="W159" s="9">
        <v>1.0</v>
      </c>
      <c r="X159" s="9" t="s">
        <v>55</v>
      </c>
      <c r="Y159" s="68" t="s">
        <v>56</v>
      </c>
    </row>
    <row r="160">
      <c r="A160" s="54" t="s">
        <v>1802</v>
      </c>
      <c r="B160" s="37">
        <v>46125.0</v>
      </c>
      <c r="C160" s="9">
        <v>18183.0</v>
      </c>
      <c r="D160" s="39" t="s">
        <v>1803</v>
      </c>
      <c r="E160" s="41" t="s">
        <v>1804</v>
      </c>
      <c r="F160" s="39" t="s">
        <v>1805</v>
      </c>
      <c r="G160" s="39" t="s">
        <v>137</v>
      </c>
      <c r="H160" s="39" t="s">
        <v>118</v>
      </c>
      <c r="I160" s="38" t="s">
        <v>122</v>
      </c>
      <c r="J160" s="45">
        <v>46110.0</v>
      </c>
      <c r="K160" s="122">
        <v>46123.0</v>
      </c>
      <c r="L160" s="120" t="s">
        <v>51</v>
      </c>
      <c r="M160" s="63">
        <v>0.0</v>
      </c>
      <c r="N160" s="45">
        <v>46125.0</v>
      </c>
      <c r="O160" s="66">
        <v>858091.0</v>
      </c>
      <c r="P160" s="129">
        <v>858091.0</v>
      </c>
      <c r="Q160" s="81">
        <v>0.0</v>
      </c>
      <c r="R160" s="66">
        <v>0.0</v>
      </c>
      <c r="S160" s="10">
        <f t="shared" si="1"/>
        <v>858091</v>
      </c>
      <c r="T160" s="9" t="s">
        <v>52</v>
      </c>
      <c r="U160" s="45">
        <v>46125.0</v>
      </c>
      <c r="V160" s="45">
        <v>46485.0</v>
      </c>
      <c r="W160" s="9">
        <v>12.0</v>
      </c>
      <c r="X160" s="9" t="s">
        <v>86</v>
      </c>
      <c r="Y160" s="86" t="s">
        <v>93</v>
      </c>
    </row>
    <row r="161">
      <c r="A161" s="35" t="s">
        <v>1810</v>
      </c>
      <c r="B161" s="37">
        <v>46125.0</v>
      </c>
      <c r="C161" s="9">
        <v>7427.0</v>
      </c>
      <c r="D161" s="39" t="s">
        <v>1681</v>
      </c>
      <c r="E161" s="41" t="s">
        <v>1682</v>
      </c>
      <c r="F161" s="39" t="s">
        <v>1683</v>
      </c>
      <c r="G161" s="39" t="s">
        <v>731</v>
      </c>
      <c r="H161" s="39" t="s">
        <v>732</v>
      </c>
      <c r="I161" s="38" t="s">
        <v>122</v>
      </c>
      <c r="J161" s="45">
        <v>44866.0</v>
      </c>
      <c r="K161" s="122">
        <v>46123.0</v>
      </c>
      <c r="L161" s="120" t="s">
        <v>51</v>
      </c>
      <c r="M161" s="63">
        <v>0.0</v>
      </c>
      <c r="N161" s="120" t="s">
        <v>51</v>
      </c>
      <c r="O161" s="66">
        <v>78000.0</v>
      </c>
      <c r="P161" s="186">
        <v>78000.0</v>
      </c>
      <c r="Q161" s="81">
        <v>0.0</v>
      </c>
      <c r="R161" s="66">
        <v>4440.0</v>
      </c>
      <c r="S161" s="10">
        <f t="shared" si="1"/>
        <v>73560</v>
      </c>
      <c r="T161" s="9" t="s">
        <v>53</v>
      </c>
      <c r="U161" s="45">
        <v>46123.0</v>
      </c>
      <c r="V161" s="45">
        <v>46153.0</v>
      </c>
      <c r="W161" s="9">
        <v>1.0</v>
      </c>
      <c r="X161" s="9" t="s">
        <v>86</v>
      </c>
      <c r="Y161" s="68" t="s">
        <v>56</v>
      </c>
    </row>
    <row r="162">
      <c r="A162" s="35" t="s">
        <v>1813</v>
      </c>
      <c r="B162" s="37">
        <v>46125.0</v>
      </c>
      <c r="C162" s="9">
        <v>15129.0</v>
      </c>
      <c r="D162" s="39" t="s">
        <v>1814</v>
      </c>
      <c r="E162" s="41" t="s">
        <v>1816</v>
      </c>
      <c r="F162" s="39" t="s">
        <v>1818</v>
      </c>
      <c r="G162" s="39" t="s">
        <v>192</v>
      </c>
      <c r="H162" s="39" t="s">
        <v>195</v>
      </c>
      <c r="I162" s="38" t="s">
        <v>122</v>
      </c>
      <c r="J162" s="45">
        <v>45755.0</v>
      </c>
      <c r="K162" s="122">
        <v>46123.0</v>
      </c>
      <c r="L162" s="120" t="s">
        <v>51</v>
      </c>
      <c r="M162" s="63">
        <v>0.0</v>
      </c>
      <c r="N162" s="45">
        <v>46129.0</v>
      </c>
      <c r="O162" s="66">
        <v>1688035.0</v>
      </c>
      <c r="P162" s="129">
        <v>1688000.0</v>
      </c>
      <c r="Q162" s="81">
        <v>0.0</v>
      </c>
      <c r="R162" s="66">
        <v>0.0</v>
      </c>
      <c r="S162" s="10">
        <f t="shared" si="1"/>
        <v>1688000</v>
      </c>
      <c r="T162" s="9" t="s">
        <v>52</v>
      </c>
      <c r="U162" s="45">
        <v>46129.0</v>
      </c>
      <c r="V162" s="45">
        <v>46489.0</v>
      </c>
      <c r="W162" s="9">
        <v>12.0</v>
      </c>
      <c r="X162" s="9" t="s">
        <v>59</v>
      </c>
      <c r="Y162" s="68" t="s">
        <v>56</v>
      </c>
    </row>
    <row r="163">
      <c r="A163" s="35" t="s">
        <v>1823</v>
      </c>
      <c r="B163" s="37">
        <v>46125.0</v>
      </c>
      <c r="C163" s="9">
        <v>6058.0</v>
      </c>
      <c r="D163" s="39" t="s">
        <v>1616</v>
      </c>
      <c r="E163" s="41" t="s">
        <v>1488</v>
      </c>
      <c r="F163" s="39" t="s">
        <v>1630</v>
      </c>
      <c r="G163" s="39" t="s">
        <v>786</v>
      </c>
      <c r="H163" s="39" t="s">
        <v>46</v>
      </c>
      <c r="I163" s="38" t="s">
        <v>122</v>
      </c>
      <c r="J163" s="45">
        <v>44730.0</v>
      </c>
      <c r="K163" s="122">
        <v>46123.0</v>
      </c>
      <c r="L163" s="120" t="s">
        <v>51</v>
      </c>
      <c r="M163" s="63">
        <v>0.0</v>
      </c>
      <c r="N163" s="120" t="s">
        <v>51</v>
      </c>
      <c r="O163" s="66">
        <v>118000.0</v>
      </c>
      <c r="P163" s="186">
        <v>118000.0</v>
      </c>
      <c r="Q163" s="81">
        <v>0.0</v>
      </c>
      <c r="R163" s="66">
        <v>4400.0</v>
      </c>
      <c r="S163" s="10">
        <f t="shared" si="1"/>
        <v>113600</v>
      </c>
      <c r="T163" s="9" t="s">
        <v>53</v>
      </c>
      <c r="U163" s="45">
        <v>46123.0</v>
      </c>
      <c r="V163" s="45">
        <v>46163.0</v>
      </c>
      <c r="W163" s="9">
        <v>1.0</v>
      </c>
      <c r="X163" s="9" t="s">
        <v>55</v>
      </c>
      <c r="Y163" s="68" t="s">
        <v>56</v>
      </c>
    </row>
    <row r="164">
      <c r="A164" s="35" t="s">
        <v>1828</v>
      </c>
      <c r="B164" s="37">
        <v>46125.0</v>
      </c>
      <c r="C164" s="9">
        <v>1389.0</v>
      </c>
      <c r="D164" s="39" t="s">
        <v>238</v>
      </c>
      <c r="E164" s="41" t="s">
        <v>239</v>
      </c>
      <c r="F164" s="39" t="s">
        <v>1796</v>
      </c>
      <c r="G164" s="39" t="s">
        <v>110</v>
      </c>
      <c r="H164" s="39" t="s">
        <v>46</v>
      </c>
      <c r="I164" s="38" t="s">
        <v>122</v>
      </c>
      <c r="J164" s="45">
        <v>44361.0</v>
      </c>
      <c r="K164" s="122">
        <v>46123.0</v>
      </c>
      <c r="L164" s="120" t="s">
        <v>51</v>
      </c>
      <c r="M164" s="63">
        <v>0.0</v>
      </c>
      <c r="N164" s="120" t="s">
        <v>51</v>
      </c>
      <c r="O164" s="66">
        <v>78000.0</v>
      </c>
      <c r="P164" s="186">
        <v>78000.0</v>
      </c>
      <c r="Q164" s="81">
        <v>0.0</v>
      </c>
      <c r="R164" s="66">
        <v>546.0</v>
      </c>
      <c r="S164" s="10">
        <f t="shared" si="1"/>
        <v>77454</v>
      </c>
      <c r="T164" s="9" t="s">
        <v>53</v>
      </c>
      <c r="U164" s="45">
        <v>46123.0</v>
      </c>
      <c r="V164" s="45">
        <v>46153.0</v>
      </c>
      <c r="W164" s="9">
        <v>1.0</v>
      </c>
      <c r="X164" s="9" t="s">
        <v>86</v>
      </c>
      <c r="Y164" s="68" t="s">
        <v>56</v>
      </c>
    </row>
    <row r="165">
      <c r="A165" s="35" t="s">
        <v>1831</v>
      </c>
      <c r="B165" s="37">
        <v>46125.0</v>
      </c>
      <c r="C165" s="9">
        <v>7858.0</v>
      </c>
      <c r="D165" s="39" t="s">
        <v>521</v>
      </c>
      <c r="E165" s="41" t="s">
        <v>522</v>
      </c>
      <c r="F165" s="39" t="s">
        <v>523</v>
      </c>
      <c r="G165" s="39" t="s">
        <v>68</v>
      </c>
      <c r="H165" s="39" t="s">
        <v>69</v>
      </c>
      <c r="I165" s="38" t="s">
        <v>122</v>
      </c>
      <c r="J165" s="45">
        <v>44917.0</v>
      </c>
      <c r="K165" s="122">
        <v>46123.0</v>
      </c>
      <c r="L165" s="120" t="s">
        <v>51</v>
      </c>
      <c r="M165" s="63">
        <v>0.0</v>
      </c>
      <c r="N165" s="120" t="s">
        <v>51</v>
      </c>
      <c r="O165" s="66">
        <v>118000.0</v>
      </c>
      <c r="P165" s="186">
        <v>118000.0</v>
      </c>
      <c r="Q165" s="81">
        <v>0.0</v>
      </c>
      <c r="R165" s="66">
        <v>826.0</v>
      </c>
      <c r="S165" s="10">
        <f t="shared" si="1"/>
        <v>117174</v>
      </c>
      <c r="T165" s="9" t="s">
        <v>53</v>
      </c>
      <c r="U165" s="45">
        <v>46123.0</v>
      </c>
      <c r="V165" s="45">
        <v>46161.0</v>
      </c>
      <c r="W165" s="9">
        <v>1.0</v>
      </c>
      <c r="X165" s="9" t="s">
        <v>55</v>
      </c>
      <c r="Y165" s="68" t="s">
        <v>56</v>
      </c>
    </row>
    <row r="166">
      <c r="A166" s="35" t="s">
        <v>1836</v>
      </c>
      <c r="B166" s="37">
        <v>46125.0</v>
      </c>
      <c r="C166" s="9">
        <v>4072.0</v>
      </c>
      <c r="D166" s="39" t="s">
        <v>1837</v>
      </c>
      <c r="E166" s="41" t="s">
        <v>65</v>
      </c>
      <c r="F166" s="39" t="s">
        <v>1485</v>
      </c>
      <c r="G166" s="39" t="s">
        <v>68</v>
      </c>
      <c r="H166" s="39" t="s">
        <v>69</v>
      </c>
      <c r="I166" s="38" t="s">
        <v>122</v>
      </c>
      <c r="J166" s="45">
        <v>44566.0</v>
      </c>
      <c r="K166" s="122">
        <v>46124.0</v>
      </c>
      <c r="L166" s="120" t="s">
        <v>51</v>
      </c>
      <c r="M166" s="63">
        <v>78000.0</v>
      </c>
      <c r="N166" s="120" t="s">
        <v>51</v>
      </c>
      <c r="O166" s="66">
        <v>150000.0</v>
      </c>
      <c r="P166" s="176">
        <v>150000.0</v>
      </c>
      <c r="Q166" s="81">
        <v>0.0</v>
      </c>
      <c r="R166" s="66">
        <v>1050.0</v>
      </c>
      <c r="S166" s="10">
        <f t="shared" si="1"/>
        <v>148950</v>
      </c>
      <c r="T166" s="9" t="s">
        <v>53</v>
      </c>
      <c r="U166" s="45">
        <v>46124.0</v>
      </c>
      <c r="V166" s="45">
        <v>46154.0</v>
      </c>
      <c r="W166" s="9">
        <v>1.0</v>
      </c>
      <c r="X166" s="9" t="s">
        <v>86</v>
      </c>
      <c r="Y166" s="68" t="s">
        <v>56</v>
      </c>
    </row>
    <row r="167">
      <c r="A167" s="35" t="s">
        <v>1843</v>
      </c>
      <c r="B167" s="37">
        <v>46125.0</v>
      </c>
      <c r="C167" s="9">
        <v>6348.0</v>
      </c>
      <c r="D167" s="39" t="s">
        <v>1784</v>
      </c>
      <c r="E167" s="41" t="s">
        <v>1785</v>
      </c>
      <c r="F167" s="39" t="s">
        <v>1846</v>
      </c>
      <c r="G167" s="39" t="s">
        <v>246</v>
      </c>
      <c r="H167" s="39" t="s">
        <v>85</v>
      </c>
      <c r="I167" s="38" t="s">
        <v>122</v>
      </c>
      <c r="J167" s="45">
        <v>44760.0</v>
      </c>
      <c r="K167" s="122">
        <v>46124.0</v>
      </c>
      <c r="L167" s="120" t="s">
        <v>51</v>
      </c>
      <c r="M167" s="63">
        <v>78000.0</v>
      </c>
      <c r="N167" s="120" t="s">
        <v>51</v>
      </c>
      <c r="O167" s="66">
        <v>80072.0</v>
      </c>
      <c r="P167" s="130">
        <v>80072.0</v>
      </c>
      <c r="Q167" s="81">
        <v>0.0</v>
      </c>
      <c r="R167" s="66">
        <v>0.0</v>
      </c>
      <c r="S167" s="10">
        <f t="shared" si="1"/>
        <v>80072</v>
      </c>
      <c r="T167" s="9" t="s">
        <v>52</v>
      </c>
      <c r="U167" s="45">
        <v>46124.0</v>
      </c>
      <c r="V167" s="45">
        <v>46154.0</v>
      </c>
      <c r="W167" s="9">
        <v>1.0</v>
      </c>
      <c r="X167" s="9" t="s">
        <v>86</v>
      </c>
      <c r="Y167" s="68" t="s">
        <v>56</v>
      </c>
    </row>
    <row r="168">
      <c r="A168" s="35" t="s">
        <v>1849</v>
      </c>
      <c r="B168" s="37">
        <v>46125.0</v>
      </c>
      <c r="C168" s="9">
        <v>6285.0</v>
      </c>
      <c r="D168" s="39" t="s">
        <v>1841</v>
      </c>
      <c r="E168" s="41" t="s">
        <v>1842</v>
      </c>
      <c r="F168" s="39" t="s">
        <v>1850</v>
      </c>
      <c r="G168" s="39" t="s">
        <v>1845</v>
      </c>
      <c r="H168" s="39" t="s">
        <v>85</v>
      </c>
      <c r="I168" s="38" t="s">
        <v>122</v>
      </c>
      <c r="J168" s="45">
        <v>44754.0</v>
      </c>
      <c r="K168" s="122">
        <v>46124.0</v>
      </c>
      <c r="L168" s="120" t="s">
        <v>51</v>
      </c>
      <c r="M168" s="63">
        <v>0.0</v>
      </c>
      <c r="N168" s="120" t="s">
        <v>51</v>
      </c>
      <c r="O168" s="66">
        <v>118000.0</v>
      </c>
      <c r="P168" s="176">
        <v>118000.0</v>
      </c>
      <c r="Q168" s="81">
        <v>0.0</v>
      </c>
      <c r="R168" s="66">
        <v>826.0</v>
      </c>
      <c r="S168" s="10">
        <f t="shared" si="1"/>
        <v>117174</v>
      </c>
      <c r="T168" s="9" t="s">
        <v>53</v>
      </c>
      <c r="U168" s="45">
        <v>46124.0</v>
      </c>
      <c r="V168" s="45">
        <v>46154.0</v>
      </c>
      <c r="W168" s="9">
        <v>1.0</v>
      </c>
      <c r="X168" s="9" t="s">
        <v>55</v>
      </c>
      <c r="Y168" s="68" t="s">
        <v>56</v>
      </c>
    </row>
    <row r="169">
      <c r="A169" s="35" t="s">
        <v>1853</v>
      </c>
      <c r="B169" s="37">
        <v>46125.0</v>
      </c>
      <c r="C169" s="9">
        <v>1488.0</v>
      </c>
      <c r="D169" s="39" t="s">
        <v>1833</v>
      </c>
      <c r="E169" s="41" t="s">
        <v>1834</v>
      </c>
      <c r="F169" s="39" t="s">
        <v>1835</v>
      </c>
      <c r="G169" s="39" t="s">
        <v>407</v>
      </c>
      <c r="H169" s="39" t="s">
        <v>46</v>
      </c>
      <c r="I169" s="38" t="s">
        <v>122</v>
      </c>
      <c r="J169" s="45">
        <v>44367.0</v>
      </c>
      <c r="K169" s="122">
        <v>46124.0</v>
      </c>
      <c r="L169" s="120" t="s">
        <v>51</v>
      </c>
      <c r="M169" s="63">
        <v>0.0</v>
      </c>
      <c r="N169" s="120" t="s">
        <v>51</v>
      </c>
      <c r="O169" s="66">
        <v>78000.0</v>
      </c>
      <c r="P169" s="176">
        <v>78000.0</v>
      </c>
      <c r="Q169" s="81">
        <v>0.0</v>
      </c>
      <c r="R169" s="66">
        <v>546.0</v>
      </c>
      <c r="S169" s="10">
        <f t="shared" si="1"/>
        <v>77454</v>
      </c>
      <c r="T169" s="9" t="s">
        <v>53</v>
      </c>
      <c r="U169" s="45">
        <v>46124.0</v>
      </c>
      <c r="V169" s="45">
        <v>46154.0</v>
      </c>
      <c r="W169" s="9">
        <v>1.0</v>
      </c>
      <c r="X169" s="9" t="s">
        <v>86</v>
      </c>
      <c r="Y169" s="68" t="s">
        <v>56</v>
      </c>
    </row>
    <row r="170">
      <c r="A170" s="35" t="s">
        <v>1859</v>
      </c>
      <c r="B170" s="37">
        <v>46125.0</v>
      </c>
      <c r="C170" s="9">
        <v>6899.0</v>
      </c>
      <c r="D170" s="39" t="s">
        <v>1595</v>
      </c>
      <c r="E170" s="41" t="s">
        <v>1362</v>
      </c>
      <c r="F170" s="39" t="s">
        <v>1861</v>
      </c>
      <c r="G170" s="39" t="s">
        <v>279</v>
      </c>
      <c r="H170" s="39" t="s">
        <v>69</v>
      </c>
      <c r="I170" s="38" t="s">
        <v>122</v>
      </c>
      <c r="J170" s="45">
        <v>44812.0</v>
      </c>
      <c r="K170" s="122">
        <v>46124.0</v>
      </c>
      <c r="L170" s="120" t="s">
        <v>51</v>
      </c>
      <c r="M170" s="63">
        <v>0.0</v>
      </c>
      <c r="N170" s="120" t="s">
        <v>51</v>
      </c>
      <c r="O170" s="66">
        <v>78000.0</v>
      </c>
      <c r="P170" s="176">
        <v>78000.0</v>
      </c>
      <c r="Q170" s="81">
        <v>0.0</v>
      </c>
      <c r="R170" s="66">
        <v>546.0</v>
      </c>
      <c r="S170" s="10">
        <f t="shared" si="1"/>
        <v>77454</v>
      </c>
      <c r="T170" s="9" t="s">
        <v>53</v>
      </c>
      <c r="U170" s="45">
        <v>46124.0</v>
      </c>
      <c r="V170" s="45">
        <v>46154.0</v>
      </c>
      <c r="W170" s="9">
        <v>1.0</v>
      </c>
      <c r="X170" s="9" t="s">
        <v>86</v>
      </c>
      <c r="Y170" s="68" t="s">
        <v>56</v>
      </c>
    </row>
    <row r="171">
      <c r="A171" s="35" t="s">
        <v>1868</v>
      </c>
      <c r="B171" s="37">
        <v>46125.0</v>
      </c>
      <c r="C171" s="9">
        <v>3107.0</v>
      </c>
      <c r="D171" s="39" t="s">
        <v>1869</v>
      </c>
      <c r="E171" s="41" t="s">
        <v>1870</v>
      </c>
      <c r="F171" s="39" t="s">
        <v>1871</v>
      </c>
      <c r="G171" s="39" t="s">
        <v>739</v>
      </c>
      <c r="H171" s="39" t="s">
        <v>352</v>
      </c>
      <c r="I171" s="38" t="s">
        <v>122</v>
      </c>
      <c r="J171" s="45">
        <v>44504.0</v>
      </c>
      <c r="K171" s="122">
        <v>46124.0</v>
      </c>
      <c r="L171" s="120" t="s">
        <v>51</v>
      </c>
      <c r="M171" s="63">
        <v>78000.0</v>
      </c>
      <c r="N171" s="122">
        <v>46127.0</v>
      </c>
      <c r="O171" s="66">
        <v>156041.0</v>
      </c>
      <c r="P171" s="130">
        <v>156041.0</v>
      </c>
      <c r="Q171" s="81">
        <v>0.0</v>
      </c>
      <c r="R171" s="66">
        <v>0.0</v>
      </c>
      <c r="S171" s="10">
        <f t="shared" si="1"/>
        <v>156041</v>
      </c>
      <c r="T171" s="9" t="s">
        <v>52</v>
      </c>
      <c r="U171" s="45">
        <v>46127.0</v>
      </c>
      <c r="V171" s="45">
        <v>46157.0</v>
      </c>
      <c r="W171" s="9">
        <v>1.0</v>
      </c>
      <c r="X171" s="9" t="s">
        <v>86</v>
      </c>
      <c r="Y171" s="68" t="s">
        <v>56</v>
      </c>
    </row>
    <row r="172" ht="15.0" customHeight="1">
      <c r="A172" s="35" t="s">
        <v>1875</v>
      </c>
      <c r="B172" s="37">
        <v>46125.0</v>
      </c>
      <c r="C172" s="9">
        <v>12180.0</v>
      </c>
      <c r="D172" s="39" t="s">
        <v>273</v>
      </c>
      <c r="E172" s="41" t="s">
        <v>275</v>
      </c>
      <c r="F172" s="39" t="s">
        <v>277</v>
      </c>
      <c r="G172" s="39" t="s">
        <v>279</v>
      </c>
      <c r="H172" s="39" t="s">
        <v>69</v>
      </c>
      <c r="I172" s="38" t="s">
        <v>122</v>
      </c>
      <c r="J172" s="45">
        <v>45429.0</v>
      </c>
      <c r="K172" s="122">
        <v>46124.0</v>
      </c>
      <c r="L172" s="120" t="s">
        <v>51</v>
      </c>
      <c r="M172" s="63">
        <v>0.0</v>
      </c>
      <c r="N172" s="122">
        <v>46125.0</v>
      </c>
      <c r="O172" s="66">
        <v>78043.0</v>
      </c>
      <c r="P172" s="130">
        <v>78043.0</v>
      </c>
      <c r="Q172" s="81">
        <v>0.0</v>
      </c>
      <c r="R172" s="66">
        <v>0.0</v>
      </c>
      <c r="S172" s="10">
        <f t="shared" si="1"/>
        <v>78043</v>
      </c>
      <c r="T172" s="9" t="s">
        <v>52</v>
      </c>
      <c r="U172" s="45">
        <v>46125.0</v>
      </c>
      <c r="V172" s="45">
        <v>46155.0</v>
      </c>
      <c r="W172" s="9">
        <v>1.0</v>
      </c>
      <c r="X172" s="9" t="s">
        <v>86</v>
      </c>
      <c r="Y172" s="68" t="s">
        <v>56</v>
      </c>
    </row>
    <row r="173">
      <c r="A173" s="35" t="s">
        <v>1881</v>
      </c>
      <c r="B173" s="37">
        <v>46125.0</v>
      </c>
      <c r="C173" s="9">
        <v>13767.0</v>
      </c>
      <c r="D173" s="39" t="s">
        <v>1882</v>
      </c>
      <c r="E173" s="41" t="s">
        <v>1883</v>
      </c>
      <c r="F173" s="39" t="s">
        <v>1884</v>
      </c>
      <c r="G173" s="39" t="s">
        <v>126</v>
      </c>
      <c r="H173" s="39" t="s">
        <v>69</v>
      </c>
      <c r="I173" s="38" t="s">
        <v>122</v>
      </c>
      <c r="J173" s="45">
        <v>45601.0</v>
      </c>
      <c r="K173" s="122">
        <v>46124.0</v>
      </c>
      <c r="L173" s="120" t="s">
        <v>51</v>
      </c>
      <c r="M173" s="63">
        <v>0.0</v>
      </c>
      <c r="N173" s="120" t="s">
        <v>51</v>
      </c>
      <c r="O173" s="66">
        <v>78081.0</v>
      </c>
      <c r="P173" s="130">
        <v>78081.0</v>
      </c>
      <c r="Q173" s="81">
        <v>0.0</v>
      </c>
      <c r="R173" s="66">
        <v>0.0</v>
      </c>
      <c r="S173" s="10">
        <f t="shared" si="1"/>
        <v>78081</v>
      </c>
      <c r="T173" s="9" t="s">
        <v>52</v>
      </c>
      <c r="U173" s="45">
        <v>46124.0</v>
      </c>
      <c r="V173" s="45">
        <v>46157.0</v>
      </c>
      <c r="W173" s="9">
        <v>1.0</v>
      </c>
      <c r="X173" s="9" t="s">
        <v>86</v>
      </c>
      <c r="Y173" s="68" t="s">
        <v>56</v>
      </c>
    </row>
    <row r="174">
      <c r="A174" s="35" t="s">
        <v>1886</v>
      </c>
      <c r="B174" s="37">
        <v>46125.0</v>
      </c>
      <c r="C174" s="9">
        <v>1485.0</v>
      </c>
      <c r="D174" s="39" t="s">
        <v>1756</v>
      </c>
      <c r="E174" s="41" t="s">
        <v>1757</v>
      </c>
      <c r="F174" s="39" t="s">
        <v>1758</v>
      </c>
      <c r="G174" s="39" t="s">
        <v>1759</v>
      </c>
      <c r="H174" s="39" t="s">
        <v>124</v>
      </c>
      <c r="I174" s="38" t="s">
        <v>122</v>
      </c>
      <c r="J174" s="45">
        <v>44367.0</v>
      </c>
      <c r="K174" s="122">
        <v>46124.0</v>
      </c>
      <c r="L174" s="120" t="s">
        <v>51</v>
      </c>
      <c r="M174" s="63">
        <v>0.0</v>
      </c>
      <c r="N174" s="120" t="s">
        <v>51</v>
      </c>
      <c r="O174" s="66">
        <v>78000.0</v>
      </c>
      <c r="P174" s="176">
        <v>78000.0</v>
      </c>
      <c r="Q174" s="81">
        <v>0.0</v>
      </c>
      <c r="R174" s="66">
        <v>546.0</v>
      </c>
      <c r="S174" s="10">
        <f t="shared" si="1"/>
        <v>77454</v>
      </c>
      <c r="T174" s="9" t="s">
        <v>53</v>
      </c>
      <c r="U174" s="45">
        <v>46124.0</v>
      </c>
      <c r="V174" s="45">
        <v>46154.0</v>
      </c>
      <c r="W174" s="9">
        <v>1.0</v>
      </c>
      <c r="X174" s="9" t="s">
        <v>86</v>
      </c>
      <c r="Y174" s="68" t="s">
        <v>56</v>
      </c>
    </row>
    <row r="175">
      <c r="A175" s="35" t="s">
        <v>1894</v>
      </c>
      <c r="B175" s="37">
        <v>46125.0</v>
      </c>
      <c r="C175" s="9">
        <v>6058.0</v>
      </c>
      <c r="D175" s="39" t="s">
        <v>1487</v>
      </c>
      <c r="E175" s="41" t="s">
        <v>1488</v>
      </c>
      <c r="F175" s="39" t="s">
        <v>1895</v>
      </c>
      <c r="G175" s="39" t="s">
        <v>786</v>
      </c>
      <c r="H175" s="39" t="s">
        <v>46</v>
      </c>
      <c r="I175" s="38" t="s">
        <v>122</v>
      </c>
      <c r="J175" s="45">
        <v>44730.0</v>
      </c>
      <c r="K175" s="122">
        <v>46125.0</v>
      </c>
      <c r="L175" s="120" t="s">
        <v>51</v>
      </c>
      <c r="M175" s="63">
        <v>0.0</v>
      </c>
      <c r="N175" s="120" t="s">
        <v>51</v>
      </c>
      <c r="O175" s="66">
        <v>118000.0</v>
      </c>
      <c r="P175" s="129">
        <v>118000.0</v>
      </c>
      <c r="Q175" s="81">
        <v>0.0</v>
      </c>
      <c r="R175" s="66">
        <v>826.0</v>
      </c>
      <c r="S175" s="10">
        <f t="shared" si="1"/>
        <v>117174</v>
      </c>
      <c r="T175" s="9" t="s">
        <v>53</v>
      </c>
      <c r="U175" s="45">
        <v>46125.0</v>
      </c>
      <c r="V175" s="45">
        <v>46160.0</v>
      </c>
      <c r="W175" s="9">
        <v>1.0</v>
      </c>
      <c r="X175" s="9" t="s">
        <v>55</v>
      </c>
      <c r="Y175" s="68" t="s">
        <v>56</v>
      </c>
    </row>
    <row r="176">
      <c r="A176" s="41" t="s">
        <v>1899</v>
      </c>
      <c r="B176" s="37">
        <v>46125.0</v>
      </c>
      <c r="C176" s="9">
        <v>7410.0</v>
      </c>
      <c r="D176" s="39" t="s">
        <v>1900</v>
      </c>
      <c r="E176" s="41" t="s">
        <v>1901</v>
      </c>
      <c r="F176" s="39" t="s">
        <v>1902</v>
      </c>
      <c r="G176" s="39" t="s">
        <v>44</v>
      </c>
      <c r="H176" s="39" t="s">
        <v>46</v>
      </c>
      <c r="I176" s="38" t="s">
        <v>888</v>
      </c>
      <c r="J176" s="45">
        <v>44865.0</v>
      </c>
      <c r="K176" s="122">
        <v>46125.0</v>
      </c>
      <c r="L176" s="120" t="s">
        <v>51</v>
      </c>
      <c r="M176" s="63">
        <v>0.0</v>
      </c>
      <c r="N176" s="120" t="s">
        <v>51</v>
      </c>
      <c r="O176" s="66">
        <v>118000.0</v>
      </c>
      <c r="P176" s="129">
        <v>118000.0</v>
      </c>
      <c r="Q176" s="81">
        <v>0.0</v>
      </c>
      <c r="R176" s="66">
        <v>826.0</v>
      </c>
      <c r="S176" s="10">
        <f t="shared" si="1"/>
        <v>117174</v>
      </c>
      <c r="T176" s="9" t="s">
        <v>53</v>
      </c>
      <c r="U176" s="45">
        <v>46125.0</v>
      </c>
      <c r="V176" s="45">
        <v>46170.0</v>
      </c>
      <c r="W176" s="9">
        <v>1.0</v>
      </c>
      <c r="X176" s="9" t="s">
        <v>55</v>
      </c>
      <c r="Y176" s="68" t="s">
        <v>56</v>
      </c>
    </row>
    <row r="177">
      <c r="A177" s="35" t="s">
        <v>1904</v>
      </c>
      <c r="B177" s="37">
        <v>46125.0</v>
      </c>
      <c r="C177" s="9">
        <v>8434.0</v>
      </c>
      <c r="D177" s="39" t="s">
        <v>1889</v>
      </c>
      <c r="E177" s="41" t="s">
        <v>1890</v>
      </c>
      <c r="F177" s="39" t="s">
        <v>1891</v>
      </c>
      <c r="G177" s="39" t="s">
        <v>419</v>
      </c>
      <c r="H177" s="39" t="s">
        <v>118</v>
      </c>
      <c r="I177" s="38" t="s">
        <v>122</v>
      </c>
      <c r="J177" s="45">
        <v>44985.0</v>
      </c>
      <c r="K177" s="122">
        <v>46125.0</v>
      </c>
      <c r="L177" s="120" t="s">
        <v>51</v>
      </c>
      <c r="M177" s="63">
        <v>0.0</v>
      </c>
      <c r="N177" s="120" t="s">
        <v>51</v>
      </c>
      <c r="O177" s="66">
        <v>78000.0</v>
      </c>
      <c r="P177" s="129">
        <v>78000.0</v>
      </c>
      <c r="Q177" s="66">
        <v>0.0</v>
      </c>
      <c r="R177" s="66">
        <v>546.0</v>
      </c>
      <c r="S177" s="10">
        <f t="shared" si="1"/>
        <v>77454</v>
      </c>
      <c r="T177" s="9" t="s">
        <v>53</v>
      </c>
      <c r="U177" s="45">
        <v>46125.0</v>
      </c>
      <c r="V177" s="45">
        <v>46156.0</v>
      </c>
      <c r="W177" s="9">
        <v>1.0</v>
      </c>
      <c r="X177" s="9" t="s">
        <v>86</v>
      </c>
      <c r="Y177" s="68" t="s">
        <v>56</v>
      </c>
    </row>
    <row r="178">
      <c r="A178" s="41" t="s">
        <v>1908</v>
      </c>
      <c r="B178" s="37">
        <v>46125.0</v>
      </c>
      <c r="C178" s="9">
        <v>3793.0</v>
      </c>
      <c r="D178" s="39" t="s">
        <v>1911</v>
      </c>
      <c r="E178" s="41" t="s">
        <v>1913</v>
      </c>
      <c r="F178" s="39" t="s">
        <v>1914</v>
      </c>
      <c r="G178" s="39" t="s">
        <v>948</v>
      </c>
      <c r="H178" s="39" t="s">
        <v>74</v>
      </c>
      <c r="I178" s="38" t="s">
        <v>122</v>
      </c>
      <c r="J178" s="45">
        <v>44551.0</v>
      </c>
      <c r="K178" s="122">
        <v>46125.0</v>
      </c>
      <c r="L178" s="120" t="s">
        <v>51</v>
      </c>
      <c r="M178" s="63"/>
      <c r="N178" s="153"/>
      <c r="O178" s="66">
        <v>78000.0</v>
      </c>
      <c r="P178" s="129">
        <v>78000.0</v>
      </c>
      <c r="Q178" s="66">
        <v>0.0</v>
      </c>
      <c r="R178" s="66">
        <v>4400.0</v>
      </c>
      <c r="S178" s="10">
        <f t="shared" si="1"/>
        <v>73600</v>
      </c>
      <c r="T178" s="9" t="s">
        <v>53</v>
      </c>
      <c r="U178" s="45"/>
      <c r="V178" s="45"/>
      <c r="W178" s="9">
        <v>1.0</v>
      </c>
      <c r="X178" s="9" t="s">
        <v>55</v>
      </c>
      <c r="Y178" s="68" t="s">
        <v>56</v>
      </c>
    </row>
    <row r="179">
      <c r="A179" s="35" t="s">
        <v>1919</v>
      </c>
      <c r="B179" s="37">
        <v>46125.0</v>
      </c>
      <c r="C179" s="9">
        <v>3793.0</v>
      </c>
      <c r="D179" s="39" t="s">
        <v>1911</v>
      </c>
      <c r="E179" s="41" t="s">
        <v>1913</v>
      </c>
      <c r="F179" s="39" t="s">
        <v>1920</v>
      </c>
      <c r="G179" s="39" t="s">
        <v>948</v>
      </c>
      <c r="H179" s="39" t="s">
        <v>74</v>
      </c>
      <c r="I179" s="38" t="s">
        <v>122</v>
      </c>
      <c r="J179" s="45">
        <v>44551.0</v>
      </c>
      <c r="K179" s="122">
        <v>46125.0</v>
      </c>
      <c r="L179" s="120" t="s">
        <v>51</v>
      </c>
      <c r="M179" s="63">
        <v>118000.0</v>
      </c>
      <c r="N179" s="120" t="s">
        <v>51</v>
      </c>
      <c r="O179" s="66">
        <v>32000.0</v>
      </c>
      <c r="P179" s="129">
        <v>32000.0</v>
      </c>
      <c r="Q179" s="66">
        <v>0.0</v>
      </c>
      <c r="R179" s="66">
        <v>4400.0</v>
      </c>
      <c r="S179" s="10">
        <f t="shared" si="1"/>
        <v>27600</v>
      </c>
      <c r="T179" s="9" t="s">
        <v>53</v>
      </c>
      <c r="U179" s="45">
        <v>46125.0</v>
      </c>
      <c r="V179" s="45">
        <v>46155.0</v>
      </c>
      <c r="W179" s="9">
        <v>1.0</v>
      </c>
      <c r="X179" s="9" t="s">
        <v>55</v>
      </c>
      <c r="Y179" s="68" t="s">
        <v>56</v>
      </c>
    </row>
    <row r="180">
      <c r="A180" s="35" t="s">
        <v>1923</v>
      </c>
      <c r="B180" s="37">
        <v>46125.0</v>
      </c>
      <c r="C180" s="9">
        <v>3621.0</v>
      </c>
      <c r="D180" s="39" t="s">
        <v>1924</v>
      </c>
      <c r="E180" s="41" t="s">
        <v>1857</v>
      </c>
      <c r="F180" s="39" t="s">
        <v>1858</v>
      </c>
      <c r="G180" s="39" t="s">
        <v>1860</v>
      </c>
      <c r="H180" s="39" t="s">
        <v>85</v>
      </c>
      <c r="I180" s="38" t="s">
        <v>122</v>
      </c>
      <c r="J180" s="45">
        <v>44535.0</v>
      </c>
      <c r="K180" s="122">
        <v>46125.0</v>
      </c>
      <c r="L180" s="120" t="s">
        <v>51</v>
      </c>
      <c r="M180" s="63">
        <v>78000.0</v>
      </c>
      <c r="N180" s="120" t="s">
        <v>51</v>
      </c>
      <c r="O180" s="66">
        <v>69000.0</v>
      </c>
      <c r="P180" s="129">
        <v>69000.0</v>
      </c>
      <c r="Q180" s="66">
        <v>0.0</v>
      </c>
      <c r="R180" s="66">
        <v>4440.0</v>
      </c>
      <c r="S180" s="10">
        <f t="shared" si="1"/>
        <v>64560</v>
      </c>
      <c r="T180" s="9" t="s">
        <v>53</v>
      </c>
      <c r="U180" s="45">
        <v>46125.0</v>
      </c>
      <c r="V180" s="45">
        <v>46155.0</v>
      </c>
      <c r="W180" s="9">
        <v>1.0</v>
      </c>
      <c r="X180" s="9" t="s">
        <v>86</v>
      </c>
      <c r="Y180" s="68" t="s">
        <v>56</v>
      </c>
    </row>
    <row r="181">
      <c r="A181" s="35" t="s">
        <v>1932</v>
      </c>
      <c r="B181" s="37">
        <v>46125.0</v>
      </c>
      <c r="C181" s="9">
        <v>2728.0</v>
      </c>
      <c r="D181" s="39" t="s">
        <v>1933</v>
      </c>
      <c r="E181" s="41" t="s">
        <v>1934</v>
      </c>
      <c r="F181" s="39" t="s">
        <v>1935</v>
      </c>
      <c r="G181" s="39" t="s">
        <v>1930</v>
      </c>
      <c r="H181" s="39" t="s">
        <v>532</v>
      </c>
      <c r="I181" s="38" t="s">
        <v>122</v>
      </c>
      <c r="J181" s="45">
        <v>44469.0</v>
      </c>
      <c r="K181" s="122">
        <v>46125.0</v>
      </c>
      <c r="L181" s="120" t="s">
        <v>51</v>
      </c>
      <c r="M181" s="63">
        <v>78000.0</v>
      </c>
      <c r="N181" s="120" t="s">
        <v>51</v>
      </c>
      <c r="O181" s="66">
        <v>80000.0</v>
      </c>
      <c r="P181" s="129">
        <v>80000.0</v>
      </c>
      <c r="Q181" s="66">
        <v>0.0</v>
      </c>
      <c r="R181" s="66">
        <v>560.0</v>
      </c>
      <c r="S181" s="10">
        <f t="shared" si="1"/>
        <v>79440</v>
      </c>
      <c r="T181" s="9" t="s">
        <v>53</v>
      </c>
      <c r="U181" s="45">
        <v>46125.0</v>
      </c>
      <c r="V181" s="45">
        <v>46155.0</v>
      </c>
      <c r="W181" s="9">
        <v>1.0</v>
      </c>
      <c r="X181" s="9" t="s">
        <v>86</v>
      </c>
      <c r="Y181" s="68" t="s">
        <v>56</v>
      </c>
    </row>
    <row r="182">
      <c r="A182" s="35" t="s">
        <v>1938</v>
      </c>
      <c r="B182" s="37">
        <v>46126.0</v>
      </c>
      <c r="C182" s="9">
        <v>6737.0</v>
      </c>
      <c r="D182" s="39" t="s">
        <v>1893</v>
      </c>
      <c r="E182" s="41" t="s">
        <v>1667</v>
      </c>
      <c r="F182" s="39" t="s">
        <v>1668</v>
      </c>
      <c r="G182" s="39" t="s">
        <v>44</v>
      </c>
      <c r="H182" s="39" t="s">
        <v>46</v>
      </c>
      <c r="I182" s="38" t="s">
        <v>122</v>
      </c>
      <c r="J182" s="45">
        <v>44797.0</v>
      </c>
      <c r="K182" s="122">
        <v>46125.0</v>
      </c>
      <c r="L182" s="120" t="s">
        <v>51</v>
      </c>
      <c r="M182" s="63">
        <v>118000.0</v>
      </c>
      <c r="N182" s="122">
        <v>46126.0</v>
      </c>
      <c r="O182" s="66">
        <v>236063.0</v>
      </c>
      <c r="P182" s="191">
        <v>236063.0</v>
      </c>
      <c r="Q182" s="66">
        <v>0.0</v>
      </c>
      <c r="R182" s="66">
        <v>0.0</v>
      </c>
      <c r="S182" s="10">
        <f t="shared" si="1"/>
        <v>236063</v>
      </c>
      <c r="T182" s="9" t="s">
        <v>52</v>
      </c>
      <c r="U182" s="45">
        <v>46126.0</v>
      </c>
      <c r="V182" s="45">
        <v>46156.0</v>
      </c>
      <c r="W182" s="9">
        <v>1.0</v>
      </c>
      <c r="X182" s="9" t="s">
        <v>55</v>
      </c>
      <c r="Y182" s="68" t="s">
        <v>56</v>
      </c>
    </row>
    <row r="183">
      <c r="A183" s="35" t="s">
        <v>1945</v>
      </c>
      <c r="B183" s="37">
        <v>46126.0</v>
      </c>
      <c r="C183" s="9">
        <v>8248.0</v>
      </c>
      <c r="D183" s="39" t="s">
        <v>1318</v>
      </c>
      <c r="E183" s="41" t="s">
        <v>1319</v>
      </c>
      <c r="F183" s="39" t="s">
        <v>1320</v>
      </c>
      <c r="G183" s="39" t="s">
        <v>1321</v>
      </c>
      <c r="H183" s="39" t="s">
        <v>85</v>
      </c>
      <c r="I183" s="38" t="s">
        <v>122</v>
      </c>
      <c r="J183" s="45">
        <v>44963.0</v>
      </c>
      <c r="K183" s="122">
        <v>46125.0</v>
      </c>
      <c r="L183" s="120" t="s">
        <v>51</v>
      </c>
      <c r="M183" s="63">
        <v>0.0</v>
      </c>
      <c r="N183" s="120" t="s">
        <v>51</v>
      </c>
      <c r="O183" s="66">
        <v>78018.0</v>
      </c>
      <c r="P183" s="191">
        <v>78000.0</v>
      </c>
      <c r="Q183" s="66">
        <v>0.0</v>
      </c>
      <c r="R183" s="66">
        <v>0.0</v>
      </c>
      <c r="S183" s="10">
        <f t="shared" si="1"/>
        <v>78000</v>
      </c>
      <c r="T183" s="9" t="s">
        <v>52</v>
      </c>
      <c r="U183" s="45">
        <v>46125.0</v>
      </c>
      <c r="V183" s="45">
        <v>46155.0</v>
      </c>
      <c r="W183" s="9">
        <v>1.0</v>
      </c>
      <c r="X183" s="9" t="s">
        <v>86</v>
      </c>
      <c r="Y183" s="68" t="s">
        <v>56</v>
      </c>
    </row>
    <row r="184">
      <c r="A184" s="35" t="s">
        <v>1952</v>
      </c>
      <c r="B184" s="37">
        <v>46126.0</v>
      </c>
      <c r="C184" s="9">
        <v>13032.0</v>
      </c>
      <c r="D184" s="39" t="s">
        <v>1953</v>
      </c>
      <c r="E184" s="41" t="s">
        <v>1954</v>
      </c>
      <c r="F184" s="39" t="s">
        <v>1955</v>
      </c>
      <c r="G184" s="39" t="s">
        <v>343</v>
      </c>
      <c r="H184" s="39" t="s">
        <v>158</v>
      </c>
      <c r="I184" s="38" t="s">
        <v>122</v>
      </c>
      <c r="J184" s="45">
        <v>45517.0</v>
      </c>
      <c r="K184" s="122">
        <v>46125.0</v>
      </c>
      <c r="L184" s="120" t="s">
        <v>51</v>
      </c>
      <c r="M184" s="63">
        <v>78000.0</v>
      </c>
      <c r="N184" s="120" t="s">
        <v>51</v>
      </c>
      <c r="O184" s="66">
        <v>60000.0</v>
      </c>
      <c r="P184" s="129">
        <v>60000.0</v>
      </c>
      <c r="Q184" s="66">
        <v>0.0</v>
      </c>
      <c r="R184" s="66">
        <v>420.0</v>
      </c>
      <c r="S184" s="10">
        <f t="shared" si="1"/>
        <v>59580</v>
      </c>
      <c r="T184" s="9" t="s">
        <v>53</v>
      </c>
      <c r="U184" s="45">
        <v>46125.0</v>
      </c>
      <c r="V184" s="45">
        <v>46160.0</v>
      </c>
      <c r="W184" s="9">
        <v>1.0</v>
      </c>
      <c r="X184" s="9" t="s">
        <v>86</v>
      </c>
      <c r="Y184" s="68" t="s">
        <v>56</v>
      </c>
    </row>
    <row r="185">
      <c r="A185" s="35" t="s">
        <v>1959</v>
      </c>
      <c r="B185" s="37">
        <v>46126.0</v>
      </c>
      <c r="C185" s="9">
        <v>4156.0</v>
      </c>
      <c r="D185" s="39" t="s">
        <v>1960</v>
      </c>
      <c r="E185" s="41" t="s">
        <v>1961</v>
      </c>
      <c r="F185" s="39" t="s">
        <v>1962</v>
      </c>
      <c r="G185" s="112" t="s">
        <v>354</v>
      </c>
      <c r="H185" s="112" t="s">
        <v>355</v>
      </c>
      <c r="I185" s="38" t="s">
        <v>122</v>
      </c>
      <c r="J185" s="45">
        <v>44569.0</v>
      </c>
      <c r="K185" s="122">
        <v>46125.0</v>
      </c>
      <c r="L185" s="120" t="s">
        <v>51</v>
      </c>
      <c r="M185" s="63">
        <v>0.0</v>
      </c>
      <c r="N185" s="120" t="s">
        <v>51</v>
      </c>
      <c r="O185" s="66">
        <v>858000.0</v>
      </c>
      <c r="P185" s="129">
        <v>858000.0</v>
      </c>
      <c r="Q185" s="66">
        <v>0.0</v>
      </c>
      <c r="R185" s="66">
        <v>4400.0</v>
      </c>
      <c r="S185" s="10">
        <f t="shared" si="1"/>
        <v>853600</v>
      </c>
      <c r="T185" s="9" t="s">
        <v>53</v>
      </c>
      <c r="U185" s="45">
        <v>46125.0</v>
      </c>
      <c r="V185" s="192">
        <v>46502.0</v>
      </c>
      <c r="W185" s="193">
        <v>12.0</v>
      </c>
      <c r="X185" s="9" t="s">
        <v>86</v>
      </c>
      <c r="Y185" s="68" t="s">
        <v>56</v>
      </c>
    </row>
    <row r="186">
      <c r="A186" s="35" t="s">
        <v>1973</v>
      </c>
      <c r="B186" s="37">
        <v>46126.0</v>
      </c>
      <c r="C186" s="9">
        <v>4816.0</v>
      </c>
      <c r="D186" s="39" t="s">
        <v>1974</v>
      </c>
      <c r="E186" s="41" t="s">
        <v>1004</v>
      </c>
      <c r="F186" s="39" t="s">
        <v>1975</v>
      </c>
      <c r="G186" s="39" t="s">
        <v>397</v>
      </c>
      <c r="H186" s="39" t="s">
        <v>74</v>
      </c>
      <c r="I186" s="38" t="s">
        <v>122</v>
      </c>
      <c r="J186" s="45">
        <v>44618.0</v>
      </c>
      <c r="K186" s="122">
        <v>46125.0</v>
      </c>
      <c r="L186" s="120" t="s">
        <v>51</v>
      </c>
      <c r="M186" s="63">
        <v>0.0</v>
      </c>
      <c r="N186" s="120" t="s">
        <v>51</v>
      </c>
      <c r="O186" s="131">
        <v>1298000.0</v>
      </c>
      <c r="P186" s="132">
        <v>1298000.0</v>
      </c>
      <c r="Q186" s="66">
        <v>0.0</v>
      </c>
      <c r="R186" s="49">
        <v>4440.0</v>
      </c>
      <c r="S186" s="10">
        <f t="shared" si="1"/>
        <v>1293560</v>
      </c>
      <c r="T186" s="9" t="s">
        <v>53</v>
      </c>
      <c r="U186" s="45">
        <v>46125.0</v>
      </c>
      <c r="V186" s="45">
        <v>46494.0</v>
      </c>
      <c r="W186" s="193">
        <v>12.0</v>
      </c>
      <c r="X186" s="9" t="s">
        <v>55</v>
      </c>
      <c r="Y186" s="68" t="s">
        <v>56</v>
      </c>
    </row>
    <row r="187">
      <c r="A187" s="35" t="s">
        <v>1980</v>
      </c>
      <c r="B187" s="37">
        <v>46126.0</v>
      </c>
      <c r="C187" s="9">
        <v>6509.0</v>
      </c>
      <c r="D187" s="39" t="s">
        <v>1982</v>
      </c>
      <c r="E187" s="41" t="s">
        <v>702</v>
      </c>
      <c r="F187" s="39" t="s">
        <v>703</v>
      </c>
      <c r="G187" s="39" t="s">
        <v>407</v>
      </c>
      <c r="H187" s="39" t="s">
        <v>46</v>
      </c>
      <c r="I187" s="38" t="s">
        <v>122</v>
      </c>
      <c r="J187" s="45">
        <v>44776.0</v>
      </c>
      <c r="K187" s="122">
        <v>46125.0</v>
      </c>
      <c r="L187" s="120" t="s">
        <v>51</v>
      </c>
      <c r="M187" s="63">
        <v>118000.0</v>
      </c>
      <c r="N187" s="120" t="s">
        <v>51</v>
      </c>
      <c r="O187" s="131">
        <v>120000.0</v>
      </c>
      <c r="P187" s="132">
        <v>120000.0</v>
      </c>
      <c r="Q187" s="66">
        <v>0.0</v>
      </c>
      <c r="R187" s="49">
        <v>840.0</v>
      </c>
      <c r="S187" s="10">
        <f t="shared" si="1"/>
        <v>119160</v>
      </c>
      <c r="T187" s="9" t="s">
        <v>53</v>
      </c>
      <c r="U187" s="45">
        <v>46125.0</v>
      </c>
      <c r="V187" s="45">
        <v>46155.0</v>
      </c>
      <c r="W187" s="193">
        <v>1.0</v>
      </c>
      <c r="X187" s="9" t="s">
        <v>55</v>
      </c>
      <c r="Y187" s="68" t="s">
        <v>56</v>
      </c>
    </row>
    <row r="188">
      <c r="A188" s="41" t="s">
        <v>1984</v>
      </c>
      <c r="B188" s="37">
        <v>46126.0</v>
      </c>
      <c r="C188" s="9">
        <v>7949.0</v>
      </c>
      <c r="D188" s="39" t="s">
        <v>1986</v>
      </c>
      <c r="E188" s="41" t="s">
        <v>1987</v>
      </c>
      <c r="F188" s="39" t="s">
        <v>1990</v>
      </c>
      <c r="G188" s="39" t="s">
        <v>252</v>
      </c>
      <c r="H188" s="39" t="s">
        <v>46</v>
      </c>
      <c r="I188" s="38" t="s">
        <v>122</v>
      </c>
      <c r="J188" s="45">
        <v>44930.0</v>
      </c>
      <c r="K188" s="122">
        <v>46125.0</v>
      </c>
      <c r="L188" s="120" t="s">
        <v>51</v>
      </c>
      <c r="M188" s="63"/>
      <c r="N188" s="153"/>
      <c r="O188" s="131">
        <v>77048.0</v>
      </c>
      <c r="P188" s="194">
        <v>77048.0</v>
      </c>
      <c r="Q188" s="66">
        <v>0.0</v>
      </c>
      <c r="R188" s="49">
        <v>0.0</v>
      </c>
      <c r="S188" s="10">
        <f t="shared" si="1"/>
        <v>77048</v>
      </c>
      <c r="T188" s="9" t="s">
        <v>52</v>
      </c>
      <c r="U188" s="45"/>
      <c r="V188" s="45"/>
      <c r="W188" s="193">
        <v>1.0</v>
      </c>
      <c r="X188" s="9" t="s">
        <v>86</v>
      </c>
      <c r="Y188" s="68" t="s">
        <v>56</v>
      </c>
    </row>
    <row r="189">
      <c r="A189" s="35" t="s">
        <v>1995</v>
      </c>
      <c r="B189" s="37">
        <v>46126.0</v>
      </c>
      <c r="C189" s="9">
        <v>4749.0</v>
      </c>
      <c r="D189" s="39" t="s">
        <v>1996</v>
      </c>
      <c r="E189" s="41" t="s">
        <v>1965</v>
      </c>
      <c r="F189" s="39" t="s">
        <v>1968</v>
      </c>
      <c r="G189" s="39" t="s">
        <v>786</v>
      </c>
      <c r="H189" s="39" t="s">
        <v>46</v>
      </c>
      <c r="I189" s="38" t="s">
        <v>122</v>
      </c>
      <c r="J189" s="45">
        <v>44613.0</v>
      </c>
      <c r="K189" s="122">
        <v>46126.0</v>
      </c>
      <c r="L189" s="120" t="s">
        <v>51</v>
      </c>
      <c r="M189" s="63">
        <v>78000.0</v>
      </c>
      <c r="N189" s="120" t="s">
        <v>51</v>
      </c>
      <c r="O189" s="131">
        <v>600000.0</v>
      </c>
      <c r="P189" s="133">
        <v>600000.0</v>
      </c>
      <c r="Q189" s="66">
        <v>0.0</v>
      </c>
      <c r="R189" s="49">
        <v>4400.0</v>
      </c>
      <c r="S189" s="10">
        <f t="shared" si="1"/>
        <v>595600</v>
      </c>
      <c r="T189" s="9" t="s">
        <v>53</v>
      </c>
      <c r="U189" s="45">
        <v>46126.0</v>
      </c>
      <c r="V189" s="45">
        <v>46156.0</v>
      </c>
      <c r="W189" s="193">
        <v>1.0</v>
      </c>
      <c r="X189" s="9" t="s">
        <v>86</v>
      </c>
      <c r="Y189" s="68" t="s">
        <v>56</v>
      </c>
    </row>
    <row r="190">
      <c r="A190" s="41" t="s">
        <v>2001</v>
      </c>
      <c r="B190" s="37">
        <v>46126.0</v>
      </c>
      <c r="C190" s="9">
        <v>4749.0</v>
      </c>
      <c r="D190" s="39" t="s">
        <v>1996</v>
      </c>
      <c r="E190" s="41" t="s">
        <v>1965</v>
      </c>
      <c r="F190" s="39" t="s">
        <v>1968</v>
      </c>
      <c r="G190" s="39" t="s">
        <v>786</v>
      </c>
      <c r="H190" s="39" t="s">
        <v>46</v>
      </c>
      <c r="I190" s="38" t="s">
        <v>888</v>
      </c>
      <c r="J190" s="45">
        <v>44613.0</v>
      </c>
      <c r="K190" s="45"/>
      <c r="L190" s="9"/>
      <c r="M190" s="63">
        <v>78000.0</v>
      </c>
      <c r="N190" s="120" t="s">
        <v>51</v>
      </c>
      <c r="O190" s="49">
        <v>0.0</v>
      </c>
      <c r="P190" s="49">
        <v>0.0</v>
      </c>
      <c r="Q190" s="66">
        <v>0.0</v>
      </c>
      <c r="R190" s="66">
        <v>0.0</v>
      </c>
      <c r="S190" s="10">
        <f t="shared" si="1"/>
        <v>0</v>
      </c>
      <c r="T190" s="9" t="s">
        <v>54</v>
      </c>
      <c r="U190" s="45">
        <v>46126.0</v>
      </c>
      <c r="V190" s="45">
        <v>46186.0</v>
      </c>
      <c r="W190" s="193">
        <v>1.0</v>
      </c>
      <c r="X190" s="9" t="s">
        <v>86</v>
      </c>
      <c r="Y190" s="68" t="s">
        <v>56</v>
      </c>
    </row>
    <row r="191">
      <c r="A191" s="35" t="s">
        <v>2004</v>
      </c>
      <c r="B191" s="37">
        <v>46126.0</v>
      </c>
      <c r="C191" s="9">
        <v>4749.0</v>
      </c>
      <c r="D191" s="39" t="s">
        <v>1996</v>
      </c>
      <c r="E191" s="41" t="s">
        <v>1965</v>
      </c>
      <c r="F191" s="39" t="s">
        <v>2007</v>
      </c>
      <c r="G191" s="39" t="s">
        <v>786</v>
      </c>
      <c r="H191" s="39" t="s">
        <v>46</v>
      </c>
      <c r="I191" s="38" t="s">
        <v>122</v>
      </c>
      <c r="J191" s="45">
        <v>44613.0</v>
      </c>
      <c r="K191" s="45"/>
      <c r="L191" s="9"/>
      <c r="M191" s="63">
        <v>78000.0</v>
      </c>
      <c r="N191" s="120" t="s">
        <v>51</v>
      </c>
      <c r="O191" s="49">
        <v>0.0</v>
      </c>
      <c r="P191" s="49">
        <v>0.0</v>
      </c>
      <c r="Q191" s="66">
        <v>0.0</v>
      </c>
      <c r="R191" s="66">
        <v>0.0</v>
      </c>
      <c r="S191" s="10">
        <f t="shared" si="1"/>
        <v>0</v>
      </c>
      <c r="T191" s="9" t="s">
        <v>54</v>
      </c>
      <c r="U191" s="45">
        <v>46126.0</v>
      </c>
      <c r="V191" s="45">
        <v>46157.0</v>
      </c>
      <c r="W191" s="193">
        <v>1.0</v>
      </c>
      <c r="X191" s="9" t="s">
        <v>86</v>
      </c>
      <c r="Y191" s="68" t="s">
        <v>56</v>
      </c>
    </row>
    <row r="192">
      <c r="A192" s="41" t="s">
        <v>2008</v>
      </c>
      <c r="B192" s="37">
        <v>46126.0</v>
      </c>
      <c r="C192" s="9">
        <v>4749.0</v>
      </c>
      <c r="D192" s="39" t="s">
        <v>1996</v>
      </c>
      <c r="E192" s="41" t="s">
        <v>1965</v>
      </c>
      <c r="F192" s="39" t="s">
        <v>2007</v>
      </c>
      <c r="G192" s="39" t="s">
        <v>786</v>
      </c>
      <c r="H192" s="39" t="s">
        <v>46</v>
      </c>
      <c r="I192" s="38" t="s">
        <v>888</v>
      </c>
      <c r="J192" s="45">
        <v>44613.0</v>
      </c>
      <c r="K192" s="45"/>
      <c r="L192" s="9"/>
      <c r="M192" s="63">
        <v>78000.0</v>
      </c>
      <c r="N192" s="120" t="s">
        <v>51</v>
      </c>
      <c r="O192" s="49">
        <v>0.0</v>
      </c>
      <c r="P192" s="49">
        <v>0.0</v>
      </c>
      <c r="Q192" s="66">
        <v>0.0</v>
      </c>
      <c r="R192" s="66">
        <v>0.0</v>
      </c>
      <c r="S192" s="10">
        <f t="shared" si="1"/>
        <v>0</v>
      </c>
      <c r="T192" s="9" t="s">
        <v>54</v>
      </c>
      <c r="U192" s="45">
        <v>46126.0</v>
      </c>
      <c r="V192" s="45">
        <v>46187.0</v>
      </c>
      <c r="W192" s="193">
        <v>1.0</v>
      </c>
      <c r="X192" s="9" t="s">
        <v>86</v>
      </c>
      <c r="Y192" s="68" t="s">
        <v>56</v>
      </c>
    </row>
    <row r="193">
      <c r="A193" s="35" t="s">
        <v>2017</v>
      </c>
      <c r="B193" s="37">
        <v>46126.0</v>
      </c>
      <c r="C193" s="9">
        <v>4749.0</v>
      </c>
      <c r="D193" s="39" t="s">
        <v>1996</v>
      </c>
      <c r="E193" s="41" t="s">
        <v>1965</v>
      </c>
      <c r="F193" s="39" t="s">
        <v>1981</v>
      </c>
      <c r="G193" s="39" t="s">
        <v>786</v>
      </c>
      <c r="H193" s="39" t="s">
        <v>46</v>
      </c>
      <c r="I193" s="38" t="s">
        <v>122</v>
      </c>
      <c r="J193" s="45">
        <v>44613.0</v>
      </c>
      <c r="K193" s="45"/>
      <c r="L193" s="9"/>
      <c r="M193" s="63">
        <v>78000.0</v>
      </c>
      <c r="N193" s="120" t="s">
        <v>51</v>
      </c>
      <c r="O193" s="49">
        <v>0.0</v>
      </c>
      <c r="P193" s="49">
        <v>0.0</v>
      </c>
      <c r="Q193" s="66">
        <v>0.0</v>
      </c>
      <c r="R193" s="66">
        <v>0.0</v>
      </c>
      <c r="S193" s="10">
        <f t="shared" si="1"/>
        <v>0</v>
      </c>
      <c r="T193" s="9" t="s">
        <v>54</v>
      </c>
      <c r="U193" s="45">
        <v>46126.0</v>
      </c>
      <c r="V193" s="45">
        <v>46157.0</v>
      </c>
      <c r="W193" s="193">
        <v>1.0</v>
      </c>
      <c r="X193" s="9" t="s">
        <v>86</v>
      </c>
      <c r="Y193" s="68" t="s">
        <v>56</v>
      </c>
    </row>
    <row r="194">
      <c r="A194" s="41" t="s">
        <v>2019</v>
      </c>
      <c r="B194" s="37">
        <v>46126.0</v>
      </c>
      <c r="C194" s="9">
        <v>4749.0</v>
      </c>
      <c r="D194" s="39" t="s">
        <v>1996</v>
      </c>
      <c r="E194" s="41" t="s">
        <v>1965</v>
      </c>
      <c r="F194" s="39" t="s">
        <v>1981</v>
      </c>
      <c r="G194" s="39" t="s">
        <v>786</v>
      </c>
      <c r="H194" s="39" t="s">
        <v>46</v>
      </c>
      <c r="I194" s="38" t="s">
        <v>888</v>
      </c>
      <c r="J194" s="45">
        <v>44613.0</v>
      </c>
      <c r="K194" s="45"/>
      <c r="L194" s="9"/>
      <c r="M194" s="63">
        <v>78000.0</v>
      </c>
      <c r="N194" s="120" t="s">
        <v>51</v>
      </c>
      <c r="O194" s="49">
        <v>0.0</v>
      </c>
      <c r="P194" s="49">
        <v>0.0</v>
      </c>
      <c r="Q194" s="66">
        <v>0.0</v>
      </c>
      <c r="R194" s="66">
        <v>0.0</v>
      </c>
      <c r="S194" s="10">
        <f t="shared" si="1"/>
        <v>0</v>
      </c>
      <c r="T194" s="9" t="s">
        <v>54</v>
      </c>
      <c r="U194" s="45">
        <v>46126.0</v>
      </c>
      <c r="V194" s="157">
        <v>46187.0</v>
      </c>
      <c r="W194" s="193">
        <v>1.0</v>
      </c>
      <c r="X194" s="9" t="s">
        <v>86</v>
      </c>
      <c r="Y194" s="68" t="s">
        <v>56</v>
      </c>
    </row>
    <row r="195">
      <c r="A195" s="35" t="s">
        <v>2024</v>
      </c>
      <c r="B195" s="37">
        <v>46126.0</v>
      </c>
      <c r="C195" s="9">
        <v>4749.0</v>
      </c>
      <c r="D195" s="39" t="s">
        <v>1996</v>
      </c>
      <c r="E195" s="41" t="s">
        <v>1965</v>
      </c>
      <c r="F195" s="39" t="s">
        <v>1994</v>
      </c>
      <c r="G195" s="39" t="s">
        <v>786</v>
      </c>
      <c r="H195" s="39" t="s">
        <v>46</v>
      </c>
      <c r="I195" s="38" t="s">
        <v>122</v>
      </c>
      <c r="J195" s="45">
        <v>44613.0</v>
      </c>
      <c r="K195" s="45"/>
      <c r="L195" s="9"/>
      <c r="M195" s="63">
        <v>78000.0</v>
      </c>
      <c r="N195" s="120" t="s">
        <v>51</v>
      </c>
      <c r="O195" s="49">
        <v>0.0</v>
      </c>
      <c r="P195" s="49">
        <v>0.0</v>
      </c>
      <c r="Q195" s="66">
        <v>0.0</v>
      </c>
      <c r="R195" s="66">
        <v>0.0</v>
      </c>
      <c r="S195" s="10">
        <f t="shared" si="1"/>
        <v>0</v>
      </c>
      <c r="T195" s="9" t="s">
        <v>54</v>
      </c>
      <c r="U195" s="45">
        <v>46126.0</v>
      </c>
      <c r="V195" s="157">
        <v>46157.0</v>
      </c>
      <c r="W195" s="193">
        <v>1.0</v>
      </c>
      <c r="X195" s="9" t="s">
        <v>86</v>
      </c>
      <c r="Y195" s="68" t="s">
        <v>56</v>
      </c>
    </row>
    <row r="196">
      <c r="A196" s="41" t="s">
        <v>2027</v>
      </c>
      <c r="B196" s="37">
        <v>46126.0</v>
      </c>
      <c r="C196" s="9">
        <v>4749.0</v>
      </c>
      <c r="D196" s="39" t="s">
        <v>1996</v>
      </c>
      <c r="E196" s="41" t="s">
        <v>1965</v>
      </c>
      <c r="F196" s="39" t="s">
        <v>1994</v>
      </c>
      <c r="G196" s="39" t="s">
        <v>786</v>
      </c>
      <c r="H196" s="39" t="s">
        <v>46</v>
      </c>
      <c r="I196" s="38" t="s">
        <v>888</v>
      </c>
      <c r="J196" s="45">
        <v>44613.0</v>
      </c>
      <c r="K196" s="45"/>
      <c r="L196" s="9"/>
      <c r="M196" s="63">
        <v>78000.0</v>
      </c>
      <c r="N196" s="120" t="s">
        <v>51</v>
      </c>
      <c r="O196" s="49">
        <v>0.0</v>
      </c>
      <c r="P196" s="49">
        <v>0.0</v>
      </c>
      <c r="Q196" s="66">
        <v>0.0</v>
      </c>
      <c r="R196" s="66">
        <v>0.0</v>
      </c>
      <c r="S196" s="10">
        <f t="shared" si="1"/>
        <v>0</v>
      </c>
      <c r="T196" s="9" t="s">
        <v>54</v>
      </c>
      <c r="U196" s="45">
        <v>46126.0</v>
      </c>
      <c r="V196" s="45">
        <v>46187.0</v>
      </c>
      <c r="W196" s="193">
        <v>1.0</v>
      </c>
      <c r="X196" s="9" t="s">
        <v>86</v>
      </c>
      <c r="Y196" s="68" t="s">
        <v>56</v>
      </c>
    </row>
    <row r="197" ht="16.5" customHeight="1">
      <c r="A197" s="35" t="s">
        <v>2033</v>
      </c>
      <c r="B197" s="37">
        <v>46126.0</v>
      </c>
      <c r="C197" s="9">
        <v>4749.0</v>
      </c>
      <c r="D197" s="39" t="s">
        <v>1996</v>
      </c>
      <c r="E197" s="41" t="s">
        <v>1965</v>
      </c>
      <c r="F197" s="39" t="s">
        <v>2000</v>
      </c>
      <c r="G197" s="39" t="s">
        <v>786</v>
      </c>
      <c r="H197" s="39" t="s">
        <v>46</v>
      </c>
      <c r="I197" s="38" t="s">
        <v>122</v>
      </c>
      <c r="J197" s="45">
        <v>44613.0</v>
      </c>
      <c r="K197" s="45"/>
      <c r="L197" s="9"/>
      <c r="M197" s="63">
        <v>78000.0</v>
      </c>
      <c r="N197" s="120" t="s">
        <v>51</v>
      </c>
      <c r="O197" s="49">
        <v>0.0</v>
      </c>
      <c r="P197" s="49">
        <v>0.0</v>
      </c>
      <c r="Q197" s="66">
        <v>0.0</v>
      </c>
      <c r="R197" s="66">
        <v>0.0</v>
      </c>
      <c r="S197" s="10">
        <f t="shared" si="1"/>
        <v>0</v>
      </c>
      <c r="T197" s="9" t="s">
        <v>54</v>
      </c>
      <c r="U197" s="45">
        <v>46126.0</v>
      </c>
      <c r="V197" s="45">
        <v>46162.0</v>
      </c>
      <c r="W197" s="193">
        <v>1.0</v>
      </c>
      <c r="X197" s="9" t="s">
        <v>86</v>
      </c>
      <c r="Y197" s="68" t="s">
        <v>56</v>
      </c>
    </row>
    <row r="198" ht="16.5" customHeight="1">
      <c r="A198" s="41" t="s">
        <v>2040</v>
      </c>
      <c r="B198" s="37">
        <v>46126.0</v>
      </c>
      <c r="C198" s="9">
        <v>4749.0</v>
      </c>
      <c r="D198" s="39" t="s">
        <v>1996</v>
      </c>
      <c r="E198" s="41" t="s">
        <v>1965</v>
      </c>
      <c r="F198" s="39" t="s">
        <v>2000</v>
      </c>
      <c r="G198" s="39" t="s">
        <v>786</v>
      </c>
      <c r="H198" s="39" t="s">
        <v>46</v>
      </c>
      <c r="I198" s="38" t="s">
        <v>888</v>
      </c>
      <c r="J198" s="45">
        <v>44613.0</v>
      </c>
      <c r="K198" s="45"/>
      <c r="L198" s="9"/>
      <c r="M198" s="63">
        <v>78000.0</v>
      </c>
      <c r="N198" s="120" t="s">
        <v>51</v>
      </c>
      <c r="O198" s="49">
        <v>0.0</v>
      </c>
      <c r="P198" s="49">
        <v>0.0</v>
      </c>
      <c r="Q198" s="66">
        <v>0.0</v>
      </c>
      <c r="R198" s="66">
        <v>0.0</v>
      </c>
      <c r="S198" s="10">
        <f t="shared" si="1"/>
        <v>0</v>
      </c>
      <c r="T198" s="9" t="s">
        <v>54</v>
      </c>
      <c r="U198" s="45">
        <v>46126.0</v>
      </c>
      <c r="V198" s="45">
        <v>46192.0</v>
      </c>
      <c r="W198" s="193">
        <v>1.0</v>
      </c>
      <c r="X198" s="9" t="s">
        <v>86</v>
      </c>
      <c r="Y198" s="68" t="s">
        <v>56</v>
      </c>
    </row>
    <row r="199" ht="17.25" customHeight="1">
      <c r="A199" s="35" t="s">
        <v>2041</v>
      </c>
      <c r="B199" s="37">
        <v>46126.0</v>
      </c>
      <c r="C199" s="9">
        <v>10831.0</v>
      </c>
      <c r="D199" s="39" t="s">
        <v>2043</v>
      </c>
      <c r="E199" s="41" t="s">
        <v>2044</v>
      </c>
      <c r="F199" s="39" t="s">
        <v>2046</v>
      </c>
      <c r="G199" s="39" t="s">
        <v>343</v>
      </c>
      <c r="H199" s="39" t="s">
        <v>158</v>
      </c>
      <c r="I199" s="38" t="s">
        <v>122</v>
      </c>
      <c r="J199" s="45">
        <v>45273.0</v>
      </c>
      <c r="K199" s="122">
        <v>46126.0</v>
      </c>
      <c r="L199" s="120" t="s">
        <v>51</v>
      </c>
      <c r="M199" s="47">
        <v>0.0</v>
      </c>
      <c r="N199" s="120" t="s">
        <v>51</v>
      </c>
      <c r="O199" s="49">
        <v>78000.0</v>
      </c>
      <c r="P199" s="130">
        <v>78000.0</v>
      </c>
      <c r="Q199" s="9">
        <v>0.0</v>
      </c>
      <c r="R199" s="49">
        <v>546.0</v>
      </c>
      <c r="S199" s="10">
        <f t="shared" si="1"/>
        <v>77454</v>
      </c>
      <c r="T199" s="9" t="s">
        <v>53</v>
      </c>
      <c r="U199" s="45">
        <v>46126.0</v>
      </c>
      <c r="V199" s="45">
        <v>46157.0</v>
      </c>
      <c r="W199" s="193">
        <v>1.0</v>
      </c>
      <c r="X199" s="9" t="s">
        <v>86</v>
      </c>
      <c r="Y199" s="68" t="s">
        <v>56</v>
      </c>
    </row>
    <row r="200" ht="15.0" customHeight="1">
      <c r="A200" s="35" t="s">
        <v>2048</v>
      </c>
      <c r="B200" s="37">
        <v>46126.0</v>
      </c>
      <c r="C200" s="9">
        <v>10964.0</v>
      </c>
      <c r="D200" s="39" t="s">
        <v>2049</v>
      </c>
      <c r="E200" s="41" t="s">
        <v>2050</v>
      </c>
      <c r="F200" s="39" t="s">
        <v>2051</v>
      </c>
      <c r="G200" s="39" t="s">
        <v>68</v>
      </c>
      <c r="H200" s="39" t="s">
        <v>69</v>
      </c>
      <c r="I200" s="38" t="s">
        <v>122</v>
      </c>
      <c r="J200" s="45">
        <v>45295.0</v>
      </c>
      <c r="K200" s="122">
        <v>46126.0</v>
      </c>
      <c r="L200" s="120" t="s">
        <v>51</v>
      </c>
      <c r="M200" s="47">
        <v>78000.0</v>
      </c>
      <c r="N200" s="120" t="s">
        <v>51</v>
      </c>
      <c r="O200" s="49">
        <v>80089.0</v>
      </c>
      <c r="P200" s="79">
        <v>80089.0</v>
      </c>
      <c r="Q200" s="9">
        <v>0.0</v>
      </c>
      <c r="R200" s="49">
        <v>0.0</v>
      </c>
      <c r="S200" s="10">
        <f t="shared" si="1"/>
        <v>80089</v>
      </c>
      <c r="T200" s="9" t="s">
        <v>52</v>
      </c>
      <c r="U200" s="45">
        <v>46126.0</v>
      </c>
      <c r="V200" s="45">
        <v>46156.0</v>
      </c>
      <c r="W200" s="193">
        <v>1.0</v>
      </c>
      <c r="X200" s="9" t="s">
        <v>86</v>
      </c>
      <c r="Y200" s="68" t="s">
        <v>56</v>
      </c>
    </row>
    <row r="201" ht="15.0" customHeight="1">
      <c r="A201" s="35" t="s">
        <v>2060</v>
      </c>
      <c r="B201" s="37">
        <v>46126.0</v>
      </c>
      <c r="C201" s="9">
        <v>10620.0</v>
      </c>
      <c r="D201" s="39" t="s">
        <v>2013</v>
      </c>
      <c r="E201" s="41" t="s">
        <v>2014</v>
      </c>
      <c r="F201" s="39" t="s">
        <v>2015</v>
      </c>
      <c r="G201" s="39" t="s">
        <v>2016</v>
      </c>
      <c r="H201" s="39" t="s">
        <v>47</v>
      </c>
      <c r="I201" s="38" t="s">
        <v>122</v>
      </c>
      <c r="J201" s="45">
        <v>45243.0</v>
      </c>
      <c r="K201" s="122">
        <v>46126.0</v>
      </c>
      <c r="L201" s="120" t="s">
        <v>51</v>
      </c>
      <c r="M201" s="47">
        <v>0.0</v>
      </c>
      <c r="N201" s="120" t="s">
        <v>51</v>
      </c>
      <c r="O201" s="49">
        <v>118000.0</v>
      </c>
      <c r="P201" s="130">
        <v>118000.0</v>
      </c>
      <c r="Q201" s="9">
        <v>0.0</v>
      </c>
      <c r="R201" s="49">
        <v>4400.0</v>
      </c>
      <c r="S201" s="10">
        <f t="shared" si="1"/>
        <v>113600</v>
      </c>
      <c r="T201" s="9" t="s">
        <v>53</v>
      </c>
      <c r="U201" s="45">
        <v>46126.0</v>
      </c>
      <c r="V201" s="45">
        <v>46158.0</v>
      </c>
      <c r="W201" s="193">
        <v>1.0</v>
      </c>
      <c r="X201" s="9" t="s">
        <v>55</v>
      </c>
      <c r="Y201" s="68" t="s">
        <v>56</v>
      </c>
    </row>
    <row r="202">
      <c r="A202" s="35" t="s">
        <v>2062</v>
      </c>
      <c r="B202" s="37">
        <v>46126.0</v>
      </c>
      <c r="C202" s="9">
        <v>10620.0</v>
      </c>
      <c r="D202" s="39" t="s">
        <v>2013</v>
      </c>
      <c r="E202" s="41" t="s">
        <v>2014</v>
      </c>
      <c r="F202" s="39" t="s">
        <v>2023</v>
      </c>
      <c r="G202" s="39" t="s">
        <v>2016</v>
      </c>
      <c r="H202" s="39" t="s">
        <v>47</v>
      </c>
      <c r="I202" s="38" t="s">
        <v>122</v>
      </c>
      <c r="J202" s="45">
        <v>45243.0</v>
      </c>
      <c r="K202" s="122">
        <v>46126.0</v>
      </c>
      <c r="L202" s="120" t="s">
        <v>51</v>
      </c>
      <c r="M202" s="47">
        <v>0.0</v>
      </c>
      <c r="N202" s="120" t="s">
        <v>51</v>
      </c>
      <c r="O202" s="49">
        <v>118000.0</v>
      </c>
      <c r="P202" s="130">
        <v>118000.0</v>
      </c>
      <c r="Q202" s="9">
        <v>0.0</v>
      </c>
      <c r="R202" s="49">
        <v>4400.0</v>
      </c>
      <c r="S202" s="10">
        <f t="shared" si="1"/>
        <v>113600</v>
      </c>
      <c r="T202" s="9" t="s">
        <v>53</v>
      </c>
      <c r="U202" s="45">
        <v>46126.0</v>
      </c>
      <c r="V202" s="157">
        <v>46163.0</v>
      </c>
      <c r="W202" s="193">
        <v>1.0</v>
      </c>
      <c r="X202" s="9" t="s">
        <v>55</v>
      </c>
      <c r="Y202" s="68" t="s">
        <v>56</v>
      </c>
    </row>
    <row r="203">
      <c r="A203" s="35" t="s">
        <v>2066</v>
      </c>
      <c r="B203" s="37">
        <v>46126.0</v>
      </c>
      <c r="C203" s="9">
        <v>11194.0</v>
      </c>
      <c r="D203" s="39" t="s">
        <v>2067</v>
      </c>
      <c r="E203" s="41" t="s">
        <v>2068</v>
      </c>
      <c r="F203" s="39" t="s">
        <v>2069</v>
      </c>
      <c r="G203" s="39" t="s">
        <v>126</v>
      </c>
      <c r="H203" s="39" t="s">
        <v>69</v>
      </c>
      <c r="I203" s="38" t="s">
        <v>122</v>
      </c>
      <c r="J203" s="45">
        <v>45320.0</v>
      </c>
      <c r="K203" s="122">
        <v>46126.0</v>
      </c>
      <c r="L203" s="120" t="s">
        <v>51</v>
      </c>
      <c r="M203" s="47">
        <v>78000.0</v>
      </c>
      <c r="N203" s="120" t="s">
        <v>51</v>
      </c>
      <c r="O203" s="49">
        <v>100073.0</v>
      </c>
      <c r="P203" s="79">
        <v>100073.0</v>
      </c>
      <c r="Q203" s="9">
        <v>0.0</v>
      </c>
      <c r="R203" s="49">
        <v>0.0</v>
      </c>
      <c r="S203" s="10">
        <f t="shared" si="1"/>
        <v>100073</v>
      </c>
      <c r="T203" s="9" t="s">
        <v>52</v>
      </c>
      <c r="U203" s="45">
        <v>46126.0</v>
      </c>
      <c r="V203" s="45">
        <v>46156.0</v>
      </c>
      <c r="W203" s="193">
        <v>1.0</v>
      </c>
      <c r="X203" s="9" t="s">
        <v>86</v>
      </c>
      <c r="Y203" s="68" t="s">
        <v>56</v>
      </c>
    </row>
    <row r="204">
      <c r="A204" s="35" t="s">
        <v>2074</v>
      </c>
      <c r="B204" s="37">
        <v>46126.0</v>
      </c>
      <c r="C204" s="9">
        <v>7949.0</v>
      </c>
      <c r="D204" s="39" t="s">
        <v>1986</v>
      </c>
      <c r="E204" s="41" t="s">
        <v>1987</v>
      </c>
      <c r="F204" s="39" t="s">
        <v>2075</v>
      </c>
      <c r="G204" s="39" t="s">
        <v>252</v>
      </c>
      <c r="H204" s="39" t="s">
        <v>46</v>
      </c>
      <c r="I204" s="38" t="s">
        <v>122</v>
      </c>
      <c r="J204" s="45">
        <v>44930.0</v>
      </c>
      <c r="K204" s="122">
        <v>46126.0</v>
      </c>
      <c r="L204" s="120" t="s">
        <v>51</v>
      </c>
      <c r="M204" s="47">
        <v>78000.0</v>
      </c>
      <c r="N204" s="122">
        <v>46127.0</v>
      </c>
      <c r="O204" s="49">
        <v>10057.0</v>
      </c>
      <c r="P204" s="79">
        <v>10000.0</v>
      </c>
      <c r="Q204" s="9">
        <v>0.0</v>
      </c>
      <c r="R204" s="49">
        <v>0.0</v>
      </c>
      <c r="S204" s="10">
        <f t="shared" si="1"/>
        <v>10000</v>
      </c>
      <c r="T204" s="9" t="s">
        <v>52</v>
      </c>
      <c r="U204" s="122">
        <v>46127.0</v>
      </c>
      <c r="V204" s="45">
        <v>46157.0</v>
      </c>
      <c r="W204" s="193">
        <v>1.0</v>
      </c>
      <c r="X204" s="9" t="s">
        <v>86</v>
      </c>
      <c r="Y204" s="68" t="s">
        <v>56</v>
      </c>
    </row>
    <row r="205">
      <c r="A205" s="35" t="s">
        <v>2077</v>
      </c>
      <c r="B205" s="37">
        <v>46126.0</v>
      </c>
      <c r="C205" s="9">
        <v>3239.0</v>
      </c>
      <c r="D205" s="39" t="s">
        <v>1988</v>
      </c>
      <c r="E205" s="41" t="s">
        <v>1991</v>
      </c>
      <c r="F205" s="39" t="s">
        <v>1993</v>
      </c>
      <c r="G205" s="39" t="s">
        <v>44</v>
      </c>
      <c r="H205" s="39" t="s">
        <v>46</v>
      </c>
      <c r="I205" s="38" t="s">
        <v>122</v>
      </c>
      <c r="J205" s="45">
        <v>44516.0</v>
      </c>
      <c r="K205" s="122">
        <v>46126.0</v>
      </c>
      <c r="L205" s="120" t="s">
        <v>51</v>
      </c>
      <c r="M205" s="47">
        <v>0.0</v>
      </c>
      <c r="N205" s="120" t="s">
        <v>51</v>
      </c>
      <c r="O205" s="49">
        <v>78000.0</v>
      </c>
      <c r="P205" s="130">
        <v>78000.0</v>
      </c>
      <c r="Q205" s="9">
        <v>0.0</v>
      </c>
      <c r="R205" s="49">
        <v>4400.0</v>
      </c>
      <c r="S205" s="10">
        <f t="shared" si="1"/>
        <v>73600</v>
      </c>
      <c r="T205" s="9" t="s">
        <v>53</v>
      </c>
      <c r="U205" s="45">
        <v>46126.0</v>
      </c>
      <c r="V205" s="45">
        <v>46156.0</v>
      </c>
      <c r="W205" s="193">
        <v>1.0</v>
      </c>
      <c r="X205" s="9" t="s">
        <v>86</v>
      </c>
      <c r="Y205" s="68" t="s">
        <v>56</v>
      </c>
    </row>
    <row r="206">
      <c r="A206" s="35" t="s">
        <v>2081</v>
      </c>
      <c r="B206" s="37">
        <v>46126.0</v>
      </c>
      <c r="C206" s="9">
        <v>3860.0</v>
      </c>
      <c r="D206" s="39" t="s">
        <v>2083</v>
      </c>
      <c r="E206" s="41" t="s">
        <v>2084</v>
      </c>
      <c r="F206" s="39" t="s">
        <v>2085</v>
      </c>
      <c r="G206" s="39" t="s">
        <v>1276</v>
      </c>
      <c r="H206" s="39" t="s">
        <v>85</v>
      </c>
      <c r="I206" s="38" t="s">
        <v>122</v>
      </c>
      <c r="J206" s="45">
        <v>44556.0</v>
      </c>
      <c r="K206" s="122">
        <v>46126.0</v>
      </c>
      <c r="L206" s="120" t="s">
        <v>51</v>
      </c>
      <c r="M206" s="47">
        <v>0.0</v>
      </c>
      <c r="N206" s="120" t="s">
        <v>51</v>
      </c>
      <c r="O206" s="49">
        <v>78000.0</v>
      </c>
      <c r="P206" s="130">
        <v>78000.0</v>
      </c>
      <c r="Q206" s="9">
        <v>0.0</v>
      </c>
      <c r="R206" s="49">
        <v>4400.0</v>
      </c>
      <c r="S206" s="10">
        <f t="shared" si="1"/>
        <v>73600</v>
      </c>
      <c r="T206" s="9" t="s">
        <v>53</v>
      </c>
      <c r="U206" s="45">
        <v>46126.0</v>
      </c>
      <c r="V206" s="45">
        <v>46163.0</v>
      </c>
      <c r="W206" s="193">
        <v>1.0</v>
      </c>
      <c r="X206" s="9" t="s">
        <v>86</v>
      </c>
      <c r="Y206" s="68" t="s">
        <v>56</v>
      </c>
    </row>
    <row r="207">
      <c r="A207" s="35" t="s">
        <v>2088</v>
      </c>
      <c r="B207" s="37">
        <v>46126.0</v>
      </c>
      <c r="C207" s="9">
        <v>6161.0</v>
      </c>
      <c r="D207" s="39" t="s">
        <v>2090</v>
      </c>
      <c r="E207" s="41" t="s">
        <v>2091</v>
      </c>
      <c r="F207" s="39" t="s">
        <v>2093</v>
      </c>
      <c r="G207" s="39" t="s">
        <v>731</v>
      </c>
      <c r="H207" s="39" t="s">
        <v>732</v>
      </c>
      <c r="I207" s="38" t="s">
        <v>122</v>
      </c>
      <c r="J207" s="45">
        <v>44739.0</v>
      </c>
      <c r="K207" s="122">
        <v>46126.0</v>
      </c>
      <c r="L207" s="120" t="s">
        <v>51</v>
      </c>
      <c r="M207" s="47">
        <v>78000.0</v>
      </c>
      <c r="N207" s="120" t="s">
        <v>51</v>
      </c>
      <c r="O207" s="49">
        <v>150084.0</v>
      </c>
      <c r="P207" s="79">
        <v>150084.0</v>
      </c>
      <c r="Q207" s="9">
        <v>0.0</v>
      </c>
      <c r="R207" s="49">
        <v>0.0</v>
      </c>
      <c r="S207" s="10">
        <f t="shared" si="1"/>
        <v>150084</v>
      </c>
      <c r="T207" s="9" t="s">
        <v>52</v>
      </c>
      <c r="U207" s="45">
        <v>46126.0</v>
      </c>
      <c r="V207" s="45">
        <v>46163.0</v>
      </c>
      <c r="W207" s="193">
        <v>1.0</v>
      </c>
      <c r="X207" s="9" t="s">
        <v>86</v>
      </c>
      <c r="Y207" s="68" t="s">
        <v>56</v>
      </c>
    </row>
    <row r="208">
      <c r="A208" s="35" t="s">
        <v>2096</v>
      </c>
      <c r="B208" s="37">
        <v>46126.0</v>
      </c>
      <c r="C208" s="9">
        <v>11375.0</v>
      </c>
      <c r="D208" s="39" t="s">
        <v>2098</v>
      </c>
      <c r="E208" s="41" t="s">
        <v>2099</v>
      </c>
      <c r="F208" s="39" t="s">
        <v>2100</v>
      </c>
      <c r="G208" s="39" t="s">
        <v>163</v>
      </c>
      <c r="H208" s="39" t="s">
        <v>69</v>
      </c>
      <c r="I208" s="38" t="s">
        <v>122</v>
      </c>
      <c r="J208" s="45">
        <v>45340.0</v>
      </c>
      <c r="K208" s="122">
        <v>46126.0</v>
      </c>
      <c r="L208" s="120" t="s">
        <v>51</v>
      </c>
      <c r="M208" s="47">
        <v>0.0</v>
      </c>
      <c r="N208" s="120" t="s">
        <v>51</v>
      </c>
      <c r="O208" s="49">
        <v>1298084.0</v>
      </c>
      <c r="P208" s="79">
        <v>1298000.0</v>
      </c>
      <c r="Q208" s="9">
        <v>0.0</v>
      </c>
      <c r="R208" s="49">
        <v>0.0</v>
      </c>
      <c r="S208" s="10">
        <f t="shared" si="1"/>
        <v>1298000</v>
      </c>
      <c r="T208" s="9" t="s">
        <v>52</v>
      </c>
      <c r="U208" s="45">
        <v>46126.0</v>
      </c>
      <c r="V208" s="45">
        <v>46495.0</v>
      </c>
      <c r="W208" s="88">
        <v>12.0</v>
      </c>
      <c r="X208" s="9" t="s">
        <v>55</v>
      </c>
      <c r="Y208" s="68" t="s">
        <v>56</v>
      </c>
    </row>
    <row r="209">
      <c r="A209" s="54" t="s">
        <v>2103</v>
      </c>
      <c r="B209" s="37">
        <v>46126.0</v>
      </c>
      <c r="C209" s="9">
        <v>18197.0</v>
      </c>
      <c r="D209" s="39" t="s">
        <v>2104</v>
      </c>
      <c r="E209" s="41" t="s">
        <v>1220</v>
      </c>
      <c r="F209" s="39" t="s">
        <v>2106</v>
      </c>
      <c r="G209" s="39" t="s">
        <v>1222</v>
      </c>
      <c r="H209" s="39" t="s">
        <v>69</v>
      </c>
      <c r="I209" s="38" t="s">
        <v>122</v>
      </c>
      <c r="J209" s="45">
        <v>46111.0</v>
      </c>
      <c r="K209" s="122">
        <v>46126.0</v>
      </c>
      <c r="L209" s="120" t="s">
        <v>51</v>
      </c>
      <c r="M209" s="47">
        <v>0.0</v>
      </c>
      <c r="N209" s="120" t="s">
        <v>51</v>
      </c>
      <c r="O209" s="49">
        <v>1688076.0</v>
      </c>
      <c r="P209" s="79">
        <v>1688000.0</v>
      </c>
      <c r="Q209" s="81">
        <v>0.0</v>
      </c>
      <c r="R209" s="49">
        <v>0.0</v>
      </c>
      <c r="S209" s="10">
        <f t="shared" si="1"/>
        <v>1688000</v>
      </c>
      <c r="T209" s="9" t="s">
        <v>52</v>
      </c>
      <c r="U209" s="45">
        <v>46126.0</v>
      </c>
      <c r="V209" s="45">
        <v>46666.0</v>
      </c>
      <c r="W209" s="88">
        <v>12.0</v>
      </c>
      <c r="X209" s="9" t="s">
        <v>59</v>
      </c>
      <c r="Y209" s="86" t="s">
        <v>93</v>
      </c>
    </row>
    <row r="210">
      <c r="A210" s="41" t="s">
        <v>2109</v>
      </c>
      <c r="B210" s="37">
        <v>46126.0</v>
      </c>
      <c r="C210" s="9">
        <v>18197.0</v>
      </c>
      <c r="D210" s="39" t="s">
        <v>2104</v>
      </c>
      <c r="E210" s="41" t="s">
        <v>1220</v>
      </c>
      <c r="F210" s="39" t="s">
        <v>1221</v>
      </c>
      <c r="G210" s="39" t="s">
        <v>1222</v>
      </c>
      <c r="H210" s="39" t="s">
        <v>69</v>
      </c>
      <c r="I210" s="38" t="s">
        <v>122</v>
      </c>
      <c r="J210" s="45">
        <v>46111.0</v>
      </c>
      <c r="K210" s="45"/>
      <c r="L210" s="9"/>
      <c r="M210" s="47">
        <v>1008000.0</v>
      </c>
      <c r="N210" s="120" t="s">
        <v>51</v>
      </c>
      <c r="O210" s="49">
        <v>0.0</v>
      </c>
      <c r="P210" s="49">
        <v>0.0</v>
      </c>
      <c r="Q210" s="9">
        <v>0.0</v>
      </c>
      <c r="R210" s="49">
        <v>0.0</v>
      </c>
      <c r="S210" s="10">
        <f t="shared" si="1"/>
        <v>0</v>
      </c>
      <c r="T210" s="9" t="s">
        <v>281</v>
      </c>
      <c r="U210" s="45">
        <v>46126.0</v>
      </c>
      <c r="V210" s="45">
        <v>46666.0</v>
      </c>
      <c r="W210" s="88">
        <v>6.0</v>
      </c>
      <c r="X210" s="9" t="s">
        <v>59</v>
      </c>
      <c r="Y210" s="86" t="s">
        <v>56</v>
      </c>
    </row>
    <row r="211">
      <c r="A211" s="35" t="s">
        <v>2114</v>
      </c>
      <c r="B211" s="37">
        <v>46126.0</v>
      </c>
      <c r="C211" s="9">
        <v>6737.0</v>
      </c>
      <c r="D211" s="39" t="s">
        <v>1893</v>
      </c>
      <c r="E211" s="41" t="s">
        <v>1667</v>
      </c>
      <c r="F211" s="39" t="s">
        <v>1675</v>
      </c>
      <c r="G211" s="39" t="s">
        <v>44</v>
      </c>
      <c r="H211" s="39" t="s">
        <v>46</v>
      </c>
      <c r="I211" s="9" t="s">
        <v>122</v>
      </c>
      <c r="J211" s="45">
        <v>44797.0</v>
      </c>
      <c r="K211" s="127"/>
      <c r="L211" s="135"/>
      <c r="M211" s="47">
        <v>118000.0</v>
      </c>
      <c r="N211" s="196" t="s">
        <v>51</v>
      </c>
      <c r="O211" s="49">
        <v>0.0</v>
      </c>
      <c r="P211" s="49">
        <v>0.0</v>
      </c>
      <c r="Q211" s="49">
        <v>0.0</v>
      </c>
      <c r="R211" s="49">
        <v>0.0</v>
      </c>
      <c r="S211" s="10">
        <f t="shared" si="1"/>
        <v>0</v>
      </c>
      <c r="T211" s="9" t="s">
        <v>54</v>
      </c>
      <c r="U211" s="45">
        <v>46126.0</v>
      </c>
      <c r="V211" s="45">
        <v>46156.0</v>
      </c>
      <c r="W211" s="9">
        <v>1.0</v>
      </c>
      <c r="X211" s="9" t="s">
        <v>55</v>
      </c>
      <c r="Y211" s="128" t="s">
        <v>56</v>
      </c>
    </row>
    <row r="212">
      <c r="A212" s="35" t="s">
        <v>2121</v>
      </c>
      <c r="B212" s="37">
        <v>46127.0</v>
      </c>
      <c r="C212" s="9">
        <v>4867.0</v>
      </c>
      <c r="D212" s="39" t="s">
        <v>2122</v>
      </c>
      <c r="E212" s="41" t="s">
        <v>2119</v>
      </c>
      <c r="F212" s="39" t="s">
        <v>2120</v>
      </c>
      <c r="G212" s="39" t="s">
        <v>237</v>
      </c>
      <c r="H212" s="39" t="s">
        <v>69</v>
      </c>
      <c r="I212" s="9" t="s">
        <v>122</v>
      </c>
      <c r="J212" s="45">
        <v>44623.0</v>
      </c>
      <c r="K212" s="122">
        <v>46126.0</v>
      </c>
      <c r="L212" s="120" t="s">
        <v>51</v>
      </c>
      <c r="M212" s="47">
        <v>0.0</v>
      </c>
      <c r="N212" s="196" t="s">
        <v>51</v>
      </c>
      <c r="O212" s="49">
        <v>78000.0</v>
      </c>
      <c r="P212" s="130">
        <v>78000.0</v>
      </c>
      <c r="Q212" s="49">
        <v>0.0</v>
      </c>
      <c r="R212" s="49">
        <v>546.0</v>
      </c>
      <c r="S212" s="10">
        <f t="shared" si="1"/>
        <v>77454</v>
      </c>
      <c r="T212" s="9" t="s">
        <v>53</v>
      </c>
      <c r="U212" s="45">
        <v>46126.0</v>
      </c>
      <c r="V212" s="45">
        <v>46156.0</v>
      </c>
      <c r="W212" s="193">
        <v>1.0</v>
      </c>
      <c r="X212" s="9" t="s">
        <v>86</v>
      </c>
      <c r="Y212" s="68" t="s">
        <v>56</v>
      </c>
    </row>
    <row r="213">
      <c r="A213" s="41" t="s">
        <v>2128</v>
      </c>
      <c r="B213" s="37">
        <v>46127.0</v>
      </c>
      <c r="C213" s="9">
        <v>7949.0</v>
      </c>
      <c r="D213" s="39" t="s">
        <v>1986</v>
      </c>
      <c r="E213" s="41" t="s">
        <v>1987</v>
      </c>
      <c r="F213" s="39" t="s">
        <v>1990</v>
      </c>
      <c r="G213" s="39" t="s">
        <v>252</v>
      </c>
      <c r="H213" s="39" t="s">
        <v>46</v>
      </c>
      <c r="I213" s="38" t="s">
        <v>122</v>
      </c>
      <c r="J213" s="45">
        <v>44930.0</v>
      </c>
      <c r="K213" s="122"/>
      <c r="L213" s="120" t="s">
        <v>51</v>
      </c>
      <c r="M213" s="47"/>
      <c r="N213" s="9"/>
      <c r="O213" s="49"/>
      <c r="P213" s="79">
        <v>10000.0</v>
      </c>
      <c r="Q213" s="9">
        <v>0.0</v>
      </c>
      <c r="R213" s="49">
        <v>0.0</v>
      </c>
      <c r="S213" s="10">
        <f t="shared" si="1"/>
        <v>10000</v>
      </c>
      <c r="T213" s="9" t="s">
        <v>998</v>
      </c>
      <c r="U213" s="45"/>
      <c r="V213" s="45"/>
      <c r="W213" s="193">
        <v>1.0</v>
      </c>
      <c r="X213" s="9" t="s">
        <v>86</v>
      </c>
      <c r="Y213" s="68" t="s">
        <v>56</v>
      </c>
    </row>
    <row r="214">
      <c r="A214" s="41" t="s">
        <v>2131</v>
      </c>
      <c r="B214" s="37">
        <v>46181.0</v>
      </c>
      <c r="C214" s="70">
        <v>6161.0</v>
      </c>
      <c r="D214" s="71" t="s">
        <v>2090</v>
      </c>
      <c r="E214" s="72" t="s">
        <v>2091</v>
      </c>
      <c r="F214" s="71" t="s">
        <v>2093</v>
      </c>
      <c r="G214" s="71" t="s">
        <v>731</v>
      </c>
      <c r="H214" s="71" t="s">
        <v>732</v>
      </c>
      <c r="I214" s="38" t="s">
        <v>888</v>
      </c>
      <c r="J214" s="73">
        <v>44739.0</v>
      </c>
      <c r="K214" s="197">
        <v>46126.0</v>
      </c>
      <c r="L214" s="197" t="s">
        <v>51</v>
      </c>
      <c r="M214" s="198">
        <v>78000.0</v>
      </c>
      <c r="N214" s="197" t="s">
        <v>51</v>
      </c>
      <c r="O214" s="199">
        <v>150084.0</v>
      </c>
      <c r="P214" s="200">
        <v>0.0</v>
      </c>
      <c r="Q214" s="184">
        <v>0.0</v>
      </c>
      <c r="R214" s="199">
        <v>0.0</v>
      </c>
      <c r="S214" s="10">
        <f t="shared" si="1"/>
        <v>0</v>
      </c>
      <c r="T214" s="9" t="s">
        <v>54</v>
      </c>
      <c r="U214" s="45">
        <v>46155.0</v>
      </c>
      <c r="V214" s="45">
        <v>46193.0</v>
      </c>
      <c r="W214" s="9">
        <v>1.0</v>
      </c>
      <c r="X214" s="201" t="s">
        <v>86</v>
      </c>
      <c r="Y214" s="201" t="s">
        <v>56</v>
      </c>
    </row>
    <row r="215" ht="17.25" customHeight="1">
      <c r="A215" s="35" t="s">
        <v>2135</v>
      </c>
      <c r="B215" s="37">
        <v>46127.0</v>
      </c>
      <c r="C215" s="9">
        <v>12472.0</v>
      </c>
      <c r="D215" s="39" t="s">
        <v>2137</v>
      </c>
      <c r="E215" s="41" t="s">
        <v>2138</v>
      </c>
      <c r="F215" s="39" t="s">
        <v>2139</v>
      </c>
      <c r="G215" s="39" t="s">
        <v>2140</v>
      </c>
      <c r="H215" s="39" t="s">
        <v>2141</v>
      </c>
      <c r="I215" s="38" t="s">
        <v>122</v>
      </c>
      <c r="J215" s="45">
        <v>45459.0</v>
      </c>
      <c r="K215" s="122">
        <v>46127.0</v>
      </c>
      <c r="L215" s="120" t="s">
        <v>51</v>
      </c>
      <c r="M215" s="47">
        <v>78000.0</v>
      </c>
      <c r="N215" s="196" t="s">
        <v>51</v>
      </c>
      <c r="O215" s="49">
        <v>58000.0</v>
      </c>
      <c r="P215" s="55">
        <v>58000.0</v>
      </c>
      <c r="Q215" s="9">
        <v>0.0</v>
      </c>
      <c r="R215" s="49">
        <v>406.0</v>
      </c>
      <c r="S215" s="10">
        <f t="shared" si="1"/>
        <v>57594</v>
      </c>
      <c r="T215" s="9" t="s">
        <v>53</v>
      </c>
      <c r="U215" s="45">
        <v>46127.0</v>
      </c>
      <c r="V215" s="45">
        <v>46163.0</v>
      </c>
      <c r="W215" s="193">
        <v>1.0</v>
      </c>
      <c r="X215" s="9" t="s">
        <v>86</v>
      </c>
      <c r="Y215" s="68" t="s">
        <v>56</v>
      </c>
    </row>
    <row r="216">
      <c r="A216" s="35" t="s">
        <v>2143</v>
      </c>
      <c r="B216" s="37">
        <v>46127.0</v>
      </c>
      <c r="C216" s="9">
        <v>10546.0</v>
      </c>
      <c r="D216" s="39" t="s">
        <v>2145</v>
      </c>
      <c r="E216" s="41" t="s">
        <v>2146</v>
      </c>
      <c r="F216" s="39" t="s">
        <v>2147</v>
      </c>
      <c r="G216" s="39" t="s">
        <v>2148</v>
      </c>
      <c r="H216" s="39" t="s">
        <v>153</v>
      </c>
      <c r="I216" s="38" t="s">
        <v>122</v>
      </c>
      <c r="J216" s="45">
        <v>45233.0</v>
      </c>
      <c r="K216" s="122">
        <v>46127.0</v>
      </c>
      <c r="L216" s="120" t="s">
        <v>51</v>
      </c>
      <c r="M216" s="47">
        <v>0.0</v>
      </c>
      <c r="N216" s="196" t="s">
        <v>51</v>
      </c>
      <c r="O216" s="49">
        <v>78000.0</v>
      </c>
      <c r="P216" s="55">
        <v>78000.0</v>
      </c>
      <c r="Q216" s="9">
        <v>0.0</v>
      </c>
      <c r="R216" s="49">
        <v>4440.0</v>
      </c>
      <c r="S216" s="10">
        <f t="shared" si="1"/>
        <v>73560</v>
      </c>
      <c r="T216" s="9" t="s">
        <v>53</v>
      </c>
      <c r="U216" s="45">
        <v>46127.0</v>
      </c>
      <c r="V216" s="45">
        <v>46157.0</v>
      </c>
      <c r="W216" s="193">
        <v>1.0</v>
      </c>
      <c r="X216" s="9" t="s">
        <v>86</v>
      </c>
      <c r="Y216" s="68" t="s">
        <v>56</v>
      </c>
    </row>
    <row r="217">
      <c r="A217" s="35" t="s">
        <v>2154</v>
      </c>
      <c r="B217" s="37">
        <v>46127.0</v>
      </c>
      <c r="C217" s="9">
        <v>10139.0</v>
      </c>
      <c r="D217" s="39" t="s">
        <v>1330</v>
      </c>
      <c r="E217" s="41" t="s">
        <v>1331</v>
      </c>
      <c r="F217" s="39" t="s">
        <v>1338</v>
      </c>
      <c r="G217" s="39" t="s">
        <v>1333</v>
      </c>
      <c r="H217" s="39" t="s">
        <v>176</v>
      </c>
      <c r="I217" s="38" t="s">
        <v>122</v>
      </c>
      <c r="J217" s="45">
        <v>45186.0</v>
      </c>
      <c r="K217" s="122">
        <v>46127.0</v>
      </c>
      <c r="L217" s="120" t="s">
        <v>51</v>
      </c>
      <c r="M217" s="47">
        <v>0.0</v>
      </c>
      <c r="N217" s="196" t="s">
        <v>51</v>
      </c>
      <c r="O217" s="49">
        <v>168000.0</v>
      </c>
      <c r="P217" s="55">
        <v>168000.0</v>
      </c>
      <c r="Q217" s="9">
        <v>0.0</v>
      </c>
      <c r="R217" s="49">
        <v>4400.0</v>
      </c>
      <c r="S217" s="10">
        <f t="shared" si="1"/>
        <v>163600</v>
      </c>
      <c r="T217" s="9" t="s">
        <v>53</v>
      </c>
      <c r="U217" s="45">
        <v>46127.0</v>
      </c>
      <c r="V217" s="45">
        <v>46160.0</v>
      </c>
      <c r="W217" s="193">
        <v>1.0</v>
      </c>
      <c r="X217" s="9" t="s">
        <v>59</v>
      </c>
      <c r="Y217" s="68" t="s">
        <v>56</v>
      </c>
    </row>
    <row r="218">
      <c r="A218" s="35" t="s">
        <v>2158</v>
      </c>
      <c r="B218" s="37">
        <v>46127.0</v>
      </c>
      <c r="C218" s="9">
        <v>10609.0</v>
      </c>
      <c r="D218" s="39" t="s">
        <v>2159</v>
      </c>
      <c r="E218" s="41" t="s">
        <v>2160</v>
      </c>
      <c r="F218" s="39" t="s">
        <v>2161</v>
      </c>
      <c r="G218" s="39" t="s">
        <v>2162</v>
      </c>
      <c r="H218" s="39" t="s">
        <v>153</v>
      </c>
      <c r="I218" s="38" t="s">
        <v>122</v>
      </c>
      <c r="J218" s="45">
        <v>45240.0</v>
      </c>
      <c r="K218" s="122">
        <v>46127.0</v>
      </c>
      <c r="L218" s="120" t="s">
        <v>51</v>
      </c>
      <c r="M218" s="47">
        <v>0.0</v>
      </c>
      <c r="N218" s="196" t="s">
        <v>51</v>
      </c>
      <c r="O218" s="103">
        <v>118000.0</v>
      </c>
      <c r="P218" s="55">
        <v>118000.0</v>
      </c>
      <c r="Q218" s="9">
        <v>0.0</v>
      </c>
      <c r="R218" s="103">
        <v>826.0</v>
      </c>
      <c r="S218" s="10">
        <f t="shared" si="1"/>
        <v>117174</v>
      </c>
      <c r="T218" s="9" t="s">
        <v>53</v>
      </c>
      <c r="U218" s="45">
        <v>46127.0</v>
      </c>
      <c r="V218" s="45">
        <v>46157.0</v>
      </c>
      <c r="W218" s="193">
        <v>1.0</v>
      </c>
      <c r="X218" s="9" t="s">
        <v>55</v>
      </c>
      <c r="Y218" s="68" t="s">
        <v>56</v>
      </c>
    </row>
    <row r="219">
      <c r="A219" s="35" t="s">
        <v>2167</v>
      </c>
      <c r="B219" s="37">
        <v>46127.0</v>
      </c>
      <c r="C219" s="9">
        <v>3107.0</v>
      </c>
      <c r="D219" s="39" t="s">
        <v>1869</v>
      </c>
      <c r="E219" s="41" t="s">
        <v>1870</v>
      </c>
      <c r="F219" s="39" t="s">
        <v>2168</v>
      </c>
      <c r="G219" s="39" t="s">
        <v>739</v>
      </c>
      <c r="H219" s="39" t="s">
        <v>352</v>
      </c>
      <c r="I219" s="38" t="s">
        <v>122</v>
      </c>
      <c r="J219" s="45">
        <v>44504.0</v>
      </c>
      <c r="K219" s="122"/>
      <c r="L219" s="120"/>
      <c r="M219" s="63">
        <v>78000.0</v>
      </c>
      <c r="N219" s="122">
        <v>46127.0</v>
      </c>
      <c r="O219" s="66">
        <v>0.0</v>
      </c>
      <c r="P219" s="49">
        <v>0.0</v>
      </c>
      <c r="Q219" s="81">
        <v>0.0</v>
      </c>
      <c r="R219" s="66">
        <v>0.0</v>
      </c>
      <c r="S219" s="10">
        <f t="shared" si="1"/>
        <v>0</v>
      </c>
      <c r="T219" s="9" t="s">
        <v>54</v>
      </c>
      <c r="U219" s="45">
        <v>46127.0</v>
      </c>
      <c r="V219" s="45">
        <v>46157.0</v>
      </c>
      <c r="W219" s="9">
        <v>1.0</v>
      </c>
      <c r="X219" s="9" t="s">
        <v>86</v>
      </c>
      <c r="Y219" s="68" t="s">
        <v>56</v>
      </c>
    </row>
    <row r="220">
      <c r="A220" s="35" t="s">
        <v>2172</v>
      </c>
      <c r="B220" s="37">
        <v>46127.0</v>
      </c>
      <c r="C220" s="9">
        <v>382.0</v>
      </c>
      <c r="D220" s="39" t="s">
        <v>2175</v>
      </c>
      <c r="E220" s="41" t="s">
        <v>2176</v>
      </c>
      <c r="F220" s="39" t="s">
        <v>2177</v>
      </c>
      <c r="G220" s="39" t="s">
        <v>44</v>
      </c>
      <c r="H220" s="39" t="s">
        <v>46</v>
      </c>
      <c r="I220" s="38" t="s">
        <v>122</v>
      </c>
      <c r="J220" s="45">
        <v>44308.0</v>
      </c>
      <c r="K220" s="122">
        <v>46127.0</v>
      </c>
      <c r="L220" s="120" t="s">
        <v>51</v>
      </c>
      <c r="M220" s="47">
        <v>0.0</v>
      </c>
      <c r="N220" s="120" t="s">
        <v>51</v>
      </c>
      <c r="O220" s="49">
        <v>78000.0</v>
      </c>
      <c r="P220" s="55">
        <v>78000.0</v>
      </c>
      <c r="Q220" s="81">
        <v>0.0</v>
      </c>
      <c r="R220" s="49">
        <v>4400.0</v>
      </c>
      <c r="S220" s="10">
        <f t="shared" si="1"/>
        <v>73600</v>
      </c>
      <c r="T220" s="9" t="s">
        <v>53</v>
      </c>
      <c r="U220" s="45">
        <v>46127.0</v>
      </c>
      <c r="V220" s="45">
        <v>46157.0</v>
      </c>
      <c r="W220" s="9">
        <v>1.0</v>
      </c>
      <c r="X220" s="9" t="s">
        <v>86</v>
      </c>
      <c r="Y220" s="68" t="s">
        <v>56</v>
      </c>
    </row>
    <row r="221">
      <c r="A221" s="35" t="s">
        <v>2178</v>
      </c>
      <c r="B221" s="37">
        <v>46127.0</v>
      </c>
      <c r="C221" s="9">
        <v>4203.0</v>
      </c>
      <c r="D221" s="39" t="s">
        <v>2180</v>
      </c>
      <c r="E221" s="41" t="s">
        <v>2181</v>
      </c>
      <c r="F221" s="39" t="s">
        <v>2182</v>
      </c>
      <c r="G221" s="39" t="s">
        <v>152</v>
      </c>
      <c r="H221" s="39" t="s">
        <v>153</v>
      </c>
      <c r="I221" s="38" t="s">
        <v>122</v>
      </c>
      <c r="J221" s="45">
        <v>44573.0</v>
      </c>
      <c r="K221" s="122">
        <v>46127.0</v>
      </c>
      <c r="L221" s="120" t="s">
        <v>51</v>
      </c>
      <c r="M221" s="47">
        <v>0.0</v>
      </c>
      <c r="N221" s="120" t="s">
        <v>51</v>
      </c>
      <c r="O221" s="49">
        <v>118000.0</v>
      </c>
      <c r="P221" s="55">
        <v>118000.0</v>
      </c>
      <c r="Q221" s="81">
        <v>0.0</v>
      </c>
      <c r="R221" s="49">
        <v>826.0</v>
      </c>
      <c r="S221" s="10">
        <f t="shared" si="1"/>
        <v>117174</v>
      </c>
      <c r="T221" s="9" t="s">
        <v>53</v>
      </c>
      <c r="U221" s="45">
        <v>46127.0</v>
      </c>
      <c r="V221" s="45">
        <v>46158.0</v>
      </c>
      <c r="W221" s="9">
        <v>1.0</v>
      </c>
      <c r="X221" s="9" t="s">
        <v>55</v>
      </c>
      <c r="Y221" s="68" t="s">
        <v>56</v>
      </c>
    </row>
    <row r="222">
      <c r="A222" s="35" t="s">
        <v>2188</v>
      </c>
      <c r="B222" s="37">
        <v>46127.0</v>
      </c>
      <c r="C222" s="9">
        <v>9174.0</v>
      </c>
      <c r="D222" s="39" t="s">
        <v>2189</v>
      </c>
      <c r="E222" s="41" t="s">
        <v>2190</v>
      </c>
      <c r="F222" s="39" t="s">
        <v>2191</v>
      </c>
      <c r="G222" s="39" t="s">
        <v>419</v>
      </c>
      <c r="H222" s="39" t="s">
        <v>118</v>
      </c>
      <c r="I222" s="38" t="s">
        <v>122</v>
      </c>
      <c r="J222" s="45">
        <v>45075.0</v>
      </c>
      <c r="K222" s="122">
        <v>46127.0</v>
      </c>
      <c r="L222" s="120" t="s">
        <v>51</v>
      </c>
      <c r="M222" s="47">
        <v>0.0</v>
      </c>
      <c r="N222" s="120" t="s">
        <v>51</v>
      </c>
      <c r="O222" s="49">
        <v>708053.0</v>
      </c>
      <c r="P222" s="202">
        <v>708000.0</v>
      </c>
      <c r="Q222" s="81">
        <v>0.0</v>
      </c>
      <c r="R222" s="49">
        <v>0.0</v>
      </c>
      <c r="S222" s="10">
        <f t="shared" si="1"/>
        <v>708000</v>
      </c>
      <c r="T222" s="9" t="s">
        <v>52</v>
      </c>
      <c r="U222" s="45">
        <v>46127.0</v>
      </c>
      <c r="V222" s="45">
        <v>46308.0</v>
      </c>
      <c r="W222" s="9">
        <v>6.0</v>
      </c>
      <c r="X222" s="9" t="s">
        <v>55</v>
      </c>
      <c r="Y222" s="68" t="s">
        <v>56</v>
      </c>
    </row>
    <row r="223">
      <c r="A223" s="35" t="s">
        <v>2198</v>
      </c>
      <c r="B223" s="37">
        <v>46127.0</v>
      </c>
      <c r="C223" s="9">
        <v>10201.0</v>
      </c>
      <c r="D223" s="39" t="s">
        <v>2200</v>
      </c>
      <c r="E223" s="41" t="s">
        <v>2201</v>
      </c>
      <c r="F223" s="39" t="s">
        <v>2202</v>
      </c>
      <c r="G223" s="39" t="s">
        <v>862</v>
      </c>
      <c r="H223" s="39" t="s">
        <v>864</v>
      </c>
      <c r="I223" s="38" t="s">
        <v>122</v>
      </c>
      <c r="J223" s="45">
        <v>45193.0</v>
      </c>
      <c r="K223" s="122">
        <v>46127.0</v>
      </c>
      <c r="L223" s="120" t="s">
        <v>51</v>
      </c>
      <c r="M223" s="47">
        <v>0.0</v>
      </c>
      <c r="N223" s="120" t="s">
        <v>51</v>
      </c>
      <c r="O223" s="49">
        <v>118000.0</v>
      </c>
      <c r="P223" s="55">
        <v>118000.0</v>
      </c>
      <c r="Q223" s="81">
        <v>0.0</v>
      </c>
      <c r="R223" s="49">
        <v>826.0</v>
      </c>
      <c r="S223" s="10">
        <f t="shared" si="1"/>
        <v>117174</v>
      </c>
      <c r="T223" s="9" t="s">
        <v>53</v>
      </c>
      <c r="U223" s="45">
        <v>46127.0</v>
      </c>
      <c r="V223" s="45">
        <v>46158.0</v>
      </c>
      <c r="W223" s="9">
        <v>1.0</v>
      </c>
      <c r="X223" s="9" t="s">
        <v>55</v>
      </c>
      <c r="Y223" s="68" t="s">
        <v>56</v>
      </c>
    </row>
    <row r="224">
      <c r="A224" s="35" t="s">
        <v>2205</v>
      </c>
      <c r="B224" s="37">
        <v>46127.0</v>
      </c>
      <c r="C224" s="9">
        <v>11598.0</v>
      </c>
      <c r="D224" s="39" t="s">
        <v>2206</v>
      </c>
      <c r="E224" s="41" t="s">
        <v>2208</v>
      </c>
      <c r="F224" s="39" t="s">
        <v>2210</v>
      </c>
      <c r="G224" s="39" t="s">
        <v>2211</v>
      </c>
      <c r="H224" s="39" t="s">
        <v>47</v>
      </c>
      <c r="I224" s="38" t="s">
        <v>122</v>
      </c>
      <c r="J224" s="45">
        <v>45364.0</v>
      </c>
      <c r="K224" s="122">
        <v>46127.0</v>
      </c>
      <c r="L224" s="120" t="s">
        <v>51</v>
      </c>
      <c r="M224" s="47">
        <v>0.0</v>
      </c>
      <c r="N224" s="120" t="s">
        <v>51</v>
      </c>
      <c r="O224" s="49">
        <v>78000.0</v>
      </c>
      <c r="P224" s="55">
        <v>78000.0</v>
      </c>
      <c r="Q224" s="81">
        <v>0.0</v>
      </c>
      <c r="R224" s="49">
        <v>546.0</v>
      </c>
      <c r="S224" s="10">
        <f t="shared" si="1"/>
        <v>77454</v>
      </c>
      <c r="T224" s="9" t="s">
        <v>53</v>
      </c>
      <c r="U224" s="45">
        <v>46127.0</v>
      </c>
      <c r="V224" s="45">
        <v>46158.0</v>
      </c>
      <c r="W224" s="9">
        <v>1.0</v>
      </c>
      <c r="X224" s="9" t="s">
        <v>86</v>
      </c>
      <c r="Y224" s="68" t="s">
        <v>56</v>
      </c>
    </row>
    <row r="225">
      <c r="A225" s="35" t="s">
        <v>2214</v>
      </c>
      <c r="B225" s="37">
        <v>46128.0</v>
      </c>
      <c r="C225" s="9">
        <v>8847.0</v>
      </c>
      <c r="D225" s="39" t="s">
        <v>582</v>
      </c>
      <c r="E225" s="41" t="s">
        <v>2151</v>
      </c>
      <c r="F225" s="39" t="s">
        <v>2152</v>
      </c>
      <c r="G225" s="39" t="s">
        <v>126</v>
      </c>
      <c r="H225" s="39" t="s">
        <v>69</v>
      </c>
      <c r="I225" s="38" t="s">
        <v>122</v>
      </c>
      <c r="J225" s="45">
        <v>45043.0</v>
      </c>
      <c r="K225" s="122">
        <v>46127.0</v>
      </c>
      <c r="L225" s="120" t="s">
        <v>51</v>
      </c>
      <c r="M225" s="47">
        <v>118000.0</v>
      </c>
      <c r="N225" s="120" t="s">
        <v>51</v>
      </c>
      <c r="O225" s="49">
        <v>120009.0</v>
      </c>
      <c r="P225" s="202">
        <v>120000.0</v>
      </c>
      <c r="Q225" s="9">
        <v>0.0</v>
      </c>
      <c r="R225" s="49">
        <v>0.0</v>
      </c>
      <c r="S225" s="10">
        <f t="shared" si="1"/>
        <v>120000</v>
      </c>
      <c r="T225" s="9" t="s">
        <v>52</v>
      </c>
      <c r="U225" s="45">
        <v>46127.0</v>
      </c>
      <c r="V225" s="45">
        <v>46157.0</v>
      </c>
      <c r="W225" s="9">
        <v>1.0</v>
      </c>
      <c r="X225" s="9" t="s">
        <v>55</v>
      </c>
      <c r="Y225" s="68" t="s">
        <v>56</v>
      </c>
    </row>
    <row r="226">
      <c r="A226" s="35" t="s">
        <v>2219</v>
      </c>
      <c r="B226" s="37">
        <v>46128.0</v>
      </c>
      <c r="C226" s="9">
        <v>8355.0</v>
      </c>
      <c r="D226" s="39" t="s">
        <v>2220</v>
      </c>
      <c r="E226" s="41" t="s">
        <v>2221</v>
      </c>
      <c r="F226" s="39" t="s">
        <v>2222</v>
      </c>
      <c r="G226" s="39" t="s">
        <v>364</v>
      </c>
      <c r="H226" s="39" t="s">
        <v>69</v>
      </c>
      <c r="I226" s="38" t="s">
        <v>122</v>
      </c>
      <c r="J226" s="45">
        <v>44974.0</v>
      </c>
      <c r="K226" s="122">
        <v>46127.0</v>
      </c>
      <c r="L226" s="120" t="s">
        <v>51</v>
      </c>
      <c r="M226" s="47">
        <v>78000.0</v>
      </c>
      <c r="N226" s="120" t="s">
        <v>51</v>
      </c>
      <c r="O226" s="49">
        <v>80000.0</v>
      </c>
      <c r="P226" s="55">
        <v>80000.0</v>
      </c>
      <c r="Q226" s="9">
        <v>0.0</v>
      </c>
      <c r="R226" s="49">
        <v>560.0</v>
      </c>
      <c r="S226" s="10">
        <f t="shared" si="1"/>
        <v>79440</v>
      </c>
      <c r="T226" s="9" t="s">
        <v>53</v>
      </c>
      <c r="U226" s="45">
        <v>46127.0</v>
      </c>
      <c r="V226" s="45">
        <v>46158.0</v>
      </c>
      <c r="W226" s="9">
        <v>1.0</v>
      </c>
      <c r="X226" s="9" t="s">
        <v>86</v>
      </c>
      <c r="Y226" s="68" t="s">
        <v>56</v>
      </c>
    </row>
    <row r="227">
      <c r="A227" s="35" t="s">
        <v>2225</v>
      </c>
      <c r="B227" s="37">
        <v>46128.0</v>
      </c>
      <c r="C227" s="9">
        <v>5121.0</v>
      </c>
      <c r="D227" s="39" t="s">
        <v>2226</v>
      </c>
      <c r="E227" s="41" t="s">
        <v>2228</v>
      </c>
      <c r="F227" s="39" t="s">
        <v>2229</v>
      </c>
      <c r="G227" s="39" t="s">
        <v>2230</v>
      </c>
      <c r="H227" s="39" t="s">
        <v>153</v>
      </c>
      <c r="I227" s="38" t="s">
        <v>122</v>
      </c>
      <c r="J227" s="45">
        <v>44640.0</v>
      </c>
      <c r="K227" s="122">
        <v>46127.0</v>
      </c>
      <c r="L227" s="120" t="s">
        <v>51</v>
      </c>
      <c r="M227" s="47">
        <v>118000.0</v>
      </c>
      <c r="N227" s="120" t="s">
        <v>51</v>
      </c>
      <c r="O227" s="49">
        <v>120020.0</v>
      </c>
      <c r="P227" s="202">
        <v>120000.0</v>
      </c>
      <c r="Q227" s="9">
        <v>0.0</v>
      </c>
      <c r="R227" s="49">
        <v>0.0</v>
      </c>
      <c r="S227" s="10">
        <f t="shared" si="1"/>
        <v>120000</v>
      </c>
      <c r="T227" s="9" t="s">
        <v>52</v>
      </c>
      <c r="U227" s="45">
        <v>46127.0</v>
      </c>
      <c r="V227" s="45">
        <v>46158.0</v>
      </c>
      <c r="W227" s="9">
        <v>1.0</v>
      </c>
      <c r="X227" s="9" t="s">
        <v>55</v>
      </c>
      <c r="Y227" s="68" t="s">
        <v>56</v>
      </c>
    </row>
    <row r="228">
      <c r="A228" s="35" t="s">
        <v>2236</v>
      </c>
      <c r="B228" s="37">
        <v>46128.0</v>
      </c>
      <c r="C228" s="9">
        <v>2186.0</v>
      </c>
      <c r="D228" s="39" t="s">
        <v>2237</v>
      </c>
      <c r="E228" s="41" t="s">
        <v>1429</v>
      </c>
      <c r="F228" s="39" t="s">
        <v>1430</v>
      </c>
      <c r="G228" s="39" t="s">
        <v>44</v>
      </c>
      <c r="H228" s="39" t="s">
        <v>46</v>
      </c>
      <c r="I228" s="38" t="s">
        <v>122</v>
      </c>
      <c r="J228" s="45">
        <v>44431.0</v>
      </c>
      <c r="K228" s="122">
        <v>46127.0</v>
      </c>
      <c r="L228" s="120" t="s">
        <v>51</v>
      </c>
      <c r="M228" s="47">
        <v>78000.0</v>
      </c>
      <c r="N228" s="120" t="s">
        <v>51</v>
      </c>
      <c r="O228" s="49">
        <v>312075.0</v>
      </c>
      <c r="P228" s="202">
        <v>312000.0</v>
      </c>
      <c r="Q228" s="9">
        <v>0.0</v>
      </c>
      <c r="R228" s="49">
        <v>0.0</v>
      </c>
      <c r="S228" s="10">
        <f t="shared" si="1"/>
        <v>312000</v>
      </c>
      <c r="T228" s="9" t="s">
        <v>52</v>
      </c>
      <c r="U228" s="45">
        <v>46127.0</v>
      </c>
      <c r="V228" s="45">
        <v>46158.0</v>
      </c>
      <c r="W228" s="9">
        <v>1.0</v>
      </c>
      <c r="X228" s="9" t="s">
        <v>86</v>
      </c>
      <c r="Y228" s="68" t="s">
        <v>56</v>
      </c>
    </row>
    <row r="229">
      <c r="A229" s="35" t="s">
        <v>2240</v>
      </c>
      <c r="B229" s="37">
        <v>46128.0</v>
      </c>
      <c r="C229" s="9">
        <v>2186.0</v>
      </c>
      <c r="D229" s="39" t="s">
        <v>2237</v>
      </c>
      <c r="E229" s="41" t="s">
        <v>1429</v>
      </c>
      <c r="F229" s="39" t="s">
        <v>1435</v>
      </c>
      <c r="G229" s="39" t="s">
        <v>44</v>
      </c>
      <c r="H229" s="39" t="s">
        <v>46</v>
      </c>
      <c r="I229" s="38" t="s">
        <v>122</v>
      </c>
      <c r="J229" s="45">
        <v>44431.0</v>
      </c>
      <c r="K229" s="45"/>
      <c r="L229" s="9"/>
      <c r="M229" s="47">
        <v>78000.0</v>
      </c>
      <c r="N229" s="120" t="s">
        <v>51</v>
      </c>
      <c r="O229" s="49">
        <v>0.0</v>
      </c>
      <c r="P229" s="49">
        <v>0.0</v>
      </c>
      <c r="Q229" s="9">
        <v>0.0</v>
      </c>
      <c r="R229" s="49">
        <v>0.0</v>
      </c>
      <c r="S229" s="10">
        <f t="shared" si="1"/>
        <v>0</v>
      </c>
      <c r="T229" s="9" t="s">
        <v>54</v>
      </c>
      <c r="U229" s="45">
        <v>46127.0</v>
      </c>
      <c r="V229" s="45">
        <v>46158.0</v>
      </c>
      <c r="W229" s="9">
        <v>1.0</v>
      </c>
      <c r="X229" s="9" t="s">
        <v>86</v>
      </c>
      <c r="Y229" s="68" t="s">
        <v>56</v>
      </c>
    </row>
    <row r="230">
      <c r="A230" s="35" t="s">
        <v>2244</v>
      </c>
      <c r="B230" s="37">
        <v>46128.0</v>
      </c>
      <c r="C230" s="9">
        <v>2186.0</v>
      </c>
      <c r="D230" s="39" t="s">
        <v>2237</v>
      </c>
      <c r="E230" s="41" t="s">
        <v>1429</v>
      </c>
      <c r="F230" s="39" t="s">
        <v>1442</v>
      </c>
      <c r="G230" s="39" t="s">
        <v>44</v>
      </c>
      <c r="H230" s="39" t="s">
        <v>46</v>
      </c>
      <c r="I230" s="38" t="s">
        <v>122</v>
      </c>
      <c r="J230" s="45">
        <v>44431.0</v>
      </c>
      <c r="K230" s="45"/>
      <c r="L230" s="9"/>
      <c r="M230" s="47">
        <v>78000.0</v>
      </c>
      <c r="N230" s="120" t="s">
        <v>51</v>
      </c>
      <c r="O230" s="49">
        <v>0.0</v>
      </c>
      <c r="P230" s="49">
        <v>0.0</v>
      </c>
      <c r="Q230" s="9">
        <v>0.0</v>
      </c>
      <c r="R230" s="49">
        <v>0.0</v>
      </c>
      <c r="S230" s="10">
        <f t="shared" si="1"/>
        <v>0</v>
      </c>
      <c r="T230" s="9" t="s">
        <v>54</v>
      </c>
      <c r="U230" s="45">
        <v>46127.0</v>
      </c>
      <c r="V230" s="45">
        <v>46158.0</v>
      </c>
      <c r="W230" s="9">
        <v>1.0</v>
      </c>
      <c r="X230" s="9" t="s">
        <v>86</v>
      </c>
      <c r="Y230" s="68" t="s">
        <v>56</v>
      </c>
    </row>
    <row r="231">
      <c r="A231" s="35" t="s">
        <v>2248</v>
      </c>
      <c r="B231" s="37">
        <v>46128.0</v>
      </c>
      <c r="C231" s="9">
        <v>2186.0</v>
      </c>
      <c r="D231" s="39" t="s">
        <v>2237</v>
      </c>
      <c r="E231" s="41" t="s">
        <v>1429</v>
      </c>
      <c r="F231" s="39" t="s">
        <v>1455</v>
      </c>
      <c r="G231" s="39" t="s">
        <v>44</v>
      </c>
      <c r="H231" s="39" t="s">
        <v>46</v>
      </c>
      <c r="I231" s="38" t="s">
        <v>122</v>
      </c>
      <c r="J231" s="45">
        <v>44431.0</v>
      </c>
      <c r="K231" s="45"/>
      <c r="L231" s="9"/>
      <c r="M231" s="47">
        <v>78000.0</v>
      </c>
      <c r="N231" s="120" t="s">
        <v>51</v>
      </c>
      <c r="O231" s="49">
        <v>0.0</v>
      </c>
      <c r="P231" s="49">
        <v>0.0</v>
      </c>
      <c r="Q231" s="9">
        <v>0.0</v>
      </c>
      <c r="R231" s="49">
        <v>0.0</v>
      </c>
      <c r="S231" s="10">
        <f t="shared" si="1"/>
        <v>0</v>
      </c>
      <c r="T231" s="9" t="s">
        <v>54</v>
      </c>
      <c r="U231" s="45">
        <v>46127.0</v>
      </c>
      <c r="V231" s="45">
        <v>46169.0</v>
      </c>
      <c r="W231" s="9">
        <v>1.0</v>
      </c>
      <c r="X231" s="9" t="s">
        <v>86</v>
      </c>
      <c r="Y231" s="68" t="s">
        <v>56</v>
      </c>
    </row>
    <row r="232">
      <c r="A232" s="35" t="s">
        <v>2252</v>
      </c>
      <c r="B232" s="37">
        <v>46128.0</v>
      </c>
      <c r="C232" s="9">
        <v>11052.0</v>
      </c>
      <c r="D232" s="39" t="s">
        <v>1688</v>
      </c>
      <c r="E232" s="41" t="s">
        <v>1689</v>
      </c>
      <c r="F232" s="39" t="s">
        <v>1690</v>
      </c>
      <c r="G232" s="39" t="s">
        <v>327</v>
      </c>
      <c r="H232" s="39" t="s">
        <v>158</v>
      </c>
      <c r="I232" s="38" t="s">
        <v>122</v>
      </c>
      <c r="J232" s="45">
        <v>45305.0</v>
      </c>
      <c r="K232" s="122">
        <v>46127.0</v>
      </c>
      <c r="L232" s="120" t="s">
        <v>51</v>
      </c>
      <c r="M232" s="47">
        <v>0.0</v>
      </c>
      <c r="N232" s="120" t="s">
        <v>51</v>
      </c>
      <c r="O232" s="49">
        <v>118000.0</v>
      </c>
      <c r="P232" s="55">
        <v>118000.0</v>
      </c>
      <c r="Q232" s="9">
        <v>0.0</v>
      </c>
      <c r="R232" s="49">
        <v>826.0</v>
      </c>
      <c r="S232" s="10">
        <f t="shared" si="1"/>
        <v>117174</v>
      </c>
      <c r="T232" s="9" t="s">
        <v>53</v>
      </c>
      <c r="U232" s="45">
        <v>46127.0</v>
      </c>
      <c r="V232" s="45">
        <v>46159.0</v>
      </c>
      <c r="W232" s="9">
        <v>1.0</v>
      </c>
      <c r="X232" s="9" t="s">
        <v>55</v>
      </c>
      <c r="Y232" s="68" t="s">
        <v>56</v>
      </c>
    </row>
    <row r="233">
      <c r="A233" s="35" t="s">
        <v>2256</v>
      </c>
      <c r="B233" s="37">
        <v>46128.0</v>
      </c>
      <c r="C233" s="9">
        <v>2200.0</v>
      </c>
      <c r="D233" s="39" t="s">
        <v>2258</v>
      </c>
      <c r="E233" s="41" t="s">
        <v>2259</v>
      </c>
      <c r="F233" s="39" t="s">
        <v>2260</v>
      </c>
      <c r="G233" s="39" t="s">
        <v>45</v>
      </c>
      <c r="H233" s="39" t="s">
        <v>47</v>
      </c>
      <c r="I233" s="38" t="s">
        <v>122</v>
      </c>
      <c r="J233" s="45">
        <v>44432.0</v>
      </c>
      <c r="K233" s="122">
        <v>46127.0</v>
      </c>
      <c r="L233" s="120" t="s">
        <v>51</v>
      </c>
      <c r="M233" s="47">
        <v>78000.0</v>
      </c>
      <c r="N233" s="120" t="s">
        <v>51</v>
      </c>
      <c r="O233" s="49">
        <v>80000.0</v>
      </c>
      <c r="P233" s="55">
        <v>80000.0</v>
      </c>
      <c r="Q233" s="9">
        <v>0.0</v>
      </c>
      <c r="R233" s="49">
        <v>560.0</v>
      </c>
      <c r="S233" s="10">
        <f t="shared" si="1"/>
        <v>79440</v>
      </c>
      <c r="T233" s="9" t="s">
        <v>53</v>
      </c>
      <c r="U233" s="45">
        <v>46127.0</v>
      </c>
      <c r="V233" s="45">
        <v>46158.0</v>
      </c>
      <c r="W233" s="9">
        <v>1.0</v>
      </c>
      <c r="X233" s="9" t="s">
        <v>86</v>
      </c>
      <c r="Y233" s="68" t="s">
        <v>56</v>
      </c>
    </row>
    <row r="234">
      <c r="A234" s="35" t="s">
        <v>2265</v>
      </c>
      <c r="B234" s="37">
        <v>46128.0</v>
      </c>
      <c r="C234" s="9">
        <v>7059.0</v>
      </c>
      <c r="D234" s="39" t="s">
        <v>2266</v>
      </c>
      <c r="E234" s="41" t="s">
        <v>972</v>
      </c>
      <c r="F234" s="39" t="s">
        <v>973</v>
      </c>
      <c r="G234" s="39" t="s">
        <v>110</v>
      </c>
      <c r="H234" s="39" t="s">
        <v>46</v>
      </c>
      <c r="I234" s="38" t="s">
        <v>122</v>
      </c>
      <c r="J234" s="45">
        <v>44829.0</v>
      </c>
      <c r="K234" s="122">
        <v>46127.0</v>
      </c>
      <c r="L234" s="120" t="s">
        <v>51</v>
      </c>
      <c r="M234" s="47">
        <v>78000.0</v>
      </c>
      <c r="N234" s="45">
        <v>46128.0</v>
      </c>
      <c r="O234" s="49">
        <v>75079.0</v>
      </c>
      <c r="P234" s="202">
        <v>75079.0</v>
      </c>
      <c r="Q234" s="9">
        <v>0.0</v>
      </c>
      <c r="R234" s="49">
        <v>0.0</v>
      </c>
      <c r="S234" s="10">
        <f t="shared" si="1"/>
        <v>75079</v>
      </c>
      <c r="T234" s="9" t="s">
        <v>52</v>
      </c>
      <c r="U234" s="45">
        <v>46128.0</v>
      </c>
      <c r="V234" s="45">
        <v>46158.0</v>
      </c>
      <c r="W234" s="9">
        <v>1.0</v>
      </c>
      <c r="X234" s="9" t="s">
        <v>86</v>
      </c>
      <c r="Y234" s="68" t="s">
        <v>56</v>
      </c>
    </row>
    <row r="235">
      <c r="A235" s="35" t="s">
        <v>2269</v>
      </c>
      <c r="B235" s="37">
        <v>46128.0</v>
      </c>
      <c r="C235" s="9">
        <v>3325.0</v>
      </c>
      <c r="D235" s="39" t="s">
        <v>2270</v>
      </c>
      <c r="E235" s="41" t="s">
        <v>2271</v>
      </c>
      <c r="F235" s="39" t="s">
        <v>2272</v>
      </c>
      <c r="G235" s="39" t="s">
        <v>731</v>
      </c>
      <c r="H235" s="39" t="s">
        <v>732</v>
      </c>
      <c r="I235" s="38" t="s">
        <v>122</v>
      </c>
      <c r="J235" s="45">
        <v>44523.0</v>
      </c>
      <c r="K235" s="122">
        <v>46128.0</v>
      </c>
      <c r="L235" s="120" t="s">
        <v>51</v>
      </c>
      <c r="M235" s="47">
        <v>118000.0</v>
      </c>
      <c r="N235" s="120" t="s">
        <v>51</v>
      </c>
      <c r="O235" s="49">
        <v>120000.0</v>
      </c>
      <c r="P235" s="93">
        <v>120000.0</v>
      </c>
      <c r="Q235" s="9">
        <v>0.0</v>
      </c>
      <c r="R235" s="49">
        <v>4400.0</v>
      </c>
      <c r="S235" s="10">
        <f t="shared" si="1"/>
        <v>115600</v>
      </c>
      <c r="T235" s="9" t="s">
        <v>53</v>
      </c>
      <c r="U235" s="45">
        <v>46128.0</v>
      </c>
      <c r="V235" s="45">
        <v>46158.0</v>
      </c>
      <c r="W235" s="9">
        <v>1.0</v>
      </c>
      <c r="X235" s="9" t="s">
        <v>55</v>
      </c>
      <c r="Y235" s="68" t="s">
        <v>56</v>
      </c>
    </row>
    <row r="236">
      <c r="A236" s="35" t="s">
        <v>2276</v>
      </c>
      <c r="B236" s="37">
        <v>46128.0</v>
      </c>
      <c r="C236" s="9">
        <v>3202.0</v>
      </c>
      <c r="D236" s="39" t="s">
        <v>2278</v>
      </c>
      <c r="E236" s="41" t="s">
        <v>2279</v>
      </c>
      <c r="F236" s="39" t="s">
        <v>2280</v>
      </c>
      <c r="G236" s="39" t="s">
        <v>419</v>
      </c>
      <c r="H236" s="39" t="s">
        <v>118</v>
      </c>
      <c r="I236" s="38" t="s">
        <v>122</v>
      </c>
      <c r="J236" s="45">
        <v>44514.0</v>
      </c>
      <c r="K236" s="122">
        <v>46128.0</v>
      </c>
      <c r="L236" s="120" t="s">
        <v>51</v>
      </c>
      <c r="M236" s="47">
        <v>858000.0</v>
      </c>
      <c r="N236" s="120" t="s">
        <v>51</v>
      </c>
      <c r="O236" s="49">
        <v>850000.0</v>
      </c>
      <c r="P236" s="93">
        <v>850000.0</v>
      </c>
      <c r="Q236" s="9">
        <v>0.0</v>
      </c>
      <c r="R236" s="49">
        <v>4440.0</v>
      </c>
      <c r="S236" s="10">
        <f t="shared" si="1"/>
        <v>845560</v>
      </c>
      <c r="T236" s="9" t="s">
        <v>53</v>
      </c>
      <c r="U236" s="45">
        <v>46128.0</v>
      </c>
      <c r="V236" s="45">
        <v>46488.0</v>
      </c>
      <c r="W236" s="9">
        <v>12.0</v>
      </c>
      <c r="X236" s="9" t="s">
        <v>86</v>
      </c>
      <c r="Y236" s="68" t="s">
        <v>56</v>
      </c>
    </row>
    <row r="237">
      <c r="A237" s="35" t="s">
        <v>2286</v>
      </c>
      <c r="B237" s="37">
        <v>46128.0</v>
      </c>
      <c r="C237" s="9">
        <v>3002.0</v>
      </c>
      <c r="D237" s="39" t="s">
        <v>2287</v>
      </c>
      <c r="E237" s="41" t="s">
        <v>2288</v>
      </c>
      <c r="F237" s="39" t="s">
        <v>2289</v>
      </c>
      <c r="G237" s="39" t="s">
        <v>237</v>
      </c>
      <c r="H237" s="39" t="s">
        <v>69</v>
      </c>
      <c r="I237" s="38" t="s">
        <v>122</v>
      </c>
      <c r="J237" s="45">
        <v>44492.0</v>
      </c>
      <c r="K237" s="122">
        <v>46128.0</v>
      </c>
      <c r="L237" s="120" t="s">
        <v>51</v>
      </c>
      <c r="M237" s="47">
        <v>0.0</v>
      </c>
      <c r="N237" s="120" t="s">
        <v>51</v>
      </c>
      <c r="O237" s="49">
        <v>78000.0</v>
      </c>
      <c r="P237" s="93">
        <v>78000.0</v>
      </c>
      <c r="Q237" s="9">
        <v>0.0</v>
      </c>
      <c r="R237" s="49">
        <v>546.0</v>
      </c>
      <c r="S237" s="10">
        <f t="shared" si="1"/>
        <v>77454</v>
      </c>
      <c r="T237" s="9" t="s">
        <v>53</v>
      </c>
      <c r="U237" s="45">
        <v>46128.0</v>
      </c>
      <c r="V237" s="45">
        <v>46158.0</v>
      </c>
      <c r="W237" s="193">
        <v>1.0</v>
      </c>
      <c r="X237" s="9" t="s">
        <v>86</v>
      </c>
      <c r="Y237" s="68" t="s">
        <v>56</v>
      </c>
    </row>
    <row r="238">
      <c r="A238" s="35" t="s">
        <v>2294</v>
      </c>
      <c r="B238" s="37">
        <v>46128.0</v>
      </c>
      <c r="C238" s="9">
        <v>16277.0</v>
      </c>
      <c r="D238" s="39" t="s">
        <v>2295</v>
      </c>
      <c r="E238" s="41" t="s">
        <v>2296</v>
      </c>
      <c r="F238" s="39" t="s">
        <v>2297</v>
      </c>
      <c r="G238" s="39" t="s">
        <v>237</v>
      </c>
      <c r="H238" s="39" t="s">
        <v>69</v>
      </c>
      <c r="I238" s="38" t="s">
        <v>122</v>
      </c>
      <c r="J238" s="45">
        <v>45901.0</v>
      </c>
      <c r="K238" s="122">
        <v>46128.0</v>
      </c>
      <c r="L238" s="120" t="s">
        <v>51</v>
      </c>
      <c r="M238" s="47">
        <v>708000.0</v>
      </c>
      <c r="N238" s="120" t="s">
        <v>51</v>
      </c>
      <c r="O238" s="49">
        <v>708000.0</v>
      </c>
      <c r="P238" s="55">
        <v>200000.0</v>
      </c>
      <c r="Q238" s="9">
        <v>0.0</v>
      </c>
      <c r="R238" s="49">
        <v>0.0</v>
      </c>
      <c r="S238" s="10">
        <f t="shared" si="1"/>
        <v>200000</v>
      </c>
      <c r="T238" s="9" t="s">
        <v>1549</v>
      </c>
      <c r="U238" s="45">
        <v>46128.0</v>
      </c>
      <c r="V238" s="45">
        <v>46310.0</v>
      </c>
      <c r="W238" s="9">
        <v>6.0</v>
      </c>
      <c r="X238" s="9" t="s">
        <v>55</v>
      </c>
      <c r="Y238" s="68" t="s">
        <v>56</v>
      </c>
    </row>
    <row r="239" ht="16.5" customHeight="1">
      <c r="A239" s="54" t="s">
        <v>2303</v>
      </c>
      <c r="B239" s="37">
        <v>46128.0</v>
      </c>
      <c r="C239" s="9">
        <v>18171.0</v>
      </c>
      <c r="D239" s="39" t="s">
        <v>2307</v>
      </c>
      <c r="E239" s="41" t="s">
        <v>2309</v>
      </c>
      <c r="F239" s="39" t="s">
        <v>2310</v>
      </c>
      <c r="G239" s="39" t="s">
        <v>364</v>
      </c>
      <c r="H239" s="39" t="s">
        <v>69</v>
      </c>
      <c r="I239" s="38" t="s">
        <v>122</v>
      </c>
      <c r="J239" s="45">
        <v>46108.0</v>
      </c>
      <c r="K239" s="122">
        <v>46128.0</v>
      </c>
      <c r="L239" s="120" t="s">
        <v>51</v>
      </c>
      <c r="M239" s="47">
        <v>0.0</v>
      </c>
      <c r="N239" s="120" t="s">
        <v>51</v>
      </c>
      <c r="O239" s="49">
        <v>168008.0</v>
      </c>
      <c r="P239" s="55">
        <v>168000.0</v>
      </c>
      <c r="Q239" s="81">
        <v>0.0</v>
      </c>
      <c r="R239" s="49">
        <v>0.0</v>
      </c>
      <c r="S239" s="10">
        <f t="shared" si="1"/>
        <v>168000</v>
      </c>
      <c r="T239" s="9" t="s">
        <v>52</v>
      </c>
      <c r="U239" s="45">
        <v>46128.0</v>
      </c>
      <c r="V239" s="45">
        <v>46158.0</v>
      </c>
      <c r="W239" s="9">
        <v>1.0</v>
      </c>
      <c r="X239" s="9" t="s">
        <v>59</v>
      </c>
      <c r="Y239" s="86" t="s">
        <v>93</v>
      </c>
    </row>
    <row r="240" ht="16.5" customHeight="1">
      <c r="A240" s="35" t="s">
        <v>2317</v>
      </c>
      <c r="B240" s="37">
        <v>46128.0</v>
      </c>
      <c r="C240" s="9">
        <v>11897.0</v>
      </c>
      <c r="D240" s="39" t="s">
        <v>2318</v>
      </c>
      <c r="E240" s="41" t="s">
        <v>2319</v>
      </c>
      <c r="F240" s="39" t="s">
        <v>2321</v>
      </c>
      <c r="G240" s="39" t="s">
        <v>218</v>
      </c>
      <c r="H240" s="39" t="s">
        <v>220</v>
      </c>
      <c r="I240" s="38" t="s">
        <v>122</v>
      </c>
      <c r="J240" s="45">
        <v>45401.0</v>
      </c>
      <c r="K240" s="122">
        <v>46129.0</v>
      </c>
      <c r="L240" s="122">
        <v>46128.0</v>
      </c>
      <c r="M240" s="47">
        <v>0.0</v>
      </c>
      <c r="N240" s="120" t="s">
        <v>51</v>
      </c>
      <c r="O240" s="49">
        <v>118026.0</v>
      </c>
      <c r="P240" s="55">
        <v>118000.0</v>
      </c>
      <c r="Q240" s="9">
        <v>0.0</v>
      </c>
      <c r="R240" s="49">
        <v>0.0</v>
      </c>
      <c r="S240" s="10">
        <f t="shared" si="1"/>
        <v>118000</v>
      </c>
      <c r="T240" s="9" t="s">
        <v>52</v>
      </c>
      <c r="U240" s="45">
        <v>46129.0</v>
      </c>
      <c r="V240" s="45">
        <v>46166.0</v>
      </c>
      <c r="W240" s="9">
        <v>1.0</v>
      </c>
      <c r="X240" s="9" t="s">
        <v>55</v>
      </c>
      <c r="Y240" s="68" t="s">
        <v>56</v>
      </c>
    </row>
    <row r="241" ht="16.5" customHeight="1">
      <c r="A241" s="35" t="s">
        <v>2324</v>
      </c>
      <c r="B241" s="37">
        <v>46129.0</v>
      </c>
      <c r="C241" s="9">
        <v>4343.0</v>
      </c>
      <c r="D241" s="39" t="s">
        <v>243</v>
      </c>
      <c r="E241" s="41" t="s">
        <v>244</v>
      </c>
      <c r="F241" s="39" t="s">
        <v>2327</v>
      </c>
      <c r="G241" s="39" t="s">
        <v>246</v>
      </c>
      <c r="H241" s="39" t="s">
        <v>85</v>
      </c>
      <c r="I241" s="38" t="s">
        <v>122</v>
      </c>
      <c r="J241" s="45">
        <v>44585.0</v>
      </c>
      <c r="K241" s="122">
        <v>46129.0</v>
      </c>
      <c r="L241" s="120" t="s">
        <v>51</v>
      </c>
      <c r="M241" s="47">
        <v>0.0</v>
      </c>
      <c r="N241" s="120" t="s">
        <v>51</v>
      </c>
      <c r="O241" s="49">
        <v>118000.0</v>
      </c>
      <c r="P241" s="87">
        <v>118000.0</v>
      </c>
      <c r="Q241" s="9">
        <v>0.0</v>
      </c>
      <c r="R241" s="49">
        <v>826.0</v>
      </c>
      <c r="S241" s="10">
        <f t="shared" si="1"/>
        <v>117174</v>
      </c>
      <c r="T241" s="9" t="s">
        <v>53</v>
      </c>
      <c r="U241" s="45">
        <v>46129.0</v>
      </c>
      <c r="V241" s="45">
        <v>46159.0</v>
      </c>
      <c r="W241" s="9">
        <v>1.0</v>
      </c>
      <c r="X241" s="9" t="s">
        <v>55</v>
      </c>
      <c r="Y241" s="68" t="s">
        <v>56</v>
      </c>
    </row>
    <row r="242">
      <c r="A242" s="35" t="s">
        <v>2332</v>
      </c>
      <c r="B242" s="37">
        <v>46129.0</v>
      </c>
      <c r="C242" s="9">
        <v>7820.0</v>
      </c>
      <c r="D242" s="39" t="s">
        <v>2333</v>
      </c>
      <c r="E242" s="41" t="s">
        <v>2334</v>
      </c>
      <c r="F242" s="39" t="s">
        <v>2336</v>
      </c>
      <c r="G242" s="39" t="s">
        <v>419</v>
      </c>
      <c r="H242" s="39" t="s">
        <v>118</v>
      </c>
      <c r="I242" s="38" t="s">
        <v>122</v>
      </c>
      <c r="J242" s="45">
        <v>44912.0</v>
      </c>
      <c r="K242" s="122">
        <v>46129.0</v>
      </c>
      <c r="L242" s="120" t="s">
        <v>51</v>
      </c>
      <c r="M242" s="47">
        <v>0.0</v>
      </c>
      <c r="N242" s="120" t="s">
        <v>51</v>
      </c>
      <c r="O242" s="49">
        <v>78000.0</v>
      </c>
      <c r="P242" s="87">
        <v>78000.0</v>
      </c>
      <c r="Q242" s="9">
        <v>0.0</v>
      </c>
      <c r="R242" s="49">
        <v>4440.0</v>
      </c>
      <c r="S242" s="10">
        <f t="shared" si="1"/>
        <v>73560</v>
      </c>
      <c r="T242" s="9" t="s">
        <v>53</v>
      </c>
      <c r="U242" s="45">
        <v>46129.0</v>
      </c>
      <c r="V242" s="45">
        <v>46159.0</v>
      </c>
      <c r="W242" s="9">
        <v>1.0</v>
      </c>
      <c r="X242" s="9" t="s">
        <v>86</v>
      </c>
      <c r="Y242" s="68" t="s">
        <v>56</v>
      </c>
    </row>
    <row r="243">
      <c r="A243" s="35" t="s">
        <v>2341</v>
      </c>
      <c r="B243" s="37">
        <v>46129.0</v>
      </c>
      <c r="C243" s="9">
        <v>9428.0</v>
      </c>
      <c r="D243" s="39" t="s">
        <v>2343</v>
      </c>
      <c r="E243" s="41" t="s">
        <v>2344</v>
      </c>
      <c r="F243" s="39" t="s">
        <v>2345</v>
      </c>
      <c r="G243" s="39" t="s">
        <v>419</v>
      </c>
      <c r="H243" s="39" t="s">
        <v>118</v>
      </c>
      <c r="I243" s="38" t="s">
        <v>122</v>
      </c>
      <c r="J243" s="45">
        <v>45104.0</v>
      </c>
      <c r="K243" s="122">
        <v>46129.0</v>
      </c>
      <c r="L243" s="120" t="s">
        <v>51</v>
      </c>
      <c r="M243" s="47">
        <v>0.0</v>
      </c>
      <c r="N243" s="120" t="s">
        <v>51</v>
      </c>
      <c r="O243" s="49">
        <v>78000.0</v>
      </c>
      <c r="P243" s="87">
        <v>78000.0</v>
      </c>
      <c r="Q243" s="9">
        <v>0.0</v>
      </c>
      <c r="R243" s="49">
        <v>4440.0</v>
      </c>
      <c r="S243" s="10">
        <f t="shared" si="1"/>
        <v>73560</v>
      </c>
      <c r="T243" s="9" t="s">
        <v>53</v>
      </c>
      <c r="U243" s="45">
        <v>46129.0</v>
      </c>
      <c r="V243" s="45">
        <v>46159.0</v>
      </c>
      <c r="W243" s="9">
        <v>1.0</v>
      </c>
      <c r="X243" s="9" t="s">
        <v>86</v>
      </c>
      <c r="Y243" s="68" t="s">
        <v>56</v>
      </c>
    </row>
    <row r="244">
      <c r="A244" s="35" t="s">
        <v>2351</v>
      </c>
      <c r="B244" s="37">
        <v>46129.0</v>
      </c>
      <c r="C244" s="9">
        <v>1559.0</v>
      </c>
      <c r="D244" s="39" t="s">
        <v>2352</v>
      </c>
      <c r="E244" s="41" t="s">
        <v>2353</v>
      </c>
      <c r="F244" s="39" t="s">
        <v>2354</v>
      </c>
      <c r="G244" s="39" t="s">
        <v>2355</v>
      </c>
      <c r="H244" s="39" t="s">
        <v>2141</v>
      </c>
      <c r="I244" s="38" t="s">
        <v>122</v>
      </c>
      <c r="J244" s="45">
        <v>44372.0</v>
      </c>
      <c r="K244" s="122">
        <v>46129.0</v>
      </c>
      <c r="L244" s="120" t="s">
        <v>51</v>
      </c>
      <c r="M244" s="47">
        <v>0.0</v>
      </c>
      <c r="N244" s="120" t="s">
        <v>51</v>
      </c>
      <c r="O244" s="49">
        <v>78000.0</v>
      </c>
      <c r="P244" s="87">
        <v>78000.0</v>
      </c>
      <c r="Q244" s="9">
        <v>0.0</v>
      </c>
      <c r="R244" s="49">
        <v>4440.0</v>
      </c>
      <c r="S244" s="10">
        <f t="shared" si="1"/>
        <v>73560</v>
      </c>
      <c r="T244" s="9" t="s">
        <v>53</v>
      </c>
      <c r="U244" s="45">
        <v>46129.0</v>
      </c>
      <c r="V244" s="45">
        <v>46159.0</v>
      </c>
      <c r="W244" s="9">
        <v>1.0</v>
      </c>
      <c r="X244" s="9" t="s">
        <v>86</v>
      </c>
      <c r="Y244" s="68" t="s">
        <v>56</v>
      </c>
    </row>
    <row r="245">
      <c r="A245" s="35" t="s">
        <v>2362</v>
      </c>
      <c r="B245" s="37">
        <v>46129.0</v>
      </c>
      <c r="C245" s="9">
        <v>14630.0</v>
      </c>
      <c r="D245" s="39" t="s">
        <v>2363</v>
      </c>
      <c r="E245" s="41" t="s">
        <v>2364</v>
      </c>
      <c r="F245" s="39" t="s">
        <v>2365</v>
      </c>
      <c r="G245" s="39" t="s">
        <v>1289</v>
      </c>
      <c r="H245" s="39" t="s">
        <v>103</v>
      </c>
      <c r="I245" s="38" t="s">
        <v>122</v>
      </c>
      <c r="J245" s="45">
        <v>45697.0</v>
      </c>
      <c r="K245" s="122">
        <v>46129.0</v>
      </c>
      <c r="L245" s="120" t="s">
        <v>51</v>
      </c>
      <c r="M245" s="47">
        <v>0.0</v>
      </c>
      <c r="N245" s="120" t="s">
        <v>51</v>
      </c>
      <c r="O245" s="49">
        <v>1298051.0</v>
      </c>
      <c r="P245" s="89">
        <v>1298000.0</v>
      </c>
      <c r="Q245" s="9">
        <v>0.0</v>
      </c>
      <c r="R245" s="49">
        <v>0.0</v>
      </c>
      <c r="S245" s="10">
        <f t="shared" si="1"/>
        <v>1298000</v>
      </c>
      <c r="T245" s="9" t="s">
        <v>52</v>
      </c>
      <c r="U245" s="45">
        <v>46129.0</v>
      </c>
      <c r="V245" s="45">
        <v>46491.0</v>
      </c>
      <c r="W245" s="9">
        <v>12.0</v>
      </c>
      <c r="X245" s="9" t="s">
        <v>55</v>
      </c>
      <c r="Y245" s="68" t="s">
        <v>56</v>
      </c>
    </row>
    <row r="246">
      <c r="A246" s="41" t="s">
        <v>2367</v>
      </c>
      <c r="B246" s="37">
        <v>46132.0</v>
      </c>
      <c r="C246" s="9">
        <v>15720.0</v>
      </c>
      <c r="D246" s="39" t="s">
        <v>2369</v>
      </c>
      <c r="E246" s="41" t="s">
        <v>2371</v>
      </c>
      <c r="F246" s="39" t="s">
        <v>2372</v>
      </c>
      <c r="G246" s="39" t="s">
        <v>1301</v>
      </c>
      <c r="H246" s="39" t="s">
        <v>118</v>
      </c>
      <c r="I246" s="38" t="s">
        <v>122</v>
      </c>
      <c r="J246" s="45">
        <v>45833.0</v>
      </c>
      <c r="K246" s="122">
        <v>46129.0</v>
      </c>
      <c r="L246" s="120" t="s">
        <v>51</v>
      </c>
      <c r="M246" s="47"/>
      <c r="N246" s="120"/>
      <c r="O246" s="49">
        <v>708000.0</v>
      </c>
      <c r="P246" s="89">
        <v>354000.0</v>
      </c>
      <c r="Q246" s="81">
        <v>0.0</v>
      </c>
      <c r="R246" s="49">
        <v>0.0</v>
      </c>
      <c r="S246" s="10">
        <f t="shared" si="1"/>
        <v>354000</v>
      </c>
      <c r="T246" s="9" t="s">
        <v>1549</v>
      </c>
      <c r="U246" s="45"/>
      <c r="V246" s="45"/>
      <c r="W246" s="9">
        <v>6.0</v>
      </c>
      <c r="X246" s="9" t="s">
        <v>55</v>
      </c>
      <c r="Y246" s="68" t="s">
        <v>56</v>
      </c>
    </row>
    <row r="247">
      <c r="A247" s="35" t="s">
        <v>2377</v>
      </c>
      <c r="B247" s="37">
        <v>46129.0</v>
      </c>
      <c r="C247" s="9">
        <v>3316.0</v>
      </c>
      <c r="D247" s="39" t="s">
        <v>806</v>
      </c>
      <c r="E247" s="41" t="s">
        <v>807</v>
      </c>
      <c r="F247" s="39" t="s">
        <v>2380</v>
      </c>
      <c r="G247" s="39" t="s">
        <v>264</v>
      </c>
      <c r="H247" s="39" t="s">
        <v>74</v>
      </c>
      <c r="I247" s="38" t="s">
        <v>122</v>
      </c>
      <c r="J247" s="45">
        <v>44523.0</v>
      </c>
      <c r="K247" s="122">
        <v>46129.0</v>
      </c>
      <c r="L247" s="120" t="s">
        <v>51</v>
      </c>
      <c r="M247" s="47">
        <v>0.0</v>
      </c>
      <c r="N247" s="120" t="s">
        <v>51</v>
      </c>
      <c r="O247" s="63">
        <v>78000.0</v>
      </c>
      <c r="P247" s="90">
        <v>78000.0</v>
      </c>
      <c r="Q247" s="81">
        <v>0.0</v>
      </c>
      <c r="R247" s="49">
        <v>4440.0</v>
      </c>
      <c r="S247" s="10">
        <f t="shared" si="1"/>
        <v>73560</v>
      </c>
      <c r="T247" s="9" t="s">
        <v>53</v>
      </c>
      <c r="U247" s="45">
        <v>46129.0</v>
      </c>
      <c r="V247" s="45">
        <v>46159.0</v>
      </c>
      <c r="W247" s="9">
        <v>1.0</v>
      </c>
      <c r="X247" s="9" t="s">
        <v>86</v>
      </c>
      <c r="Y247" s="68" t="s">
        <v>56</v>
      </c>
    </row>
    <row r="248">
      <c r="A248" s="35" t="s">
        <v>2383</v>
      </c>
      <c r="B248" s="37">
        <v>46129.0</v>
      </c>
      <c r="C248" s="9">
        <v>10916.0</v>
      </c>
      <c r="D248" s="39" t="s">
        <v>2385</v>
      </c>
      <c r="E248" s="41" t="s">
        <v>2386</v>
      </c>
      <c r="F248" s="39" t="s">
        <v>2387</v>
      </c>
      <c r="G248" s="39" t="s">
        <v>555</v>
      </c>
      <c r="H248" s="39" t="s">
        <v>69</v>
      </c>
      <c r="I248" s="38" t="s">
        <v>122</v>
      </c>
      <c r="J248" s="45">
        <v>45289.0</v>
      </c>
      <c r="K248" s="122">
        <v>46129.0</v>
      </c>
      <c r="L248" s="120" t="s">
        <v>51</v>
      </c>
      <c r="M248" s="47">
        <v>0.0</v>
      </c>
      <c r="N248" s="120" t="s">
        <v>51</v>
      </c>
      <c r="O248" s="63">
        <v>78000.0</v>
      </c>
      <c r="P248" s="90">
        <v>78000.0</v>
      </c>
      <c r="Q248" s="81">
        <v>0.0</v>
      </c>
      <c r="R248" s="49">
        <v>4440.0</v>
      </c>
      <c r="S248" s="10">
        <f t="shared" si="1"/>
        <v>73560</v>
      </c>
      <c r="T248" s="9" t="s">
        <v>53</v>
      </c>
      <c r="U248" s="45">
        <v>46129.0</v>
      </c>
      <c r="V248" s="45">
        <v>46160.0</v>
      </c>
      <c r="W248" s="9">
        <v>1.0</v>
      </c>
      <c r="X248" s="9" t="s">
        <v>86</v>
      </c>
      <c r="Y248" s="68" t="s">
        <v>56</v>
      </c>
    </row>
    <row r="249">
      <c r="A249" s="41" t="s">
        <v>2390</v>
      </c>
      <c r="B249" s="37">
        <v>46129.0</v>
      </c>
      <c r="C249" s="9">
        <v>14471.0</v>
      </c>
      <c r="D249" s="39" t="s">
        <v>2392</v>
      </c>
      <c r="E249" s="41" t="s">
        <v>2393</v>
      </c>
      <c r="F249" s="39" t="s">
        <v>2394</v>
      </c>
      <c r="G249" s="39" t="s">
        <v>786</v>
      </c>
      <c r="H249" s="39" t="s">
        <v>46</v>
      </c>
      <c r="I249" s="38" t="s">
        <v>122</v>
      </c>
      <c r="J249" s="45">
        <v>45678.0</v>
      </c>
      <c r="K249" s="122">
        <v>46129.0</v>
      </c>
      <c r="L249" s="120" t="s">
        <v>51</v>
      </c>
      <c r="M249" s="47">
        <v>122000.0</v>
      </c>
      <c r="N249" s="120" t="s">
        <v>51</v>
      </c>
      <c r="O249" s="49">
        <v>250017.0</v>
      </c>
      <c r="P249" s="89">
        <v>250000.0</v>
      </c>
      <c r="Q249" s="81">
        <v>0.0</v>
      </c>
      <c r="R249" s="49">
        <v>0.0</v>
      </c>
      <c r="S249" s="10">
        <f t="shared" si="1"/>
        <v>250000</v>
      </c>
      <c r="T249" s="9" t="s">
        <v>52</v>
      </c>
      <c r="U249" s="45">
        <v>46129.0</v>
      </c>
      <c r="V249" s="45">
        <v>46202.0</v>
      </c>
      <c r="W249" s="9">
        <v>1.0</v>
      </c>
      <c r="X249" s="9" t="s">
        <v>208</v>
      </c>
      <c r="Y249" s="68" t="s">
        <v>56</v>
      </c>
    </row>
    <row r="250">
      <c r="A250" s="35" t="s">
        <v>2401</v>
      </c>
      <c r="B250" s="37">
        <v>46132.0</v>
      </c>
      <c r="C250" s="9">
        <v>9303.0</v>
      </c>
      <c r="D250" s="39" t="s">
        <v>2402</v>
      </c>
      <c r="E250" s="41" t="s">
        <v>2403</v>
      </c>
      <c r="F250" s="39" t="s">
        <v>2404</v>
      </c>
      <c r="G250" s="39" t="s">
        <v>110</v>
      </c>
      <c r="H250" s="39" t="s">
        <v>46</v>
      </c>
      <c r="I250" s="38" t="s">
        <v>122</v>
      </c>
      <c r="J250" s="45">
        <v>45089.0</v>
      </c>
      <c r="K250" s="122">
        <v>46130.0</v>
      </c>
      <c r="L250" s="120" t="s">
        <v>51</v>
      </c>
      <c r="M250" s="47">
        <v>0.0</v>
      </c>
      <c r="N250" s="120" t="s">
        <v>51</v>
      </c>
      <c r="O250" s="49">
        <v>78000.0</v>
      </c>
      <c r="P250" s="107">
        <v>78000.0</v>
      </c>
      <c r="Q250" s="81">
        <v>0.0</v>
      </c>
      <c r="R250" s="49">
        <v>4440.0</v>
      </c>
      <c r="S250" s="10">
        <f t="shared" si="1"/>
        <v>73560</v>
      </c>
      <c r="T250" s="9" t="s">
        <v>53</v>
      </c>
      <c r="U250" s="45">
        <v>46130.0</v>
      </c>
      <c r="V250" s="45">
        <v>46160.0</v>
      </c>
      <c r="W250" s="9">
        <v>1.0</v>
      </c>
      <c r="X250" s="9" t="s">
        <v>86</v>
      </c>
      <c r="Y250" s="68" t="s">
        <v>56</v>
      </c>
    </row>
    <row r="251">
      <c r="A251" s="35" t="s">
        <v>2411</v>
      </c>
      <c r="B251" s="37">
        <v>46132.0</v>
      </c>
      <c r="C251" s="9">
        <v>4382.0</v>
      </c>
      <c r="D251" s="39" t="s">
        <v>2412</v>
      </c>
      <c r="E251" s="41" t="s">
        <v>2375</v>
      </c>
      <c r="F251" s="39" t="s">
        <v>2376</v>
      </c>
      <c r="G251" s="39" t="s">
        <v>279</v>
      </c>
      <c r="H251" s="39" t="s">
        <v>69</v>
      </c>
      <c r="I251" s="38" t="s">
        <v>122</v>
      </c>
      <c r="J251" s="45">
        <v>44587.0</v>
      </c>
      <c r="K251" s="122">
        <v>46130.0</v>
      </c>
      <c r="L251" s="120" t="s">
        <v>51</v>
      </c>
      <c r="M251" s="47">
        <v>0.0</v>
      </c>
      <c r="N251" s="120" t="s">
        <v>51</v>
      </c>
      <c r="O251" s="49">
        <v>118023.0</v>
      </c>
      <c r="P251" s="79">
        <v>118023.0</v>
      </c>
      <c r="Q251" s="9">
        <v>0.0</v>
      </c>
      <c r="R251" s="49">
        <v>0.0</v>
      </c>
      <c r="S251" s="10">
        <f t="shared" si="1"/>
        <v>118023</v>
      </c>
      <c r="T251" s="9" t="s">
        <v>52</v>
      </c>
      <c r="U251" s="45">
        <v>46130.0</v>
      </c>
      <c r="V251" s="45">
        <v>46160.0</v>
      </c>
      <c r="W251" s="9">
        <v>1.0</v>
      </c>
      <c r="X251" s="9" t="s">
        <v>55</v>
      </c>
      <c r="Y251" s="68" t="s">
        <v>56</v>
      </c>
    </row>
    <row r="252">
      <c r="A252" s="35" t="s">
        <v>2417</v>
      </c>
      <c r="B252" s="37">
        <v>46132.0</v>
      </c>
      <c r="C252" s="9">
        <v>5554.0</v>
      </c>
      <c r="D252" s="39" t="s">
        <v>2418</v>
      </c>
      <c r="E252" s="41" t="s">
        <v>2419</v>
      </c>
      <c r="F252" s="39" t="s">
        <v>2420</v>
      </c>
      <c r="G252" s="39" t="s">
        <v>419</v>
      </c>
      <c r="H252" s="39" t="s">
        <v>118</v>
      </c>
      <c r="I252" s="38" t="s">
        <v>122</v>
      </c>
      <c r="J252" s="45">
        <v>44675.0</v>
      </c>
      <c r="K252" s="122">
        <v>46130.0</v>
      </c>
      <c r="L252" s="120" t="s">
        <v>51</v>
      </c>
      <c r="M252" s="102">
        <v>78000.0</v>
      </c>
      <c r="N252" s="120" t="s">
        <v>51</v>
      </c>
      <c r="O252" s="103">
        <v>80000.0</v>
      </c>
      <c r="P252" s="107">
        <v>80000.0</v>
      </c>
      <c r="Q252" s="9">
        <v>0.0</v>
      </c>
      <c r="R252" s="103">
        <v>560.0</v>
      </c>
      <c r="S252" s="10">
        <f t="shared" si="1"/>
        <v>79440</v>
      </c>
      <c r="T252" s="9" t="s">
        <v>53</v>
      </c>
      <c r="U252" s="45">
        <v>46130.0</v>
      </c>
      <c r="V252" s="45">
        <v>46160.0</v>
      </c>
      <c r="W252" s="9">
        <v>1.0</v>
      </c>
      <c r="X252" s="9" t="s">
        <v>86</v>
      </c>
      <c r="Y252" s="68" t="s">
        <v>56</v>
      </c>
    </row>
    <row r="253">
      <c r="A253" s="35" t="s">
        <v>2425</v>
      </c>
      <c r="B253" s="37">
        <v>46132.0</v>
      </c>
      <c r="C253" s="9">
        <v>4732.0</v>
      </c>
      <c r="D253" s="39" t="s">
        <v>2427</v>
      </c>
      <c r="E253" s="41" t="s">
        <v>2428</v>
      </c>
      <c r="F253" s="39" t="s">
        <v>2429</v>
      </c>
      <c r="G253" s="39" t="s">
        <v>147</v>
      </c>
      <c r="H253" s="39" t="s">
        <v>74</v>
      </c>
      <c r="I253" s="38" t="s">
        <v>122</v>
      </c>
      <c r="J253" s="45">
        <v>44612.0</v>
      </c>
      <c r="K253" s="122">
        <v>46130.0</v>
      </c>
      <c r="L253" s="120" t="s">
        <v>51</v>
      </c>
      <c r="M253" s="102">
        <v>118000.0</v>
      </c>
      <c r="N253" s="120" t="s">
        <v>51</v>
      </c>
      <c r="O253" s="103">
        <v>120017.0</v>
      </c>
      <c r="P253" s="79">
        <v>120017.0</v>
      </c>
      <c r="Q253" s="9">
        <v>0.0</v>
      </c>
      <c r="R253" s="103">
        <v>0.0</v>
      </c>
      <c r="S253" s="10">
        <f t="shared" si="1"/>
        <v>120017</v>
      </c>
      <c r="T253" s="9" t="s">
        <v>52</v>
      </c>
      <c r="U253" s="45">
        <v>46130.0</v>
      </c>
      <c r="V253" s="45">
        <v>46160.0</v>
      </c>
      <c r="W253" s="9">
        <v>1.0</v>
      </c>
      <c r="X253" s="9" t="s">
        <v>55</v>
      </c>
      <c r="Y253" s="68" t="s">
        <v>56</v>
      </c>
    </row>
    <row r="254">
      <c r="A254" s="35" t="s">
        <v>2434</v>
      </c>
      <c r="B254" s="37">
        <v>46132.0</v>
      </c>
      <c r="C254" s="9">
        <v>6402.0</v>
      </c>
      <c r="D254" s="39" t="s">
        <v>2435</v>
      </c>
      <c r="E254" s="41" t="s">
        <v>2436</v>
      </c>
      <c r="F254" s="39" t="s">
        <v>2437</v>
      </c>
      <c r="G254" s="39" t="s">
        <v>2438</v>
      </c>
      <c r="H254" s="39" t="s">
        <v>118</v>
      </c>
      <c r="I254" s="38" t="s">
        <v>122</v>
      </c>
      <c r="J254" s="45">
        <v>44767.0</v>
      </c>
      <c r="K254" s="122">
        <v>46130.0</v>
      </c>
      <c r="L254" s="120" t="s">
        <v>51</v>
      </c>
      <c r="M254" s="102">
        <v>0.0</v>
      </c>
      <c r="N254" s="120" t="s">
        <v>51</v>
      </c>
      <c r="O254" s="103">
        <v>78009.0</v>
      </c>
      <c r="P254" s="79">
        <v>78009.0</v>
      </c>
      <c r="Q254" s="9">
        <v>0.0</v>
      </c>
      <c r="R254" s="103">
        <v>0.0</v>
      </c>
      <c r="S254" s="10">
        <f t="shared" si="1"/>
        <v>78009</v>
      </c>
      <c r="T254" s="9" t="s">
        <v>52</v>
      </c>
      <c r="U254" s="45">
        <v>46130.0</v>
      </c>
      <c r="V254" s="45">
        <v>46161.0</v>
      </c>
      <c r="W254" s="9">
        <v>1.0</v>
      </c>
      <c r="X254" s="9" t="s">
        <v>86</v>
      </c>
      <c r="Y254" s="68" t="s">
        <v>56</v>
      </c>
    </row>
    <row r="255">
      <c r="A255" s="35" t="s">
        <v>2446</v>
      </c>
      <c r="B255" s="37">
        <v>46132.0</v>
      </c>
      <c r="C255" s="9">
        <v>4621.0</v>
      </c>
      <c r="D255" s="39" t="s">
        <v>635</v>
      </c>
      <c r="E255" s="41" t="s">
        <v>637</v>
      </c>
      <c r="F255" s="39" t="s">
        <v>2447</v>
      </c>
      <c r="G255" s="39" t="s">
        <v>163</v>
      </c>
      <c r="H255" s="39" t="s">
        <v>69</v>
      </c>
      <c r="I255" s="38" t="s">
        <v>122</v>
      </c>
      <c r="J255" s="45">
        <v>44604.0</v>
      </c>
      <c r="K255" s="122">
        <v>46130.0</v>
      </c>
      <c r="L255" s="120" t="s">
        <v>51</v>
      </c>
      <c r="M255" s="102">
        <v>0.0</v>
      </c>
      <c r="N255" s="120" t="s">
        <v>51</v>
      </c>
      <c r="O255" s="103">
        <v>1298089.0</v>
      </c>
      <c r="P255" s="79">
        <v>1298089.0</v>
      </c>
      <c r="Q255" s="9">
        <v>0.0</v>
      </c>
      <c r="R255" s="103">
        <v>0.0</v>
      </c>
      <c r="S255" s="10">
        <f t="shared" si="1"/>
        <v>1298089</v>
      </c>
      <c r="T255" s="9" t="s">
        <v>52</v>
      </c>
      <c r="U255" s="45">
        <v>46130.0</v>
      </c>
      <c r="V255" s="45">
        <v>46490.0</v>
      </c>
      <c r="W255" s="9">
        <v>12.0</v>
      </c>
      <c r="X255" s="9" t="s">
        <v>55</v>
      </c>
      <c r="Y255" s="68" t="s">
        <v>56</v>
      </c>
    </row>
    <row r="256">
      <c r="A256" s="35" t="s">
        <v>2450</v>
      </c>
      <c r="B256" s="37">
        <v>46132.0</v>
      </c>
      <c r="C256" s="9">
        <v>4363.0</v>
      </c>
      <c r="D256" s="39" t="s">
        <v>2451</v>
      </c>
      <c r="E256" s="41" t="s">
        <v>2452</v>
      </c>
      <c r="F256" s="39" t="s">
        <v>2454</v>
      </c>
      <c r="G256" s="39" t="s">
        <v>2455</v>
      </c>
      <c r="H256" s="39" t="s">
        <v>85</v>
      </c>
      <c r="I256" s="38" t="s">
        <v>122</v>
      </c>
      <c r="J256" s="45">
        <v>44586.0</v>
      </c>
      <c r="K256" s="122">
        <v>46130.0</v>
      </c>
      <c r="L256" s="120" t="s">
        <v>51</v>
      </c>
      <c r="M256" s="102">
        <v>118000.0</v>
      </c>
      <c r="N256" s="120" t="s">
        <v>51</v>
      </c>
      <c r="O256" s="103">
        <v>300000.0</v>
      </c>
      <c r="P256" s="107">
        <v>300000.0</v>
      </c>
      <c r="Q256" s="9">
        <v>0.0</v>
      </c>
      <c r="R256" s="103">
        <v>2100.0</v>
      </c>
      <c r="S256" s="10">
        <f t="shared" si="1"/>
        <v>297900</v>
      </c>
      <c r="T256" s="9" t="s">
        <v>53</v>
      </c>
      <c r="U256" s="45">
        <v>46130.0</v>
      </c>
      <c r="V256" s="45">
        <v>46160.0</v>
      </c>
      <c r="W256" s="9">
        <v>1.0</v>
      </c>
      <c r="X256" s="9" t="s">
        <v>55</v>
      </c>
      <c r="Y256" s="68" t="s">
        <v>56</v>
      </c>
    </row>
    <row r="257">
      <c r="A257" s="35" t="s">
        <v>2459</v>
      </c>
      <c r="B257" s="37">
        <v>46132.0</v>
      </c>
      <c r="C257" s="9">
        <v>4363.0</v>
      </c>
      <c r="D257" s="39" t="s">
        <v>2451</v>
      </c>
      <c r="E257" s="41" t="s">
        <v>2452</v>
      </c>
      <c r="F257" s="39" t="s">
        <v>2460</v>
      </c>
      <c r="G257" s="39" t="s">
        <v>2455</v>
      </c>
      <c r="H257" s="39" t="s">
        <v>85</v>
      </c>
      <c r="I257" s="38" t="s">
        <v>122</v>
      </c>
      <c r="J257" s="45">
        <v>44586.0</v>
      </c>
      <c r="K257" s="45"/>
      <c r="L257" s="9"/>
      <c r="M257" s="102">
        <v>118000.0</v>
      </c>
      <c r="N257" s="120" t="s">
        <v>51</v>
      </c>
      <c r="O257" s="103">
        <v>0.0</v>
      </c>
      <c r="P257" s="103">
        <v>0.0</v>
      </c>
      <c r="Q257" s="9">
        <v>0.0</v>
      </c>
      <c r="R257" s="103">
        <v>0.0</v>
      </c>
      <c r="S257" s="10">
        <f t="shared" si="1"/>
        <v>0</v>
      </c>
      <c r="T257" s="9" t="s">
        <v>54</v>
      </c>
      <c r="U257" s="45">
        <v>46130.0</v>
      </c>
      <c r="V257" s="45">
        <v>46160.0</v>
      </c>
      <c r="W257" s="9">
        <v>1.0</v>
      </c>
      <c r="X257" s="9" t="s">
        <v>55</v>
      </c>
      <c r="Y257" s="68" t="s">
        <v>56</v>
      </c>
    </row>
    <row r="258">
      <c r="A258" s="35" t="s">
        <v>2464</v>
      </c>
      <c r="B258" s="37">
        <v>46132.0</v>
      </c>
      <c r="C258" s="9">
        <v>4363.0</v>
      </c>
      <c r="D258" s="39" t="s">
        <v>2451</v>
      </c>
      <c r="E258" s="41" t="s">
        <v>2452</v>
      </c>
      <c r="F258" s="39" t="s">
        <v>2465</v>
      </c>
      <c r="G258" s="39" t="s">
        <v>2455</v>
      </c>
      <c r="H258" s="39" t="s">
        <v>85</v>
      </c>
      <c r="I258" s="38" t="s">
        <v>122</v>
      </c>
      <c r="J258" s="45">
        <v>44586.0</v>
      </c>
      <c r="K258" s="45"/>
      <c r="L258" s="9"/>
      <c r="M258" s="102">
        <v>118000.0</v>
      </c>
      <c r="N258" s="120" t="s">
        <v>51</v>
      </c>
      <c r="O258" s="103">
        <v>0.0</v>
      </c>
      <c r="P258" s="103">
        <v>0.0</v>
      </c>
      <c r="Q258" s="9">
        <v>0.0</v>
      </c>
      <c r="R258" s="103">
        <v>0.0</v>
      </c>
      <c r="S258" s="10">
        <f t="shared" si="1"/>
        <v>0</v>
      </c>
      <c r="T258" s="9" t="s">
        <v>54</v>
      </c>
      <c r="U258" s="45">
        <v>46130.0</v>
      </c>
      <c r="V258" s="45">
        <v>46160.0</v>
      </c>
      <c r="W258" s="9">
        <v>1.0</v>
      </c>
      <c r="X258" s="9" t="s">
        <v>55</v>
      </c>
      <c r="Y258" s="68" t="s">
        <v>56</v>
      </c>
    </row>
    <row r="259">
      <c r="A259" s="35" t="s">
        <v>2467</v>
      </c>
      <c r="B259" s="37">
        <v>46132.0</v>
      </c>
      <c r="C259" s="9">
        <v>293.0</v>
      </c>
      <c r="D259" s="39" t="s">
        <v>2468</v>
      </c>
      <c r="E259" s="41" t="s">
        <v>2469</v>
      </c>
      <c r="F259" s="39" t="s">
        <v>2471</v>
      </c>
      <c r="G259" s="39" t="s">
        <v>2472</v>
      </c>
      <c r="H259" s="39" t="s">
        <v>2473</v>
      </c>
      <c r="I259" s="38" t="s">
        <v>122</v>
      </c>
      <c r="J259" s="45">
        <v>44287.0</v>
      </c>
      <c r="K259" s="122">
        <v>46130.0</v>
      </c>
      <c r="L259" s="120" t="s">
        <v>51</v>
      </c>
      <c r="M259" s="102">
        <v>0.0</v>
      </c>
      <c r="N259" s="120" t="s">
        <v>51</v>
      </c>
      <c r="O259" s="103">
        <v>78000.0</v>
      </c>
      <c r="P259" s="107">
        <v>78000.0</v>
      </c>
      <c r="Q259" s="9">
        <v>0.0</v>
      </c>
      <c r="R259" s="103">
        <v>4440.0</v>
      </c>
      <c r="S259" s="10">
        <f t="shared" si="1"/>
        <v>73560</v>
      </c>
      <c r="T259" s="9" t="s">
        <v>53</v>
      </c>
      <c r="U259" s="45">
        <v>46130.0</v>
      </c>
      <c r="V259" s="45">
        <v>46167.0</v>
      </c>
      <c r="W259" s="9">
        <v>1.0</v>
      </c>
      <c r="X259" s="9" t="s">
        <v>86</v>
      </c>
      <c r="Y259" s="68" t="s">
        <v>56</v>
      </c>
    </row>
    <row r="260">
      <c r="A260" s="35" t="s">
        <v>2480</v>
      </c>
      <c r="B260" s="37">
        <v>46132.0</v>
      </c>
      <c r="C260" s="9">
        <v>3541.0</v>
      </c>
      <c r="D260" s="39" t="s">
        <v>2482</v>
      </c>
      <c r="E260" s="41" t="s">
        <v>2483</v>
      </c>
      <c r="F260" s="39" t="s">
        <v>2484</v>
      </c>
      <c r="G260" s="39" t="s">
        <v>2485</v>
      </c>
      <c r="H260" s="39" t="s">
        <v>85</v>
      </c>
      <c r="I260" s="38" t="s">
        <v>122</v>
      </c>
      <c r="J260" s="45">
        <v>44530.0</v>
      </c>
      <c r="K260" s="122">
        <v>46130.0</v>
      </c>
      <c r="L260" s="120" t="s">
        <v>51</v>
      </c>
      <c r="M260" s="102">
        <v>0.0</v>
      </c>
      <c r="N260" s="45">
        <v>46131.0</v>
      </c>
      <c r="O260" s="103">
        <v>78000.0</v>
      </c>
      <c r="P260" s="107">
        <v>78000.0</v>
      </c>
      <c r="Q260" s="9">
        <v>0.0</v>
      </c>
      <c r="R260" s="103">
        <v>546.0</v>
      </c>
      <c r="S260" s="10">
        <f t="shared" si="1"/>
        <v>77454</v>
      </c>
      <c r="T260" s="9" t="s">
        <v>53</v>
      </c>
      <c r="U260" s="45">
        <v>46131.0</v>
      </c>
      <c r="V260" s="45">
        <v>46165.0</v>
      </c>
      <c r="W260" s="9">
        <v>1.0</v>
      </c>
      <c r="X260" s="9" t="s">
        <v>86</v>
      </c>
      <c r="Y260" s="68" t="s">
        <v>56</v>
      </c>
    </row>
    <row r="261">
      <c r="A261" s="35" t="s">
        <v>2488</v>
      </c>
      <c r="B261" s="37">
        <v>46132.0</v>
      </c>
      <c r="C261" s="9">
        <v>8773.0</v>
      </c>
      <c r="D261" s="39" t="s">
        <v>156</v>
      </c>
      <c r="E261" s="41" t="s">
        <v>96</v>
      </c>
      <c r="F261" s="39" t="s">
        <v>97</v>
      </c>
      <c r="G261" s="39" t="s">
        <v>100</v>
      </c>
      <c r="H261" s="39" t="s">
        <v>158</v>
      </c>
      <c r="I261" s="38" t="s">
        <v>122</v>
      </c>
      <c r="J261" s="45">
        <v>45029.0</v>
      </c>
      <c r="K261" s="122">
        <v>46130.0</v>
      </c>
      <c r="L261" s="120" t="s">
        <v>51</v>
      </c>
      <c r="M261" s="102">
        <v>0.0</v>
      </c>
      <c r="N261" s="45">
        <v>46131.0</v>
      </c>
      <c r="O261" s="103">
        <v>118000.0</v>
      </c>
      <c r="P261" s="107">
        <v>118000.0</v>
      </c>
      <c r="Q261" s="9">
        <v>0.0</v>
      </c>
      <c r="R261" s="103">
        <v>826.0</v>
      </c>
      <c r="S261" s="10">
        <f t="shared" si="1"/>
        <v>117174</v>
      </c>
      <c r="T261" s="9" t="s">
        <v>53</v>
      </c>
      <c r="U261" s="45">
        <v>46131.0</v>
      </c>
      <c r="V261" s="45">
        <v>46161.0</v>
      </c>
      <c r="W261" s="9">
        <v>1.0</v>
      </c>
      <c r="X261" s="9" t="s">
        <v>55</v>
      </c>
      <c r="Y261" s="68" t="s">
        <v>56</v>
      </c>
    </row>
    <row r="262">
      <c r="A262" s="35" t="s">
        <v>2497</v>
      </c>
      <c r="B262" s="37">
        <v>46132.0</v>
      </c>
      <c r="C262" s="9">
        <v>4918.0</v>
      </c>
      <c r="D262" s="39" t="s">
        <v>165</v>
      </c>
      <c r="E262" s="41" t="s">
        <v>166</v>
      </c>
      <c r="F262" s="39" t="s">
        <v>2498</v>
      </c>
      <c r="G262" s="39" t="s">
        <v>169</v>
      </c>
      <c r="H262" s="39" t="s">
        <v>85</v>
      </c>
      <c r="I262" s="38" t="s">
        <v>122</v>
      </c>
      <c r="J262" s="45">
        <v>44625.0</v>
      </c>
      <c r="K262" s="122">
        <v>46131.0</v>
      </c>
      <c r="L262" s="120" t="s">
        <v>51</v>
      </c>
      <c r="M262" s="102">
        <v>0.0</v>
      </c>
      <c r="N262" s="120" t="s">
        <v>51</v>
      </c>
      <c r="O262" s="103">
        <v>78000.0</v>
      </c>
      <c r="P262" s="79">
        <v>78000.0</v>
      </c>
      <c r="Q262" s="9">
        <v>0.0</v>
      </c>
      <c r="R262" s="103">
        <v>546.0</v>
      </c>
      <c r="S262" s="10">
        <f t="shared" si="1"/>
        <v>77454</v>
      </c>
      <c r="T262" s="9" t="s">
        <v>53</v>
      </c>
      <c r="U262" s="45">
        <v>46131.0</v>
      </c>
      <c r="V262" s="45">
        <v>46161.0</v>
      </c>
      <c r="W262" s="9">
        <v>1.0</v>
      </c>
      <c r="X262" s="9" t="s">
        <v>86</v>
      </c>
      <c r="Y262" s="68" t="s">
        <v>56</v>
      </c>
    </row>
    <row r="263">
      <c r="A263" s="35" t="s">
        <v>2502</v>
      </c>
      <c r="B263" s="37">
        <v>46132.0</v>
      </c>
      <c r="C263" s="9">
        <v>2719.0</v>
      </c>
      <c r="D263" s="39" t="s">
        <v>1067</v>
      </c>
      <c r="E263" s="41" t="s">
        <v>1068</v>
      </c>
      <c r="F263" s="39" t="s">
        <v>2503</v>
      </c>
      <c r="G263" s="39" t="s">
        <v>555</v>
      </c>
      <c r="H263" s="39" t="s">
        <v>69</v>
      </c>
      <c r="I263" s="38" t="s">
        <v>122</v>
      </c>
      <c r="J263" s="45">
        <v>44469.0</v>
      </c>
      <c r="K263" s="122">
        <v>46131.0</v>
      </c>
      <c r="L263" s="120" t="s">
        <v>51</v>
      </c>
      <c r="M263" s="102">
        <v>118000.0</v>
      </c>
      <c r="N263" s="120" t="s">
        <v>51</v>
      </c>
      <c r="O263" s="103">
        <v>708034.0</v>
      </c>
      <c r="P263" s="84">
        <v>708000.0</v>
      </c>
      <c r="Q263" s="9">
        <v>0.0</v>
      </c>
      <c r="R263" s="103">
        <v>0.0</v>
      </c>
      <c r="S263" s="10">
        <f t="shared" si="1"/>
        <v>708000</v>
      </c>
      <c r="T263" s="9" t="s">
        <v>52</v>
      </c>
      <c r="U263" s="45">
        <v>46131.0</v>
      </c>
      <c r="V263" s="45">
        <v>46168.0</v>
      </c>
      <c r="W263" s="9">
        <v>1.0</v>
      </c>
      <c r="X263" s="9" t="s">
        <v>55</v>
      </c>
      <c r="Y263" s="68" t="s">
        <v>56</v>
      </c>
    </row>
    <row r="264">
      <c r="A264" s="35" t="s">
        <v>2506</v>
      </c>
      <c r="B264" s="37">
        <v>46132.0</v>
      </c>
      <c r="C264" s="9">
        <v>2719.0</v>
      </c>
      <c r="D264" s="39" t="s">
        <v>1067</v>
      </c>
      <c r="E264" s="41" t="s">
        <v>1068</v>
      </c>
      <c r="F264" s="39" t="s">
        <v>2509</v>
      </c>
      <c r="G264" s="39" t="s">
        <v>555</v>
      </c>
      <c r="H264" s="39" t="s">
        <v>69</v>
      </c>
      <c r="I264" s="38" t="s">
        <v>122</v>
      </c>
      <c r="J264" s="45">
        <v>44469.0</v>
      </c>
      <c r="K264" s="45"/>
      <c r="L264" s="9"/>
      <c r="M264" s="102">
        <v>118000.0</v>
      </c>
      <c r="N264" s="120" t="s">
        <v>51</v>
      </c>
      <c r="O264" s="103">
        <v>0.0</v>
      </c>
      <c r="P264" s="103">
        <v>0.0</v>
      </c>
      <c r="Q264" s="9">
        <v>0.0</v>
      </c>
      <c r="R264" s="9">
        <v>0.0</v>
      </c>
      <c r="S264" s="10">
        <f t="shared" si="1"/>
        <v>0</v>
      </c>
      <c r="T264" s="9" t="s">
        <v>54</v>
      </c>
      <c r="U264" s="45">
        <v>46131.0</v>
      </c>
      <c r="V264" s="45">
        <v>46162.0</v>
      </c>
      <c r="W264" s="9">
        <v>1.0</v>
      </c>
      <c r="X264" s="9" t="s">
        <v>55</v>
      </c>
      <c r="Y264" s="68" t="s">
        <v>56</v>
      </c>
    </row>
    <row r="265">
      <c r="A265" s="35" t="s">
        <v>2515</v>
      </c>
      <c r="B265" s="37">
        <v>46132.0</v>
      </c>
      <c r="C265" s="9">
        <v>2719.0</v>
      </c>
      <c r="D265" s="39" t="s">
        <v>1067</v>
      </c>
      <c r="E265" s="41" t="s">
        <v>1068</v>
      </c>
      <c r="F265" s="39" t="s">
        <v>2517</v>
      </c>
      <c r="G265" s="39" t="s">
        <v>555</v>
      </c>
      <c r="H265" s="39" t="s">
        <v>69</v>
      </c>
      <c r="I265" s="38" t="s">
        <v>122</v>
      </c>
      <c r="J265" s="45">
        <v>44469.0</v>
      </c>
      <c r="K265" s="45"/>
      <c r="L265" s="9"/>
      <c r="M265" s="102">
        <v>118000.0</v>
      </c>
      <c r="N265" s="120" t="s">
        <v>51</v>
      </c>
      <c r="O265" s="103">
        <v>0.0</v>
      </c>
      <c r="P265" s="103">
        <v>0.0</v>
      </c>
      <c r="Q265" s="9">
        <v>0.0</v>
      </c>
      <c r="R265" s="9">
        <v>0.0</v>
      </c>
      <c r="S265" s="10">
        <f t="shared" si="1"/>
        <v>0</v>
      </c>
      <c r="T265" s="9" t="s">
        <v>54</v>
      </c>
      <c r="U265" s="45">
        <v>46131.0</v>
      </c>
      <c r="V265" s="45">
        <v>46168.0</v>
      </c>
      <c r="W265" s="9">
        <v>1.0</v>
      </c>
      <c r="X265" s="9" t="s">
        <v>55</v>
      </c>
      <c r="Y265" s="68" t="s">
        <v>56</v>
      </c>
    </row>
    <row r="266">
      <c r="A266" s="35" t="s">
        <v>2520</v>
      </c>
      <c r="B266" s="37">
        <v>46132.0</v>
      </c>
      <c r="C266" s="9">
        <v>2719.0</v>
      </c>
      <c r="D266" s="39" t="s">
        <v>1067</v>
      </c>
      <c r="E266" s="41" t="s">
        <v>1068</v>
      </c>
      <c r="F266" s="39" t="s">
        <v>2523</v>
      </c>
      <c r="G266" s="39" t="s">
        <v>555</v>
      </c>
      <c r="H266" s="39" t="s">
        <v>69</v>
      </c>
      <c r="I266" s="38" t="s">
        <v>122</v>
      </c>
      <c r="J266" s="45">
        <v>44469.0</v>
      </c>
      <c r="K266" s="45"/>
      <c r="L266" s="9"/>
      <c r="M266" s="102">
        <v>118000.0</v>
      </c>
      <c r="N266" s="120" t="s">
        <v>51</v>
      </c>
      <c r="O266" s="103">
        <v>0.0</v>
      </c>
      <c r="P266" s="103">
        <v>0.0</v>
      </c>
      <c r="Q266" s="9">
        <v>0.0</v>
      </c>
      <c r="R266" s="9">
        <v>0.0</v>
      </c>
      <c r="S266" s="10">
        <f t="shared" si="1"/>
        <v>0</v>
      </c>
      <c r="T266" s="9" t="s">
        <v>54</v>
      </c>
      <c r="U266" s="45">
        <v>46131.0</v>
      </c>
      <c r="V266" s="45">
        <v>46168.0</v>
      </c>
      <c r="W266" s="9">
        <v>1.0</v>
      </c>
      <c r="X266" s="9" t="s">
        <v>55</v>
      </c>
      <c r="Y266" s="68" t="s">
        <v>56</v>
      </c>
    </row>
    <row r="267">
      <c r="A267" s="35" t="s">
        <v>2527</v>
      </c>
      <c r="B267" s="37">
        <v>46132.0</v>
      </c>
      <c r="C267" s="9">
        <v>2719.0</v>
      </c>
      <c r="D267" s="39" t="s">
        <v>1067</v>
      </c>
      <c r="E267" s="41" t="s">
        <v>1068</v>
      </c>
      <c r="F267" s="39" t="s">
        <v>2530</v>
      </c>
      <c r="G267" s="39" t="s">
        <v>555</v>
      </c>
      <c r="H267" s="39" t="s">
        <v>69</v>
      </c>
      <c r="I267" s="38" t="s">
        <v>122</v>
      </c>
      <c r="J267" s="45">
        <v>44469.0</v>
      </c>
      <c r="K267" s="45"/>
      <c r="L267" s="9"/>
      <c r="M267" s="102">
        <v>118000.0</v>
      </c>
      <c r="N267" s="120" t="s">
        <v>51</v>
      </c>
      <c r="O267" s="103">
        <v>0.0</v>
      </c>
      <c r="P267" s="103">
        <v>0.0</v>
      </c>
      <c r="Q267" s="9">
        <v>0.0</v>
      </c>
      <c r="R267" s="9">
        <v>0.0</v>
      </c>
      <c r="S267" s="10">
        <f t="shared" si="1"/>
        <v>0</v>
      </c>
      <c r="T267" s="9" t="s">
        <v>54</v>
      </c>
      <c r="U267" s="45">
        <v>46131.0</v>
      </c>
      <c r="V267" s="45">
        <v>46163.0</v>
      </c>
      <c r="W267" s="9">
        <v>1.0</v>
      </c>
      <c r="X267" s="9" t="s">
        <v>55</v>
      </c>
      <c r="Y267" s="68" t="s">
        <v>56</v>
      </c>
    </row>
    <row r="268">
      <c r="A268" s="35" t="s">
        <v>2534</v>
      </c>
      <c r="B268" s="37">
        <v>46132.0</v>
      </c>
      <c r="C268" s="9">
        <v>2719.0</v>
      </c>
      <c r="D268" s="39" t="s">
        <v>1067</v>
      </c>
      <c r="E268" s="41" t="s">
        <v>1068</v>
      </c>
      <c r="F268" s="39" t="s">
        <v>2535</v>
      </c>
      <c r="G268" s="39" t="s">
        <v>555</v>
      </c>
      <c r="H268" s="39" t="s">
        <v>69</v>
      </c>
      <c r="I268" s="38" t="s">
        <v>122</v>
      </c>
      <c r="J268" s="45">
        <v>44469.0</v>
      </c>
      <c r="K268" s="45"/>
      <c r="L268" s="9"/>
      <c r="M268" s="102">
        <v>118000.0</v>
      </c>
      <c r="N268" s="120" t="s">
        <v>51</v>
      </c>
      <c r="O268" s="103">
        <v>0.0</v>
      </c>
      <c r="P268" s="103">
        <v>0.0</v>
      </c>
      <c r="Q268" s="9">
        <v>0.0</v>
      </c>
      <c r="R268" s="9">
        <v>0.0</v>
      </c>
      <c r="S268" s="10">
        <f t="shared" si="1"/>
        <v>0</v>
      </c>
      <c r="T268" s="9" t="s">
        <v>54</v>
      </c>
      <c r="U268" s="45">
        <v>46131.0</v>
      </c>
      <c r="V268" s="45">
        <v>46162.0</v>
      </c>
      <c r="W268" s="9">
        <v>1.0</v>
      </c>
      <c r="X268" s="9" t="s">
        <v>55</v>
      </c>
      <c r="Y268" s="68" t="s">
        <v>56</v>
      </c>
    </row>
    <row r="269">
      <c r="A269" s="41" t="s">
        <v>2542</v>
      </c>
      <c r="B269" s="37">
        <v>46132.0</v>
      </c>
      <c r="C269" s="9">
        <v>7313.0</v>
      </c>
      <c r="D269" s="39" t="s">
        <v>261</v>
      </c>
      <c r="E269" s="41" t="s">
        <v>262</v>
      </c>
      <c r="F269" s="39" t="s">
        <v>2543</v>
      </c>
      <c r="G269" s="39" t="s">
        <v>264</v>
      </c>
      <c r="H269" s="39" t="s">
        <v>74</v>
      </c>
      <c r="I269" s="38" t="s">
        <v>888</v>
      </c>
      <c r="J269" s="45">
        <v>44854.0</v>
      </c>
      <c r="K269" s="122">
        <v>46131.0</v>
      </c>
      <c r="L269" s="120" t="s">
        <v>51</v>
      </c>
      <c r="M269" s="102">
        <v>118000.0</v>
      </c>
      <c r="N269" s="120" t="s">
        <v>51</v>
      </c>
      <c r="O269" s="103">
        <v>118068.0</v>
      </c>
      <c r="P269" s="84">
        <v>118068.0</v>
      </c>
      <c r="Q269" s="9">
        <v>0.0</v>
      </c>
      <c r="R269" s="9">
        <v>0.0</v>
      </c>
      <c r="S269" s="10">
        <f t="shared" si="1"/>
        <v>118068</v>
      </c>
      <c r="T269" s="9" t="s">
        <v>52</v>
      </c>
      <c r="U269" s="45">
        <v>46131.0</v>
      </c>
      <c r="V269" s="45">
        <v>46173.0</v>
      </c>
      <c r="W269" s="9">
        <v>1.0</v>
      </c>
      <c r="X269" s="9" t="s">
        <v>55</v>
      </c>
      <c r="Y269" s="68" t="s">
        <v>56</v>
      </c>
    </row>
    <row r="270">
      <c r="A270" s="35" t="s">
        <v>2548</v>
      </c>
      <c r="B270" s="37">
        <v>46132.0</v>
      </c>
      <c r="C270" s="9">
        <v>6468.0</v>
      </c>
      <c r="D270" s="39" t="s">
        <v>2549</v>
      </c>
      <c r="E270" s="41" t="s">
        <v>2550</v>
      </c>
      <c r="F270" s="39" t="s">
        <v>2551</v>
      </c>
      <c r="G270" s="39" t="s">
        <v>1289</v>
      </c>
      <c r="H270" s="39" t="s">
        <v>103</v>
      </c>
      <c r="I270" s="38" t="s">
        <v>122</v>
      </c>
      <c r="J270" s="45">
        <v>44773.0</v>
      </c>
      <c r="K270" s="122">
        <v>46131.0</v>
      </c>
      <c r="L270" s="120" t="s">
        <v>51</v>
      </c>
      <c r="M270" s="102">
        <v>78000.0</v>
      </c>
      <c r="N270" s="122">
        <v>46132.0</v>
      </c>
      <c r="O270" s="103">
        <v>156032.0</v>
      </c>
      <c r="P270" s="84">
        <v>156032.0</v>
      </c>
      <c r="Q270" s="9">
        <v>0.0</v>
      </c>
      <c r="R270" s="9">
        <v>0.0</v>
      </c>
      <c r="S270" s="10">
        <f t="shared" si="1"/>
        <v>156032</v>
      </c>
      <c r="T270" s="9" t="s">
        <v>52</v>
      </c>
      <c r="U270" s="45">
        <v>46132.0</v>
      </c>
      <c r="V270" s="45">
        <v>46163.0</v>
      </c>
      <c r="W270" s="9">
        <v>1.0</v>
      </c>
      <c r="X270" s="9" t="s">
        <v>86</v>
      </c>
      <c r="Y270" s="68" t="s">
        <v>56</v>
      </c>
    </row>
    <row r="271">
      <c r="A271" s="35" t="s">
        <v>2553</v>
      </c>
      <c r="B271" s="37">
        <v>46132.0</v>
      </c>
      <c r="C271" s="9">
        <v>11658.0</v>
      </c>
      <c r="D271" s="39" t="s">
        <v>2554</v>
      </c>
      <c r="E271" s="41" t="s">
        <v>2555</v>
      </c>
      <c r="F271" s="39" t="s">
        <v>2556</v>
      </c>
      <c r="G271" s="39" t="s">
        <v>252</v>
      </c>
      <c r="H271" s="39" t="s">
        <v>46</v>
      </c>
      <c r="I271" s="38" t="s">
        <v>122</v>
      </c>
      <c r="J271" s="45">
        <v>45371.0</v>
      </c>
      <c r="K271" s="122">
        <v>46131.0</v>
      </c>
      <c r="L271" s="120" t="s">
        <v>51</v>
      </c>
      <c r="M271" s="102">
        <v>0.0</v>
      </c>
      <c r="N271" s="122">
        <v>46132.0</v>
      </c>
      <c r="O271" s="103">
        <v>1298009.0</v>
      </c>
      <c r="P271" s="84">
        <v>1298009.0</v>
      </c>
      <c r="Q271" s="9">
        <v>0.0</v>
      </c>
      <c r="R271" s="9">
        <v>0.0</v>
      </c>
      <c r="S271" s="10">
        <f t="shared" si="1"/>
        <v>1298009</v>
      </c>
      <c r="T271" s="9" t="s">
        <v>52</v>
      </c>
      <c r="U271" s="45">
        <v>46132.0</v>
      </c>
      <c r="V271" s="45">
        <v>46495.0</v>
      </c>
      <c r="W271" s="9">
        <v>12.0</v>
      </c>
      <c r="X271" s="9" t="s">
        <v>55</v>
      </c>
      <c r="Y271" s="68" t="s">
        <v>56</v>
      </c>
    </row>
    <row r="272">
      <c r="A272" s="35" t="s">
        <v>2561</v>
      </c>
      <c r="B272" s="37">
        <v>46132.0</v>
      </c>
      <c r="C272" s="9">
        <v>7160.0</v>
      </c>
      <c r="D272" s="39" t="s">
        <v>2563</v>
      </c>
      <c r="E272" s="41" t="s">
        <v>2564</v>
      </c>
      <c r="F272" s="39" t="s">
        <v>2565</v>
      </c>
      <c r="G272" s="39" t="s">
        <v>100</v>
      </c>
      <c r="H272" s="39" t="s">
        <v>158</v>
      </c>
      <c r="I272" s="38" t="s">
        <v>122</v>
      </c>
      <c r="J272" s="45">
        <v>44839.0</v>
      </c>
      <c r="K272" s="122">
        <v>46131.0</v>
      </c>
      <c r="L272" s="120" t="s">
        <v>51</v>
      </c>
      <c r="M272" s="102">
        <v>0.0</v>
      </c>
      <c r="N272" s="120" t="s">
        <v>51</v>
      </c>
      <c r="O272" s="103">
        <v>118000.0</v>
      </c>
      <c r="P272" s="79">
        <v>118000.0</v>
      </c>
      <c r="Q272" s="9">
        <v>0.0</v>
      </c>
      <c r="R272" s="9">
        <v>826.0</v>
      </c>
      <c r="S272" s="10">
        <f t="shared" si="1"/>
        <v>117174</v>
      </c>
      <c r="T272" s="9" t="s">
        <v>53</v>
      </c>
      <c r="U272" s="45">
        <v>46131.0</v>
      </c>
      <c r="V272" s="45">
        <v>46162.0</v>
      </c>
      <c r="W272" s="9">
        <v>1.0</v>
      </c>
      <c r="X272" s="9" t="s">
        <v>55</v>
      </c>
      <c r="Y272" s="68" t="s">
        <v>56</v>
      </c>
    </row>
    <row r="273">
      <c r="A273" s="54" t="s">
        <v>2568</v>
      </c>
      <c r="B273" s="37">
        <v>46132.0</v>
      </c>
      <c r="C273" s="9">
        <v>17997.0</v>
      </c>
      <c r="D273" s="39" t="s">
        <v>2569</v>
      </c>
      <c r="E273" s="41" t="s">
        <v>2570</v>
      </c>
      <c r="F273" s="39" t="s">
        <v>2571</v>
      </c>
      <c r="G273" s="39" t="s">
        <v>2572</v>
      </c>
      <c r="H273" s="39" t="s">
        <v>103</v>
      </c>
      <c r="I273" s="38" t="s">
        <v>122</v>
      </c>
      <c r="J273" s="45">
        <v>46084.0</v>
      </c>
      <c r="K273" s="122">
        <v>46132.0</v>
      </c>
      <c r="L273" s="120" t="s">
        <v>51</v>
      </c>
      <c r="M273" s="102">
        <v>858000.0</v>
      </c>
      <c r="N273" s="120" t="s">
        <v>51</v>
      </c>
      <c r="O273" s="103">
        <v>1000000.0</v>
      </c>
      <c r="P273" s="93">
        <v>1000000.0</v>
      </c>
      <c r="Q273" s="81">
        <v>0.0</v>
      </c>
      <c r="R273" s="103">
        <v>7000.0</v>
      </c>
      <c r="S273" s="10">
        <f t="shared" si="1"/>
        <v>993000</v>
      </c>
      <c r="T273" s="9" t="s">
        <v>53</v>
      </c>
      <c r="U273" s="45">
        <v>46132.0</v>
      </c>
      <c r="V273" s="45">
        <v>46492.0</v>
      </c>
      <c r="W273" s="9">
        <v>12.0</v>
      </c>
      <c r="X273" s="9" t="s">
        <v>86</v>
      </c>
      <c r="Y273" s="193" t="s">
        <v>93</v>
      </c>
    </row>
    <row r="274">
      <c r="A274" s="41" t="s">
        <v>2575</v>
      </c>
      <c r="B274" s="37">
        <v>46132.0</v>
      </c>
      <c r="C274" s="9">
        <v>9941.0</v>
      </c>
      <c r="D274" s="39" t="s">
        <v>2576</v>
      </c>
      <c r="E274" s="41" t="s">
        <v>2577</v>
      </c>
      <c r="F274" s="39" t="s">
        <v>2579</v>
      </c>
      <c r="G274" s="39" t="s">
        <v>926</v>
      </c>
      <c r="H274" s="39" t="s">
        <v>47</v>
      </c>
      <c r="I274" s="38" t="s">
        <v>888</v>
      </c>
      <c r="J274" s="45">
        <v>45165.0</v>
      </c>
      <c r="K274" s="122">
        <v>46132.0</v>
      </c>
      <c r="L274" s="120" t="s">
        <v>51</v>
      </c>
      <c r="M274" s="102">
        <v>118000.0</v>
      </c>
      <c r="N274" s="120" t="s">
        <v>51</v>
      </c>
      <c r="O274" s="103">
        <v>120023.0</v>
      </c>
      <c r="P274" s="51">
        <v>120023.0</v>
      </c>
      <c r="Q274" s="9">
        <v>0.0</v>
      </c>
      <c r="R274" s="103">
        <v>0.0</v>
      </c>
      <c r="S274" s="10">
        <f t="shared" si="1"/>
        <v>120023</v>
      </c>
      <c r="T274" s="9" t="s">
        <v>52</v>
      </c>
      <c r="U274" s="45">
        <v>46132.0</v>
      </c>
      <c r="V274" s="45">
        <v>46171.0</v>
      </c>
      <c r="W274" s="9">
        <v>1.0</v>
      </c>
      <c r="X274" s="9" t="s">
        <v>55</v>
      </c>
      <c r="Y274" s="68" t="s">
        <v>56</v>
      </c>
    </row>
    <row r="275">
      <c r="A275" s="35" t="s">
        <v>2582</v>
      </c>
      <c r="B275" s="37">
        <v>46132.0</v>
      </c>
      <c r="C275" s="9">
        <v>7106.0</v>
      </c>
      <c r="D275" s="39" t="s">
        <v>2583</v>
      </c>
      <c r="E275" s="41" t="s">
        <v>2584</v>
      </c>
      <c r="F275" s="39" t="s">
        <v>2585</v>
      </c>
      <c r="G275" s="39" t="s">
        <v>1296</v>
      </c>
      <c r="H275" s="39" t="s">
        <v>69</v>
      </c>
      <c r="I275" s="38" t="s">
        <v>122</v>
      </c>
      <c r="J275" s="45">
        <v>44834.0</v>
      </c>
      <c r="K275" s="122">
        <v>46132.0</v>
      </c>
      <c r="L275" s="120" t="s">
        <v>51</v>
      </c>
      <c r="M275" s="102">
        <v>0.0</v>
      </c>
      <c r="N275" s="120" t="s">
        <v>51</v>
      </c>
      <c r="O275" s="103">
        <v>1688098.0</v>
      </c>
      <c r="P275" s="51">
        <v>1688000.0</v>
      </c>
      <c r="Q275" s="9">
        <v>0.0</v>
      </c>
      <c r="R275" s="103">
        <v>0.0</v>
      </c>
      <c r="S275" s="10">
        <f t="shared" si="1"/>
        <v>1688000</v>
      </c>
      <c r="T275" s="9" t="s">
        <v>52</v>
      </c>
      <c r="U275" s="45">
        <v>46132.0</v>
      </c>
      <c r="V275" s="45">
        <v>46678.0</v>
      </c>
      <c r="W275" s="9">
        <v>12.0</v>
      </c>
      <c r="X275" s="9" t="s">
        <v>59</v>
      </c>
      <c r="Y275" s="68" t="s">
        <v>56</v>
      </c>
    </row>
    <row r="276">
      <c r="A276" s="41" t="s">
        <v>2590</v>
      </c>
      <c r="B276" s="37">
        <v>46132.0</v>
      </c>
      <c r="C276" s="9">
        <v>7106.0</v>
      </c>
      <c r="D276" s="39" t="s">
        <v>2583</v>
      </c>
      <c r="E276" s="41" t="s">
        <v>2584</v>
      </c>
      <c r="F276" s="39" t="s">
        <v>2585</v>
      </c>
      <c r="G276" s="39" t="s">
        <v>1296</v>
      </c>
      <c r="H276" s="39" t="s">
        <v>69</v>
      </c>
      <c r="I276" s="38" t="s">
        <v>122</v>
      </c>
      <c r="J276" s="45">
        <v>44834.0</v>
      </c>
      <c r="K276" s="122"/>
      <c r="L276" s="120"/>
      <c r="M276" s="102">
        <v>1008000.0</v>
      </c>
      <c r="N276" s="120" t="s">
        <v>51</v>
      </c>
      <c r="O276" s="103">
        <v>0.0</v>
      </c>
      <c r="P276" s="103">
        <v>0.0</v>
      </c>
      <c r="Q276" s="9">
        <v>0.0</v>
      </c>
      <c r="R276" s="103">
        <v>0.0</v>
      </c>
      <c r="S276" s="10">
        <f t="shared" si="1"/>
        <v>0</v>
      </c>
      <c r="T276" s="9" t="s">
        <v>281</v>
      </c>
      <c r="U276" s="45">
        <v>46132.0</v>
      </c>
      <c r="V276" s="45">
        <v>46678.0</v>
      </c>
      <c r="W276" s="9">
        <v>6.0</v>
      </c>
      <c r="X276" s="9" t="s">
        <v>59</v>
      </c>
      <c r="Y276" s="68" t="s">
        <v>56</v>
      </c>
    </row>
    <row r="277">
      <c r="A277" s="35" t="s">
        <v>2595</v>
      </c>
      <c r="B277" s="37">
        <v>46132.0</v>
      </c>
      <c r="C277" s="9">
        <v>9321.0</v>
      </c>
      <c r="D277" s="39" t="s">
        <v>2597</v>
      </c>
      <c r="E277" s="41" t="s">
        <v>2598</v>
      </c>
      <c r="F277" s="39" t="s">
        <v>2599</v>
      </c>
      <c r="G277" s="39" t="s">
        <v>2211</v>
      </c>
      <c r="H277" s="39" t="s">
        <v>47</v>
      </c>
      <c r="I277" s="38" t="s">
        <v>122</v>
      </c>
      <c r="J277" s="45">
        <v>45090.0</v>
      </c>
      <c r="K277" s="122">
        <v>46132.0</v>
      </c>
      <c r="L277" s="120" t="s">
        <v>51</v>
      </c>
      <c r="M277" s="102">
        <v>118000.0</v>
      </c>
      <c r="N277" s="120" t="s">
        <v>51</v>
      </c>
      <c r="O277" s="103">
        <v>112000.0</v>
      </c>
      <c r="P277" s="93">
        <v>112000.0</v>
      </c>
      <c r="Q277" s="9">
        <v>0.0</v>
      </c>
      <c r="R277" s="103">
        <v>4400.0</v>
      </c>
      <c r="S277" s="10">
        <f t="shared" si="1"/>
        <v>107600</v>
      </c>
      <c r="T277" s="9" t="s">
        <v>53</v>
      </c>
      <c r="U277" s="45">
        <v>46132.0</v>
      </c>
      <c r="V277" s="45">
        <v>46168.0</v>
      </c>
      <c r="W277" s="9">
        <v>1.0</v>
      </c>
      <c r="X277" s="9" t="s">
        <v>55</v>
      </c>
      <c r="Y277" s="68" t="s">
        <v>56</v>
      </c>
    </row>
    <row r="278">
      <c r="A278" s="35" t="s">
        <v>2603</v>
      </c>
      <c r="B278" s="37">
        <v>46132.0</v>
      </c>
      <c r="C278" s="9">
        <v>9598.0</v>
      </c>
      <c r="D278" s="39" t="s">
        <v>2604</v>
      </c>
      <c r="E278" s="41" t="s">
        <v>2605</v>
      </c>
      <c r="F278" s="39" t="s">
        <v>2606</v>
      </c>
      <c r="G278" s="39" t="s">
        <v>121</v>
      </c>
      <c r="H278" s="39" t="s">
        <v>124</v>
      </c>
      <c r="I278" s="38" t="s">
        <v>122</v>
      </c>
      <c r="J278" s="45">
        <v>45122.0</v>
      </c>
      <c r="K278" s="122">
        <v>46132.0</v>
      </c>
      <c r="L278" s="120" t="s">
        <v>51</v>
      </c>
      <c r="M278" s="102">
        <v>118000.0</v>
      </c>
      <c r="N278" s="120" t="s">
        <v>51</v>
      </c>
      <c r="O278" s="103">
        <v>500000.0</v>
      </c>
      <c r="P278" s="93">
        <v>500000.0</v>
      </c>
      <c r="Q278" s="9">
        <v>0.0</v>
      </c>
      <c r="R278" s="103">
        <v>3500.0</v>
      </c>
      <c r="S278" s="10">
        <f t="shared" si="1"/>
        <v>496500</v>
      </c>
      <c r="T278" s="9" t="s">
        <v>53</v>
      </c>
      <c r="U278" s="45">
        <v>46132.0</v>
      </c>
      <c r="V278" s="45">
        <v>46162.0</v>
      </c>
      <c r="W278" s="9">
        <v>1.0</v>
      </c>
      <c r="X278" s="9" t="s">
        <v>55</v>
      </c>
      <c r="Y278" s="68" t="s">
        <v>56</v>
      </c>
    </row>
    <row r="279">
      <c r="A279" s="35" t="s">
        <v>2610</v>
      </c>
      <c r="B279" s="37">
        <v>46132.0</v>
      </c>
      <c r="C279" s="9">
        <v>9598.0</v>
      </c>
      <c r="D279" s="39" t="s">
        <v>2604</v>
      </c>
      <c r="E279" s="41" t="s">
        <v>2605</v>
      </c>
      <c r="F279" s="39" t="s">
        <v>2612</v>
      </c>
      <c r="G279" s="39" t="s">
        <v>121</v>
      </c>
      <c r="H279" s="39" t="s">
        <v>124</v>
      </c>
      <c r="I279" s="38" t="s">
        <v>122</v>
      </c>
      <c r="J279" s="45">
        <v>45122.0</v>
      </c>
      <c r="K279" s="45"/>
      <c r="L279" s="9"/>
      <c r="M279" s="102">
        <v>78000.0</v>
      </c>
      <c r="N279" s="120" t="s">
        <v>51</v>
      </c>
      <c r="O279" s="103">
        <v>0.0</v>
      </c>
      <c r="P279" s="103">
        <v>0.0</v>
      </c>
      <c r="Q279" s="9">
        <v>0.0</v>
      </c>
      <c r="R279" s="9">
        <v>0.0</v>
      </c>
      <c r="S279" s="10">
        <f t="shared" si="1"/>
        <v>0</v>
      </c>
      <c r="T279" s="9" t="s">
        <v>54</v>
      </c>
      <c r="U279" s="45">
        <v>46132.0</v>
      </c>
      <c r="V279" s="45">
        <v>46162.0</v>
      </c>
      <c r="W279" s="9">
        <v>1.0</v>
      </c>
      <c r="X279" s="9" t="s">
        <v>86</v>
      </c>
      <c r="Y279" s="68" t="s">
        <v>56</v>
      </c>
    </row>
    <row r="280" ht="17.25" customHeight="1">
      <c r="A280" s="41" t="s">
        <v>2614</v>
      </c>
      <c r="B280" s="37">
        <v>46132.0</v>
      </c>
      <c r="C280" s="9">
        <v>9598.0</v>
      </c>
      <c r="D280" s="39" t="s">
        <v>2604</v>
      </c>
      <c r="E280" s="41" t="s">
        <v>2605</v>
      </c>
      <c r="F280" s="39" t="s">
        <v>2612</v>
      </c>
      <c r="G280" s="39" t="s">
        <v>121</v>
      </c>
      <c r="H280" s="39" t="s">
        <v>124</v>
      </c>
      <c r="I280" s="38" t="s">
        <v>888</v>
      </c>
      <c r="J280" s="45">
        <v>45122.0</v>
      </c>
      <c r="K280" s="45"/>
      <c r="L280" s="9"/>
      <c r="M280" s="102">
        <v>78000.0</v>
      </c>
      <c r="N280" s="120" t="s">
        <v>51</v>
      </c>
      <c r="O280" s="103">
        <v>0.0</v>
      </c>
      <c r="P280" s="103">
        <v>0.0</v>
      </c>
      <c r="Q280" s="9">
        <v>0.0</v>
      </c>
      <c r="R280" s="9">
        <v>0.0</v>
      </c>
      <c r="S280" s="10">
        <f t="shared" si="1"/>
        <v>0</v>
      </c>
      <c r="T280" s="9" t="s">
        <v>54</v>
      </c>
      <c r="U280" s="45">
        <v>46132.0</v>
      </c>
      <c r="V280" s="45">
        <v>46192.0</v>
      </c>
      <c r="W280" s="9">
        <v>1.0</v>
      </c>
      <c r="X280" s="9" t="s">
        <v>86</v>
      </c>
      <c r="Y280" s="68" t="s">
        <v>56</v>
      </c>
    </row>
    <row r="281">
      <c r="A281" s="35" t="s">
        <v>2617</v>
      </c>
      <c r="B281" s="37">
        <v>46132.0</v>
      </c>
      <c r="C281" s="9">
        <v>9598.0</v>
      </c>
      <c r="D281" s="39" t="s">
        <v>2604</v>
      </c>
      <c r="E281" s="41" t="s">
        <v>2605</v>
      </c>
      <c r="F281" s="39" t="s">
        <v>2618</v>
      </c>
      <c r="G281" s="39" t="s">
        <v>121</v>
      </c>
      <c r="H281" s="39" t="s">
        <v>124</v>
      </c>
      <c r="I281" s="38" t="s">
        <v>122</v>
      </c>
      <c r="J281" s="45">
        <v>45122.0</v>
      </c>
      <c r="K281" s="45"/>
      <c r="L281" s="9"/>
      <c r="M281" s="102">
        <v>118000.0</v>
      </c>
      <c r="N281" s="120" t="s">
        <v>51</v>
      </c>
      <c r="O281" s="103">
        <v>0.0</v>
      </c>
      <c r="P281" s="103">
        <v>0.0</v>
      </c>
      <c r="Q281" s="9">
        <v>0.0</v>
      </c>
      <c r="R281" s="9">
        <v>0.0</v>
      </c>
      <c r="S281" s="10">
        <f t="shared" si="1"/>
        <v>0</v>
      </c>
      <c r="T281" s="9" t="s">
        <v>54</v>
      </c>
      <c r="U281" s="45">
        <v>46132.0</v>
      </c>
      <c r="V281" s="45">
        <v>46162.0</v>
      </c>
      <c r="W281" s="9">
        <v>1.0</v>
      </c>
      <c r="X281" s="9" t="s">
        <v>55</v>
      </c>
      <c r="Y281" s="68" t="s">
        <v>56</v>
      </c>
    </row>
    <row r="282">
      <c r="A282" s="35" t="s">
        <v>2621</v>
      </c>
      <c r="B282" s="37">
        <v>46132.0</v>
      </c>
      <c r="C282" s="9">
        <v>9598.0</v>
      </c>
      <c r="D282" s="39" t="s">
        <v>2604</v>
      </c>
      <c r="E282" s="41" t="s">
        <v>2605</v>
      </c>
      <c r="F282" s="39" t="s">
        <v>2622</v>
      </c>
      <c r="G282" s="39" t="s">
        <v>121</v>
      </c>
      <c r="H282" s="39" t="s">
        <v>124</v>
      </c>
      <c r="I282" s="38" t="s">
        <v>122</v>
      </c>
      <c r="J282" s="45">
        <v>45122.0</v>
      </c>
      <c r="K282" s="45"/>
      <c r="L282" s="9"/>
      <c r="M282" s="102">
        <v>78000.0</v>
      </c>
      <c r="N282" s="120" t="s">
        <v>51</v>
      </c>
      <c r="O282" s="103">
        <v>0.0</v>
      </c>
      <c r="P282" s="103">
        <v>0.0</v>
      </c>
      <c r="Q282" s="9">
        <v>0.0</v>
      </c>
      <c r="R282" s="9">
        <v>0.0</v>
      </c>
      <c r="S282" s="10">
        <f t="shared" si="1"/>
        <v>0</v>
      </c>
      <c r="T282" s="9" t="s">
        <v>54</v>
      </c>
      <c r="U282" s="45">
        <v>46132.0</v>
      </c>
      <c r="V282" s="45">
        <v>46162.0</v>
      </c>
      <c r="W282" s="9">
        <v>1.0</v>
      </c>
      <c r="X282" s="9" t="s">
        <v>86</v>
      </c>
      <c r="Y282" s="68" t="s">
        <v>56</v>
      </c>
    </row>
    <row r="283">
      <c r="A283" s="35" t="s">
        <v>2625</v>
      </c>
      <c r="B283" s="37">
        <v>46132.0</v>
      </c>
      <c r="C283" s="38">
        <v>6463.0</v>
      </c>
      <c r="D283" s="40" t="s">
        <v>2626</v>
      </c>
      <c r="E283" s="42" t="s">
        <v>2627</v>
      </c>
      <c r="F283" s="52" t="s">
        <v>2628</v>
      </c>
      <c r="G283" s="40" t="s">
        <v>152</v>
      </c>
      <c r="H283" s="40" t="s">
        <v>153</v>
      </c>
      <c r="I283" s="38" t="s">
        <v>122</v>
      </c>
      <c r="J283" s="44">
        <v>44773.0</v>
      </c>
      <c r="K283" s="44"/>
      <c r="L283" s="98"/>
      <c r="M283" s="46">
        <v>118000.0</v>
      </c>
      <c r="N283" s="98" t="s">
        <v>51</v>
      </c>
      <c r="O283" s="66">
        <v>0.0</v>
      </c>
      <c r="P283" s="103">
        <v>0.0</v>
      </c>
      <c r="Q283" s="46">
        <v>0.0</v>
      </c>
      <c r="R283" s="46">
        <v>0.0</v>
      </c>
      <c r="S283" s="10">
        <f t="shared" si="1"/>
        <v>0</v>
      </c>
      <c r="T283" s="9" t="s">
        <v>54</v>
      </c>
      <c r="U283" s="45">
        <v>46132.0</v>
      </c>
      <c r="V283" s="44">
        <v>46167.0</v>
      </c>
      <c r="W283" s="91">
        <v>1.0</v>
      </c>
      <c r="X283" s="38" t="s">
        <v>55</v>
      </c>
      <c r="Y283" s="184" t="s">
        <v>56</v>
      </c>
    </row>
    <row r="284">
      <c r="A284" s="35" t="s">
        <v>2634</v>
      </c>
      <c r="B284" s="37">
        <v>46133.0</v>
      </c>
      <c r="C284" s="9">
        <v>7175.0</v>
      </c>
      <c r="D284" s="39" t="s">
        <v>2635</v>
      </c>
      <c r="E284" s="41" t="s">
        <v>2636</v>
      </c>
      <c r="F284" s="39" t="s">
        <v>2637</v>
      </c>
      <c r="G284" s="39" t="s">
        <v>116</v>
      </c>
      <c r="H284" s="39" t="s">
        <v>118</v>
      </c>
      <c r="I284" s="38" t="s">
        <v>122</v>
      </c>
      <c r="J284" s="45">
        <v>44841.0</v>
      </c>
      <c r="K284" s="122">
        <v>46132.0</v>
      </c>
      <c r="L284" s="120" t="s">
        <v>51</v>
      </c>
      <c r="M284" s="63">
        <v>0.0</v>
      </c>
      <c r="N284" s="98" t="s">
        <v>51</v>
      </c>
      <c r="O284" s="66">
        <v>78026.0</v>
      </c>
      <c r="P284" s="51">
        <v>78000.0</v>
      </c>
      <c r="Q284" s="46">
        <v>0.0</v>
      </c>
      <c r="R284" s="66">
        <v>0.0</v>
      </c>
      <c r="S284" s="10">
        <f t="shared" si="1"/>
        <v>78000</v>
      </c>
      <c r="T284" s="9" t="s">
        <v>52</v>
      </c>
      <c r="U284" s="45">
        <v>46132.0</v>
      </c>
      <c r="V284" s="45">
        <v>46162.0</v>
      </c>
      <c r="W284" s="9">
        <v>1.0</v>
      </c>
      <c r="X284" s="9" t="s">
        <v>86</v>
      </c>
      <c r="Y284" s="68" t="s">
        <v>56</v>
      </c>
    </row>
    <row r="285">
      <c r="A285" s="35" t="s">
        <v>2640</v>
      </c>
      <c r="B285" s="37">
        <v>46133.0</v>
      </c>
      <c r="C285" s="9">
        <v>3338.0</v>
      </c>
      <c r="D285" s="39" t="s">
        <v>2642</v>
      </c>
      <c r="E285" s="41" t="s">
        <v>2644</v>
      </c>
      <c r="F285" s="39" t="s">
        <v>2645</v>
      </c>
      <c r="G285" s="39" t="s">
        <v>237</v>
      </c>
      <c r="H285" s="39" t="s">
        <v>69</v>
      </c>
      <c r="I285" s="38" t="s">
        <v>122</v>
      </c>
      <c r="J285" s="45">
        <v>44524.0</v>
      </c>
      <c r="K285" s="122">
        <v>46132.0</v>
      </c>
      <c r="L285" s="120" t="s">
        <v>51</v>
      </c>
      <c r="M285" s="63">
        <v>0.0</v>
      </c>
      <c r="N285" s="98" t="s">
        <v>51</v>
      </c>
      <c r="O285" s="66">
        <v>78000.0</v>
      </c>
      <c r="P285" s="93">
        <v>78000.0</v>
      </c>
      <c r="Q285" s="81">
        <v>0.0</v>
      </c>
      <c r="R285" s="66">
        <v>546.0</v>
      </c>
      <c r="S285" s="10">
        <f t="shared" si="1"/>
        <v>77454</v>
      </c>
      <c r="T285" s="9" t="s">
        <v>53</v>
      </c>
      <c r="U285" s="45">
        <v>46132.0</v>
      </c>
      <c r="V285" s="45">
        <v>46162.0</v>
      </c>
      <c r="W285" s="9">
        <v>1.0</v>
      </c>
      <c r="X285" s="9" t="s">
        <v>86</v>
      </c>
      <c r="Y285" s="68" t="s">
        <v>56</v>
      </c>
    </row>
    <row r="286">
      <c r="A286" s="35" t="s">
        <v>2648</v>
      </c>
      <c r="B286" s="37">
        <v>46133.0</v>
      </c>
      <c r="C286" s="9">
        <v>2690.0</v>
      </c>
      <c r="D286" s="39" t="s">
        <v>2650</v>
      </c>
      <c r="E286" s="41" t="s">
        <v>2652</v>
      </c>
      <c r="F286" s="39" t="s">
        <v>2653</v>
      </c>
      <c r="G286" s="39" t="s">
        <v>44</v>
      </c>
      <c r="H286" s="39" t="s">
        <v>46</v>
      </c>
      <c r="I286" s="38" t="s">
        <v>122</v>
      </c>
      <c r="J286" s="45">
        <v>44466.0</v>
      </c>
      <c r="K286" s="122">
        <v>46132.0</v>
      </c>
      <c r="L286" s="120" t="s">
        <v>51</v>
      </c>
      <c r="M286" s="63">
        <v>0.0</v>
      </c>
      <c r="N286" s="98" t="s">
        <v>51</v>
      </c>
      <c r="O286" s="66">
        <v>78027.0</v>
      </c>
      <c r="P286" s="51">
        <v>78027.0</v>
      </c>
      <c r="Q286" s="81">
        <v>0.0</v>
      </c>
      <c r="R286" s="66">
        <v>0.0</v>
      </c>
      <c r="S286" s="10">
        <f t="shared" si="1"/>
        <v>78027</v>
      </c>
      <c r="T286" s="9" t="s">
        <v>52</v>
      </c>
      <c r="U286" s="45">
        <v>46132.0</v>
      </c>
      <c r="V286" s="45">
        <v>46167.0</v>
      </c>
      <c r="W286" s="9">
        <v>1.0</v>
      </c>
      <c r="X286" s="9" t="s">
        <v>86</v>
      </c>
      <c r="Y286" s="68" t="s">
        <v>56</v>
      </c>
    </row>
    <row r="287">
      <c r="A287" s="35" t="s">
        <v>2657</v>
      </c>
      <c r="B287" s="37">
        <v>46133.0</v>
      </c>
      <c r="C287" s="9">
        <v>14664.0</v>
      </c>
      <c r="D287" s="39" t="s">
        <v>2658</v>
      </c>
      <c r="E287" s="41" t="s">
        <v>2659</v>
      </c>
      <c r="F287" s="39" t="s">
        <v>791</v>
      </c>
      <c r="G287" s="112" t="s">
        <v>252</v>
      </c>
      <c r="H287" s="112" t="s">
        <v>46</v>
      </c>
      <c r="I287" s="38" t="s">
        <v>122</v>
      </c>
      <c r="J287" s="45">
        <v>45699.0</v>
      </c>
      <c r="K287" s="122">
        <v>46132.0</v>
      </c>
      <c r="L287" s="120" t="s">
        <v>51</v>
      </c>
      <c r="M287" s="63">
        <v>168000.0</v>
      </c>
      <c r="N287" s="98" t="s">
        <v>51</v>
      </c>
      <c r="O287" s="66">
        <v>170000.0</v>
      </c>
      <c r="P287" s="93">
        <v>170000.0</v>
      </c>
      <c r="Q287" s="81">
        <v>0.0</v>
      </c>
      <c r="R287" s="66">
        <v>1190.0</v>
      </c>
      <c r="S287" s="10">
        <f t="shared" si="1"/>
        <v>168810</v>
      </c>
      <c r="T287" s="88" t="s">
        <v>53</v>
      </c>
      <c r="U287" s="45">
        <v>46132.0</v>
      </c>
      <c r="V287" s="127">
        <v>46163.0</v>
      </c>
      <c r="W287" s="9">
        <v>1.0</v>
      </c>
      <c r="X287" s="193" t="s">
        <v>59</v>
      </c>
      <c r="Y287" s="68" t="s">
        <v>56</v>
      </c>
    </row>
    <row r="288">
      <c r="A288" s="35" t="s">
        <v>2664</v>
      </c>
      <c r="B288" s="37">
        <v>46133.0</v>
      </c>
      <c r="C288" s="9">
        <v>4723.0</v>
      </c>
      <c r="D288" s="39" t="s">
        <v>645</v>
      </c>
      <c r="E288" s="41" t="s">
        <v>646</v>
      </c>
      <c r="F288" s="39" t="s">
        <v>2665</v>
      </c>
      <c r="G288" s="39" t="s">
        <v>126</v>
      </c>
      <c r="H288" s="39" t="s">
        <v>69</v>
      </c>
      <c r="I288" s="38" t="s">
        <v>122</v>
      </c>
      <c r="J288" s="45">
        <v>44611.0</v>
      </c>
      <c r="K288" s="122">
        <v>46132.0</v>
      </c>
      <c r="L288" s="120" t="s">
        <v>51</v>
      </c>
      <c r="M288" s="63">
        <v>0.0</v>
      </c>
      <c r="N288" s="98" t="s">
        <v>51</v>
      </c>
      <c r="O288" s="66">
        <v>78098.0</v>
      </c>
      <c r="P288" s="51">
        <v>78000.0</v>
      </c>
      <c r="Q288" s="81">
        <v>0.0</v>
      </c>
      <c r="R288" s="66">
        <v>0.0</v>
      </c>
      <c r="S288" s="10">
        <f t="shared" si="1"/>
        <v>78000</v>
      </c>
      <c r="T288" s="9" t="s">
        <v>52</v>
      </c>
      <c r="U288" s="45">
        <v>46132.0</v>
      </c>
      <c r="V288" s="45">
        <v>46167.0</v>
      </c>
      <c r="W288" s="9">
        <v>1.0</v>
      </c>
      <c r="X288" s="9" t="s">
        <v>86</v>
      </c>
      <c r="Y288" s="68" t="s">
        <v>56</v>
      </c>
    </row>
    <row r="289">
      <c r="A289" s="35" t="s">
        <v>2669</v>
      </c>
      <c r="B289" s="37">
        <v>46133.0</v>
      </c>
      <c r="C289" s="9">
        <v>10394.0</v>
      </c>
      <c r="D289" s="39" t="s">
        <v>2670</v>
      </c>
      <c r="E289" s="41" t="s">
        <v>2671</v>
      </c>
      <c r="F289" s="39" t="s">
        <v>2672</v>
      </c>
      <c r="G289" s="39" t="s">
        <v>419</v>
      </c>
      <c r="H289" s="39" t="s">
        <v>118</v>
      </c>
      <c r="I289" s="38" t="s">
        <v>122</v>
      </c>
      <c r="J289" s="45">
        <v>45212.0</v>
      </c>
      <c r="K289" s="122">
        <v>46132.0</v>
      </c>
      <c r="L289" s="120" t="s">
        <v>51</v>
      </c>
      <c r="M289" s="63">
        <v>0.0</v>
      </c>
      <c r="N289" s="98" t="s">
        <v>51</v>
      </c>
      <c r="O289" s="66">
        <v>708017.0</v>
      </c>
      <c r="P289" s="51">
        <v>708000.0</v>
      </c>
      <c r="Q289" s="81">
        <v>0.0</v>
      </c>
      <c r="R289" s="66">
        <v>0.0</v>
      </c>
      <c r="S289" s="10">
        <f t="shared" si="1"/>
        <v>708000</v>
      </c>
      <c r="T289" s="9" t="s">
        <v>52</v>
      </c>
      <c r="U289" s="45">
        <v>46133.0</v>
      </c>
      <c r="V289" s="45">
        <v>46317.0</v>
      </c>
      <c r="W289" s="9">
        <v>6.0</v>
      </c>
      <c r="X289" s="9" t="s">
        <v>55</v>
      </c>
      <c r="Y289" s="68" t="s">
        <v>56</v>
      </c>
    </row>
    <row r="290">
      <c r="A290" s="35" t="s">
        <v>2677</v>
      </c>
      <c r="B290" s="37">
        <v>46133.0</v>
      </c>
      <c r="C290" s="9">
        <v>4918.0</v>
      </c>
      <c r="D290" s="39" t="s">
        <v>447</v>
      </c>
      <c r="E290" s="41" t="s">
        <v>166</v>
      </c>
      <c r="F290" s="39" t="s">
        <v>2678</v>
      </c>
      <c r="G290" s="39" t="s">
        <v>169</v>
      </c>
      <c r="H290" s="39" t="s">
        <v>85</v>
      </c>
      <c r="I290" s="38" t="s">
        <v>122</v>
      </c>
      <c r="J290" s="45">
        <v>44625.0</v>
      </c>
      <c r="K290" s="122">
        <v>46132.0</v>
      </c>
      <c r="L290" s="120" t="s">
        <v>51</v>
      </c>
      <c r="M290" s="63">
        <v>0.0</v>
      </c>
      <c r="N290" s="98" t="s">
        <v>51</v>
      </c>
      <c r="O290" s="66">
        <v>78000.0</v>
      </c>
      <c r="P290" s="93">
        <v>78000.0</v>
      </c>
      <c r="Q290" s="81">
        <v>0.0</v>
      </c>
      <c r="R290" s="66">
        <v>546.0</v>
      </c>
      <c r="S290" s="10">
        <f t="shared" si="1"/>
        <v>77454</v>
      </c>
      <c r="T290" s="9" t="s">
        <v>53</v>
      </c>
      <c r="U290" s="45">
        <v>46132.0</v>
      </c>
      <c r="V290" s="45">
        <v>46163.0</v>
      </c>
      <c r="W290" s="9">
        <v>1.0</v>
      </c>
      <c r="X290" s="9" t="s">
        <v>86</v>
      </c>
      <c r="Y290" s="68" t="s">
        <v>56</v>
      </c>
    </row>
    <row r="291">
      <c r="A291" s="35" t="s">
        <v>2687</v>
      </c>
      <c r="B291" s="37">
        <v>46133.0</v>
      </c>
      <c r="C291" s="9">
        <v>9654.0</v>
      </c>
      <c r="D291" s="39" t="s">
        <v>1280</v>
      </c>
      <c r="E291" s="41" t="s">
        <v>1281</v>
      </c>
      <c r="F291" s="39" t="s">
        <v>2688</v>
      </c>
      <c r="G291" s="39" t="s">
        <v>174</v>
      </c>
      <c r="H291" s="39" t="s">
        <v>176</v>
      </c>
      <c r="I291" s="38" t="s">
        <v>122</v>
      </c>
      <c r="J291" s="45">
        <v>45129.0</v>
      </c>
      <c r="K291" s="122">
        <v>46132.0</v>
      </c>
      <c r="L291" s="120" t="s">
        <v>51</v>
      </c>
      <c r="M291" s="63">
        <v>118000.0</v>
      </c>
      <c r="N291" s="98" t="s">
        <v>51</v>
      </c>
      <c r="O291" s="66">
        <v>150000.0</v>
      </c>
      <c r="P291" s="93">
        <v>150000.0</v>
      </c>
      <c r="Q291" s="81">
        <v>0.0</v>
      </c>
      <c r="R291" s="66">
        <v>4440.0</v>
      </c>
      <c r="S291" s="10">
        <f t="shared" si="1"/>
        <v>145560</v>
      </c>
      <c r="T291" s="9" t="s">
        <v>53</v>
      </c>
      <c r="U291" s="45">
        <v>46132.0</v>
      </c>
      <c r="V291" s="45">
        <v>46163.0</v>
      </c>
      <c r="W291" s="9">
        <v>1.0</v>
      </c>
      <c r="X291" s="9" t="s">
        <v>55</v>
      </c>
      <c r="Y291" s="68" t="s">
        <v>56</v>
      </c>
    </row>
    <row r="292">
      <c r="A292" s="41" t="s">
        <v>2692</v>
      </c>
      <c r="B292" s="37">
        <v>46133.0</v>
      </c>
      <c r="C292" s="9">
        <v>5380.0</v>
      </c>
      <c r="D292" s="39" t="s">
        <v>2693</v>
      </c>
      <c r="E292" s="41" t="s">
        <v>1817</v>
      </c>
      <c r="F292" s="39" t="s">
        <v>1819</v>
      </c>
      <c r="G292" s="39" t="s">
        <v>252</v>
      </c>
      <c r="H292" s="39" t="s">
        <v>46</v>
      </c>
      <c r="I292" s="38" t="s">
        <v>888</v>
      </c>
      <c r="J292" s="45">
        <v>44657.0</v>
      </c>
      <c r="K292" s="122">
        <v>46133.0</v>
      </c>
      <c r="L292" s="120" t="s">
        <v>51</v>
      </c>
      <c r="M292" s="63">
        <v>0.0</v>
      </c>
      <c r="N292" s="120" t="s">
        <v>51</v>
      </c>
      <c r="O292" s="66">
        <v>118028.0</v>
      </c>
      <c r="P292" s="107">
        <v>118028.0</v>
      </c>
      <c r="Q292" s="81">
        <v>0.0</v>
      </c>
      <c r="R292" s="66">
        <v>0.0</v>
      </c>
      <c r="S292" s="10">
        <f t="shared" si="1"/>
        <v>118028</v>
      </c>
      <c r="T292" s="9" t="s">
        <v>52</v>
      </c>
      <c r="U292" s="45">
        <v>46133.0</v>
      </c>
      <c r="V292" s="45">
        <v>46172.0</v>
      </c>
      <c r="W292" s="9">
        <v>1.0</v>
      </c>
      <c r="X292" s="9" t="s">
        <v>55</v>
      </c>
      <c r="Y292" s="68" t="s">
        <v>56</v>
      </c>
    </row>
    <row r="293">
      <c r="A293" s="35" t="s">
        <v>2695</v>
      </c>
      <c r="B293" s="37">
        <v>46133.0</v>
      </c>
      <c r="C293" s="9">
        <v>8115.0</v>
      </c>
      <c r="D293" s="39" t="s">
        <v>1645</v>
      </c>
      <c r="E293" s="41" t="s">
        <v>1639</v>
      </c>
      <c r="F293" s="39" t="s">
        <v>2698</v>
      </c>
      <c r="G293" s="39" t="s">
        <v>325</v>
      </c>
      <c r="H293" s="39" t="s">
        <v>74</v>
      </c>
      <c r="I293" s="38" t="s">
        <v>122</v>
      </c>
      <c r="J293" s="45">
        <v>44947.0</v>
      </c>
      <c r="K293" s="122">
        <v>46133.0</v>
      </c>
      <c r="L293" s="120" t="s">
        <v>51</v>
      </c>
      <c r="M293" s="63">
        <v>118000.0</v>
      </c>
      <c r="N293" s="120" t="s">
        <v>51</v>
      </c>
      <c r="O293" s="66">
        <v>354000.0</v>
      </c>
      <c r="P293" s="210">
        <v>354000.0</v>
      </c>
      <c r="Q293" s="81">
        <v>0.0</v>
      </c>
      <c r="R293" s="66">
        <v>2478.0</v>
      </c>
      <c r="S293" s="10">
        <f t="shared" si="1"/>
        <v>351522</v>
      </c>
      <c r="T293" s="9" t="s">
        <v>53</v>
      </c>
      <c r="U293" s="45">
        <v>46133.0</v>
      </c>
      <c r="V293" s="45">
        <v>46166.0</v>
      </c>
      <c r="W293" s="9">
        <v>1.0</v>
      </c>
      <c r="X293" s="9" t="s">
        <v>55</v>
      </c>
      <c r="Y293" s="68" t="s">
        <v>56</v>
      </c>
    </row>
    <row r="294">
      <c r="A294" s="35" t="s">
        <v>2706</v>
      </c>
      <c r="B294" s="37">
        <v>46133.0</v>
      </c>
      <c r="C294" s="9">
        <v>8115.0</v>
      </c>
      <c r="D294" s="39" t="s">
        <v>1645</v>
      </c>
      <c r="E294" s="41" t="s">
        <v>1639</v>
      </c>
      <c r="F294" s="39" t="s">
        <v>2707</v>
      </c>
      <c r="G294" s="39" t="s">
        <v>325</v>
      </c>
      <c r="H294" s="39" t="s">
        <v>74</v>
      </c>
      <c r="I294" s="38" t="s">
        <v>122</v>
      </c>
      <c r="J294" s="45">
        <v>44947.0</v>
      </c>
      <c r="K294" s="45"/>
      <c r="L294" s="9"/>
      <c r="M294" s="63">
        <v>118000.0</v>
      </c>
      <c r="N294" s="120" t="s">
        <v>51</v>
      </c>
      <c r="O294" s="66">
        <v>0.0</v>
      </c>
      <c r="P294" s="66">
        <v>0.0</v>
      </c>
      <c r="Q294" s="81">
        <v>0.0</v>
      </c>
      <c r="R294" s="66">
        <v>0.0</v>
      </c>
      <c r="S294" s="10">
        <f t="shared" si="1"/>
        <v>0</v>
      </c>
      <c r="T294" s="9" t="s">
        <v>54</v>
      </c>
      <c r="U294" s="45">
        <v>46133.0</v>
      </c>
      <c r="V294" s="45">
        <v>46166.0</v>
      </c>
      <c r="W294" s="9">
        <v>1.0</v>
      </c>
      <c r="X294" s="9" t="s">
        <v>55</v>
      </c>
      <c r="Y294" s="68" t="s">
        <v>56</v>
      </c>
    </row>
    <row r="295">
      <c r="A295" s="35" t="s">
        <v>2710</v>
      </c>
      <c r="B295" s="37">
        <v>46133.0</v>
      </c>
      <c r="C295" s="9">
        <v>8115.0</v>
      </c>
      <c r="D295" s="39" t="s">
        <v>1645</v>
      </c>
      <c r="E295" s="41" t="s">
        <v>1639</v>
      </c>
      <c r="F295" s="39" t="s">
        <v>2712</v>
      </c>
      <c r="G295" s="39" t="s">
        <v>325</v>
      </c>
      <c r="H295" s="39" t="s">
        <v>74</v>
      </c>
      <c r="I295" s="38" t="s">
        <v>122</v>
      </c>
      <c r="J295" s="45">
        <v>44947.0</v>
      </c>
      <c r="K295" s="45"/>
      <c r="L295" s="9"/>
      <c r="M295" s="63">
        <v>118000.0</v>
      </c>
      <c r="N295" s="120" t="s">
        <v>51</v>
      </c>
      <c r="O295" s="66">
        <v>0.0</v>
      </c>
      <c r="P295" s="66">
        <v>0.0</v>
      </c>
      <c r="Q295" s="81">
        <v>0.0</v>
      </c>
      <c r="R295" s="66">
        <v>0.0</v>
      </c>
      <c r="S295" s="10">
        <f t="shared" si="1"/>
        <v>0</v>
      </c>
      <c r="T295" s="9" t="s">
        <v>54</v>
      </c>
      <c r="U295" s="45">
        <v>46133.0</v>
      </c>
      <c r="V295" s="45">
        <v>46166.0</v>
      </c>
      <c r="W295" s="9">
        <v>1.0</v>
      </c>
      <c r="X295" s="9" t="s">
        <v>55</v>
      </c>
      <c r="Y295" s="68" t="s">
        <v>56</v>
      </c>
    </row>
    <row r="296">
      <c r="A296" s="35" t="s">
        <v>2713</v>
      </c>
      <c r="B296" s="37">
        <v>46133.0</v>
      </c>
      <c r="C296" s="9">
        <v>7617.0</v>
      </c>
      <c r="D296" s="39" t="s">
        <v>2647</v>
      </c>
      <c r="E296" s="41" t="s">
        <v>2649</v>
      </c>
      <c r="F296" s="39" t="s">
        <v>2651</v>
      </c>
      <c r="G296" s="39" t="s">
        <v>739</v>
      </c>
      <c r="H296" s="39" t="s">
        <v>352</v>
      </c>
      <c r="I296" s="38" t="s">
        <v>122</v>
      </c>
      <c r="J296" s="45">
        <v>44887.0</v>
      </c>
      <c r="K296" s="122">
        <v>46133.0</v>
      </c>
      <c r="L296" s="120" t="s">
        <v>51</v>
      </c>
      <c r="M296" s="63">
        <v>0.0</v>
      </c>
      <c r="N296" s="120" t="s">
        <v>51</v>
      </c>
      <c r="O296" s="66">
        <v>118000.0</v>
      </c>
      <c r="P296" s="210">
        <v>118000.0</v>
      </c>
      <c r="Q296" s="81">
        <v>0.0</v>
      </c>
      <c r="R296" s="66">
        <v>4400.0</v>
      </c>
      <c r="S296" s="10">
        <f t="shared" si="1"/>
        <v>113600</v>
      </c>
      <c r="T296" s="9" t="s">
        <v>53</v>
      </c>
      <c r="U296" s="45">
        <v>46133.0</v>
      </c>
      <c r="V296" s="45">
        <v>46165.0</v>
      </c>
      <c r="W296" s="9">
        <v>1.0</v>
      </c>
      <c r="X296" s="9" t="s">
        <v>55</v>
      </c>
      <c r="Y296" s="68" t="s">
        <v>56</v>
      </c>
    </row>
    <row r="297">
      <c r="A297" s="54" t="s">
        <v>2717</v>
      </c>
      <c r="B297" s="37">
        <v>46134.0</v>
      </c>
      <c r="C297" s="9">
        <v>18299.0</v>
      </c>
      <c r="D297" s="39" t="s">
        <v>2718</v>
      </c>
      <c r="E297" s="41" t="s">
        <v>2719</v>
      </c>
      <c r="F297" s="39" t="s">
        <v>2720</v>
      </c>
      <c r="G297" s="39" t="s">
        <v>110</v>
      </c>
      <c r="H297" s="39" t="s">
        <v>46</v>
      </c>
      <c r="I297" s="38" t="s">
        <v>122</v>
      </c>
      <c r="J297" s="45">
        <v>46121.0</v>
      </c>
      <c r="K297" s="122">
        <v>46133.0</v>
      </c>
      <c r="L297" s="120" t="s">
        <v>51</v>
      </c>
      <c r="M297" s="63">
        <v>0.0</v>
      </c>
      <c r="N297" s="122">
        <v>46134.0</v>
      </c>
      <c r="O297" s="66">
        <v>118054.0</v>
      </c>
      <c r="P297" s="107">
        <v>118000.0</v>
      </c>
      <c r="Q297" s="81">
        <v>0.0</v>
      </c>
      <c r="R297" s="66">
        <v>0.0</v>
      </c>
      <c r="S297" s="10">
        <f t="shared" si="1"/>
        <v>118000</v>
      </c>
      <c r="T297" s="9" t="s">
        <v>52</v>
      </c>
      <c r="U297" s="45">
        <v>46134.0</v>
      </c>
      <c r="V297" s="45">
        <v>46165.0</v>
      </c>
      <c r="W297" s="9">
        <v>1.0</v>
      </c>
      <c r="X297" s="9" t="s">
        <v>55</v>
      </c>
      <c r="Y297" s="86" t="s">
        <v>93</v>
      </c>
    </row>
    <row r="298">
      <c r="A298" s="41" t="s">
        <v>2725</v>
      </c>
      <c r="B298" s="37">
        <v>46134.0</v>
      </c>
      <c r="C298" s="9">
        <v>8150.0</v>
      </c>
      <c r="D298" s="39" t="s">
        <v>2726</v>
      </c>
      <c r="E298" s="41" t="s">
        <v>2727</v>
      </c>
      <c r="F298" s="211" t="s">
        <v>2728</v>
      </c>
      <c r="G298" s="39" t="s">
        <v>126</v>
      </c>
      <c r="H298" s="39" t="s">
        <v>69</v>
      </c>
      <c r="I298" s="9" t="s">
        <v>888</v>
      </c>
      <c r="J298" s="45">
        <v>44951.0</v>
      </c>
      <c r="K298" s="122">
        <v>46133.0</v>
      </c>
      <c r="L298" s="120" t="s">
        <v>51</v>
      </c>
      <c r="M298" s="63"/>
      <c r="N298" s="153"/>
      <c r="O298" s="66">
        <v>120001.0</v>
      </c>
      <c r="P298" s="107">
        <v>120000.0</v>
      </c>
      <c r="Q298" s="81">
        <v>0.0</v>
      </c>
      <c r="R298" s="66">
        <v>0.0</v>
      </c>
      <c r="S298" s="10">
        <f t="shared" si="1"/>
        <v>120000</v>
      </c>
      <c r="T298" s="9" t="s">
        <v>52</v>
      </c>
      <c r="U298" s="134"/>
      <c r="V298" s="45"/>
      <c r="W298" s="9">
        <v>1.0</v>
      </c>
      <c r="X298" s="9" t="s">
        <v>59</v>
      </c>
      <c r="Y298" s="68" t="s">
        <v>56</v>
      </c>
    </row>
    <row r="299">
      <c r="A299" s="35" t="s">
        <v>2731</v>
      </c>
      <c r="B299" s="37">
        <v>46134.0</v>
      </c>
      <c r="C299" s="9">
        <v>3778.0</v>
      </c>
      <c r="D299" s="39" t="s">
        <v>336</v>
      </c>
      <c r="E299" s="41" t="s">
        <v>338</v>
      </c>
      <c r="F299" s="211" t="s">
        <v>2732</v>
      </c>
      <c r="G299" s="39" t="s">
        <v>341</v>
      </c>
      <c r="H299" s="39" t="s">
        <v>85</v>
      </c>
      <c r="I299" s="38" t="s">
        <v>122</v>
      </c>
      <c r="J299" s="45">
        <v>44549.0</v>
      </c>
      <c r="K299" s="122">
        <v>46134.0</v>
      </c>
      <c r="L299" s="120" t="s">
        <v>51</v>
      </c>
      <c r="M299" s="63"/>
      <c r="N299" s="153"/>
      <c r="O299" s="66">
        <v>118051.0</v>
      </c>
      <c r="P299" s="130">
        <v>118051.0</v>
      </c>
      <c r="Q299" s="66">
        <v>0.0</v>
      </c>
      <c r="R299" s="66">
        <v>0.0</v>
      </c>
      <c r="S299" s="10">
        <f t="shared" si="1"/>
        <v>118051</v>
      </c>
      <c r="T299" s="9" t="s">
        <v>52</v>
      </c>
      <c r="U299" s="122">
        <v>46136.0</v>
      </c>
      <c r="V299" s="45">
        <v>46166.0</v>
      </c>
      <c r="W299" s="9">
        <v>1.0</v>
      </c>
      <c r="X299" s="9" t="s">
        <v>55</v>
      </c>
      <c r="Y299" s="68" t="s">
        <v>56</v>
      </c>
    </row>
    <row r="300">
      <c r="A300" s="35" t="s">
        <v>2736</v>
      </c>
      <c r="B300" s="37">
        <v>46134.0</v>
      </c>
      <c r="C300" s="9">
        <v>6253.0</v>
      </c>
      <c r="D300" s="39" t="s">
        <v>2702</v>
      </c>
      <c r="E300" s="41" t="s">
        <v>2703</v>
      </c>
      <c r="F300" s="39" t="s">
        <v>2704</v>
      </c>
      <c r="G300" s="39" t="s">
        <v>68</v>
      </c>
      <c r="H300" s="39" t="s">
        <v>69</v>
      </c>
      <c r="I300" s="38" t="s">
        <v>122</v>
      </c>
      <c r="J300" s="45">
        <v>44750.0</v>
      </c>
      <c r="K300" s="122">
        <v>46134.0</v>
      </c>
      <c r="L300" s="120" t="s">
        <v>51</v>
      </c>
      <c r="M300" s="63">
        <v>78000.0</v>
      </c>
      <c r="N300" s="122">
        <v>46135.0</v>
      </c>
      <c r="O300" s="66">
        <v>75000.0</v>
      </c>
      <c r="P300" s="129">
        <v>75000.0</v>
      </c>
      <c r="Q300" s="66">
        <v>0.0</v>
      </c>
      <c r="R300" s="66">
        <v>525.0</v>
      </c>
      <c r="S300" s="10">
        <f t="shared" si="1"/>
        <v>74475</v>
      </c>
      <c r="T300" s="9" t="s">
        <v>53</v>
      </c>
      <c r="U300" s="122">
        <v>46135.0</v>
      </c>
      <c r="V300" s="45">
        <v>46165.0</v>
      </c>
      <c r="W300" s="9">
        <v>1.0</v>
      </c>
      <c r="X300" s="9" t="s">
        <v>86</v>
      </c>
      <c r="Y300" s="68" t="s">
        <v>56</v>
      </c>
    </row>
    <row r="301">
      <c r="A301" s="35" t="s">
        <v>2739</v>
      </c>
      <c r="B301" s="37">
        <v>46134.0</v>
      </c>
      <c r="C301" s="9">
        <v>6926.0</v>
      </c>
      <c r="D301" s="39" t="s">
        <v>2740</v>
      </c>
      <c r="E301" s="41" t="s">
        <v>474</v>
      </c>
      <c r="F301" s="39" t="s">
        <v>2741</v>
      </c>
      <c r="G301" s="39" t="s">
        <v>100</v>
      </c>
      <c r="H301" s="39" t="s">
        <v>158</v>
      </c>
      <c r="I301" s="38" t="s">
        <v>122</v>
      </c>
      <c r="J301" s="45">
        <v>44816.0</v>
      </c>
      <c r="K301" s="122">
        <v>46134.0</v>
      </c>
      <c r="L301" s="120" t="s">
        <v>51</v>
      </c>
      <c r="M301" s="63">
        <v>0.0</v>
      </c>
      <c r="N301" s="120" t="s">
        <v>51</v>
      </c>
      <c r="O301" s="66">
        <v>78070.0</v>
      </c>
      <c r="P301" s="130">
        <v>78070.0</v>
      </c>
      <c r="Q301" s="66">
        <v>0.0</v>
      </c>
      <c r="R301" s="66">
        <v>0.0</v>
      </c>
      <c r="S301" s="10">
        <f t="shared" si="1"/>
        <v>78070</v>
      </c>
      <c r="T301" s="9" t="s">
        <v>52</v>
      </c>
      <c r="U301" s="45">
        <v>46134.0</v>
      </c>
      <c r="V301" s="45">
        <v>46164.0</v>
      </c>
      <c r="W301" s="9">
        <v>1.0</v>
      </c>
      <c r="X301" s="9" t="s">
        <v>86</v>
      </c>
      <c r="Y301" s="68" t="s">
        <v>56</v>
      </c>
    </row>
    <row r="302">
      <c r="A302" s="35" t="s">
        <v>2748</v>
      </c>
      <c r="B302" s="37">
        <v>46134.0</v>
      </c>
      <c r="C302" s="9">
        <v>7236.0</v>
      </c>
      <c r="D302" s="39" t="s">
        <v>2749</v>
      </c>
      <c r="E302" s="41" t="s">
        <v>2744</v>
      </c>
      <c r="F302" s="39" t="s">
        <v>2745</v>
      </c>
      <c r="G302" s="39" t="s">
        <v>786</v>
      </c>
      <c r="H302" s="39" t="s">
        <v>46</v>
      </c>
      <c r="I302" s="38" t="s">
        <v>122</v>
      </c>
      <c r="J302" s="45">
        <v>44847.0</v>
      </c>
      <c r="K302" s="122">
        <v>46134.0</v>
      </c>
      <c r="L302" s="120" t="s">
        <v>51</v>
      </c>
      <c r="M302" s="63">
        <v>0.0</v>
      </c>
      <c r="N302" s="120" t="s">
        <v>51</v>
      </c>
      <c r="O302" s="66">
        <v>78000.0</v>
      </c>
      <c r="P302" s="129">
        <v>78000.0</v>
      </c>
      <c r="Q302" s="66">
        <v>0.0</v>
      </c>
      <c r="R302" s="66">
        <v>546.0</v>
      </c>
      <c r="S302" s="10">
        <f t="shared" si="1"/>
        <v>77454</v>
      </c>
      <c r="T302" s="9" t="s">
        <v>53</v>
      </c>
      <c r="U302" s="45">
        <v>46134.0</v>
      </c>
      <c r="V302" s="45">
        <v>46164.0</v>
      </c>
      <c r="W302" s="9">
        <v>1.0</v>
      </c>
      <c r="X302" s="9" t="s">
        <v>86</v>
      </c>
      <c r="Y302" s="68" t="s">
        <v>56</v>
      </c>
    </row>
    <row r="303">
      <c r="A303" s="35" t="s">
        <v>2752</v>
      </c>
      <c r="B303" s="37">
        <v>46134.0</v>
      </c>
      <c r="C303" s="9">
        <v>12292.0</v>
      </c>
      <c r="D303" s="39" t="s">
        <v>2754</v>
      </c>
      <c r="E303" s="41" t="s">
        <v>2756</v>
      </c>
      <c r="F303" s="39" t="s">
        <v>2758</v>
      </c>
      <c r="G303" s="39" t="s">
        <v>44</v>
      </c>
      <c r="H303" s="39" t="s">
        <v>46</v>
      </c>
      <c r="I303" s="38" t="s">
        <v>122</v>
      </c>
      <c r="J303" s="45">
        <v>45443.0</v>
      </c>
      <c r="K303" s="122">
        <v>46134.0</v>
      </c>
      <c r="L303" s="120" t="s">
        <v>51</v>
      </c>
      <c r="M303" s="63">
        <v>0.0</v>
      </c>
      <c r="N303" s="120" t="s">
        <v>51</v>
      </c>
      <c r="O303" s="66">
        <v>118030.0</v>
      </c>
      <c r="P303" s="130">
        <v>118030.0</v>
      </c>
      <c r="Q303" s="66">
        <v>0.0</v>
      </c>
      <c r="R303" s="66">
        <v>0.0</v>
      </c>
      <c r="S303" s="10">
        <f t="shared" si="1"/>
        <v>118030</v>
      </c>
      <c r="T303" s="9" t="s">
        <v>52</v>
      </c>
      <c r="U303" s="45">
        <v>46134.0</v>
      </c>
      <c r="V303" s="45">
        <v>46166.0</v>
      </c>
      <c r="W303" s="9">
        <v>1.0</v>
      </c>
      <c r="X303" s="9" t="s">
        <v>55</v>
      </c>
      <c r="Y303" s="68" t="s">
        <v>56</v>
      </c>
    </row>
    <row r="304">
      <c r="A304" s="35" t="s">
        <v>2761</v>
      </c>
      <c r="B304" s="37">
        <v>46134.0</v>
      </c>
      <c r="C304" s="9">
        <v>5653.0</v>
      </c>
      <c r="D304" s="39" t="s">
        <v>727</v>
      </c>
      <c r="E304" s="41" t="s">
        <v>728</v>
      </c>
      <c r="F304" s="39" t="s">
        <v>729</v>
      </c>
      <c r="G304" s="39" t="s">
        <v>731</v>
      </c>
      <c r="H304" s="39" t="s">
        <v>732</v>
      </c>
      <c r="I304" s="38" t="s">
        <v>122</v>
      </c>
      <c r="J304" s="45">
        <v>44688.0</v>
      </c>
      <c r="K304" s="122">
        <v>46134.0</v>
      </c>
      <c r="L304" s="120" t="s">
        <v>51</v>
      </c>
      <c r="M304" s="47">
        <v>118000.0</v>
      </c>
      <c r="N304" s="120" t="s">
        <v>51</v>
      </c>
      <c r="O304" s="49">
        <v>236000.0</v>
      </c>
      <c r="P304" s="129">
        <v>236000.0</v>
      </c>
      <c r="Q304" s="66">
        <v>0.0</v>
      </c>
      <c r="R304" s="49">
        <v>4400.0</v>
      </c>
      <c r="S304" s="10">
        <f t="shared" si="1"/>
        <v>231600</v>
      </c>
      <c r="T304" s="9" t="s">
        <v>53</v>
      </c>
      <c r="U304" s="45">
        <v>46134.0</v>
      </c>
      <c r="V304" s="45">
        <v>46173.0</v>
      </c>
      <c r="W304" s="9">
        <v>1.0</v>
      </c>
      <c r="X304" s="9" t="s">
        <v>55</v>
      </c>
      <c r="Y304" s="68" t="s">
        <v>56</v>
      </c>
    </row>
    <row r="305">
      <c r="A305" s="35" t="s">
        <v>2767</v>
      </c>
      <c r="B305" s="37">
        <v>46134.0</v>
      </c>
      <c r="C305" s="9">
        <v>5653.0</v>
      </c>
      <c r="D305" s="39" t="s">
        <v>727</v>
      </c>
      <c r="E305" s="41" t="s">
        <v>728</v>
      </c>
      <c r="F305" s="39" t="s">
        <v>742</v>
      </c>
      <c r="G305" s="39" t="s">
        <v>731</v>
      </c>
      <c r="H305" s="39" t="s">
        <v>732</v>
      </c>
      <c r="I305" s="38" t="s">
        <v>122</v>
      </c>
      <c r="J305" s="45">
        <v>44688.0</v>
      </c>
      <c r="K305" s="122"/>
      <c r="L305" s="9"/>
      <c r="M305" s="47">
        <v>118000.0</v>
      </c>
      <c r="N305" s="120" t="s">
        <v>51</v>
      </c>
      <c r="O305" s="49">
        <v>0.0</v>
      </c>
      <c r="P305" s="49">
        <v>0.0</v>
      </c>
      <c r="Q305" s="66">
        <v>0.0</v>
      </c>
      <c r="R305" s="66">
        <v>0.0</v>
      </c>
      <c r="S305" s="10">
        <f t="shared" si="1"/>
        <v>0</v>
      </c>
      <c r="T305" s="9" t="s">
        <v>54</v>
      </c>
      <c r="U305" s="45">
        <v>46134.0</v>
      </c>
      <c r="V305" s="45">
        <v>46164.0</v>
      </c>
      <c r="W305" s="9">
        <v>1.0</v>
      </c>
      <c r="X305" s="9" t="s">
        <v>55</v>
      </c>
      <c r="Y305" s="68" t="s">
        <v>56</v>
      </c>
    </row>
    <row r="306">
      <c r="A306" s="35" t="s">
        <v>2775</v>
      </c>
      <c r="B306" s="37">
        <v>46134.0</v>
      </c>
      <c r="C306" s="9">
        <v>8139.0</v>
      </c>
      <c r="D306" s="39" t="s">
        <v>582</v>
      </c>
      <c r="E306" s="41" t="s">
        <v>2776</v>
      </c>
      <c r="F306" s="39" t="s">
        <v>2777</v>
      </c>
      <c r="G306" s="39" t="s">
        <v>2778</v>
      </c>
      <c r="H306" s="39" t="s">
        <v>805</v>
      </c>
      <c r="I306" s="38" t="s">
        <v>122</v>
      </c>
      <c r="J306" s="45">
        <v>44950.0</v>
      </c>
      <c r="K306" s="122">
        <v>46134.0</v>
      </c>
      <c r="L306" s="120" t="s">
        <v>51</v>
      </c>
      <c r="M306" s="47">
        <v>0.0</v>
      </c>
      <c r="N306" s="120" t="s">
        <v>51</v>
      </c>
      <c r="O306" s="49">
        <v>78000.0</v>
      </c>
      <c r="P306" s="129">
        <v>78000.0</v>
      </c>
      <c r="Q306" s="66">
        <v>0.0</v>
      </c>
      <c r="R306" s="49">
        <v>4440.0</v>
      </c>
      <c r="S306" s="10">
        <f t="shared" si="1"/>
        <v>73560</v>
      </c>
      <c r="T306" s="9" t="s">
        <v>53</v>
      </c>
      <c r="U306" s="45">
        <v>46134.0</v>
      </c>
      <c r="V306" s="45">
        <v>46164.0</v>
      </c>
      <c r="W306" s="9">
        <v>1.0</v>
      </c>
      <c r="X306" s="9" t="s">
        <v>86</v>
      </c>
      <c r="Y306" s="68" t="s">
        <v>56</v>
      </c>
    </row>
    <row r="307">
      <c r="A307" s="35" t="s">
        <v>2785</v>
      </c>
      <c r="B307" s="37">
        <v>46134.0</v>
      </c>
      <c r="C307" s="9">
        <v>4402.0</v>
      </c>
      <c r="D307" s="39" t="s">
        <v>2786</v>
      </c>
      <c r="E307" s="41" t="s">
        <v>2787</v>
      </c>
      <c r="F307" s="39" t="s">
        <v>2788</v>
      </c>
      <c r="G307" s="39" t="s">
        <v>137</v>
      </c>
      <c r="H307" s="39" t="s">
        <v>118</v>
      </c>
      <c r="I307" s="38" t="s">
        <v>122</v>
      </c>
      <c r="J307" s="45">
        <v>44588.0</v>
      </c>
      <c r="K307" s="122">
        <v>46134.0</v>
      </c>
      <c r="L307" s="120" t="s">
        <v>51</v>
      </c>
      <c r="M307" s="47">
        <v>0.0</v>
      </c>
      <c r="N307" s="120" t="s">
        <v>51</v>
      </c>
      <c r="O307" s="49">
        <v>78000.0</v>
      </c>
      <c r="P307" s="129">
        <v>78000.0</v>
      </c>
      <c r="Q307" s="66">
        <v>0.0</v>
      </c>
      <c r="R307" s="49">
        <v>4440.0</v>
      </c>
      <c r="S307" s="10">
        <f t="shared" si="1"/>
        <v>73560</v>
      </c>
      <c r="T307" s="9" t="s">
        <v>53</v>
      </c>
      <c r="U307" s="45">
        <v>46134.0</v>
      </c>
      <c r="V307" s="45">
        <v>46164.0</v>
      </c>
      <c r="W307" s="9">
        <v>1.0</v>
      </c>
      <c r="X307" s="9" t="s">
        <v>86</v>
      </c>
      <c r="Y307" s="68" t="s">
        <v>56</v>
      </c>
    </row>
    <row r="308">
      <c r="A308" s="35" t="s">
        <v>2792</v>
      </c>
      <c r="B308" s="37">
        <v>46134.0</v>
      </c>
      <c r="C308" s="9">
        <v>12977.0</v>
      </c>
      <c r="D308" s="39" t="s">
        <v>2793</v>
      </c>
      <c r="E308" s="41" t="s">
        <v>2794</v>
      </c>
      <c r="F308" s="39" t="s">
        <v>2795</v>
      </c>
      <c r="G308" s="39" t="s">
        <v>555</v>
      </c>
      <c r="H308" s="39" t="s">
        <v>69</v>
      </c>
      <c r="I308" s="38" t="s">
        <v>122</v>
      </c>
      <c r="J308" s="45">
        <v>45510.0</v>
      </c>
      <c r="K308" s="122">
        <v>46134.0</v>
      </c>
      <c r="L308" s="120" t="s">
        <v>51</v>
      </c>
      <c r="M308" s="47"/>
      <c r="N308" s="9"/>
      <c r="O308" s="49">
        <v>78000.0</v>
      </c>
      <c r="P308" s="129">
        <v>78000.0</v>
      </c>
      <c r="Q308" s="66">
        <v>0.0</v>
      </c>
      <c r="R308" s="49">
        <v>4440.0</v>
      </c>
      <c r="S308" s="10">
        <f t="shared" si="1"/>
        <v>73560</v>
      </c>
      <c r="T308" s="9" t="s">
        <v>53</v>
      </c>
      <c r="U308" s="45">
        <v>46134.0</v>
      </c>
      <c r="V308" s="45">
        <v>46164.0</v>
      </c>
      <c r="W308" s="9">
        <v>1.0</v>
      </c>
      <c r="X308" s="9" t="s">
        <v>86</v>
      </c>
      <c r="Y308" s="68" t="s">
        <v>56</v>
      </c>
    </row>
    <row r="309">
      <c r="A309" s="35" t="s">
        <v>2799</v>
      </c>
      <c r="B309" s="37">
        <v>46134.0</v>
      </c>
      <c r="C309" s="9">
        <v>2816.0</v>
      </c>
      <c r="D309" s="39" t="s">
        <v>2800</v>
      </c>
      <c r="E309" s="41" t="s">
        <v>2801</v>
      </c>
      <c r="F309" s="39" t="s">
        <v>2802</v>
      </c>
      <c r="G309" s="39" t="s">
        <v>279</v>
      </c>
      <c r="H309" s="39" t="s">
        <v>69</v>
      </c>
      <c r="I309" s="38" t="s">
        <v>122</v>
      </c>
      <c r="J309" s="45">
        <v>44476.0</v>
      </c>
      <c r="K309" s="122">
        <v>46134.0</v>
      </c>
      <c r="L309" s="120" t="s">
        <v>51</v>
      </c>
      <c r="M309" s="47">
        <v>0.0</v>
      </c>
      <c r="N309" s="120" t="s">
        <v>51</v>
      </c>
      <c r="O309" s="49">
        <v>78000.0</v>
      </c>
      <c r="P309" s="129">
        <v>78000.0</v>
      </c>
      <c r="Q309" s="66">
        <v>0.0</v>
      </c>
      <c r="R309" s="49">
        <v>546.0</v>
      </c>
      <c r="S309" s="10">
        <f t="shared" si="1"/>
        <v>77454</v>
      </c>
      <c r="T309" s="9" t="s">
        <v>53</v>
      </c>
      <c r="U309" s="45">
        <v>46134.0</v>
      </c>
      <c r="V309" s="45">
        <v>46166.0</v>
      </c>
      <c r="W309" s="9">
        <v>1.0</v>
      </c>
      <c r="X309" s="9" t="s">
        <v>86</v>
      </c>
      <c r="Y309" s="68" t="s">
        <v>56</v>
      </c>
    </row>
    <row r="310">
      <c r="A310" s="35" t="s">
        <v>2806</v>
      </c>
      <c r="B310" s="37">
        <v>46134.0</v>
      </c>
      <c r="C310" s="9">
        <v>11000.0</v>
      </c>
      <c r="D310" s="39" t="s">
        <v>1626</v>
      </c>
      <c r="E310" s="41" t="s">
        <v>1627</v>
      </c>
      <c r="F310" s="39" t="s">
        <v>1628</v>
      </c>
      <c r="G310" s="39" t="s">
        <v>1629</v>
      </c>
      <c r="H310" s="39" t="s">
        <v>118</v>
      </c>
      <c r="I310" s="38" t="s">
        <v>122</v>
      </c>
      <c r="J310" s="45">
        <v>45300.0</v>
      </c>
      <c r="K310" s="122">
        <v>46134.0</v>
      </c>
      <c r="L310" s="120" t="s">
        <v>51</v>
      </c>
      <c r="M310" s="47">
        <v>0.0</v>
      </c>
      <c r="N310" s="120" t="s">
        <v>51</v>
      </c>
      <c r="O310" s="49">
        <v>118000.0</v>
      </c>
      <c r="P310" s="129">
        <v>118000.0</v>
      </c>
      <c r="Q310" s="66">
        <v>0.0</v>
      </c>
      <c r="R310" s="49">
        <v>826.0</v>
      </c>
      <c r="S310" s="10">
        <f t="shared" si="1"/>
        <v>117174</v>
      </c>
      <c r="T310" s="9" t="s">
        <v>53</v>
      </c>
      <c r="U310" s="45">
        <v>46134.0</v>
      </c>
      <c r="V310" s="45">
        <v>46164.0</v>
      </c>
      <c r="W310" s="9">
        <v>1.0</v>
      </c>
      <c r="X310" s="9" t="s">
        <v>55</v>
      </c>
      <c r="Y310" s="68" t="s">
        <v>56</v>
      </c>
    </row>
    <row r="311">
      <c r="A311" s="35" t="s">
        <v>2817</v>
      </c>
      <c r="B311" s="37">
        <v>46134.0</v>
      </c>
      <c r="C311" s="9">
        <v>2188.0</v>
      </c>
      <c r="D311" s="39" t="s">
        <v>2818</v>
      </c>
      <c r="E311" s="41" t="s">
        <v>2819</v>
      </c>
      <c r="F311" s="39" t="s">
        <v>2820</v>
      </c>
      <c r="G311" s="39" t="s">
        <v>2821</v>
      </c>
      <c r="H311" s="39" t="s">
        <v>2822</v>
      </c>
      <c r="I311" s="38" t="s">
        <v>122</v>
      </c>
      <c r="J311" s="45">
        <v>44431.0</v>
      </c>
      <c r="K311" s="122">
        <v>46134.0</v>
      </c>
      <c r="L311" s="120" t="s">
        <v>51</v>
      </c>
      <c r="M311" s="47">
        <v>0.0</v>
      </c>
      <c r="N311" s="120" t="s">
        <v>51</v>
      </c>
      <c r="O311" s="49">
        <v>78000.0</v>
      </c>
      <c r="P311" s="129">
        <v>78000.0</v>
      </c>
      <c r="Q311" s="66">
        <v>0.0</v>
      </c>
      <c r="R311" s="49">
        <v>4440.0</v>
      </c>
      <c r="S311" s="10">
        <f t="shared" si="1"/>
        <v>73560</v>
      </c>
      <c r="T311" s="9" t="s">
        <v>53</v>
      </c>
      <c r="U311" s="45">
        <v>46134.0</v>
      </c>
      <c r="V311" s="45">
        <v>46164.0</v>
      </c>
      <c r="W311" s="9">
        <v>1.0</v>
      </c>
      <c r="X311" s="9" t="s">
        <v>86</v>
      </c>
      <c r="Y311" s="68" t="s">
        <v>56</v>
      </c>
    </row>
    <row r="312">
      <c r="A312" s="35" t="s">
        <v>2829</v>
      </c>
      <c r="B312" s="37">
        <v>46134.0</v>
      </c>
      <c r="C312" s="9">
        <v>13595.0</v>
      </c>
      <c r="D312" s="39" t="s">
        <v>2830</v>
      </c>
      <c r="E312" s="41" t="s">
        <v>2831</v>
      </c>
      <c r="F312" s="39" t="s">
        <v>2832</v>
      </c>
      <c r="G312" s="39" t="s">
        <v>343</v>
      </c>
      <c r="H312" s="39" t="s">
        <v>158</v>
      </c>
      <c r="I312" s="38" t="s">
        <v>122</v>
      </c>
      <c r="J312" s="45">
        <v>45580.0</v>
      </c>
      <c r="K312" s="122">
        <v>46134.0</v>
      </c>
      <c r="L312" s="120" t="s">
        <v>51</v>
      </c>
      <c r="M312" s="47">
        <v>0.0</v>
      </c>
      <c r="N312" s="120" t="s">
        <v>51</v>
      </c>
      <c r="O312" s="49">
        <v>168000.0</v>
      </c>
      <c r="P312" s="129">
        <v>168000.0</v>
      </c>
      <c r="Q312" s="66">
        <v>0.0</v>
      </c>
      <c r="R312" s="49">
        <v>1176.0</v>
      </c>
      <c r="S312" s="10">
        <f t="shared" si="1"/>
        <v>166824</v>
      </c>
      <c r="T312" s="9" t="s">
        <v>53</v>
      </c>
      <c r="U312" s="45">
        <v>46134.0</v>
      </c>
      <c r="V312" s="45">
        <v>46165.0</v>
      </c>
      <c r="W312" s="9">
        <v>1.0</v>
      </c>
      <c r="X312" s="9" t="s">
        <v>59</v>
      </c>
      <c r="Y312" s="68" t="s">
        <v>56</v>
      </c>
    </row>
    <row r="313">
      <c r="A313" s="35" t="s">
        <v>2838</v>
      </c>
      <c r="B313" s="37">
        <v>46135.0</v>
      </c>
      <c r="C313" s="9">
        <v>5508.0</v>
      </c>
      <c r="D313" s="39" t="s">
        <v>2841</v>
      </c>
      <c r="E313" s="41" t="s">
        <v>2842</v>
      </c>
      <c r="F313" s="39" t="s">
        <v>2843</v>
      </c>
      <c r="G313" s="39" t="s">
        <v>786</v>
      </c>
      <c r="H313" s="39" t="s">
        <v>46</v>
      </c>
      <c r="I313" s="38" t="s">
        <v>122</v>
      </c>
      <c r="J313" s="45">
        <v>44669.0</v>
      </c>
      <c r="K313" s="122">
        <v>46134.0</v>
      </c>
      <c r="L313" s="120" t="s">
        <v>51</v>
      </c>
      <c r="M313" s="47"/>
      <c r="N313" s="9"/>
      <c r="O313" s="49">
        <v>77086.0</v>
      </c>
      <c r="P313" s="130">
        <v>77086.0</v>
      </c>
      <c r="Q313" s="66">
        <v>0.0</v>
      </c>
      <c r="R313" s="66">
        <v>0.0</v>
      </c>
      <c r="S313" s="10">
        <f t="shared" si="1"/>
        <v>77086</v>
      </c>
      <c r="T313" s="9" t="s">
        <v>52</v>
      </c>
      <c r="U313" s="134">
        <v>46136.0</v>
      </c>
      <c r="V313" s="45">
        <v>46168.0</v>
      </c>
      <c r="W313" s="9">
        <v>1.0</v>
      </c>
      <c r="X313" s="9" t="s">
        <v>86</v>
      </c>
      <c r="Y313" s="68" t="s">
        <v>56</v>
      </c>
    </row>
    <row r="314">
      <c r="A314" s="41" t="s">
        <v>2844</v>
      </c>
      <c r="B314" s="37">
        <v>46135.0</v>
      </c>
      <c r="C314" s="9">
        <v>1376.0</v>
      </c>
      <c r="D314" s="39" t="s">
        <v>2845</v>
      </c>
      <c r="E314" s="41" t="s">
        <v>2846</v>
      </c>
      <c r="F314" s="39" t="s">
        <v>2848</v>
      </c>
      <c r="G314" s="39" t="s">
        <v>2355</v>
      </c>
      <c r="H314" s="39" t="s">
        <v>2141</v>
      </c>
      <c r="I314" s="38" t="s">
        <v>888</v>
      </c>
      <c r="J314" s="45">
        <v>44360.0</v>
      </c>
      <c r="K314" s="122">
        <v>46134.0</v>
      </c>
      <c r="L314" s="120" t="s">
        <v>51</v>
      </c>
      <c r="M314" s="47">
        <v>0.0</v>
      </c>
      <c r="N314" s="120" t="s">
        <v>51</v>
      </c>
      <c r="O314" s="49">
        <v>78000.0</v>
      </c>
      <c r="P314" s="129">
        <v>78000.0</v>
      </c>
      <c r="Q314" s="66">
        <v>0.0</v>
      </c>
      <c r="R314" s="49">
        <v>4400.0</v>
      </c>
      <c r="S314" s="10">
        <f t="shared" si="1"/>
        <v>73600</v>
      </c>
      <c r="T314" s="9" t="s">
        <v>53</v>
      </c>
      <c r="U314" s="45">
        <v>46134.0</v>
      </c>
      <c r="V314" s="45">
        <v>46174.0</v>
      </c>
      <c r="W314" s="9">
        <v>1.0</v>
      </c>
      <c r="X314" s="9" t="s">
        <v>86</v>
      </c>
      <c r="Y314" s="68" t="s">
        <v>56</v>
      </c>
    </row>
    <row r="315">
      <c r="A315" s="41" t="s">
        <v>2855</v>
      </c>
      <c r="B315" s="37">
        <v>46135.0</v>
      </c>
      <c r="C315" s="9">
        <v>1376.0</v>
      </c>
      <c r="D315" s="39" t="s">
        <v>2845</v>
      </c>
      <c r="E315" s="41" t="s">
        <v>2846</v>
      </c>
      <c r="F315" s="39" t="s">
        <v>2856</v>
      </c>
      <c r="G315" s="39" t="s">
        <v>2355</v>
      </c>
      <c r="H315" s="39" t="s">
        <v>2141</v>
      </c>
      <c r="I315" s="38" t="s">
        <v>888</v>
      </c>
      <c r="J315" s="45">
        <v>44360.0</v>
      </c>
      <c r="K315" s="122">
        <v>46134.0</v>
      </c>
      <c r="L315" s="120" t="s">
        <v>51</v>
      </c>
      <c r="M315" s="47">
        <v>0.0</v>
      </c>
      <c r="N315" s="120" t="s">
        <v>51</v>
      </c>
      <c r="O315" s="49">
        <v>78000.0</v>
      </c>
      <c r="P315" s="129">
        <v>78000.0</v>
      </c>
      <c r="Q315" s="66">
        <v>0.0</v>
      </c>
      <c r="R315" s="49">
        <v>4400.0</v>
      </c>
      <c r="S315" s="10">
        <f t="shared" si="1"/>
        <v>73600</v>
      </c>
      <c r="T315" s="9" t="s">
        <v>53</v>
      </c>
      <c r="U315" s="45">
        <v>46134.0</v>
      </c>
      <c r="V315" s="45">
        <v>46172.0</v>
      </c>
      <c r="W315" s="9">
        <v>1.0</v>
      </c>
      <c r="X315" s="9" t="s">
        <v>86</v>
      </c>
      <c r="Y315" s="68" t="s">
        <v>56</v>
      </c>
    </row>
    <row r="316">
      <c r="A316" s="41" t="s">
        <v>2863</v>
      </c>
      <c r="B316" s="37">
        <v>46135.0</v>
      </c>
      <c r="C316" s="9">
        <v>1879.0</v>
      </c>
      <c r="D316" s="39" t="s">
        <v>236</v>
      </c>
      <c r="E316" s="41" t="s">
        <v>71</v>
      </c>
      <c r="F316" s="39" t="s">
        <v>241</v>
      </c>
      <c r="G316" s="39" t="s">
        <v>73</v>
      </c>
      <c r="H316" s="39" t="s">
        <v>74</v>
      </c>
      <c r="I316" s="38" t="s">
        <v>122</v>
      </c>
      <c r="J316" s="45">
        <v>44406.0</v>
      </c>
      <c r="K316" s="122">
        <v>46134.0</v>
      </c>
      <c r="L316" s="120" t="s">
        <v>51</v>
      </c>
      <c r="M316" s="63"/>
      <c r="N316" s="120"/>
      <c r="O316" s="131">
        <v>18000.0</v>
      </c>
      <c r="P316" s="132">
        <v>18000.0</v>
      </c>
      <c r="Q316" s="81">
        <v>0.0</v>
      </c>
      <c r="R316" s="81">
        <v>126.0</v>
      </c>
      <c r="S316" s="10">
        <f t="shared" si="1"/>
        <v>17874</v>
      </c>
      <c r="T316" s="88" t="s">
        <v>53</v>
      </c>
      <c r="U316" s="134"/>
      <c r="V316" s="127"/>
      <c r="W316" s="67">
        <v>1.0</v>
      </c>
      <c r="X316" s="9" t="s">
        <v>86</v>
      </c>
      <c r="Y316" s="68" t="s">
        <v>56</v>
      </c>
    </row>
    <row r="317">
      <c r="A317" s="35" t="s">
        <v>2866</v>
      </c>
      <c r="B317" s="37">
        <v>46135.0</v>
      </c>
      <c r="C317" s="9">
        <v>6336.0</v>
      </c>
      <c r="D317" s="39" t="s">
        <v>2867</v>
      </c>
      <c r="E317" s="41" t="s">
        <v>2868</v>
      </c>
      <c r="F317" s="39" t="s">
        <v>2870</v>
      </c>
      <c r="G317" s="39" t="s">
        <v>2871</v>
      </c>
      <c r="H317" s="39" t="s">
        <v>153</v>
      </c>
      <c r="I317" s="38" t="s">
        <v>122</v>
      </c>
      <c r="J317" s="45">
        <v>44759.0</v>
      </c>
      <c r="K317" s="122">
        <v>46135.0</v>
      </c>
      <c r="L317" s="120" t="s">
        <v>51</v>
      </c>
      <c r="M317" s="47">
        <v>0.0</v>
      </c>
      <c r="N317" s="120" t="s">
        <v>51</v>
      </c>
      <c r="O317" s="49">
        <v>118000.0</v>
      </c>
      <c r="P317" s="55">
        <v>118000.0</v>
      </c>
      <c r="Q317" s="81">
        <v>0.0</v>
      </c>
      <c r="R317" s="49">
        <v>4400.0</v>
      </c>
      <c r="S317" s="10">
        <f t="shared" si="1"/>
        <v>113600</v>
      </c>
      <c r="T317" s="88" t="s">
        <v>53</v>
      </c>
      <c r="U317" s="45">
        <v>46135.0</v>
      </c>
      <c r="V317" s="45">
        <v>46165.0</v>
      </c>
      <c r="W317" s="67">
        <v>1.0</v>
      </c>
      <c r="X317" s="9" t="s">
        <v>55</v>
      </c>
      <c r="Y317" s="68" t="s">
        <v>56</v>
      </c>
    </row>
    <row r="318">
      <c r="A318" s="35" t="s">
        <v>2873</v>
      </c>
      <c r="B318" s="37">
        <v>46135.0</v>
      </c>
      <c r="C318" s="9">
        <v>4430.0</v>
      </c>
      <c r="D318" s="39" t="s">
        <v>2875</v>
      </c>
      <c r="E318" s="41" t="s">
        <v>2876</v>
      </c>
      <c r="F318" s="39" t="s">
        <v>2877</v>
      </c>
      <c r="G318" s="39" t="s">
        <v>252</v>
      </c>
      <c r="H318" s="39" t="s">
        <v>46</v>
      </c>
      <c r="I318" s="38" t="s">
        <v>122</v>
      </c>
      <c r="J318" s="45">
        <v>44590.0</v>
      </c>
      <c r="K318" s="122">
        <v>46135.0</v>
      </c>
      <c r="L318" s="120" t="s">
        <v>51</v>
      </c>
      <c r="M318" s="47">
        <v>0.0</v>
      </c>
      <c r="N318" s="120" t="s">
        <v>51</v>
      </c>
      <c r="O318" s="49">
        <v>118000.0</v>
      </c>
      <c r="P318" s="55">
        <v>118000.0</v>
      </c>
      <c r="Q318" s="81">
        <v>0.0</v>
      </c>
      <c r="R318" s="49">
        <v>826.0</v>
      </c>
      <c r="S318" s="10">
        <f t="shared" si="1"/>
        <v>117174</v>
      </c>
      <c r="T318" s="88" t="s">
        <v>53</v>
      </c>
      <c r="U318" s="45">
        <v>46135.0</v>
      </c>
      <c r="V318" s="45">
        <v>46165.0</v>
      </c>
      <c r="W318" s="67">
        <v>1.0</v>
      </c>
      <c r="X318" s="9" t="s">
        <v>55</v>
      </c>
      <c r="Y318" s="68" t="s">
        <v>56</v>
      </c>
    </row>
    <row r="319">
      <c r="A319" s="35" t="s">
        <v>2881</v>
      </c>
      <c r="B319" s="37">
        <v>46135.0</v>
      </c>
      <c r="C319" s="9">
        <v>5018.0</v>
      </c>
      <c r="D319" s="39" t="s">
        <v>2882</v>
      </c>
      <c r="E319" s="41" t="s">
        <v>2883</v>
      </c>
      <c r="F319" s="39" t="s">
        <v>2885</v>
      </c>
      <c r="G319" s="39" t="s">
        <v>152</v>
      </c>
      <c r="H319" s="39" t="s">
        <v>153</v>
      </c>
      <c r="I319" s="38" t="s">
        <v>122</v>
      </c>
      <c r="J319" s="45">
        <v>44634.0</v>
      </c>
      <c r="K319" s="122">
        <v>46135.0</v>
      </c>
      <c r="L319" s="120" t="s">
        <v>51</v>
      </c>
      <c r="M319" s="47">
        <v>78000.0</v>
      </c>
      <c r="N319" s="120" t="s">
        <v>51</v>
      </c>
      <c r="O319" s="49">
        <v>80000.0</v>
      </c>
      <c r="P319" s="55">
        <v>80000.0</v>
      </c>
      <c r="Q319" s="81">
        <v>0.0</v>
      </c>
      <c r="R319" s="49">
        <v>560.0</v>
      </c>
      <c r="S319" s="10">
        <f t="shared" si="1"/>
        <v>79440</v>
      </c>
      <c r="T319" s="88" t="s">
        <v>53</v>
      </c>
      <c r="U319" s="45">
        <v>46135.0</v>
      </c>
      <c r="V319" s="45">
        <v>46165.0</v>
      </c>
      <c r="W319" s="67">
        <v>1.0</v>
      </c>
      <c r="X319" s="9" t="s">
        <v>86</v>
      </c>
      <c r="Y319" s="68" t="s">
        <v>56</v>
      </c>
    </row>
    <row r="320">
      <c r="A320" s="54" t="s">
        <v>2889</v>
      </c>
      <c r="B320" s="37">
        <v>46135.0</v>
      </c>
      <c r="C320" s="9">
        <v>18291.0</v>
      </c>
      <c r="D320" s="39" t="s">
        <v>2890</v>
      </c>
      <c r="E320" s="41" t="s">
        <v>2891</v>
      </c>
      <c r="F320" s="39" t="s">
        <v>2892</v>
      </c>
      <c r="G320" s="39" t="s">
        <v>419</v>
      </c>
      <c r="H320" s="39" t="s">
        <v>118</v>
      </c>
      <c r="I320" s="38" t="s">
        <v>122</v>
      </c>
      <c r="J320" s="45">
        <v>46121.0</v>
      </c>
      <c r="K320" s="122">
        <v>46135.0</v>
      </c>
      <c r="L320" s="120" t="s">
        <v>51</v>
      </c>
      <c r="M320" s="47">
        <v>0.0</v>
      </c>
      <c r="N320" s="120" t="s">
        <v>51</v>
      </c>
      <c r="O320" s="49">
        <v>858042.0</v>
      </c>
      <c r="P320" s="129">
        <v>858000.0</v>
      </c>
      <c r="Q320" s="81">
        <v>0.0</v>
      </c>
      <c r="R320" s="49">
        <v>0.0</v>
      </c>
      <c r="S320" s="10">
        <f t="shared" si="1"/>
        <v>858000</v>
      </c>
      <c r="T320" s="9" t="s">
        <v>52</v>
      </c>
      <c r="U320" s="45">
        <v>46135.0</v>
      </c>
      <c r="V320" s="45">
        <v>46495.0</v>
      </c>
      <c r="W320" s="88">
        <v>12.0</v>
      </c>
      <c r="X320" s="9" t="s">
        <v>86</v>
      </c>
      <c r="Y320" s="86" t="s">
        <v>93</v>
      </c>
    </row>
    <row r="321">
      <c r="A321" s="35" t="s">
        <v>2895</v>
      </c>
      <c r="B321" s="37">
        <v>46135.0</v>
      </c>
      <c r="C321" s="9">
        <v>6683.0</v>
      </c>
      <c r="D321" s="39" t="s">
        <v>2896</v>
      </c>
      <c r="E321" s="41" t="s">
        <v>2897</v>
      </c>
      <c r="F321" s="39" t="s">
        <v>2898</v>
      </c>
      <c r="G321" s="39" t="s">
        <v>343</v>
      </c>
      <c r="H321" s="39" t="s">
        <v>158</v>
      </c>
      <c r="I321" s="38" t="s">
        <v>122</v>
      </c>
      <c r="J321" s="45">
        <v>44792.0</v>
      </c>
      <c r="K321" s="122">
        <v>46135.0</v>
      </c>
      <c r="L321" s="120" t="s">
        <v>51</v>
      </c>
      <c r="M321" s="47">
        <v>0.0</v>
      </c>
      <c r="N321" s="120" t="s">
        <v>51</v>
      </c>
      <c r="O321" s="49">
        <v>78069.0</v>
      </c>
      <c r="P321" s="129">
        <v>78000.0</v>
      </c>
      <c r="Q321" s="9">
        <v>0.0</v>
      </c>
      <c r="R321" s="49">
        <v>0.0</v>
      </c>
      <c r="S321" s="10">
        <f t="shared" si="1"/>
        <v>78000</v>
      </c>
      <c r="T321" s="9" t="s">
        <v>52</v>
      </c>
      <c r="U321" s="45">
        <v>46135.0</v>
      </c>
      <c r="V321" s="45">
        <v>46165.0</v>
      </c>
      <c r="W321" s="67">
        <v>1.0</v>
      </c>
      <c r="X321" s="9" t="s">
        <v>86</v>
      </c>
      <c r="Y321" s="68" t="s">
        <v>56</v>
      </c>
    </row>
    <row r="322">
      <c r="A322" s="35" t="s">
        <v>2904</v>
      </c>
      <c r="B322" s="37">
        <v>46135.0</v>
      </c>
      <c r="C322" s="9">
        <v>9096.0</v>
      </c>
      <c r="D322" s="39" t="s">
        <v>2905</v>
      </c>
      <c r="E322" s="41" t="s">
        <v>2906</v>
      </c>
      <c r="F322" s="39" t="s">
        <v>2907</v>
      </c>
      <c r="G322" s="39" t="s">
        <v>147</v>
      </c>
      <c r="H322" s="39" t="s">
        <v>74</v>
      </c>
      <c r="I322" s="38" t="s">
        <v>122</v>
      </c>
      <c r="J322" s="45">
        <v>45068.0</v>
      </c>
      <c r="K322" s="122">
        <v>46135.0</v>
      </c>
      <c r="L322" s="120" t="s">
        <v>51</v>
      </c>
      <c r="M322" s="47">
        <v>78000.0</v>
      </c>
      <c r="N322" s="120" t="s">
        <v>51</v>
      </c>
      <c r="O322" s="49">
        <v>80000.0</v>
      </c>
      <c r="P322" s="55">
        <v>80000.0</v>
      </c>
      <c r="Q322" s="9">
        <v>0.0</v>
      </c>
      <c r="R322" s="49">
        <v>4440.0</v>
      </c>
      <c r="S322" s="10">
        <f t="shared" si="1"/>
        <v>75560</v>
      </c>
      <c r="T322" s="9" t="s">
        <v>53</v>
      </c>
      <c r="U322" s="45">
        <v>46135.0</v>
      </c>
      <c r="V322" s="45">
        <v>46165.0</v>
      </c>
      <c r="W322" s="67">
        <v>1.0</v>
      </c>
      <c r="X322" s="9" t="s">
        <v>86</v>
      </c>
      <c r="Y322" s="68" t="s">
        <v>56</v>
      </c>
    </row>
    <row r="323">
      <c r="A323" s="35" t="s">
        <v>2912</v>
      </c>
      <c r="B323" s="37">
        <v>46135.0</v>
      </c>
      <c r="C323" s="9">
        <v>8912.0</v>
      </c>
      <c r="D323" s="39" t="s">
        <v>140</v>
      </c>
      <c r="E323" s="41" t="s">
        <v>142</v>
      </c>
      <c r="F323" s="39" t="s">
        <v>2913</v>
      </c>
      <c r="G323" s="39" t="s">
        <v>147</v>
      </c>
      <c r="H323" s="39" t="s">
        <v>74</v>
      </c>
      <c r="I323" s="38" t="s">
        <v>122</v>
      </c>
      <c r="J323" s="45">
        <v>45047.0</v>
      </c>
      <c r="K323" s="122">
        <v>46135.0</v>
      </c>
      <c r="L323" s="120" t="s">
        <v>51</v>
      </c>
      <c r="M323" s="47">
        <v>0.0</v>
      </c>
      <c r="N323" s="120" t="s">
        <v>51</v>
      </c>
      <c r="O323" s="49">
        <v>78000.0</v>
      </c>
      <c r="P323" s="55">
        <v>78000.0</v>
      </c>
      <c r="Q323" s="9">
        <v>0.0</v>
      </c>
      <c r="R323" s="49">
        <v>546.0</v>
      </c>
      <c r="S323" s="10">
        <f t="shared" si="1"/>
        <v>77454</v>
      </c>
      <c r="T323" s="9" t="s">
        <v>53</v>
      </c>
      <c r="U323" s="45">
        <v>46135.0</v>
      </c>
      <c r="V323" s="45">
        <v>46165.0</v>
      </c>
      <c r="W323" s="67">
        <v>1.0</v>
      </c>
      <c r="X323" s="9" t="s">
        <v>86</v>
      </c>
      <c r="Y323" s="68" t="s">
        <v>56</v>
      </c>
    </row>
    <row r="324">
      <c r="A324" s="35" t="s">
        <v>2921</v>
      </c>
      <c r="B324" s="37">
        <v>46135.0</v>
      </c>
      <c r="C324" s="9">
        <v>8444.0</v>
      </c>
      <c r="D324" s="39" t="s">
        <v>685</v>
      </c>
      <c r="E324" s="41" t="s">
        <v>686</v>
      </c>
      <c r="F324" s="39" t="s">
        <v>2922</v>
      </c>
      <c r="G324" s="39" t="s">
        <v>163</v>
      </c>
      <c r="H324" s="39" t="s">
        <v>69</v>
      </c>
      <c r="I324" s="38" t="s">
        <v>122</v>
      </c>
      <c r="J324" s="45">
        <v>44986.0</v>
      </c>
      <c r="K324" s="122">
        <v>46135.0</v>
      </c>
      <c r="L324" s="120" t="s">
        <v>51</v>
      </c>
      <c r="M324" s="47">
        <v>78000.0</v>
      </c>
      <c r="N324" s="120" t="s">
        <v>51</v>
      </c>
      <c r="O324" s="49">
        <v>312000.0</v>
      </c>
      <c r="P324" s="55">
        <v>312000.0</v>
      </c>
      <c r="Q324" s="9">
        <v>0.0</v>
      </c>
      <c r="R324" s="49">
        <v>2184.0</v>
      </c>
      <c r="S324" s="10">
        <f t="shared" si="1"/>
        <v>309816</v>
      </c>
      <c r="T324" s="9" t="s">
        <v>53</v>
      </c>
      <c r="U324" s="45">
        <v>46135.0</v>
      </c>
      <c r="V324" s="45">
        <v>46165.0</v>
      </c>
      <c r="W324" s="67">
        <v>1.0</v>
      </c>
      <c r="X324" s="9" t="s">
        <v>86</v>
      </c>
      <c r="Y324" s="68" t="s">
        <v>56</v>
      </c>
    </row>
    <row r="325">
      <c r="A325" s="41" t="s">
        <v>2932</v>
      </c>
      <c r="B325" s="37">
        <v>46135.0</v>
      </c>
      <c r="C325" s="9">
        <v>10254.0</v>
      </c>
      <c r="D325" s="39" t="s">
        <v>2933</v>
      </c>
      <c r="E325" s="41" t="s">
        <v>2934</v>
      </c>
      <c r="F325" s="39" t="s">
        <v>2935</v>
      </c>
      <c r="G325" s="39" t="s">
        <v>137</v>
      </c>
      <c r="H325" s="39" t="s">
        <v>118</v>
      </c>
      <c r="I325" s="38" t="s">
        <v>888</v>
      </c>
      <c r="J325" s="45">
        <v>45197.0</v>
      </c>
      <c r="K325" s="122">
        <v>46135.0</v>
      </c>
      <c r="L325" s="120" t="s">
        <v>51</v>
      </c>
      <c r="M325" s="47">
        <v>118000.0</v>
      </c>
      <c r="N325" s="120" t="s">
        <v>51</v>
      </c>
      <c r="O325" s="49">
        <v>116000.0</v>
      </c>
      <c r="P325" s="55">
        <v>116000.0</v>
      </c>
      <c r="Q325" s="9">
        <v>0.0</v>
      </c>
      <c r="R325" s="49">
        <v>2320.0</v>
      </c>
      <c r="S325" s="10">
        <f t="shared" si="1"/>
        <v>113680</v>
      </c>
      <c r="T325" s="9" t="s">
        <v>53</v>
      </c>
      <c r="U325" s="45">
        <v>46135.0</v>
      </c>
      <c r="V325" s="45">
        <v>46171.0</v>
      </c>
      <c r="W325" s="67">
        <v>1.0</v>
      </c>
      <c r="X325" s="9" t="s">
        <v>55</v>
      </c>
      <c r="Y325" s="68" t="s">
        <v>56</v>
      </c>
    </row>
    <row r="326">
      <c r="A326" s="35" t="s">
        <v>2942</v>
      </c>
      <c r="B326" s="37">
        <v>46136.0</v>
      </c>
      <c r="C326" s="9">
        <v>1912.0</v>
      </c>
      <c r="D326" s="39" t="s">
        <v>2943</v>
      </c>
      <c r="E326" s="41" t="s">
        <v>2944</v>
      </c>
      <c r="F326" s="39" t="s">
        <v>2945</v>
      </c>
      <c r="G326" s="39" t="s">
        <v>2946</v>
      </c>
      <c r="H326" s="39" t="s">
        <v>805</v>
      </c>
      <c r="I326" s="38" t="s">
        <v>122</v>
      </c>
      <c r="J326" s="45">
        <v>44408.0</v>
      </c>
      <c r="K326" s="122">
        <v>46135.0</v>
      </c>
      <c r="L326" s="120" t="s">
        <v>51</v>
      </c>
      <c r="M326" s="47">
        <v>0.0</v>
      </c>
      <c r="N326" s="120" t="s">
        <v>51</v>
      </c>
      <c r="O326" s="49">
        <v>78053.0</v>
      </c>
      <c r="P326" s="129">
        <v>78000.0</v>
      </c>
      <c r="Q326" s="9">
        <v>0.0</v>
      </c>
      <c r="R326" s="49">
        <v>0.0</v>
      </c>
      <c r="S326" s="10">
        <f t="shared" si="1"/>
        <v>78000</v>
      </c>
      <c r="T326" s="9" t="s">
        <v>52</v>
      </c>
      <c r="U326" s="45">
        <v>46135.0</v>
      </c>
      <c r="V326" s="45">
        <v>46165.0</v>
      </c>
      <c r="W326" s="213">
        <v>1.0</v>
      </c>
      <c r="X326" s="68" t="s">
        <v>86</v>
      </c>
      <c r="Y326" s="213" t="s">
        <v>56</v>
      </c>
    </row>
    <row r="327">
      <c r="A327" s="41" t="s">
        <v>2953</v>
      </c>
      <c r="B327" s="37">
        <v>46136.0</v>
      </c>
      <c r="C327" s="9">
        <v>1552.0</v>
      </c>
      <c r="D327" s="39" t="s">
        <v>822</v>
      </c>
      <c r="E327" s="41" t="s">
        <v>823</v>
      </c>
      <c r="F327" s="39" t="s">
        <v>2957</v>
      </c>
      <c r="G327" s="39" t="s">
        <v>555</v>
      </c>
      <c r="H327" s="39" t="s">
        <v>69</v>
      </c>
      <c r="I327" s="38" t="s">
        <v>122</v>
      </c>
      <c r="J327" s="45">
        <v>44371.0</v>
      </c>
      <c r="K327" s="122">
        <v>46135.0</v>
      </c>
      <c r="L327" s="120" t="s">
        <v>51</v>
      </c>
      <c r="M327" s="47"/>
      <c r="N327" s="9"/>
      <c r="O327" s="49">
        <v>120000.0</v>
      </c>
      <c r="P327" s="55">
        <v>120000.0</v>
      </c>
      <c r="Q327" s="9">
        <v>0.0</v>
      </c>
      <c r="R327" s="49">
        <v>840.0</v>
      </c>
      <c r="S327" s="10">
        <f t="shared" si="1"/>
        <v>119160</v>
      </c>
      <c r="T327" s="9" t="s">
        <v>53</v>
      </c>
      <c r="U327" s="45"/>
      <c r="V327" s="45"/>
      <c r="W327" s="213">
        <v>1.0</v>
      </c>
      <c r="X327" s="9" t="s">
        <v>59</v>
      </c>
      <c r="Y327" s="213" t="s">
        <v>56</v>
      </c>
    </row>
    <row r="328">
      <c r="A328" s="35" t="s">
        <v>2961</v>
      </c>
      <c r="B328" s="37">
        <v>46136.0</v>
      </c>
      <c r="C328" s="9">
        <v>1552.0</v>
      </c>
      <c r="D328" s="39" t="s">
        <v>822</v>
      </c>
      <c r="E328" s="41" t="s">
        <v>823</v>
      </c>
      <c r="F328" s="39" t="s">
        <v>2962</v>
      </c>
      <c r="G328" s="39" t="s">
        <v>555</v>
      </c>
      <c r="H328" s="39" t="s">
        <v>69</v>
      </c>
      <c r="I328" s="38" t="s">
        <v>122</v>
      </c>
      <c r="J328" s="45">
        <v>44371.0</v>
      </c>
      <c r="K328" s="122">
        <v>46135.0</v>
      </c>
      <c r="L328" s="120" t="s">
        <v>51</v>
      </c>
      <c r="M328" s="47"/>
      <c r="N328" s="9"/>
      <c r="O328" s="49">
        <v>10000.0</v>
      </c>
      <c r="P328" s="55">
        <v>10000.0</v>
      </c>
      <c r="Q328" s="9">
        <v>0.0</v>
      </c>
      <c r="R328" s="49">
        <v>70.0</v>
      </c>
      <c r="S328" s="10">
        <f t="shared" si="1"/>
        <v>9930</v>
      </c>
      <c r="T328" s="9" t="s">
        <v>53</v>
      </c>
      <c r="U328" s="45">
        <v>46135.0</v>
      </c>
      <c r="V328" s="45">
        <v>46172.0</v>
      </c>
      <c r="W328" s="213">
        <v>1.0</v>
      </c>
      <c r="X328" s="9" t="s">
        <v>59</v>
      </c>
      <c r="Y328" s="213" t="s">
        <v>56</v>
      </c>
    </row>
    <row r="329">
      <c r="A329" s="41" t="s">
        <v>2967</v>
      </c>
      <c r="B329" s="37">
        <v>46181.0</v>
      </c>
      <c r="C329" s="9">
        <v>925.0</v>
      </c>
      <c r="D329" s="39" t="s">
        <v>186</v>
      </c>
      <c r="E329" s="41" t="s">
        <v>189</v>
      </c>
      <c r="F329" s="39" t="s">
        <v>190</v>
      </c>
      <c r="G329" s="39" t="s">
        <v>2969</v>
      </c>
      <c r="H329" s="39" t="s">
        <v>195</v>
      </c>
      <c r="I329" s="38" t="s">
        <v>888</v>
      </c>
      <c r="J329" s="45">
        <v>44340.0</v>
      </c>
      <c r="K329" s="122">
        <v>46135.0</v>
      </c>
      <c r="L329" s="196" t="s">
        <v>51</v>
      </c>
      <c r="M329" s="102">
        <v>168000.0</v>
      </c>
      <c r="N329" s="196" t="s">
        <v>51</v>
      </c>
      <c r="O329" s="103">
        <v>0.0</v>
      </c>
      <c r="P329" s="103">
        <v>0.0</v>
      </c>
      <c r="Q329" s="104">
        <v>0.0</v>
      </c>
      <c r="R329" s="103">
        <v>0.0</v>
      </c>
      <c r="S329" s="10">
        <f t="shared" si="1"/>
        <v>0</v>
      </c>
      <c r="T329" s="9" t="s">
        <v>54</v>
      </c>
      <c r="U329" s="45">
        <v>46135.0</v>
      </c>
      <c r="V329" s="45">
        <v>46182.0</v>
      </c>
      <c r="W329" s="9">
        <v>1.0</v>
      </c>
      <c r="X329" s="9" t="s">
        <v>59</v>
      </c>
      <c r="Y329" s="106" t="s">
        <v>56</v>
      </c>
    </row>
    <row r="330">
      <c r="A330" s="35" t="s">
        <v>2975</v>
      </c>
      <c r="B330" s="37">
        <v>46136.0</v>
      </c>
      <c r="C330" s="9">
        <v>4808.0</v>
      </c>
      <c r="D330" s="39" t="s">
        <v>337</v>
      </c>
      <c r="E330" s="41" t="s">
        <v>339</v>
      </c>
      <c r="F330" s="39" t="s">
        <v>2165</v>
      </c>
      <c r="G330" s="39" t="s">
        <v>343</v>
      </c>
      <c r="H330" s="39" t="s">
        <v>158</v>
      </c>
      <c r="I330" s="38" t="s">
        <v>122</v>
      </c>
      <c r="J330" s="45">
        <v>44618.0</v>
      </c>
      <c r="K330" s="122">
        <v>46136.0</v>
      </c>
      <c r="L330" s="120" t="s">
        <v>51</v>
      </c>
      <c r="M330" s="47">
        <v>0.0</v>
      </c>
      <c r="N330" s="120" t="s">
        <v>51</v>
      </c>
      <c r="O330" s="49">
        <v>78000.0</v>
      </c>
      <c r="P330" s="176">
        <v>78000.0</v>
      </c>
      <c r="Q330" s="9">
        <v>0.0</v>
      </c>
      <c r="R330" s="49">
        <v>546.0</v>
      </c>
      <c r="S330" s="10">
        <f t="shared" si="1"/>
        <v>77454</v>
      </c>
      <c r="T330" s="9" t="s">
        <v>53</v>
      </c>
      <c r="U330" s="45">
        <v>46136.0</v>
      </c>
      <c r="V330" s="45">
        <v>46166.0</v>
      </c>
      <c r="W330" s="213">
        <v>1.0</v>
      </c>
      <c r="X330" s="9" t="s">
        <v>86</v>
      </c>
      <c r="Y330" s="213" t="s">
        <v>56</v>
      </c>
    </row>
    <row r="331">
      <c r="A331" s="35" t="s">
        <v>2977</v>
      </c>
      <c r="B331" s="37">
        <v>46136.0</v>
      </c>
      <c r="C331" s="9">
        <v>3848.0</v>
      </c>
      <c r="D331" s="39" t="s">
        <v>2979</v>
      </c>
      <c r="E331" s="41" t="s">
        <v>298</v>
      </c>
      <c r="F331" s="39" t="s">
        <v>2982</v>
      </c>
      <c r="G331" s="39" t="s">
        <v>293</v>
      </c>
      <c r="H331" s="39" t="s">
        <v>85</v>
      </c>
      <c r="I331" s="38" t="s">
        <v>122</v>
      </c>
      <c r="J331" s="45">
        <v>44554.0</v>
      </c>
      <c r="K331" s="122">
        <v>46136.0</v>
      </c>
      <c r="L331" s="120" t="s">
        <v>51</v>
      </c>
      <c r="M331" s="47">
        <v>118000.0</v>
      </c>
      <c r="N331" s="120" t="s">
        <v>51</v>
      </c>
      <c r="O331" s="49">
        <v>236000.0</v>
      </c>
      <c r="P331" s="176">
        <v>236000.0</v>
      </c>
      <c r="Q331" s="9">
        <v>0.0</v>
      </c>
      <c r="R331" s="49">
        <v>4400.0</v>
      </c>
      <c r="S331" s="10">
        <f t="shared" si="1"/>
        <v>231600</v>
      </c>
      <c r="T331" s="9" t="s">
        <v>53</v>
      </c>
      <c r="U331" s="45">
        <v>46136.0</v>
      </c>
      <c r="V331" s="45">
        <v>46166.0</v>
      </c>
      <c r="W331" s="213">
        <v>1.0</v>
      </c>
      <c r="X331" s="9" t="s">
        <v>55</v>
      </c>
      <c r="Y331" s="68" t="s">
        <v>56</v>
      </c>
    </row>
    <row r="332">
      <c r="A332" s="35" t="s">
        <v>2986</v>
      </c>
      <c r="B332" s="37">
        <v>46136.0</v>
      </c>
      <c r="C332" s="9">
        <v>3848.0</v>
      </c>
      <c r="D332" s="39" t="s">
        <v>2979</v>
      </c>
      <c r="E332" s="41" t="s">
        <v>298</v>
      </c>
      <c r="F332" s="39" t="s">
        <v>2987</v>
      </c>
      <c r="G332" s="39" t="s">
        <v>293</v>
      </c>
      <c r="H332" s="39" t="s">
        <v>85</v>
      </c>
      <c r="I332" s="38" t="s">
        <v>122</v>
      </c>
      <c r="J332" s="45">
        <v>44554.0</v>
      </c>
      <c r="K332" s="122"/>
      <c r="L332" s="120"/>
      <c r="M332" s="47">
        <v>118000.0</v>
      </c>
      <c r="N332" s="120" t="s">
        <v>51</v>
      </c>
      <c r="O332" s="49">
        <v>0.0</v>
      </c>
      <c r="P332" s="49">
        <v>0.0</v>
      </c>
      <c r="Q332" s="9">
        <v>0.0</v>
      </c>
      <c r="R332" s="49">
        <v>0.0</v>
      </c>
      <c r="S332" s="10">
        <f t="shared" si="1"/>
        <v>0</v>
      </c>
      <c r="T332" s="9" t="s">
        <v>54</v>
      </c>
      <c r="U332" s="45">
        <v>46136.0</v>
      </c>
      <c r="V332" s="45">
        <v>46166.0</v>
      </c>
      <c r="W332" s="213">
        <v>1.0</v>
      </c>
      <c r="X332" s="9" t="s">
        <v>55</v>
      </c>
      <c r="Y332" s="68" t="s">
        <v>56</v>
      </c>
    </row>
    <row r="333">
      <c r="A333" s="35" t="s">
        <v>2992</v>
      </c>
      <c r="B333" s="37">
        <v>46136.0</v>
      </c>
      <c r="C333" s="9">
        <v>4343.0</v>
      </c>
      <c r="D333" s="39" t="s">
        <v>253</v>
      </c>
      <c r="E333" s="41" t="s">
        <v>244</v>
      </c>
      <c r="F333" s="39" t="s">
        <v>2996</v>
      </c>
      <c r="G333" s="39" t="s">
        <v>246</v>
      </c>
      <c r="H333" s="39" t="s">
        <v>85</v>
      </c>
      <c r="I333" s="38" t="s">
        <v>122</v>
      </c>
      <c r="J333" s="45">
        <v>44585.0</v>
      </c>
      <c r="K333" s="122">
        <v>46136.0</v>
      </c>
      <c r="L333" s="120" t="s">
        <v>51</v>
      </c>
      <c r="M333" s="47">
        <v>0.0</v>
      </c>
      <c r="N333" s="120" t="s">
        <v>51</v>
      </c>
      <c r="O333" s="49">
        <v>118000.0</v>
      </c>
      <c r="P333" s="176">
        <v>118000.0</v>
      </c>
      <c r="Q333" s="9">
        <v>0.0</v>
      </c>
      <c r="R333" s="49">
        <v>826.0</v>
      </c>
      <c r="S333" s="10">
        <f t="shared" si="1"/>
        <v>117174</v>
      </c>
      <c r="T333" s="9" t="s">
        <v>53</v>
      </c>
      <c r="U333" s="45">
        <v>46136.0</v>
      </c>
      <c r="V333" s="45">
        <v>46166.0</v>
      </c>
      <c r="W333" s="213">
        <v>1.0</v>
      </c>
      <c r="X333" s="9" t="s">
        <v>55</v>
      </c>
      <c r="Y333" s="68" t="s">
        <v>56</v>
      </c>
    </row>
    <row r="334">
      <c r="A334" s="35" t="s">
        <v>2998</v>
      </c>
      <c r="B334" s="37">
        <v>46136.0</v>
      </c>
      <c r="C334" s="9">
        <v>4343.0</v>
      </c>
      <c r="D334" s="39" t="s">
        <v>253</v>
      </c>
      <c r="E334" s="41" t="s">
        <v>244</v>
      </c>
      <c r="F334" s="39" t="s">
        <v>2999</v>
      </c>
      <c r="G334" s="39" t="s">
        <v>246</v>
      </c>
      <c r="H334" s="39" t="s">
        <v>85</v>
      </c>
      <c r="I334" s="38" t="s">
        <v>122</v>
      </c>
      <c r="J334" s="45">
        <v>44585.0</v>
      </c>
      <c r="K334" s="122">
        <v>46136.0</v>
      </c>
      <c r="L334" s="120" t="s">
        <v>51</v>
      </c>
      <c r="M334" s="47">
        <v>0.0</v>
      </c>
      <c r="N334" s="120" t="s">
        <v>51</v>
      </c>
      <c r="O334" s="49">
        <v>78000.0</v>
      </c>
      <c r="P334" s="176">
        <v>78000.0</v>
      </c>
      <c r="Q334" s="9">
        <v>0.0</v>
      </c>
      <c r="R334" s="103">
        <v>546.0</v>
      </c>
      <c r="S334" s="10">
        <f t="shared" si="1"/>
        <v>77454</v>
      </c>
      <c r="T334" s="9" t="s">
        <v>53</v>
      </c>
      <c r="U334" s="45">
        <v>46136.0</v>
      </c>
      <c r="V334" s="45">
        <v>46166.0</v>
      </c>
      <c r="W334" s="213">
        <v>1.0</v>
      </c>
      <c r="X334" s="9" t="s">
        <v>86</v>
      </c>
      <c r="Y334" s="68" t="s">
        <v>56</v>
      </c>
    </row>
    <row r="335">
      <c r="A335" s="35" t="s">
        <v>3006</v>
      </c>
      <c r="B335" s="37">
        <v>46136.0</v>
      </c>
      <c r="C335" s="9">
        <v>16617.0</v>
      </c>
      <c r="D335" s="39" t="s">
        <v>3009</v>
      </c>
      <c r="E335" s="41" t="s">
        <v>3010</v>
      </c>
      <c r="F335" s="39" t="s">
        <v>3011</v>
      </c>
      <c r="G335" s="39" t="s">
        <v>137</v>
      </c>
      <c r="H335" s="39" t="s">
        <v>118</v>
      </c>
      <c r="I335" s="38" t="s">
        <v>122</v>
      </c>
      <c r="J335" s="45">
        <v>45947.0</v>
      </c>
      <c r="K335" s="122">
        <v>46136.0</v>
      </c>
      <c r="L335" s="120" t="s">
        <v>51</v>
      </c>
      <c r="M335" s="47">
        <v>78000.0</v>
      </c>
      <c r="N335" s="120" t="s">
        <v>51</v>
      </c>
      <c r="O335" s="49">
        <v>80038.0</v>
      </c>
      <c r="P335" s="107">
        <v>80038.0</v>
      </c>
      <c r="Q335" s="9">
        <v>0.0</v>
      </c>
      <c r="R335" s="103">
        <v>0.0</v>
      </c>
      <c r="S335" s="10">
        <f t="shared" si="1"/>
        <v>80038</v>
      </c>
      <c r="T335" s="9" t="s">
        <v>52</v>
      </c>
      <c r="U335" s="45">
        <v>46136.0</v>
      </c>
      <c r="V335" s="45">
        <v>46171.0</v>
      </c>
      <c r="W335" s="213">
        <v>1.0</v>
      </c>
      <c r="X335" s="9" t="s">
        <v>86</v>
      </c>
      <c r="Y335" s="68" t="s">
        <v>56</v>
      </c>
    </row>
    <row r="336">
      <c r="A336" s="35" t="s">
        <v>3013</v>
      </c>
      <c r="B336" s="37">
        <v>46136.0</v>
      </c>
      <c r="C336" s="9">
        <v>2481.0</v>
      </c>
      <c r="D336" s="39" t="s">
        <v>2468</v>
      </c>
      <c r="E336" s="41" t="s">
        <v>3015</v>
      </c>
      <c r="F336" s="39" t="s">
        <v>3016</v>
      </c>
      <c r="G336" s="39" t="s">
        <v>3017</v>
      </c>
      <c r="H336" s="39" t="s">
        <v>85</v>
      </c>
      <c r="I336" s="38" t="s">
        <v>122</v>
      </c>
      <c r="J336" s="45">
        <v>44451.0</v>
      </c>
      <c r="K336" s="122">
        <v>46136.0</v>
      </c>
      <c r="L336" s="120" t="s">
        <v>51</v>
      </c>
      <c r="M336" s="47">
        <v>0.0</v>
      </c>
      <c r="N336" s="120" t="s">
        <v>51</v>
      </c>
      <c r="O336" s="49">
        <v>78071.0</v>
      </c>
      <c r="P336" s="107">
        <v>78000.0</v>
      </c>
      <c r="Q336" s="9">
        <v>0.0</v>
      </c>
      <c r="R336" s="103">
        <v>0.0</v>
      </c>
      <c r="S336" s="10">
        <f t="shared" si="1"/>
        <v>78000</v>
      </c>
      <c r="T336" s="9" t="s">
        <v>52</v>
      </c>
      <c r="U336" s="45">
        <v>46136.0</v>
      </c>
      <c r="V336" s="45">
        <v>46167.0</v>
      </c>
      <c r="W336" s="213">
        <v>1.0</v>
      </c>
      <c r="X336" s="9" t="s">
        <v>86</v>
      </c>
      <c r="Y336" s="68" t="s">
        <v>56</v>
      </c>
    </row>
    <row r="337">
      <c r="A337" s="35" t="s">
        <v>3025</v>
      </c>
      <c r="B337" s="37">
        <v>46136.0</v>
      </c>
      <c r="C337" s="9">
        <v>11351.0</v>
      </c>
      <c r="D337" s="39" t="s">
        <v>3026</v>
      </c>
      <c r="E337" s="41" t="s">
        <v>3027</v>
      </c>
      <c r="F337" s="39" t="s">
        <v>3028</v>
      </c>
      <c r="G337" s="39" t="s">
        <v>126</v>
      </c>
      <c r="H337" s="39" t="s">
        <v>69</v>
      </c>
      <c r="I337" s="38" t="s">
        <v>122</v>
      </c>
      <c r="J337" s="45">
        <v>45337.0</v>
      </c>
      <c r="K337" s="122">
        <v>46136.0</v>
      </c>
      <c r="L337" s="120" t="s">
        <v>51</v>
      </c>
      <c r="M337" s="47">
        <v>0.0</v>
      </c>
      <c r="N337" s="120" t="s">
        <v>51</v>
      </c>
      <c r="O337" s="49">
        <v>118045.0</v>
      </c>
      <c r="P337" s="107">
        <v>118045.0</v>
      </c>
      <c r="Q337" s="9">
        <v>0.0</v>
      </c>
      <c r="R337" s="103">
        <v>0.0</v>
      </c>
      <c r="S337" s="10">
        <f t="shared" si="1"/>
        <v>118045</v>
      </c>
      <c r="T337" s="9" t="s">
        <v>52</v>
      </c>
      <c r="U337" s="45">
        <v>46136.0</v>
      </c>
      <c r="V337" s="45">
        <v>46166.0</v>
      </c>
      <c r="W337" s="213">
        <v>1.0</v>
      </c>
      <c r="X337" s="9" t="s">
        <v>55</v>
      </c>
      <c r="Y337" s="68" t="s">
        <v>56</v>
      </c>
    </row>
    <row r="338">
      <c r="A338" s="35" t="s">
        <v>3035</v>
      </c>
      <c r="B338" s="37">
        <v>46136.0</v>
      </c>
      <c r="C338" s="9">
        <v>7061.0</v>
      </c>
      <c r="D338" s="39" t="s">
        <v>3036</v>
      </c>
      <c r="E338" s="41" t="s">
        <v>2765</v>
      </c>
      <c r="F338" s="39" t="s">
        <v>3037</v>
      </c>
      <c r="G338" s="39" t="s">
        <v>68</v>
      </c>
      <c r="H338" s="39" t="s">
        <v>69</v>
      </c>
      <c r="I338" s="38" t="s">
        <v>122</v>
      </c>
      <c r="J338" s="45">
        <v>44829.0</v>
      </c>
      <c r="K338" s="122">
        <v>46136.0</v>
      </c>
      <c r="L338" s="120" t="s">
        <v>51</v>
      </c>
      <c r="M338" s="47">
        <v>118000.0</v>
      </c>
      <c r="N338" s="120" t="s">
        <v>51</v>
      </c>
      <c r="O338" s="49">
        <v>120000.0</v>
      </c>
      <c r="P338" s="176">
        <v>120000.0</v>
      </c>
      <c r="Q338" s="9">
        <v>0.0</v>
      </c>
      <c r="R338" s="49">
        <v>4400.0</v>
      </c>
      <c r="S338" s="10">
        <f t="shared" si="1"/>
        <v>115600</v>
      </c>
      <c r="T338" s="9" t="s">
        <v>53</v>
      </c>
      <c r="U338" s="45">
        <v>46136.0</v>
      </c>
      <c r="V338" s="45">
        <v>46166.0</v>
      </c>
      <c r="W338" s="213">
        <v>1.0</v>
      </c>
      <c r="X338" s="9" t="s">
        <v>55</v>
      </c>
      <c r="Y338" s="68" t="s">
        <v>56</v>
      </c>
    </row>
    <row r="339">
      <c r="A339" s="35" t="s">
        <v>3044</v>
      </c>
      <c r="B339" s="37">
        <v>46136.0</v>
      </c>
      <c r="C339" s="9">
        <v>6468.0</v>
      </c>
      <c r="D339" s="39" t="s">
        <v>2549</v>
      </c>
      <c r="E339" s="41" t="s">
        <v>2550</v>
      </c>
      <c r="F339" s="39" t="s">
        <v>2965</v>
      </c>
      <c r="G339" s="39" t="s">
        <v>1289</v>
      </c>
      <c r="H339" s="39" t="s">
        <v>103</v>
      </c>
      <c r="I339" s="38" t="s">
        <v>122</v>
      </c>
      <c r="J339" s="45">
        <v>44773.0</v>
      </c>
      <c r="K339" s="122"/>
      <c r="L339" s="120"/>
      <c r="M339" s="102">
        <v>78000.0</v>
      </c>
      <c r="N339" s="122">
        <v>46136.0</v>
      </c>
      <c r="O339" s="103">
        <v>0.0</v>
      </c>
      <c r="P339" s="103">
        <v>0.0</v>
      </c>
      <c r="Q339" s="9">
        <v>0.0</v>
      </c>
      <c r="R339" s="9">
        <v>0.0</v>
      </c>
      <c r="S339" s="10">
        <f t="shared" si="1"/>
        <v>0</v>
      </c>
      <c r="T339" s="9" t="s">
        <v>54</v>
      </c>
      <c r="U339" s="45">
        <v>46136.0</v>
      </c>
      <c r="V339" s="45">
        <v>46167.0</v>
      </c>
      <c r="W339" s="213">
        <v>1.0</v>
      </c>
      <c r="X339" s="9" t="s">
        <v>86</v>
      </c>
      <c r="Y339" s="68" t="s">
        <v>56</v>
      </c>
    </row>
    <row r="340">
      <c r="A340" s="35" t="s">
        <v>3049</v>
      </c>
      <c r="B340" s="37">
        <v>46136.0</v>
      </c>
      <c r="C340" s="9">
        <v>7934.0</v>
      </c>
      <c r="D340" s="39" t="s">
        <v>3050</v>
      </c>
      <c r="E340" s="41" t="s">
        <v>3051</v>
      </c>
      <c r="F340" s="39" t="s">
        <v>3052</v>
      </c>
      <c r="G340" s="39" t="s">
        <v>237</v>
      </c>
      <c r="H340" s="39" t="s">
        <v>69</v>
      </c>
      <c r="I340" s="38" t="s">
        <v>122</v>
      </c>
      <c r="J340" s="45">
        <v>44929.0</v>
      </c>
      <c r="K340" s="122">
        <v>46136.0</v>
      </c>
      <c r="L340" s="120" t="s">
        <v>51</v>
      </c>
      <c r="M340" s="47">
        <v>0.0</v>
      </c>
      <c r="N340" s="120" t="s">
        <v>51</v>
      </c>
      <c r="O340" s="49">
        <v>118000.0</v>
      </c>
      <c r="P340" s="176">
        <v>118000.0</v>
      </c>
      <c r="Q340" s="9">
        <v>0.0</v>
      </c>
      <c r="R340" s="49">
        <v>826.0</v>
      </c>
      <c r="S340" s="10">
        <f t="shared" si="1"/>
        <v>117174</v>
      </c>
      <c r="T340" s="9" t="s">
        <v>53</v>
      </c>
      <c r="U340" s="45">
        <v>46136.0</v>
      </c>
      <c r="V340" s="45">
        <v>46166.0</v>
      </c>
      <c r="W340" s="9">
        <v>1.0</v>
      </c>
      <c r="X340" s="9" t="s">
        <v>55</v>
      </c>
      <c r="Y340" s="68" t="s">
        <v>56</v>
      </c>
    </row>
    <row r="341">
      <c r="A341" s="35" t="s">
        <v>3056</v>
      </c>
      <c r="B341" s="37">
        <v>46136.0</v>
      </c>
      <c r="C341" s="9">
        <v>15097.0</v>
      </c>
      <c r="D341" s="39" t="s">
        <v>3058</v>
      </c>
      <c r="E341" s="41" t="s">
        <v>3059</v>
      </c>
      <c r="F341" s="39" t="s">
        <v>3060</v>
      </c>
      <c r="G341" s="39" t="s">
        <v>110</v>
      </c>
      <c r="H341" s="39" t="s">
        <v>46</v>
      </c>
      <c r="I341" s="38" t="s">
        <v>122</v>
      </c>
      <c r="J341" s="45">
        <v>45752.0</v>
      </c>
      <c r="K341" s="122">
        <v>46136.0</v>
      </c>
      <c r="L341" s="120" t="s">
        <v>51</v>
      </c>
      <c r="M341" s="47">
        <v>0.0</v>
      </c>
      <c r="N341" s="120" t="s">
        <v>51</v>
      </c>
      <c r="O341" s="49">
        <v>78000.0</v>
      </c>
      <c r="P341" s="176">
        <v>78000.0</v>
      </c>
      <c r="Q341" s="9">
        <v>0.0</v>
      </c>
      <c r="R341" s="49">
        <v>546.0</v>
      </c>
      <c r="S341" s="10">
        <f t="shared" si="1"/>
        <v>77454</v>
      </c>
      <c r="T341" s="9" t="s">
        <v>53</v>
      </c>
      <c r="U341" s="45">
        <v>46136.0</v>
      </c>
      <c r="V341" s="45">
        <v>46166.0</v>
      </c>
      <c r="W341" s="213">
        <v>1.0</v>
      </c>
      <c r="X341" s="9" t="s">
        <v>86</v>
      </c>
      <c r="Y341" s="68" t="s">
        <v>56</v>
      </c>
    </row>
    <row r="342">
      <c r="A342" s="35" t="s">
        <v>3064</v>
      </c>
      <c r="B342" s="37">
        <v>46136.0</v>
      </c>
      <c r="C342" s="9">
        <v>11654.0</v>
      </c>
      <c r="D342" s="39" t="s">
        <v>3066</v>
      </c>
      <c r="E342" s="41" t="s">
        <v>3067</v>
      </c>
      <c r="F342" s="39" t="s">
        <v>3068</v>
      </c>
      <c r="G342" s="39" t="s">
        <v>110</v>
      </c>
      <c r="H342" s="39" t="s">
        <v>46</v>
      </c>
      <c r="I342" s="38" t="s">
        <v>122</v>
      </c>
      <c r="J342" s="45">
        <v>45371.0</v>
      </c>
      <c r="K342" s="122">
        <v>46136.0</v>
      </c>
      <c r="L342" s="120" t="s">
        <v>51</v>
      </c>
      <c r="M342" s="47">
        <v>0.0</v>
      </c>
      <c r="N342" s="120" t="s">
        <v>51</v>
      </c>
      <c r="O342" s="49">
        <v>118000.0</v>
      </c>
      <c r="P342" s="176">
        <v>118000.0</v>
      </c>
      <c r="Q342" s="9">
        <v>0.0</v>
      </c>
      <c r="R342" s="49">
        <v>826.0</v>
      </c>
      <c r="S342" s="10">
        <f t="shared" si="1"/>
        <v>117174</v>
      </c>
      <c r="T342" s="9" t="s">
        <v>53</v>
      </c>
      <c r="U342" s="45">
        <v>46136.0</v>
      </c>
      <c r="V342" s="45">
        <v>46166.0</v>
      </c>
      <c r="W342" s="213">
        <v>1.0</v>
      </c>
      <c r="X342" s="9" t="s">
        <v>55</v>
      </c>
      <c r="Y342" s="68" t="s">
        <v>56</v>
      </c>
    </row>
    <row r="343">
      <c r="A343" s="35" t="s">
        <v>3072</v>
      </c>
      <c r="B343" s="37">
        <v>46136.0</v>
      </c>
      <c r="C343" s="9">
        <v>5009.0</v>
      </c>
      <c r="D343" s="39" t="s">
        <v>3073</v>
      </c>
      <c r="E343" s="41" t="s">
        <v>3074</v>
      </c>
      <c r="F343" s="39" t="s">
        <v>3075</v>
      </c>
      <c r="G343" s="39" t="s">
        <v>252</v>
      </c>
      <c r="H343" s="39" t="s">
        <v>46</v>
      </c>
      <c r="I343" s="38" t="s">
        <v>122</v>
      </c>
      <c r="J343" s="45">
        <v>44634.0</v>
      </c>
      <c r="K343" s="122">
        <v>46136.0</v>
      </c>
      <c r="L343" s="120" t="s">
        <v>51</v>
      </c>
      <c r="M343" s="47">
        <v>0.0</v>
      </c>
      <c r="N343" s="120" t="s">
        <v>51</v>
      </c>
      <c r="O343" s="49">
        <v>78054.0</v>
      </c>
      <c r="P343" s="107">
        <v>78054.0</v>
      </c>
      <c r="Q343" s="9">
        <v>0.0</v>
      </c>
      <c r="R343" s="49">
        <v>0.0</v>
      </c>
      <c r="S343" s="10">
        <f t="shared" si="1"/>
        <v>78054</v>
      </c>
      <c r="T343" s="9" t="s">
        <v>52</v>
      </c>
      <c r="U343" s="45">
        <v>46136.0</v>
      </c>
      <c r="V343" s="127">
        <v>46168.0</v>
      </c>
      <c r="W343" s="213">
        <v>1.0</v>
      </c>
      <c r="X343" s="9" t="s">
        <v>86</v>
      </c>
      <c r="Y343" s="68" t="s">
        <v>56</v>
      </c>
    </row>
    <row r="344">
      <c r="A344" s="41" t="s">
        <v>3080</v>
      </c>
      <c r="B344" s="37">
        <v>46136.0</v>
      </c>
      <c r="C344" s="9">
        <v>1879.0</v>
      </c>
      <c r="D344" s="39" t="s">
        <v>236</v>
      </c>
      <c r="E344" s="41" t="s">
        <v>3081</v>
      </c>
      <c r="F344" s="211" t="s">
        <v>241</v>
      </c>
      <c r="G344" s="39" t="s">
        <v>73</v>
      </c>
      <c r="H344" s="112" t="s">
        <v>74</v>
      </c>
      <c r="I344" s="38" t="s">
        <v>122</v>
      </c>
      <c r="J344" s="45">
        <v>44406.0</v>
      </c>
      <c r="K344" s="122">
        <v>46136.0</v>
      </c>
      <c r="L344" s="120" t="s">
        <v>51</v>
      </c>
      <c r="M344" s="47"/>
      <c r="N344" s="9"/>
      <c r="O344" s="49">
        <v>20000.0</v>
      </c>
      <c r="P344" s="176">
        <v>20000.0</v>
      </c>
      <c r="Q344" s="9">
        <v>0.0</v>
      </c>
      <c r="R344" s="49">
        <v>140.0</v>
      </c>
      <c r="S344" s="10">
        <f t="shared" si="1"/>
        <v>19860</v>
      </c>
      <c r="T344" s="88" t="s">
        <v>53</v>
      </c>
      <c r="U344" s="45"/>
      <c r="V344" s="127"/>
      <c r="W344" s="213">
        <v>1.0</v>
      </c>
      <c r="X344" s="9" t="s">
        <v>86</v>
      </c>
      <c r="Y344" s="68" t="s">
        <v>56</v>
      </c>
    </row>
    <row r="345">
      <c r="A345" s="35" t="s">
        <v>3084</v>
      </c>
      <c r="B345" s="37">
        <v>46136.0</v>
      </c>
      <c r="C345" s="9">
        <v>12017.0</v>
      </c>
      <c r="D345" s="39" t="s">
        <v>368</v>
      </c>
      <c r="E345" s="41" t="s">
        <v>369</v>
      </c>
      <c r="F345" s="39" t="s">
        <v>370</v>
      </c>
      <c r="G345" s="39" t="s">
        <v>110</v>
      </c>
      <c r="H345" s="39" t="s">
        <v>46</v>
      </c>
      <c r="I345" s="38" t="s">
        <v>122</v>
      </c>
      <c r="J345" s="45">
        <v>45414.0</v>
      </c>
      <c r="K345" s="119"/>
      <c r="L345" s="120"/>
      <c r="M345" s="66">
        <v>78000.0</v>
      </c>
      <c r="N345" s="120" t="s">
        <v>51</v>
      </c>
      <c r="O345" s="66">
        <v>0.0</v>
      </c>
      <c r="P345" s="66">
        <v>0.0</v>
      </c>
      <c r="Q345" s="81">
        <v>0.0</v>
      </c>
      <c r="R345" s="66">
        <v>0.0</v>
      </c>
      <c r="S345" s="10">
        <f t="shared" si="1"/>
        <v>0</v>
      </c>
      <c r="T345" s="9" t="s">
        <v>54</v>
      </c>
      <c r="U345" s="45">
        <v>46136.0</v>
      </c>
      <c r="V345" s="45">
        <v>46166.0</v>
      </c>
      <c r="W345" s="67">
        <v>1.0</v>
      </c>
      <c r="X345" s="9" t="s">
        <v>86</v>
      </c>
      <c r="Y345" s="68" t="s">
        <v>56</v>
      </c>
    </row>
    <row r="346">
      <c r="A346" s="35" t="s">
        <v>3089</v>
      </c>
      <c r="B346" s="37">
        <v>46139.0</v>
      </c>
      <c r="C346" s="9">
        <v>6022.0</v>
      </c>
      <c r="D346" s="39" t="s">
        <v>3091</v>
      </c>
      <c r="E346" s="41" t="s">
        <v>3092</v>
      </c>
      <c r="F346" s="39" t="s">
        <v>3093</v>
      </c>
      <c r="G346" s="39" t="s">
        <v>3094</v>
      </c>
      <c r="H346" s="39" t="s">
        <v>85</v>
      </c>
      <c r="I346" s="38" t="s">
        <v>122</v>
      </c>
      <c r="J346" s="45">
        <v>44727.0</v>
      </c>
      <c r="K346" s="122">
        <v>46136.0</v>
      </c>
      <c r="L346" s="120" t="s">
        <v>51</v>
      </c>
      <c r="M346" s="47">
        <v>0.0</v>
      </c>
      <c r="N346" s="120" t="s">
        <v>51</v>
      </c>
      <c r="O346" s="66">
        <v>78000.0</v>
      </c>
      <c r="P346" s="176">
        <v>78000.0</v>
      </c>
      <c r="Q346" s="81">
        <v>0.0</v>
      </c>
      <c r="R346" s="66">
        <v>1560.0</v>
      </c>
      <c r="S346" s="10">
        <f t="shared" si="1"/>
        <v>76440</v>
      </c>
      <c r="T346" s="9" t="s">
        <v>53</v>
      </c>
      <c r="U346" s="45">
        <v>46136.0</v>
      </c>
      <c r="V346" s="45">
        <v>46167.0</v>
      </c>
      <c r="W346" s="67">
        <v>1.0</v>
      </c>
      <c r="X346" s="9" t="s">
        <v>86</v>
      </c>
      <c r="Y346" s="68" t="s">
        <v>56</v>
      </c>
    </row>
    <row r="347">
      <c r="A347" s="35" t="s">
        <v>3099</v>
      </c>
      <c r="B347" s="37">
        <v>46139.0</v>
      </c>
      <c r="C347" s="9">
        <v>13762.0</v>
      </c>
      <c r="D347" s="39" t="s">
        <v>3100</v>
      </c>
      <c r="E347" s="41" t="s">
        <v>3101</v>
      </c>
      <c r="F347" s="39" t="s">
        <v>3102</v>
      </c>
      <c r="G347" s="39" t="s">
        <v>2946</v>
      </c>
      <c r="H347" s="39" t="s">
        <v>805</v>
      </c>
      <c r="I347" s="38" t="s">
        <v>122</v>
      </c>
      <c r="J347" s="45">
        <v>45600.0</v>
      </c>
      <c r="K347" s="122">
        <v>46136.0</v>
      </c>
      <c r="L347" s="120" t="s">
        <v>51</v>
      </c>
      <c r="M347" s="47">
        <v>0.0</v>
      </c>
      <c r="N347" s="120" t="s">
        <v>51</v>
      </c>
      <c r="O347" s="66">
        <v>78024.0</v>
      </c>
      <c r="P347" s="107">
        <v>78000.0</v>
      </c>
      <c r="Q347" s="81">
        <v>0.0</v>
      </c>
      <c r="R347" s="49">
        <v>0.0</v>
      </c>
      <c r="S347" s="10">
        <f t="shared" si="1"/>
        <v>78000</v>
      </c>
      <c r="T347" s="9" t="s">
        <v>52</v>
      </c>
      <c r="U347" s="45">
        <v>46138.0</v>
      </c>
      <c r="V347" s="45">
        <v>46168.0</v>
      </c>
      <c r="W347" s="67">
        <v>1.0</v>
      </c>
      <c r="X347" s="9" t="s">
        <v>86</v>
      </c>
      <c r="Y347" s="68" t="s">
        <v>56</v>
      </c>
    </row>
    <row r="348">
      <c r="A348" s="35" t="s">
        <v>3105</v>
      </c>
      <c r="B348" s="37">
        <v>46139.0</v>
      </c>
      <c r="C348" s="9">
        <v>11266.0</v>
      </c>
      <c r="D348" s="39" t="s">
        <v>3107</v>
      </c>
      <c r="E348" s="41" t="s">
        <v>3108</v>
      </c>
      <c r="F348" s="39" t="s">
        <v>3110</v>
      </c>
      <c r="G348" s="39" t="s">
        <v>252</v>
      </c>
      <c r="H348" s="39" t="s">
        <v>46</v>
      </c>
      <c r="I348" s="38" t="s">
        <v>122</v>
      </c>
      <c r="J348" s="45">
        <v>45326.0</v>
      </c>
      <c r="K348" s="122">
        <v>46136.0</v>
      </c>
      <c r="L348" s="120" t="s">
        <v>51</v>
      </c>
      <c r="M348" s="47">
        <v>0.0</v>
      </c>
      <c r="N348" s="120" t="s">
        <v>51</v>
      </c>
      <c r="O348" s="49">
        <v>78021.0</v>
      </c>
      <c r="P348" s="107">
        <v>78021.0</v>
      </c>
      <c r="Q348" s="81">
        <v>0.0</v>
      </c>
      <c r="R348" s="49">
        <v>0.0</v>
      </c>
      <c r="S348" s="10">
        <f t="shared" si="1"/>
        <v>78021</v>
      </c>
      <c r="T348" s="9" t="s">
        <v>52</v>
      </c>
      <c r="U348" s="45">
        <v>46136.0</v>
      </c>
      <c r="V348" s="45">
        <v>46166.0</v>
      </c>
      <c r="W348" s="67">
        <v>1.0</v>
      </c>
      <c r="X348" s="9" t="s">
        <v>86</v>
      </c>
      <c r="Y348" s="68" t="s">
        <v>56</v>
      </c>
    </row>
    <row r="349">
      <c r="A349" s="35" t="s">
        <v>3113</v>
      </c>
      <c r="B349" s="37">
        <v>46139.0</v>
      </c>
      <c r="C349" s="9">
        <v>7479.0</v>
      </c>
      <c r="D349" s="39" t="s">
        <v>3114</v>
      </c>
      <c r="E349" s="41" t="s">
        <v>3115</v>
      </c>
      <c r="F349" s="39" t="s">
        <v>3116</v>
      </c>
      <c r="G349" s="39" t="s">
        <v>126</v>
      </c>
      <c r="H349" s="39" t="s">
        <v>69</v>
      </c>
      <c r="I349" s="38" t="s">
        <v>122</v>
      </c>
      <c r="J349" s="45">
        <v>44871.0</v>
      </c>
      <c r="K349" s="122">
        <v>46136.0</v>
      </c>
      <c r="L349" s="120" t="s">
        <v>51</v>
      </c>
      <c r="M349" s="47">
        <v>0.0</v>
      </c>
      <c r="N349" s="120" t="s">
        <v>51</v>
      </c>
      <c r="O349" s="49">
        <v>118000.0</v>
      </c>
      <c r="P349" s="176">
        <v>118000.0</v>
      </c>
      <c r="Q349" s="81">
        <v>0.0</v>
      </c>
      <c r="R349" s="49">
        <v>2360.0</v>
      </c>
      <c r="S349" s="10">
        <f t="shared" si="1"/>
        <v>115640</v>
      </c>
      <c r="T349" s="9" t="s">
        <v>53</v>
      </c>
      <c r="U349" s="45">
        <v>46136.0</v>
      </c>
      <c r="V349" s="45">
        <v>46166.0</v>
      </c>
      <c r="W349" s="67">
        <v>1.0</v>
      </c>
      <c r="X349" s="9" t="s">
        <v>55</v>
      </c>
      <c r="Y349" s="68" t="s">
        <v>56</v>
      </c>
    </row>
    <row r="350">
      <c r="A350" s="41" t="s">
        <v>3124</v>
      </c>
      <c r="B350" s="37">
        <v>46139.0</v>
      </c>
      <c r="C350" s="9">
        <v>2955.0</v>
      </c>
      <c r="D350" s="39" t="s">
        <v>3126</v>
      </c>
      <c r="E350" s="41" t="s">
        <v>3127</v>
      </c>
      <c r="F350" s="39" t="s">
        <v>3129</v>
      </c>
      <c r="G350" s="39" t="s">
        <v>1289</v>
      </c>
      <c r="H350" s="39" t="s">
        <v>103</v>
      </c>
      <c r="I350" s="38" t="s">
        <v>888</v>
      </c>
      <c r="J350" s="45">
        <v>44488.0</v>
      </c>
      <c r="K350" s="122">
        <v>46136.0</v>
      </c>
      <c r="L350" s="120" t="s">
        <v>51</v>
      </c>
      <c r="M350" s="47">
        <v>0.0</v>
      </c>
      <c r="N350" s="120" t="s">
        <v>51</v>
      </c>
      <c r="O350" s="49">
        <v>78014.0</v>
      </c>
      <c r="P350" s="107">
        <v>78014.0</v>
      </c>
      <c r="Q350" s="81">
        <v>0.0</v>
      </c>
      <c r="R350" s="49">
        <v>0.0</v>
      </c>
      <c r="S350" s="10">
        <f t="shared" si="1"/>
        <v>78014</v>
      </c>
      <c r="T350" s="9" t="s">
        <v>52</v>
      </c>
      <c r="U350" s="45">
        <v>46137.0</v>
      </c>
      <c r="V350" s="45">
        <v>46170.0</v>
      </c>
      <c r="W350" s="67">
        <v>1.0</v>
      </c>
      <c r="X350" s="9" t="s">
        <v>86</v>
      </c>
      <c r="Y350" s="68" t="s">
        <v>56</v>
      </c>
    </row>
    <row r="351">
      <c r="A351" s="35" t="s">
        <v>3137</v>
      </c>
      <c r="B351" s="37">
        <v>46139.0</v>
      </c>
      <c r="C351" s="9">
        <v>8545.0</v>
      </c>
      <c r="D351" s="39" t="s">
        <v>1010</v>
      </c>
      <c r="E351" s="41" t="s">
        <v>3140</v>
      </c>
      <c r="F351" s="39" t="s">
        <v>3141</v>
      </c>
      <c r="G351" s="39" t="s">
        <v>3143</v>
      </c>
      <c r="H351" s="39" t="s">
        <v>47</v>
      </c>
      <c r="I351" s="38" t="s">
        <v>122</v>
      </c>
      <c r="J351" s="45">
        <v>44998.0</v>
      </c>
      <c r="K351" s="122">
        <v>46136.0</v>
      </c>
      <c r="L351" s="120" t="s">
        <v>51</v>
      </c>
      <c r="M351" s="47">
        <v>0.0</v>
      </c>
      <c r="N351" s="120" t="s">
        <v>51</v>
      </c>
      <c r="O351" s="49">
        <v>78059.0</v>
      </c>
      <c r="P351" s="107">
        <v>78059.0</v>
      </c>
      <c r="Q351" s="81">
        <v>0.0</v>
      </c>
      <c r="R351" s="49">
        <v>0.0</v>
      </c>
      <c r="S351" s="10">
        <f t="shared" si="1"/>
        <v>78059</v>
      </c>
      <c r="T351" s="9" t="s">
        <v>52</v>
      </c>
      <c r="U351" s="45">
        <v>46136.0</v>
      </c>
      <c r="V351" s="45">
        <v>46166.0</v>
      </c>
      <c r="W351" s="67">
        <v>1.0</v>
      </c>
      <c r="X351" s="9" t="s">
        <v>86</v>
      </c>
      <c r="Y351" s="68" t="s">
        <v>56</v>
      </c>
    </row>
    <row r="352" ht="15.0" customHeight="1">
      <c r="A352" s="35" t="s">
        <v>3146</v>
      </c>
      <c r="B352" s="37">
        <v>46139.0</v>
      </c>
      <c r="C352" s="9">
        <v>8575.0</v>
      </c>
      <c r="D352" s="39" t="s">
        <v>3149</v>
      </c>
      <c r="E352" s="41" t="s">
        <v>3150</v>
      </c>
      <c r="F352" s="39" t="s">
        <v>3151</v>
      </c>
      <c r="G352" s="39" t="s">
        <v>68</v>
      </c>
      <c r="H352" s="39" t="s">
        <v>69</v>
      </c>
      <c r="I352" s="38" t="s">
        <v>122</v>
      </c>
      <c r="J352" s="45">
        <v>45003.0</v>
      </c>
      <c r="K352" s="122">
        <v>46136.0</v>
      </c>
      <c r="L352" s="120" t="s">
        <v>51</v>
      </c>
      <c r="M352" s="47">
        <v>0.0</v>
      </c>
      <c r="N352" s="120" t="s">
        <v>51</v>
      </c>
      <c r="O352" s="49">
        <v>78000.0</v>
      </c>
      <c r="P352" s="176">
        <v>78000.0</v>
      </c>
      <c r="Q352" s="81">
        <v>0.0</v>
      </c>
      <c r="R352" s="49">
        <v>546.0</v>
      </c>
      <c r="S352" s="10">
        <f t="shared" si="1"/>
        <v>77454</v>
      </c>
      <c r="T352" s="9" t="s">
        <v>53</v>
      </c>
      <c r="U352" s="45">
        <v>46136.0</v>
      </c>
      <c r="V352" s="45">
        <v>46167.0</v>
      </c>
      <c r="W352" s="67">
        <v>1.0</v>
      </c>
      <c r="X352" s="9" t="s">
        <v>86</v>
      </c>
      <c r="Y352" s="68" t="s">
        <v>56</v>
      </c>
    </row>
    <row r="353">
      <c r="A353" s="35" t="s">
        <v>3159</v>
      </c>
      <c r="B353" s="37">
        <v>46139.0</v>
      </c>
      <c r="C353" s="9">
        <v>8662.0</v>
      </c>
      <c r="D353" s="39" t="s">
        <v>3160</v>
      </c>
      <c r="E353" s="41" t="s">
        <v>3161</v>
      </c>
      <c r="F353" s="39" t="s">
        <v>3162</v>
      </c>
      <c r="G353" s="39" t="s">
        <v>327</v>
      </c>
      <c r="H353" s="39" t="s">
        <v>158</v>
      </c>
      <c r="I353" s="38" t="s">
        <v>122</v>
      </c>
      <c r="J353" s="45">
        <v>45015.0</v>
      </c>
      <c r="K353" s="122">
        <v>46136.0</v>
      </c>
      <c r="L353" s="120" t="s">
        <v>51</v>
      </c>
      <c r="M353" s="47">
        <v>0.0</v>
      </c>
      <c r="N353" s="120" t="s">
        <v>51</v>
      </c>
      <c r="O353" s="49">
        <v>1298000.0</v>
      </c>
      <c r="P353" s="176">
        <v>1298000.0</v>
      </c>
      <c r="Q353" s="81">
        <v>0.0</v>
      </c>
      <c r="R353" s="49">
        <v>9086.0</v>
      </c>
      <c r="S353" s="10">
        <f t="shared" si="1"/>
        <v>1288914</v>
      </c>
      <c r="T353" s="9" t="s">
        <v>53</v>
      </c>
      <c r="U353" s="45">
        <v>46136.0</v>
      </c>
      <c r="V353" s="45">
        <v>46499.0</v>
      </c>
      <c r="W353" s="9">
        <v>12.0</v>
      </c>
      <c r="X353" s="9" t="s">
        <v>55</v>
      </c>
      <c r="Y353" s="68" t="s">
        <v>56</v>
      </c>
    </row>
    <row r="354">
      <c r="A354" s="35" t="s">
        <v>3168</v>
      </c>
      <c r="B354" s="37">
        <v>46139.0</v>
      </c>
      <c r="C354" s="9">
        <v>10890.0</v>
      </c>
      <c r="D354" s="39" t="s">
        <v>3169</v>
      </c>
      <c r="E354" s="41" t="s">
        <v>3171</v>
      </c>
      <c r="F354" s="39" t="s">
        <v>3172</v>
      </c>
      <c r="G354" s="39" t="s">
        <v>327</v>
      </c>
      <c r="H354" s="39" t="s">
        <v>158</v>
      </c>
      <c r="I354" s="38" t="s">
        <v>122</v>
      </c>
      <c r="J354" s="45">
        <v>45284.0</v>
      </c>
      <c r="K354" s="122">
        <v>46136.0</v>
      </c>
      <c r="L354" s="120" t="s">
        <v>51</v>
      </c>
      <c r="M354" s="47">
        <v>0.0</v>
      </c>
      <c r="N354" s="120" t="s">
        <v>51</v>
      </c>
      <c r="O354" s="49">
        <v>1298017.0</v>
      </c>
      <c r="P354" s="107">
        <v>1298017.0</v>
      </c>
      <c r="Q354" s="81">
        <v>0.0</v>
      </c>
      <c r="R354" s="49">
        <v>0.0</v>
      </c>
      <c r="S354" s="10">
        <f t="shared" si="1"/>
        <v>1298017</v>
      </c>
      <c r="T354" s="9" t="s">
        <v>52</v>
      </c>
      <c r="U354" s="45">
        <v>46136.0</v>
      </c>
      <c r="V354" s="45">
        <v>46558.0</v>
      </c>
      <c r="W354" s="9">
        <v>12.0</v>
      </c>
      <c r="X354" s="9" t="s">
        <v>55</v>
      </c>
      <c r="Y354" s="68" t="s">
        <v>56</v>
      </c>
    </row>
    <row r="355">
      <c r="A355" s="41" t="s">
        <v>3177</v>
      </c>
      <c r="B355" s="37">
        <v>46139.0</v>
      </c>
      <c r="C355" s="9">
        <v>10890.0</v>
      </c>
      <c r="D355" s="39" t="s">
        <v>3169</v>
      </c>
      <c r="E355" s="41" t="s">
        <v>3171</v>
      </c>
      <c r="F355" s="39" t="s">
        <v>3172</v>
      </c>
      <c r="G355" s="39" t="s">
        <v>327</v>
      </c>
      <c r="H355" s="39" t="s">
        <v>158</v>
      </c>
      <c r="I355" s="38" t="s">
        <v>122</v>
      </c>
      <c r="J355" s="45">
        <v>45284.0</v>
      </c>
      <c r="K355" s="45"/>
      <c r="L355" s="9"/>
      <c r="M355" s="47">
        <v>236000.0</v>
      </c>
      <c r="N355" s="120" t="s">
        <v>51</v>
      </c>
      <c r="O355" s="49">
        <v>0.0</v>
      </c>
      <c r="P355" s="49">
        <v>0.0</v>
      </c>
      <c r="Q355" s="9">
        <v>0.0</v>
      </c>
      <c r="R355" s="49">
        <v>0.0</v>
      </c>
      <c r="S355" s="10">
        <f t="shared" si="1"/>
        <v>0</v>
      </c>
      <c r="T355" s="9" t="s">
        <v>281</v>
      </c>
      <c r="U355" s="45">
        <v>46136.0</v>
      </c>
      <c r="V355" s="45">
        <v>46558.0</v>
      </c>
      <c r="W355" s="215">
        <v>2.0</v>
      </c>
      <c r="X355" s="9" t="s">
        <v>55</v>
      </c>
      <c r="Y355" s="68" t="s">
        <v>56</v>
      </c>
    </row>
    <row r="356">
      <c r="A356" s="35" t="s">
        <v>3181</v>
      </c>
      <c r="B356" s="37">
        <v>46139.0</v>
      </c>
      <c r="C356" s="9">
        <v>10423.0</v>
      </c>
      <c r="D356" s="39" t="s">
        <v>3002</v>
      </c>
      <c r="E356" s="41" t="s">
        <v>3003</v>
      </c>
      <c r="F356" s="39" t="s">
        <v>3004</v>
      </c>
      <c r="G356" s="39" t="s">
        <v>163</v>
      </c>
      <c r="H356" s="39" t="s">
        <v>69</v>
      </c>
      <c r="I356" s="38" t="s">
        <v>122</v>
      </c>
      <c r="J356" s="45">
        <v>45216.0</v>
      </c>
      <c r="K356" s="122">
        <v>46137.0</v>
      </c>
      <c r="L356" s="120" t="s">
        <v>51</v>
      </c>
      <c r="M356" s="47">
        <v>0.0</v>
      </c>
      <c r="N356" s="120" t="s">
        <v>51</v>
      </c>
      <c r="O356" s="49">
        <v>78000.0</v>
      </c>
      <c r="P356" s="167">
        <v>78000.0</v>
      </c>
      <c r="Q356" s="9">
        <v>0.0</v>
      </c>
      <c r="R356" s="49">
        <v>546.0</v>
      </c>
      <c r="S356" s="10">
        <f t="shared" si="1"/>
        <v>77454</v>
      </c>
      <c r="T356" s="9" t="s">
        <v>53</v>
      </c>
      <c r="U356" s="45">
        <v>46137.0</v>
      </c>
      <c r="V356" s="45">
        <v>46167.0</v>
      </c>
      <c r="W356" s="67">
        <v>1.0</v>
      </c>
      <c r="X356" s="9" t="s">
        <v>86</v>
      </c>
      <c r="Y356" s="68" t="s">
        <v>56</v>
      </c>
    </row>
    <row r="357">
      <c r="A357" s="35" t="s">
        <v>3187</v>
      </c>
      <c r="B357" s="37">
        <v>46139.0</v>
      </c>
      <c r="C357" s="9">
        <v>6282.0</v>
      </c>
      <c r="D357" s="39" t="s">
        <v>3188</v>
      </c>
      <c r="E357" s="41" t="s">
        <v>2476</v>
      </c>
      <c r="F357" s="39" t="s">
        <v>2477</v>
      </c>
      <c r="G357" s="39" t="s">
        <v>2479</v>
      </c>
      <c r="H357" s="39" t="s">
        <v>864</v>
      </c>
      <c r="I357" s="38" t="s">
        <v>122</v>
      </c>
      <c r="J357" s="45">
        <v>44754.0</v>
      </c>
      <c r="K357" s="122">
        <v>46137.0</v>
      </c>
      <c r="L357" s="120" t="s">
        <v>51</v>
      </c>
      <c r="M357" s="47">
        <v>0.0</v>
      </c>
      <c r="N357" s="120" t="s">
        <v>51</v>
      </c>
      <c r="O357" s="49">
        <v>78000.0</v>
      </c>
      <c r="P357" s="167">
        <v>78000.0</v>
      </c>
      <c r="Q357" s="9">
        <v>0.0</v>
      </c>
      <c r="R357" s="49">
        <v>1560.0</v>
      </c>
      <c r="S357" s="10">
        <f t="shared" si="1"/>
        <v>76440</v>
      </c>
      <c r="T357" s="9" t="s">
        <v>53</v>
      </c>
      <c r="U357" s="45">
        <v>46137.0</v>
      </c>
      <c r="V357" s="45">
        <v>46168.0</v>
      </c>
      <c r="W357" s="67">
        <v>1.0</v>
      </c>
      <c r="X357" s="9" t="s">
        <v>86</v>
      </c>
      <c r="Y357" s="68" t="s">
        <v>56</v>
      </c>
    </row>
    <row r="358">
      <c r="A358" s="35" t="s">
        <v>3192</v>
      </c>
      <c r="B358" s="37">
        <v>46139.0</v>
      </c>
      <c r="C358" s="9">
        <v>12422.0</v>
      </c>
      <c r="D358" s="39" t="s">
        <v>3194</v>
      </c>
      <c r="E358" s="41" t="s">
        <v>3195</v>
      </c>
      <c r="F358" s="39" t="s">
        <v>3196</v>
      </c>
      <c r="G358" s="39" t="s">
        <v>180</v>
      </c>
      <c r="H358" s="39" t="s">
        <v>118</v>
      </c>
      <c r="I358" s="38" t="s">
        <v>122</v>
      </c>
      <c r="J358" s="45">
        <v>45453.0</v>
      </c>
      <c r="K358" s="122">
        <v>46137.0</v>
      </c>
      <c r="L358" s="120" t="s">
        <v>51</v>
      </c>
      <c r="M358" s="47">
        <v>0.0</v>
      </c>
      <c r="N358" s="120" t="s">
        <v>51</v>
      </c>
      <c r="P358" s="167">
        <v>78000.0</v>
      </c>
      <c r="Q358" s="9">
        <v>0.0</v>
      </c>
      <c r="R358" s="49">
        <v>4440.0</v>
      </c>
      <c r="S358" s="10">
        <f t="shared" si="1"/>
        <v>73560</v>
      </c>
      <c r="T358" s="9" t="s">
        <v>53</v>
      </c>
      <c r="U358" s="45">
        <v>46137.0</v>
      </c>
      <c r="V358" s="45">
        <v>46167.0</v>
      </c>
      <c r="W358" s="67">
        <v>1.0</v>
      </c>
      <c r="X358" s="9" t="s">
        <v>86</v>
      </c>
      <c r="Y358" s="68" t="s">
        <v>56</v>
      </c>
    </row>
    <row r="359">
      <c r="A359" s="35" t="s">
        <v>3204</v>
      </c>
      <c r="B359" s="37">
        <v>46139.0</v>
      </c>
      <c r="C359" s="9">
        <v>3086.0</v>
      </c>
      <c r="D359" s="39" t="s">
        <v>3207</v>
      </c>
      <c r="E359" s="41" t="s">
        <v>3208</v>
      </c>
      <c r="F359" s="39" t="s">
        <v>3211</v>
      </c>
      <c r="G359" s="39" t="s">
        <v>44</v>
      </c>
      <c r="H359" s="39" t="s">
        <v>46</v>
      </c>
      <c r="I359" s="38" t="s">
        <v>122</v>
      </c>
      <c r="J359" s="45">
        <v>44501.0</v>
      </c>
      <c r="K359" s="122">
        <v>46137.0</v>
      </c>
      <c r="L359" s="120" t="s">
        <v>51</v>
      </c>
      <c r="M359" s="47">
        <v>0.0</v>
      </c>
      <c r="N359" s="120" t="s">
        <v>51</v>
      </c>
      <c r="O359" s="49">
        <v>118000.0</v>
      </c>
      <c r="P359" s="167">
        <v>118000.0</v>
      </c>
      <c r="Q359" s="9">
        <v>0.0</v>
      </c>
      <c r="R359" s="49">
        <v>826.0</v>
      </c>
      <c r="S359" s="10">
        <f t="shared" si="1"/>
        <v>117174</v>
      </c>
      <c r="T359" s="9" t="s">
        <v>53</v>
      </c>
      <c r="U359" s="45">
        <v>46137.0</v>
      </c>
      <c r="V359" s="45">
        <v>46167.0</v>
      </c>
      <c r="W359" s="67">
        <v>1.0</v>
      </c>
      <c r="X359" s="9" t="s">
        <v>55</v>
      </c>
      <c r="Y359" s="68" t="s">
        <v>56</v>
      </c>
    </row>
    <row r="360">
      <c r="A360" s="35" t="s">
        <v>3216</v>
      </c>
      <c r="B360" s="37">
        <v>46139.0</v>
      </c>
      <c r="C360" s="9">
        <v>6935.0</v>
      </c>
      <c r="D360" s="39" t="s">
        <v>3217</v>
      </c>
      <c r="E360" s="41" t="s">
        <v>3218</v>
      </c>
      <c r="F360" s="39" t="s">
        <v>3219</v>
      </c>
      <c r="G360" s="39" t="s">
        <v>3079</v>
      </c>
      <c r="H360" s="39" t="s">
        <v>103</v>
      </c>
      <c r="I360" s="38" t="s">
        <v>122</v>
      </c>
      <c r="J360" s="45">
        <v>44816.0</v>
      </c>
      <c r="K360" s="122">
        <v>46137.0</v>
      </c>
      <c r="L360" s="120" t="s">
        <v>51</v>
      </c>
      <c r="M360" s="47">
        <v>0.0</v>
      </c>
      <c r="N360" s="120" t="s">
        <v>51</v>
      </c>
      <c r="O360" s="49">
        <v>78026.0</v>
      </c>
      <c r="P360" s="130">
        <v>78026.0</v>
      </c>
      <c r="Q360" s="9">
        <v>0.0</v>
      </c>
      <c r="R360" s="49">
        <v>0.0</v>
      </c>
      <c r="S360" s="10">
        <f t="shared" si="1"/>
        <v>78026</v>
      </c>
      <c r="T360" s="9" t="s">
        <v>52</v>
      </c>
      <c r="U360" s="45">
        <v>46139.0</v>
      </c>
      <c r="V360" s="45">
        <v>46169.0</v>
      </c>
      <c r="W360" s="67">
        <v>1.0</v>
      </c>
      <c r="X360" s="9" t="s">
        <v>86</v>
      </c>
      <c r="Y360" s="68" t="s">
        <v>56</v>
      </c>
    </row>
    <row r="361" ht="15.0" customHeight="1">
      <c r="A361" s="35" t="s">
        <v>3228</v>
      </c>
      <c r="B361" s="37">
        <v>46139.0</v>
      </c>
      <c r="C361" s="9">
        <v>8150.0</v>
      </c>
      <c r="D361" s="39" t="s">
        <v>2726</v>
      </c>
      <c r="E361" s="41" t="s">
        <v>2727</v>
      </c>
      <c r="F361" s="39" t="s">
        <v>3097</v>
      </c>
      <c r="G361" s="39" t="s">
        <v>126</v>
      </c>
      <c r="H361" s="39" t="s">
        <v>69</v>
      </c>
      <c r="I361" s="38" t="s">
        <v>122</v>
      </c>
      <c r="J361" s="45">
        <v>44951.0</v>
      </c>
      <c r="K361" s="122">
        <v>46137.0</v>
      </c>
      <c r="L361" s="120" t="s">
        <v>51</v>
      </c>
      <c r="M361" s="47">
        <v>0.0</v>
      </c>
      <c r="N361" s="120" t="s">
        <v>51</v>
      </c>
      <c r="O361" s="49">
        <v>60081.0</v>
      </c>
      <c r="P361" s="130">
        <v>60000.0</v>
      </c>
      <c r="Q361" s="9">
        <v>0.0</v>
      </c>
      <c r="R361" s="49">
        <v>0.0</v>
      </c>
      <c r="S361" s="10">
        <f t="shared" si="1"/>
        <v>60000</v>
      </c>
      <c r="T361" s="9" t="s">
        <v>52</v>
      </c>
      <c r="U361" s="45">
        <v>46137.0</v>
      </c>
      <c r="V361" s="45">
        <v>46167.0</v>
      </c>
      <c r="W361" s="67">
        <v>1.0</v>
      </c>
      <c r="X361" s="9" t="s">
        <v>59</v>
      </c>
      <c r="Y361" s="68" t="s">
        <v>56</v>
      </c>
    </row>
    <row r="362">
      <c r="A362" s="35" t="s">
        <v>3236</v>
      </c>
      <c r="B362" s="37">
        <v>46139.0</v>
      </c>
      <c r="C362" s="9">
        <v>3316.0</v>
      </c>
      <c r="D362" s="39" t="s">
        <v>806</v>
      </c>
      <c r="E362" s="41" t="s">
        <v>807</v>
      </c>
      <c r="F362" s="39" t="s">
        <v>3237</v>
      </c>
      <c r="G362" s="39" t="s">
        <v>264</v>
      </c>
      <c r="H362" s="39" t="s">
        <v>74</v>
      </c>
      <c r="I362" s="38" t="s">
        <v>122</v>
      </c>
      <c r="J362" s="45">
        <v>44523.0</v>
      </c>
      <c r="K362" s="122">
        <v>46137.0</v>
      </c>
      <c r="M362" s="47">
        <v>78000.0</v>
      </c>
      <c r="N362" s="120" t="s">
        <v>51</v>
      </c>
      <c r="O362" s="49">
        <v>156000.0</v>
      </c>
      <c r="P362" s="167">
        <v>156000.0</v>
      </c>
      <c r="Q362" s="9">
        <v>0.0</v>
      </c>
      <c r="R362" s="49">
        <v>4440.0</v>
      </c>
      <c r="S362" s="10">
        <f t="shared" si="1"/>
        <v>151560</v>
      </c>
      <c r="T362" s="9" t="s">
        <v>53</v>
      </c>
      <c r="U362" s="45">
        <v>46137.0</v>
      </c>
      <c r="V362" s="45">
        <v>46167.0</v>
      </c>
      <c r="W362" s="67">
        <v>1.0</v>
      </c>
      <c r="X362" s="9" t="s">
        <v>86</v>
      </c>
      <c r="Y362" s="68" t="s">
        <v>56</v>
      </c>
    </row>
    <row r="363">
      <c r="A363" s="35" t="s">
        <v>3240</v>
      </c>
      <c r="B363" s="37">
        <v>46139.0</v>
      </c>
      <c r="C363" s="9">
        <v>3316.0</v>
      </c>
      <c r="D363" s="39" t="s">
        <v>806</v>
      </c>
      <c r="E363" s="41" t="s">
        <v>807</v>
      </c>
      <c r="F363" s="39" t="s">
        <v>3242</v>
      </c>
      <c r="G363" s="39" t="s">
        <v>264</v>
      </c>
      <c r="H363" s="39" t="s">
        <v>74</v>
      </c>
      <c r="I363" s="38" t="s">
        <v>122</v>
      </c>
      <c r="J363" s="45">
        <v>44523.0</v>
      </c>
      <c r="K363" s="45"/>
      <c r="L363" s="9"/>
      <c r="M363" s="47">
        <v>78000.0</v>
      </c>
      <c r="N363" s="120" t="s">
        <v>51</v>
      </c>
      <c r="O363" s="49">
        <v>0.0</v>
      </c>
      <c r="P363" s="49">
        <v>0.0</v>
      </c>
      <c r="Q363" s="9">
        <v>0.0</v>
      </c>
      <c r="R363" s="49">
        <v>0.0</v>
      </c>
      <c r="S363" s="10">
        <f t="shared" si="1"/>
        <v>0</v>
      </c>
      <c r="T363" s="9" t="s">
        <v>54</v>
      </c>
      <c r="U363" s="45">
        <v>46137.0</v>
      </c>
      <c r="V363" s="45">
        <v>46167.0</v>
      </c>
      <c r="W363" s="67">
        <v>1.0</v>
      </c>
      <c r="X363" s="9" t="s">
        <v>86</v>
      </c>
      <c r="Y363" s="68" t="s">
        <v>56</v>
      </c>
    </row>
    <row r="364">
      <c r="A364" s="35" t="s">
        <v>3245</v>
      </c>
      <c r="B364" s="37">
        <v>46139.0</v>
      </c>
      <c r="C364" s="9">
        <v>1389.0</v>
      </c>
      <c r="D364" s="39" t="s">
        <v>238</v>
      </c>
      <c r="E364" s="41" t="s">
        <v>239</v>
      </c>
      <c r="F364" s="39" t="s">
        <v>3246</v>
      </c>
      <c r="G364" s="39" t="s">
        <v>110</v>
      </c>
      <c r="H364" s="39" t="s">
        <v>46</v>
      </c>
      <c r="I364" s="38" t="s">
        <v>122</v>
      </c>
      <c r="J364" s="45">
        <v>44361.0</v>
      </c>
      <c r="K364" s="122">
        <v>46137.0</v>
      </c>
      <c r="L364" s="120" t="s">
        <v>51</v>
      </c>
      <c r="M364" s="47">
        <v>0.0</v>
      </c>
      <c r="N364" s="120" t="s">
        <v>51</v>
      </c>
      <c r="O364" s="49">
        <v>78000.0</v>
      </c>
      <c r="P364" s="167">
        <v>78000.0</v>
      </c>
      <c r="Q364" s="9">
        <v>0.0</v>
      </c>
      <c r="R364" s="49">
        <v>546.0</v>
      </c>
      <c r="S364" s="10">
        <f t="shared" si="1"/>
        <v>77454</v>
      </c>
      <c r="T364" s="9" t="s">
        <v>53</v>
      </c>
      <c r="U364" s="45">
        <v>46137.0</v>
      </c>
      <c r="V364" s="45">
        <v>46167.0</v>
      </c>
      <c r="W364" s="67">
        <v>1.0</v>
      </c>
      <c r="X364" s="9" t="s">
        <v>86</v>
      </c>
      <c r="Y364" s="68" t="s">
        <v>56</v>
      </c>
    </row>
    <row r="365">
      <c r="A365" s="35" t="s">
        <v>3253</v>
      </c>
      <c r="B365" s="37">
        <v>46139.0</v>
      </c>
      <c r="C365" s="9">
        <v>1389.0</v>
      </c>
      <c r="D365" s="39" t="s">
        <v>238</v>
      </c>
      <c r="E365" s="41" t="s">
        <v>239</v>
      </c>
      <c r="F365" s="39" t="s">
        <v>3226</v>
      </c>
      <c r="G365" s="39" t="s">
        <v>110</v>
      </c>
      <c r="H365" s="39" t="s">
        <v>46</v>
      </c>
      <c r="I365" s="38" t="s">
        <v>122</v>
      </c>
      <c r="J365" s="45">
        <v>44361.0</v>
      </c>
      <c r="K365" s="122">
        <v>46137.0</v>
      </c>
      <c r="L365" s="120" t="s">
        <v>51</v>
      </c>
      <c r="M365" s="47">
        <v>0.0</v>
      </c>
      <c r="N365" s="120" t="s">
        <v>51</v>
      </c>
      <c r="O365" s="49">
        <v>78000.0</v>
      </c>
      <c r="P365" s="167">
        <v>78000.0</v>
      </c>
      <c r="Q365" s="9">
        <v>0.0</v>
      </c>
      <c r="R365" s="49">
        <v>546.0</v>
      </c>
      <c r="S365" s="10">
        <f t="shared" si="1"/>
        <v>77454</v>
      </c>
      <c r="T365" s="9" t="s">
        <v>53</v>
      </c>
      <c r="U365" s="45">
        <v>46137.0</v>
      </c>
      <c r="V365" s="45">
        <v>46167.0</v>
      </c>
      <c r="W365" s="67">
        <v>1.0</v>
      </c>
      <c r="X365" s="9" t="s">
        <v>86</v>
      </c>
      <c r="Y365" s="68" t="s">
        <v>56</v>
      </c>
    </row>
    <row r="366">
      <c r="A366" s="35" t="s">
        <v>3263</v>
      </c>
      <c r="B366" s="37">
        <v>46139.0</v>
      </c>
      <c r="C366" s="9">
        <v>7825.0</v>
      </c>
      <c r="D366" s="39" t="s">
        <v>3264</v>
      </c>
      <c r="E366" s="41" t="s">
        <v>351</v>
      </c>
      <c r="F366" s="39" t="s">
        <v>3265</v>
      </c>
      <c r="G366" s="39" t="s">
        <v>354</v>
      </c>
      <c r="H366" s="218" t="s">
        <v>355</v>
      </c>
      <c r="I366" s="38" t="s">
        <v>122</v>
      </c>
      <c r="J366" s="45">
        <v>44913.0</v>
      </c>
      <c r="K366" s="122">
        <v>46137.0</v>
      </c>
      <c r="L366" s="120" t="s">
        <v>51</v>
      </c>
      <c r="M366" s="47">
        <v>118000.0</v>
      </c>
      <c r="N366" s="120" t="s">
        <v>51</v>
      </c>
      <c r="O366" s="49">
        <v>236000.0</v>
      </c>
      <c r="P366" s="167">
        <v>236000.0</v>
      </c>
      <c r="Q366" s="9">
        <v>0.0</v>
      </c>
      <c r="R366" s="49">
        <v>1652.0</v>
      </c>
      <c r="S366" s="10">
        <f t="shared" si="1"/>
        <v>234348</v>
      </c>
      <c r="T366" s="9" t="s">
        <v>53</v>
      </c>
      <c r="U366" s="45">
        <v>46137.0</v>
      </c>
      <c r="V366" s="45">
        <v>46168.0</v>
      </c>
      <c r="W366" s="67">
        <v>1.0</v>
      </c>
      <c r="X366" s="9" t="s">
        <v>55</v>
      </c>
      <c r="Y366" s="68" t="s">
        <v>56</v>
      </c>
    </row>
    <row r="367">
      <c r="A367" s="35" t="s">
        <v>3272</v>
      </c>
      <c r="B367" s="37">
        <v>46139.0</v>
      </c>
      <c r="C367" s="9">
        <v>7825.0</v>
      </c>
      <c r="D367" s="39" t="s">
        <v>3264</v>
      </c>
      <c r="E367" s="41" t="s">
        <v>351</v>
      </c>
      <c r="F367" s="39" t="s">
        <v>3274</v>
      </c>
      <c r="G367" s="39" t="s">
        <v>354</v>
      </c>
      <c r="H367" s="218" t="s">
        <v>355</v>
      </c>
      <c r="I367" s="38" t="s">
        <v>122</v>
      </c>
      <c r="J367" s="45">
        <v>44913.0</v>
      </c>
      <c r="K367" s="45"/>
      <c r="L367" s="9"/>
      <c r="M367" s="47">
        <v>118000.0</v>
      </c>
      <c r="N367" s="120" t="s">
        <v>51</v>
      </c>
      <c r="O367" s="49">
        <v>0.0</v>
      </c>
      <c r="P367" s="49">
        <v>0.0</v>
      </c>
      <c r="Q367" s="9">
        <v>0.0</v>
      </c>
      <c r="R367" s="49">
        <v>0.0</v>
      </c>
      <c r="S367" s="10">
        <f t="shared" si="1"/>
        <v>0</v>
      </c>
      <c r="T367" s="9" t="s">
        <v>54</v>
      </c>
      <c r="U367" s="45">
        <v>46137.0</v>
      </c>
      <c r="V367" s="45">
        <v>46168.0</v>
      </c>
      <c r="W367" s="67">
        <v>1.0</v>
      </c>
      <c r="X367" s="9" t="s">
        <v>55</v>
      </c>
      <c r="Y367" s="68" t="s">
        <v>56</v>
      </c>
    </row>
    <row r="368">
      <c r="A368" s="35" t="s">
        <v>3276</v>
      </c>
      <c r="B368" s="37">
        <v>46139.0</v>
      </c>
      <c r="C368" s="9">
        <v>4277.0</v>
      </c>
      <c r="D368" s="39" t="s">
        <v>3277</v>
      </c>
      <c r="E368" s="41" t="s">
        <v>3278</v>
      </c>
      <c r="F368" s="39" t="s">
        <v>3279</v>
      </c>
      <c r="G368" s="39" t="s">
        <v>84</v>
      </c>
      <c r="H368" s="218" t="s">
        <v>85</v>
      </c>
      <c r="I368" s="38" t="s">
        <v>122</v>
      </c>
      <c r="J368" s="45">
        <v>44579.0</v>
      </c>
      <c r="K368" s="122">
        <v>46137.0</v>
      </c>
      <c r="L368" s="120" t="s">
        <v>51</v>
      </c>
      <c r="M368" s="47">
        <v>0.0</v>
      </c>
      <c r="N368" s="120" t="s">
        <v>51</v>
      </c>
      <c r="O368" s="49">
        <v>78000.0</v>
      </c>
      <c r="P368" s="167">
        <v>78000.0</v>
      </c>
      <c r="Q368" s="9">
        <v>0.0</v>
      </c>
      <c r="R368" s="49">
        <v>546.0</v>
      </c>
      <c r="S368" s="10">
        <f t="shared" si="1"/>
        <v>77454</v>
      </c>
      <c r="T368" s="9" t="s">
        <v>53</v>
      </c>
      <c r="U368" s="45">
        <v>46137.0</v>
      </c>
      <c r="V368" s="45">
        <v>46167.0</v>
      </c>
      <c r="W368" s="67">
        <v>1.0</v>
      </c>
      <c r="X368" s="9" t="s">
        <v>86</v>
      </c>
      <c r="Y368" s="68" t="s">
        <v>56</v>
      </c>
    </row>
    <row r="369">
      <c r="A369" s="35" t="s">
        <v>3283</v>
      </c>
      <c r="B369" s="37">
        <v>46139.0</v>
      </c>
      <c r="C369" s="9">
        <v>5115.0</v>
      </c>
      <c r="D369" s="39" t="s">
        <v>3284</v>
      </c>
      <c r="E369" s="41" t="s">
        <v>3258</v>
      </c>
      <c r="F369" s="39" t="s">
        <v>3259</v>
      </c>
      <c r="G369" s="39" t="s">
        <v>218</v>
      </c>
      <c r="H369" s="218" t="s">
        <v>220</v>
      </c>
      <c r="I369" s="38" t="s">
        <v>122</v>
      </c>
      <c r="J369" s="45">
        <v>44639.0</v>
      </c>
      <c r="K369" s="122">
        <v>46137.0</v>
      </c>
      <c r="L369" s="120" t="s">
        <v>51</v>
      </c>
      <c r="M369" s="47">
        <v>118000.0</v>
      </c>
      <c r="N369" s="120" t="s">
        <v>51</v>
      </c>
      <c r="O369" s="49">
        <v>120000.0</v>
      </c>
      <c r="P369" s="167">
        <v>120000.0</v>
      </c>
      <c r="Q369" s="9">
        <v>0.0</v>
      </c>
      <c r="R369" s="49">
        <v>4440.0</v>
      </c>
      <c r="S369" s="10">
        <f t="shared" si="1"/>
        <v>115560</v>
      </c>
      <c r="T369" s="9" t="s">
        <v>53</v>
      </c>
      <c r="U369" s="45">
        <v>46137.0</v>
      </c>
      <c r="V369" s="45">
        <v>46167.0</v>
      </c>
      <c r="W369" s="67">
        <v>1.0</v>
      </c>
      <c r="X369" s="9" t="s">
        <v>55</v>
      </c>
      <c r="Y369" s="68" t="s">
        <v>56</v>
      </c>
    </row>
    <row r="370">
      <c r="A370" s="35" t="s">
        <v>3286</v>
      </c>
      <c r="B370" s="37">
        <v>46139.0</v>
      </c>
      <c r="C370" s="9">
        <v>7229.0</v>
      </c>
      <c r="D370" s="39" t="s">
        <v>3287</v>
      </c>
      <c r="E370" s="41" t="s">
        <v>3288</v>
      </c>
      <c r="F370" s="39" t="s">
        <v>3290</v>
      </c>
      <c r="G370" s="39" t="s">
        <v>279</v>
      </c>
      <c r="H370" s="218" t="s">
        <v>69</v>
      </c>
      <c r="I370" s="38" t="s">
        <v>122</v>
      </c>
      <c r="J370" s="45">
        <v>44846.0</v>
      </c>
      <c r="K370" s="122">
        <v>46137.0</v>
      </c>
      <c r="L370" s="120" t="s">
        <v>51</v>
      </c>
      <c r="M370" s="47">
        <v>118000.0</v>
      </c>
      <c r="N370" s="120" t="s">
        <v>51</v>
      </c>
      <c r="O370" s="49">
        <v>116000.0</v>
      </c>
      <c r="P370" s="167">
        <v>116000.0</v>
      </c>
      <c r="Q370" s="9">
        <v>0.0</v>
      </c>
      <c r="R370" s="49">
        <v>4440.0</v>
      </c>
      <c r="S370" s="10">
        <f t="shared" si="1"/>
        <v>111560</v>
      </c>
      <c r="T370" s="9" t="s">
        <v>53</v>
      </c>
      <c r="U370" s="45">
        <v>46137.0</v>
      </c>
      <c r="V370" s="45">
        <v>46168.0</v>
      </c>
      <c r="W370" s="67">
        <v>1.0</v>
      </c>
      <c r="X370" s="9" t="s">
        <v>55</v>
      </c>
      <c r="Y370" s="68" t="s">
        <v>56</v>
      </c>
    </row>
    <row r="371">
      <c r="A371" s="41" t="s">
        <v>3294</v>
      </c>
      <c r="B371" s="37">
        <v>46139.0</v>
      </c>
      <c r="C371" s="9">
        <v>8191.0</v>
      </c>
      <c r="D371" s="39" t="s">
        <v>3295</v>
      </c>
      <c r="E371" s="41" t="s">
        <v>3296</v>
      </c>
      <c r="F371" s="39" t="s">
        <v>3297</v>
      </c>
      <c r="G371" s="39" t="s">
        <v>739</v>
      </c>
      <c r="H371" s="218" t="s">
        <v>352</v>
      </c>
      <c r="I371" s="38" t="s">
        <v>888</v>
      </c>
      <c r="J371" s="45">
        <v>44955.0</v>
      </c>
      <c r="K371" s="122">
        <v>46137.0</v>
      </c>
      <c r="L371" s="120" t="s">
        <v>51</v>
      </c>
      <c r="M371" s="47">
        <v>0.0</v>
      </c>
      <c r="N371" s="120" t="s">
        <v>51</v>
      </c>
      <c r="O371" s="49">
        <v>118000.0</v>
      </c>
      <c r="P371" s="167">
        <v>118000.0</v>
      </c>
      <c r="Q371" s="9">
        <v>0.0</v>
      </c>
      <c r="R371" s="49">
        <v>4400.0</v>
      </c>
      <c r="S371" s="10">
        <f t="shared" si="1"/>
        <v>113600</v>
      </c>
      <c r="T371" s="9" t="s">
        <v>53</v>
      </c>
      <c r="U371" s="45">
        <v>46137.0</v>
      </c>
      <c r="V371" s="45">
        <v>46169.0</v>
      </c>
      <c r="W371" s="67">
        <v>1.0</v>
      </c>
      <c r="X371" s="9" t="s">
        <v>55</v>
      </c>
      <c r="Y371" s="68" t="s">
        <v>56</v>
      </c>
    </row>
    <row r="372">
      <c r="A372" s="35" t="s">
        <v>3302</v>
      </c>
      <c r="B372" s="37">
        <v>46139.0</v>
      </c>
      <c r="C372" s="9">
        <v>9934.0</v>
      </c>
      <c r="D372" s="39" t="s">
        <v>3303</v>
      </c>
      <c r="E372" s="41" t="s">
        <v>3305</v>
      </c>
      <c r="F372" s="39" t="s">
        <v>3307</v>
      </c>
      <c r="G372" s="39" t="s">
        <v>84</v>
      </c>
      <c r="H372" s="218" t="s">
        <v>85</v>
      </c>
      <c r="I372" s="38" t="s">
        <v>122</v>
      </c>
      <c r="J372" s="45">
        <v>45164.0</v>
      </c>
      <c r="K372" s="122">
        <v>46137.0</v>
      </c>
      <c r="L372" s="120" t="s">
        <v>51</v>
      </c>
      <c r="M372" s="47">
        <v>118000.0</v>
      </c>
      <c r="N372" s="120" t="s">
        <v>51</v>
      </c>
      <c r="O372" s="49">
        <v>120000.0</v>
      </c>
      <c r="P372" s="167">
        <v>120000.0</v>
      </c>
      <c r="Q372" s="9">
        <v>0.0</v>
      </c>
      <c r="R372" s="49">
        <v>4400.0</v>
      </c>
      <c r="S372" s="10">
        <f t="shared" si="1"/>
        <v>115600</v>
      </c>
      <c r="T372" s="9" t="s">
        <v>53</v>
      </c>
      <c r="U372" s="45">
        <v>46137.0</v>
      </c>
      <c r="V372" s="45">
        <v>46167.0</v>
      </c>
      <c r="W372" s="67">
        <v>1.0</v>
      </c>
      <c r="X372" s="9" t="s">
        <v>55</v>
      </c>
      <c r="Y372" s="68" t="s">
        <v>56</v>
      </c>
    </row>
    <row r="373">
      <c r="A373" s="35" t="s">
        <v>3312</v>
      </c>
      <c r="B373" s="37">
        <v>46139.0</v>
      </c>
      <c r="C373" s="9">
        <v>5824.0</v>
      </c>
      <c r="D373" s="39" t="s">
        <v>1762</v>
      </c>
      <c r="E373" s="41" t="s">
        <v>1763</v>
      </c>
      <c r="F373" s="39" t="s">
        <v>3316</v>
      </c>
      <c r="G373" s="39" t="s">
        <v>252</v>
      </c>
      <c r="H373" s="39" t="s">
        <v>46</v>
      </c>
      <c r="I373" s="38" t="s">
        <v>122</v>
      </c>
      <c r="J373" s="45">
        <v>44705.0</v>
      </c>
      <c r="K373" s="122">
        <v>46138.0</v>
      </c>
      <c r="L373" s="120" t="s">
        <v>51</v>
      </c>
      <c r="M373" s="47">
        <v>0.0</v>
      </c>
      <c r="N373" s="122">
        <v>46139.0</v>
      </c>
      <c r="O373" s="49">
        <v>168075.0</v>
      </c>
      <c r="P373" s="51">
        <v>168075.0</v>
      </c>
      <c r="Q373" s="9">
        <v>0.0</v>
      </c>
      <c r="R373" s="9">
        <v>0.0</v>
      </c>
      <c r="S373" s="10">
        <f t="shared" si="1"/>
        <v>168075</v>
      </c>
      <c r="T373" s="9" t="s">
        <v>52</v>
      </c>
      <c r="U373" s="45">
        <v>46139.0</v>
      </c>
      <c r="V373" s="127">
        <v>46169.0</v>
      </c>
      <c r="W373" s="67">
        <v>1.0</v>
      </c>
      <c r="X373" s="9" t="s">
        <v>59</v>
      </c>
      <c r="Y373" s="68" t="s">
        <v>56</v>
      </c>
    </row>
    <row r="374">
      <c r="A374" s="35" t="s">
        <v>3326</v>
      </c>
      <c r="B374" s="37">
        <v>46139.0</v>
      </c>
      <c r="C374" s="9">
        <v>3588.0</v>
      </c>
      <c r="D374" s="39" t="s">
        <v>3327</v>
      </c>
      <c r="E374" s="41" t="s">
        <v>3328</v>
      </c>
      <c r="F374" s="39" t="s">
        <v>3329</v>
      </c>
      <c r="G374" s="39" t="s">
        <v>192</v>
      </c>
      <c r="H374" s="218" t="s">
        <v>195</v>
      </c>
      <c r="I374" s="38" t="s">
        <v>122</v>
      </c>
      <c r="J374" s="45">
        <v>44533.0</v>
      </c>
      <c r="K374" s="122">
        <v>46138.0</v>
      </c>
      <c r="L374" s="120" t="s">
        <v>51</v>
      </c>
      <c r="M374" s="47">
        <v>0.0</v>
      </c>
      <c r="N374" s="120" t="s">
        <v>51</v>
      </c>
      <c r="O374" s="49">
        <v>78000.0</v>
      </c>
      <c r="P374" s="79">
        <v>78000.0</v>
      </c>
      <c r="Q374" s="9">
        <v>0.0</v>
      </c>
      <c r="R374" s="49">
        <v>546.0</v>
      </c>
      <c r="S374" s="10">
        <f t="shared" si="1"/>
        <v>77454</v>
      </c>
      <c r="T374" s="9" t="s">
        <v>53</v>
      </c>
      <c r="U374" s="45">
        <v>46138.0</v>
      </c>
      <c r="V374" s="127">
        <v>46168.0</v>
      </c>
      <c r="W374" s="67">
        <v>1.0</v>
      </c>
      <c r="X374" s="9" t="s">
        <v>86</v>
      </c>
      <c r="Y374" s="68" t="s">
        <v>56</v>
      </c>
    </row>
    <row r="375">
      <c r="A375" s="35" t="s">
        <v>3331</v>
      </c>
      <c r="B375" s="37">
        <v>46139.0</v>
      </c>
      <c r="C375" s="9">
        <v>4234.0</v>
      </c>
      <c r="D375" s="39" t="s">
        <v>3332</v>
      </c>
      <c r="E375" s="41" t="s">
        <v>3333</v>
      </c>
      <c r="F375" s="39" t="s">
        <v>3335</v>
      </c>
      <c r="G375" s="39" t="s">
        <v>147</v>
      </c>
      <c r="H375" s="218" t="s">
        <v>74</v>
      </c>
      <c r="I375" s="38" t="s">
        <v>122</v>
      </c>
      <c r="J375" s="45">
        <v>44576.0</v>
      </c>
      <c r="K375" s="122">
        <v>46138.0</v>
      </c>
      <c r="L375" s="120" t="s">
        <v>51</v>
      </c>
      <c r="M375" s="47">
        <v>0.0</v>
      </c>
      <c r="N375" s="122">
        <v>46139.0</v>
      </c>
      <c r="O375" s="49">
        <v>78000.0</v>
      </c>
      <c r="P375" s="79">
        <v>78000.0</v>
      </c>
      <c r="Q375" s="9">
        <v>0.0</v>
      </c>
      <c r="R375" s="103">
        <v>546.0</v>
      </c>
      <c r="S375" s="10">
        <f t="shared" si="1"/>
        <v>77454</v>
      </c>
      <c r="T375" s="9" t="s">
        <v>53</v>
      </c>
      <c r="U375" s="122">
        <v>46139.0</v>
      </c>
      <c r="V375" s="127">
        <v>46169.0</v>
      </c>
      <c r="W375" s="67">
        <v>1.0</v>
      </c>
      <c r="X375" s="9" t="s">
        <v>86</v>
      </c>
      <c r="Y375" s="68" t="s">
        <v>56</v>
      </c>
    </row>
    <row r="376">
      <c r="A376" s="41" t="s">
        <v>3338</v>
      </c>
      <c r="B376" s="37">
        <v>46139.0</v>
      </c>
      <c r="C376" s="9">
        <v>9972.0</v>
      </c>
      <c r="D376" s="39" t="s">
        <v>380</v>
      </c>
      <c r="E376" s="41" t="s">
        <v>234</v>
      </c>
      <c r="F376" s="39" t="s">
        <v>235</v>
      </c>
      <c r="G376" s="39" t="s">
        <v>237</v>
      </c>
      <c r="H376" s="218" t="s">
        <v>69</v>
      </c>
      <c r="I376" s="38" t="s">
        <v>888</v>
      </c>
      <c r="J376" s="45">
        <v>45169.0</v>
      </c>
      <c r="K376" s="122">
        <v>46138.0</v>
      </c>
      <c r="L376" s="120" t="s">
        <v>51</v>
      </c>
      <c r="M376" s="47">
        <v>0.0</v>
      </c>
      <c r="N376" s="120" t="s">
        <v>51</v>
      </c>
      <c r="O376" s="49">
        <v>118000.0</v>
      </c>
      <c r="P376" s="79">
        <v>118000.0</v>
      </c>
      <c r="Q376" s="9">
        <v>0.0</v>
      </c>
      <c r="R376" s="103">
        <v>826.0</v>
      </c>
      <c r="S376" s="10">
        <f t="shared" si="1"/>
        <v>117174</v>
      </c>
      <c r="T376" s="9" t="s">
        <v>53</v>
      </c>
      <c r="U376" s="45">
        <v>46138.0</v>
      </c>
      <c r="V376" s="127">
        <v>46173.0</v>
      </c>
      <c r="W376" s="67">
        <v>1.0</v>
      </c>
      <c r="X376" s="9" t="s">
        <v>55</v>
      </c>
      <c r="Y376" s="68" t="s">
        <v>56</v>
      </c>
    </row>
    <row r="377">
      <c r="A377" s="35" t="s">
        <v>3342</v>
      </c>
      <c r="B377" s="37">
        <v>46139.0</v>
      </c>
      <c r="C377" s="9">
        <v>8170.0</v>
      </c>
      <c r="D377" s="39" t="s">
        <v>3344</v>
      </c>
      <c r="E377" s="41" t="s">
        <v>3345</v>
      </c>
      <c r="F377" s="39" t="s">
        <v>3346</v>
      </c>
      <c r="G377" s="39" t="s">
        <v>237</v>
      </c>
      <c r="H377" s="218" t="s">
        <v>69</v>
      </c>
      <c r="I377" s="38" t="s">
        <v>122</v>
      </c>
      <c r="J377" s="45">
        <v>44953.0</v>
      </c>
      <c r="K377" s="122">
        <v>46138.0</v>
      </c>
      <c r="L377" s="120" t="s">
        <v>51</v>
      </c>
      <c r="M377" s="47">
        <v>0.0</v>
      </c>
      <c r="N377" s="120" t="s">
        <v>51</v>
      </c>
      <c r="O377" s="49">
        <v>118000.0</v>
      </c>
      <c r="P377" s="79">
        <v>118000.0</v>
      </c>
      <c r="Q377" s="9">
        <v>0.0</v>
      </c>
      <c r="R377" s="103">
        <v>826.0</v>
      </c>
      <c r="S377" s="10">
        <f t="shared" si="1"/>
        <v>117174</v>
      </c>
      <c r="T377" s="9" t="s">
        <v>53</v>
      </c>
      <c r="U377" s="45">
        <v>46138.0</v>
      </c>
      <c r="V377" s="127">
        <v>46168.0</v>
      </c>
      <c r="W377" s="67">
        <v>1.0</v>
      </c>
      <c r="X377" s="9" t="s">
        <v>55</v>
      </c>
      <c r="Y377" s="68" t="s">
        <v>56</v>
      </c>
    </row>
    <row r="378">
      <c r="A378" s="35" t="s">
        <v>3348</v>
      </c>
      <c r="B378" s="37">
        <v>46139.0</v>
      </c>
      <c r="C378" s="9">
        <v>11031.0</v>
      </c>
      <c r="D378" s="39" t="s">
        <v>3350</v>
      </c>
      <c r="E378" s="41" t="s">
        <v>2984</v>
      </c>
      <c r="F378" s="39" t="s">
        <v>2985</v>
      </c>
      <c r="G378" s="39" t="s">
        <v>327</v>
      </c>
      <c r="H378" s="218" t="s">
        <v>158</v>
      </c>
      <c r="I378" s="38" t="s">
        <v>122</v>
      </c>
      <c r="J378" s="45">
        <v>45302.0</v>
      </c>
      <c r="K378" s="122">
        <v>46138.0</v>
      </c>
      <c r="L378" s="120" t="s">
        <v>51</v>
      </c>
      <c r="M378" s="47">
        <v>119000.0</v>
      </c>
      <c r="N378" s="120" t="s">
        <v>51</v>
      </c>
      <c r="O378" s="49">
        <v>115000.0</v>
      </c>
      <c r="P378" s="79">
        <v>115000.0</v>
      </c>
      <c r="Q378" s="9">
        <v>0.0</v>
      </c>
      <c r="R378" s="103">
        <v>805.0</v>
      </c>
      <c r="S378" s="10">
        <f t="shared" si="1"/>
        <v>114195</v>
      </c>
      <c r="T378" s="9" t="s">
        <v>53</v>
      </c>
      <c r="U378" s="45">
        <v>46138.0</v>
      </c>
      <c r="V378" s="221">
        <v>46139.0</v>
      </c>
      <c r="W378" s="67">
        <v>1.0</v>
      </c>
      <c r="X378" s="9" t="s">
        <v>55</v>
      </c>
      <c r="Y378" s="68" t="s">
        <v>56</v>
      </c>
    </row>
    <row r="379">
      <c r="A379" s="35" t="s">
        <v>3356</v>
      </c>
      <c r="B379" s="37">
        <v>46139.0</v>
      </c>
      <c r="C379" s="9">
        <v>11154.0</v>
      </c>
      <c r="D379" s="39" t="s">
        <v>3357</v>
      </c>
      <c r="E379" s="41" t="s">
        <v>3358</v>
      </c>
      <c r="F379" s="39" t="s">
        <v>3359</v>
      </c>
      <c r="G379" s="39" t="s">
        <v>555</v>
      </c>
      <c r="H379" s="218" t="s">
        <v>69</v>
      </c>
      <c r="I379" s="38" t="s">
        <v>122</v>
      </c>
      <c r="J379" s="45">
        <v>45315.0</v>
      </c>
      <c r="K379" s="122">
        <v>46138.0</v>
      </c>
      <c r="L379" s="120" t="s">
        <v>51</v>
      </c>
      <c r="M379" s="47">
        <v>0.0</v>
      </c>
      <c r="N379" s="120" t="s">
        <v>51</v>
      </c>
      <c r="O379" s="131">
        <v>118000.0</v>
      </c>
      <c r="P379" s="222">
        <v>118000.0</v>
      </c>
      <c r="Q379" s="9">
        <v>0.0</v>
      </c>
      <c r="R379" s="49">
        <v>826.0</v>
      </c>
      <c r="S379" s="10">
        <f t="shared" si="1"/>
        <v>117174</v>
      </c>
      <c r="T379" s="9" t="s">
        <v>53</v>
      </c>
      <c r="U379" s="45">
        <v>46138.0</v>
      </c>
      <c r="V379" s="127">
        <v>46169.0</v>
      </c>
      <c r="W379" s="67">
        <v>1.0</v>
      </c>
      <c r="X379" s="9" t="s">
        <v>55</v>
      </c>
      <c r="Y379" s="68" t="s">
        <v>56</v>
      </c>
    </row>
    <row r="380">
      <c r="A380" s="41" t="s">
        <v>3363</v>
      </c>
      <c r="B380" s="37">
        <v>46139.0</v>
      </c>
      <c r="C380" s="9">
        <v>9111.0</v>
      </c>
      <c r="D380" s="39" t="s">
        <v>3364</v>
      </c>
      <c r="E380" s="41" t="s">
        <v>3365</v>
      </c>
      <c r="F380" s="39" t="s">
        <v>3366</v>
      </c>
      <c r="G380" s="39" t="s">
        <v>44</v>
      </c>
      <c r="H380" s="39" t="s">
        <v>46</v>
      </c>
      <c r="I380" s="38" t="s">
        <v>888</v>
      </c>
      <c r="J380" s="45">
        <v>45069.0</v>
      </c>
      <c r="K380" s="122">
        <v>46139.0</v>
      </c>
      <c r="L380" s="120" t="s">
        <v>51</v>
      </c>
      <c r="M380" s="47">
        <v>0.0</v>
      </c>
      <c r="N380" s="120" t="s">
        <v>51</v>
      </c>
      <c r="O380" s="131">
        <v>118000.0</v>
      </c>
      <c r="P380" s="223">
        <v>118000.0</v>
      </c>
      <c r="Q380" s="9">
        <v>0.0</v>
      </c>
      <c r="R380" s="49">
        <v>826.0</v>
      </c>
      <c r="S380" s="10">
        <f t="shared" si="1"/>
        <v>117174</v>
      </c>
      <c r="T380" s="9" t="s">
        <v>53</v>
      </c>
      <c r="U380" s="45">
        <v>46139.0</v>
      </c>
      <c r="V380" s="127">
        <v>46169.0</v>
      </c>
      <c r="W380" s="67">
        <v>1.0</v>
      </c>
      <c r="X380" s="9" t="s">
        <v>55</v>
      </c>
      <c r="Y380" s="68" t="s">
        <v>56</v>
      </c>
    </row>
    <row r="381">
      <c r="A381" s="35" t="s">
        <v>3368</v>
      </c>
      <c r="B381" s="37">
        <v>46139.0</v>
      </c>
      <c r="C381" s="9">
        <v>17108.0</v>
      </c>
      <c r="D381" s="39" t="s">
        <v>3370</v>
      </c>
      <c r="E381" s="41" t="s">
        <v>3371</v>
      </c>
      <c r="F381" s="39" t="s">
        <v>3372</v>
      </c>
      <c r="G381" s="39" t="s">
        <v>3374</v>
      </c>
      <c r="H381" s="218" t="s">
        <v>85</v>
      </c>
      <c r="I381" s="38" t="s">
        <v>122</v>
      </c>
      <c r="J381" s="45">
        <v>46001.0</v>
      </c>
      <c r="K381" s="122">
        <v>46139.0</v>
      </c>
      <c r="L381" s="120" t="s">
        <v>51</v>
      </c>
      <c r="M381" s="47">
        <v>0.0</v>
      </c>
      <c r="N381" s="120" t="s">
        <v>51</v>
      </c>
      <c r="O381" s="103">
        <v>78000.0</v>
      </c>
      <c r="P381" s="55">
        <v>78000.0</v>
      </c>
      <c r="Q381" s="9">
        <v>0.0</v>
      </c>
      <c r="R381" s="49">
        <v>546.0</v>
      </c>
      <c r="S381" s="10">
        <f t="shared" si="1"/>
        <v>77454</v>
      </c>
      <c r="T381" s="9" t="s">
        <v>53</v>
      </c>
      <c r="U381" s="45">
        <v>46139.0</v>
      </c>
      <c r="V381" s="127">
        <v>46169.0</v>
      </c>
      <c r="W381" s="67">
        <v>1.0</v>
      </c>
      <c r="X381" s="9" t="s">
        <v>86</v>
      </c>
      <c r="Y381" s="68" t="s">
        <v>56</v>
      </c>
    </row>
    <row r="382">
      <c r="A382" s="41" t="s">
        <v>3375</v>
      </c>
      <c r="B382" s="37">
        <v>46139.0</v>
      </c>
      <c r="C382" s="9">
        <v>10205.0</v>
      </c>
      <c r="D382" s="39" t="s">
        <v>3376</v>
      </c>
      <c r="E382" s="41" t="s">
        <v>3377</v>
      </c>
      <c r="F382" s="39" t="s">
        <v>3378</v>
      </c>
      <c r="G382" s="39" t="s">
        <v>126</v>
      </c>
      <c r="H382" s="218" t="s">
        <v>69</v>
      </c>
      <c r="I382" s="38" t="s">
        <v>888</v>
      </c>
      <c r="J382" s="45">
        <v>45193.0</v>
      </c>
      <c r="K382" s="122">
        <v>46139.0</v>
      </c>
      <c r="L382" s="120" t="s">
        <v>51</v>
      </c>
      <c r="M382" s="47">
        <v>78000.0</v>
      </c>
      <c r="N382" s="120" t="s">
        <v>51</v>
      </c>
      <c r="O382" s="103">
        <v>468051.0</v>
      </c>
      <c r="P382" s="53">
        <v>468000.0</v>
      </c>
      <c r="Q382" s="9">
        <v>0.0</v>
      </c>
      <c r="R382" s="9">
        <v>0.0</v>
      </c>
      <c r="S382" s="10">
        <f t="shared" si="1"/>
        <v>468000</v>
      </c>
      <c r="T382" s="9" t="s">
        <v>52</v>
      </c>
      <c r="U382" s="45">
        <v>46139.0</v>
      </c>
      <c r="V382" s="127">
        <v>46169.0</v>
      </c>
      <c r="W382" s="67">
        <v>1.0</v>
      </c>
      <c r="X382" s="9" t="s">
        <v>86</v>
      </c>
      <c r="Y382" s="68" t="s">
        <v>56</v>
      </c>
    </row>
    <row r="383">
      <c r="A383" s="41" t="s">
        <v>3387</v>
      </c>
      <c r="B383" s="37">
        <v>46139.0</v>
      </c>
      <c r="C383" s="9">
        <v>10205.0</v>
      </c>
      <c r="D383" s="39" t="s">
        <v>3376</v>
      </c>
      <c r="E383" s="41" t="s">
        <v>3377</v>
      </c>
      <c r="F383" s="39" t="s">
        <v>3388</v>
      </c>
      <c r="G383" s="39" t="s">
        <v>126</v>
      </c>
      <c r="H383" s="218" t="s">
        <v>69</v>
      </c>
      <c r="I383" s="38" t="s">
        <v>888</v>
      </c>
      <c r="J383" s="45">
        <v>45193.0</v>
      </c>
      <c r="K383" s="45"/>
      <c r="L383" s="9"/>
      <c r="M383" s="47">
        <v>78000.0</v>
      </c>
      <c r="N383" s="120" t="s">
        <v>51</v>
      </c>
      <c r="O383" s="103">
        <v>0.0</v>
      </c>
      <c r="P383" s="49">
        <v>0.0</v>
      </c>
      <c r="Q383" s="9">
        <v>0.0</v>
      </c>
      <c r="R383" s="9">
        <v>0.0</v>
      </c>
      <c r="S383" s="10">
        <f t="shared" si="1"/>
        <v>0</v>
      </c>
      <c r="T383" s="9" t="s">
        <v>54</v>
      </c>
      <c r="U383" s="45">
        <v>46139.0</v>
      </c>
      <c r="V383" s="127">
        <v>46169.0</v>
      </c>
      <c r="W383" s="67">
        <v>1.0</v>
      </c>
      <c r="X383" s="9" t="s">
        <v>86</v>
      </c>
      <c r="Y383" s="68" t="s">
        <v>56</v>
      </c>
    </row>
    <row r="384">
      <c r="A384" s="41" t="s">
        <v>3390</v>
      </c>
      <c r="B384" s="37">
        <v>46139.0</v>
      </c>
      <c r="C384" s="9">
        <v>10205.0</v>
      </c>
      <c r="D384" s="39" t="s">
        <v>3376</v>
      </c>
      <c r="E384" s="41" t="s">
        <v>3377</v>
      </c>
      <c r="F384" s="39" t="s">
        <v>3392</v>
      </c>
      <c r="G384" s="39" t="s">
        <v>126</v>
      </c>
      <c r="H384" s="218" t="s">
        <v>69</v>
      </c>
      <c r="I384" s="38" t="s">
        <v>888</v>
      </c>
      <c r="J384" s="45">
        <v>45193.0</v>
      </c>
      <c r="K384" s="45"/>
      <c r="L384" s="9"/>
      <c r="M384" s="47">
        <v>78000.0</v>
      </c>
      <c r="N384" s="120" t="s">
        <v>51</v>
      </c>
      <c r="O384" s="103">
        <v>0.0</v>
      </c>
      <c r="P384" s="49">
        <v>0.0</v>
      </c>
      <c r="Q384" s="9">
        <v>0.0</v>
      </c>
      <c r="R384" s="9">
        <v>0.0</v>
      </c>
      <c r="S384" s="10">
        <f t="shared" si="1"/>
        <v>0</v>
      </c>
      <c r="T384" s="9" t="s">
        <v>54</v>
      </c>
      <c r="U384" s="45">
        <v>46139.0</v>
      </c>
      <c r="V384" s="127">
        <v>46169.0</v>
      </c>
      <c r="W384" s="67">
        <v>1.0</v>
      </c>
      <c r="X384" s="9" t="s">
        <v>86</v>
      </c>
      <c r="Y384" s="68" t="s">
        <v>56</v>
      </c>
    </row>
    <row r="385">
      <c r="A385" s="41" t="s">
        <v>3395</v>
      </c>
      <c r="B385" s="37">
        <v>46139.0</v>
      </c>
      <c r="C385" s="9">
        <v>10205.0</v>
      </c>
      <c r="D385" s="39" t="s">
        <v>3376</v>
      </c>
      <c r="E385" s="41" t="s">
        <v>3377</v>
      </c>
      <c r="F385" s="39" t="s">
        <v>3397</v>
      </c>
      <c r="G385" s="39" t="s">
        <v>126</v>
      </c>
      <c r="H385" s="218" t="s">
        <v>69</v>
      </c>
      <c r="I385" s="38" t="s">
        <v>888</v>
      </c>
      <c r="J385" s="45">
        <v>45193.0</v>
      </c>
      <c r="K385" s="45"/>
      <c r="L385" s="9"/>
      <c r="M385" s="47">
        <v>78000.0</v>
      </c>
      <c r="N385" s="120" t="s">
        <v>51</v>
      </c>
      <c r="O385" s="103">
        <v>0.0</v>
      </c>
      <c r="P385" s="49">
        <v>0.0</v>
      </c>
      <c r="Q385" s="9">
        <v>0.0</v>
      </c>
      <c r="R385" s="9">
        <v>0.0</v>
      </c>
      <c r="S385" s="10">
        <f t="shared" si="1"/>
        <v>0</v>
      </c>
      <c r="T385" s="9" t="s">
        <v>54</v>
      </c>
      <c r="U385" s="45">
        <v>46139.0</v>
      </c>
      <c r="V385" s="127">
        <v>46169.0</v>
      </c>
      <c r="W385" s="67">
        <v>1.0</v>
      </c>
      <c r="X385" s="9" t="s">
        <v>86</v>
      </c>
      <c r="Y385" s="68" t="s">
        <v>56</v>
      </c>
    </row>
    <row r="386">
      <c r="A386" s="41" t="s">
        <v>3402</v>
      </c>
      <c r="B386" s="37">
        <v>46139.0</v>
      </c>
      <c r="C386" s="9">
        <v>10205.0</v>
      </c>
      <c r="D386" s="39" t="s">
        <v>3376</v>
      </c>
      <c r="E386" s="41" t="s">
        <v>3377</v>
      </c>
      <c r="F386" s="39" t="s">
        <v>3404</v>
      </c>
      <c r="G386" s="39" t="s">
        <v>126</v>
      </c>
      <c r="H386" s="218" t="s">
        <v>69</v>
      </c>
      <c r="I386" s="38" t="s">
        <v>888</v>
      </c>
      <c r="J386" s="45">
        <v>45193.0</v>
      </c>
      <c r="K386" s="45"/>
      <c r="L386" s="9"/>
      <c r="M386" s="47">
        <v>78000.0</v>
      </c>
      <c r="N386" s="120" t="s">
        <v>51</v>
      </c>
      <c r="O386" s="103">
        <v>0.0</v>
      </c>
      <c r="P386" s="49">
        <v>0.0</v>
      </c>
      <c r="Q386" s="9">
        <v>0.0</v>
      </c>
      <c r="R386" s="9">
        <v>0.0</v>
      </c>
      <c r="S386" s="10">
        <f t="shared" si="1"/>
        <v>0</v>
      </c>
      <c r="T386" s="9" t="s">
        <v>54</v>
      </c>
      <c r="U386" s="45">
        <v>46139.0</v>
      </c>
      <c r="V386" s="127">
        <v>46169.0</v>
      </c>
      <c r="W386" s="67">
        <v>1.0</v>
      </c>
      <c r="X386" s="9" t="s">
        <v>86</v>
      </c>
      <c r="Y386" s="68" t="s">
        <v>56</v>
      </c>
    </row>
    <row r="387">
      <c r="A387" s="41" t="s">
        <v>3412</v>
      </c>
      <c r="B387" s="37">
        <v>46139.0</v>
      </c>
      <c r="C387" s="9">
        <v>10205.0</v>
      </c>
      <c r="D387" s="39" t="s">
        <v>3376</v>
      </c>
      <c r="E387" s="41" t="s">
        <v>3377</v>
      </c>
      <c r="F387" s="39" t="s">
        <v>3413</v>
      </c>
      <c r="G387" s="39" t="s">
        <v>126</v>
      </c>
      <c r="H387" s="218" t="s">
        <v>69</v>
      </c>
      <c r="I387" s="38" t="s">
        <v>888</v>
      </c>
      <c r="J387" s="45">
        <v>45193.0</v>
      </c>
      <c r="K387" s="45"/>
      <c r="L387" s="9"/>
      <c r="M387" s="47">
        <v>78000.0</v>
      </c>
      <c r="N387" s="120" t="s">
        <v>51</v>
      </c>
      <c r="O387" s="103">
        <v>0.0</v>
      </c>
      <c r="P387" s="49">
        <v>0.0</v>
      </c>
      <c r="Q387" s="9">
        <v>0.0</v>
      </c>
      <c r="R387" s="9">
        <v>0.0</v>
      </c>
      <c r="S387" s="10">
        <f t="shared" si="1"/>
        <v>0</v>
      </c>
      <c r="T387" s="9" t="s">
        <v>54</v>
      </c>
      <c r="U387" s="45">
        <v>46139.0</v>
      </c>
      <c r="V387" s="127">
        <v>46169.0</v>
      </c>
      <c r="W387" s="67">
        <v>1.0</v>
      </c>
      <c r="X387" s="9" t="s">
        <v>86</v>
      </c>
      <c r="Y387" s="68" t="s">
        <v>56</v>
      </c>
    </row>
    <row r="388">
      <c r="A388" s="35" t="s">
        <v>3415</v>
      </c>
      <c r="B388" s="37">
        <v>46139.0</v>
      </c>
      <c r="C388" s="9">
        <v>1541.0</v>
      </c>
      <c r="D388" s="39" t="s">
        <v>3417</v>
      </c>
      <c r="E388" s="41" t="s">
        <v>3418</v>
      </c>
      <c r="F388" s="39" t="s">
        <v>3419</v>
      </c>
      <c r="G388" s="39" t="s">
        <v>1289</v>
      </c>
      <c r="H388" s="218" t="s">
        <v>103</v>
      </c>
      <c r="I388" s="38" t="s">
        <v>122</v>
      </c>
      <c r="J388" s="45">
        <v>44370.0</v>
      </c>
      <c r="K388" s="122">
        <v>46139.0</v>
      </c>
      <c r="L388" s="120" t="s">
        <v>51</v>
      </c>
      <c r="M388" s="47">
        <v>78000.0</v>
      </c>
      <c r="N388" s="120" t="s">
        <v>51</v>
      </c>
      <c r="O388" s="103">
        <v>80000.0</v>
      </c>
      <c r="P388" s="55">
        <v>80000.0</v>
      </c>
      <c r="Q388" s="9">
        <v>0.0</v>
      </c>
      <c r="R388" s="49">
        <v>4400.0</v>
      </c>
      <c r="S388" s="10">
        <f t="shared" si="1"/>
        <v>75600</v>
      </c>
      <c r="T388" s="9" t="s">
        <v>53</v>
      </c>
      <c r="U388" s="45">
        <v>46139.0</v>
      </c>
      <c r="V388" s="127">
        <v>46169.0</v>
      </c>
      <c r="W388" s="67">
        <v>1.0</v>
      </c>
      <c r="X388" s="9" t="s">
        <v>86</v>
      </c>
      <c r="Y388" s="68" t="s">
        <v>56</v>
      </c>
    </row>
    <row r="389">
      <c r="A389" s="41" t="s">
        <v>3424</v>
      </c>
      <c r="B389" s="37">
        <v>46139.0</v>
      </c>
      <c r="C389" s="9">
        <v>8421.0</v>
      </c>
      <c r="D389" s="39" t="s">
        <v>3426</v>
      </c>
      <c r="E389" s="41" t="s">
        <v>3428</v>
      </c>
      <c r="F389" s="39" t="s">
        <v>3431</v>
      </c>
      <c r="G389" s="39" t="s">
        <v>44</v>
      </c>
      <c r="H389" s="218" t="s">
        <v>46</v>
      </c>
      <c r="I389" s="38" t="s">
        <v>888</v>
      </c>
      <c r="J389" s="45">
        <v>44984.0</v>
      </c>
      <c r="K389" s="122">
        <v>46139.0</v>
      </c>
      <c r="L389" s="120" t="s">
        <v>51</v>
      </c>
      <c r="M389" s="47">
        <v>0.0</v>
      </c>
      <c r="N389" s="120" t="s">
        <v>51</v>
      </c>
      <c r="O389" s="103">
        <v>168000.0</v>
      </c>
      <c r="P389" s="55">
        <v>168000.0</v>
      </c>
      <c r="Q389" s="9">
        <v>0.0</v>
      </c>
      <c r="R389" s="49">
        <v>4400.0</v>
      </c>
      <c r="S389" s="10">
        <f t="shared" si="1"/>
        <v>163600</v>
      </c>
      <c r="T389" s="9" t="s">
        <v>53</v>
      </c>
      <c r="U389" s="45">
        <v>46139.0</v>
      </c>
      <c r="V389" s="127">
        <v>46171.0</v>
      </c>
      <c r="W389" s="67">
        <v>1.0</v>
      </c>
      <c r="X389" s="9" t="s">
        <v>59</v>
      </c>
      <c r="Y389" s="68" t="s">
        <v>56</v>
      </c>
    </row>
    <row r="390">
      <c r="A390" s="41" t="s">
        <v>3436</v>
      </c>
      <c r="B390" s="37">
        <v>46139.0</v>
      </c>
      <c r="C390" s="9">
        <v>1879.0</v>
      </c>
      <c r="D390" s="39" t="s">
        <v>70</v>
      </c>
      <c r="E390" s="41" t="s">
        <v>3081</v>
      </c>
      <c r="F390" s="39" t="s">
        <v>241</v>
      </c>
      <c r="G390" s="39" t="s">
        <v>73</v>
      </c>
      <c r="H390" s="218" t="s">
        <v>74</v>
      </c>
      <c r="I390" s="38" t="s">
        <v>122</v>
      </c>
      <c r="J390" s="45">
        <v>44406.0</v>
      </c>
      <c r="K390" s="122">
        <v>46139.0</v>
      </c>
      <c r="L390" s="120" t="s">
        <v>51</v>
      </c>
      <c r="M390" s="47"/>
      <c r="N390" s="104"/>
      <c r="O390" s="103">
        <v>15000.0</v>
      </c>
      <c r="P390" s="55">
        <v>15000.0</v>
      </c>
      <c r="Q390" s="9">
        <v>0.0</v>
      </c>
      <c r="R390" s="49">
        <v>105.0</v>
      </c>
      <c r="S390" s="10">
        <f t="shared" si="1"/>
        <v>14895</v>
      </c>
      <c r="T390" s="9" t="s">
        <v>53</v>
      </c>
      <c r="U390" s="45"/>
      <c r="V390" s="45"/>
      <c r="W390" s="67">
        <v>1.0</v>
      </c>
      <c r="X390" s="9" t="s">
        <v>86</v>
      </c>
      <c r="Y390" s="68" t="s">
        <v>56</v>
      </c>
    </row>
    <row r="391">
      <c r="A391" s="35" t="s">
        <v>3441</v>
      </c>
      <c r="B391" s="37">
        <v>46139.0</v>
      </c>
      <c r="C391" s="9">
        <v>2225.0</v>
      </c>
      <c r="D391" s="39" t="s">
        <v>2937</v>
      </c>
      <c r="E391" s="41" t="s">
        <v>2938</v>
      </c>
      <c r="F391" s="39" t="s">
        <v>2940</v>
      </c>
      <c r="G391" s="39" t="s">
        <v>343</v>
      </c>
      <c r="H391" s="218" t="s">
        <v>158</v>
      </c>
      <c r="I391" s="38" t="s">
        <v>122</v>
      </c>
      <c r="J391" s="45">
        <v>44434.0</v>
      </c>
      <c r="K391" s="122">
        <v>46139.0</v>
      </c>
      <c r="L391" s="120" t="s">
        <v>51</v>
      </c>
      <c r="M391" s="47">
        <v>0.0</v>
      </c>
      <c r="N391" s="120" t="s">
        <v>51</v>
      </c>
      <c r="O391" s="103">
        <v>78000.0</v>
      </c>
      <c r="P391" s="55">
        <v>78000.0</v>
      </c>
      <c r="Q391" s="9">
        <v>0.0</v>
      </c>
      <c r="R391" s="49">
        <v>4400.0</v>
      </c>
      <c r="S391" s="10">
        <f t="shared" si="1"/>
        <v>73600</v>
      </c>
      <c r="T391" s="9" t="s">
        <v>53</v>
      </c>
      <c r="U391" s="45">
        <v>46139.0</v>
      </c>
      <c r="V391" s="127">
        <v>46169.0</v>
      </c>
      <c r="W391" s="67">
        <v>1.0</v>
      </c>
      <c r="X391" s="9" t="s">
        <v>86</v>
      </c>
      <c r="Y391" s="68" t="s">
        <v>56</v>
      </c>
    </row>
    <row r="392">
      <c r="A392" s="41" t="s">
        <v>3444</v>
      </c>
      <c r="B392" s="37">
        <v>46139.0</v>
      </c>
      <c r="C392" s="9">
        <v>11691.0</v>
      </c>
      <c r="D392" s="39" t="s">
        <v>2330</v>
      </c>
      <c r="E392" s="41" t="s">
        <v>3449</v>
      </c>
      <c r="F392" s="39" t="s">
        <v>3450</v>
      </c>
      <c r="G392" s="39" t="s">
        <v>3094</v>
      </c>
      <c r="H392" s="218" t="s">
        <v>85</v>
      </c>
      <c r="I392" s="38" t="s">
        <v>888</v>
      </c>
      <c r="J392" s="45">
        <v>45376.0</v>
      </c>
      <c r="K392" s="122">
        <v>46139.0</v>
      </c>
      <c r="L392" s="120" t="s">
        <v>51</v>
      </c>
      <c r="M392" s="47">
        <v>78000.0</v>
      </c>
      <c r="N392" s="120" t="s">
        <v>51</v>
      </c>
      <c r="O392" s="103">
        <v>70000.0</v>
      </c>
      <c r="P392" s="55">
        <v>70000.0</v>
      </c>
      <c r="Q392" s="9">
        <v>0.0</v>
      </c>
      <c r="R392" s="49">
        <v>490.0</v>
      </c>
      <c r="S392" s="10">
        <f t="shared" si="1"/>
        <v>69510</v>
      </c>
      <c r="T392" s="9" t="s">
        <v>53</v>
      </c>
      <c r="U392" s="45">
        <v>46139.0</v>
      </c>
      <c r="V392" s="127">
        <v>46171.0</v>
      </c>
      <c r="W392" s="67">
        <v>1.0</v>
      </c>
      <c r="X392" s="9" t="s">
        <v>86</v>
      </c>
      <c r="Y392" s="68" t="s">
        <v>56</v>
      </c>
    </row>
    <row r="393">
      <c r="A393" s="41" t="s">
        <v>3457</v>
      </c>
      <c r="B393" s="37">
        <v>46140.0</v>
      </c>
      <c r="C393" s="9">
        <v>11274.0</v>
      </c>
      <c r="D393" s="39" t="s">
        <v>182</v>
      </c>
      <c r="E393" s="41" t="s">
        <v>183</v>
      </c>
      <c r="F393" s="39" t="s">
        <v>184</v>
      </c>
      <c r="G393" s="39" t="s">
        <v>44</v>
      </c>
      <c r="H393" s="218" t="s">
        <v>46</v>
      </c>
      <c r="I393" s="38" t="s">
        <v>888</v>
      </c>
      <c r="J393" s="45">
        <v>45327.0</v>
      </c>
      <c r="K393" s="122">
        <v>46139.0</v>
      </c>
      <c r="L393" s="120" t="s">
        <v>51</v>
      </c>
      <c r="M393" s="47">
        <v>0.0</v>
      </c>
      <c r="N393" s="120" t="s">
        <v>51</v>
      </c>
      <c r="O393" s="103">
        <v>118090.0</v>
      </c>
      <c r="P393" s="53">
        <v>118000.0</v>
      </c>
      <c r="Q393" s="9">
        <v>0.0</v>
      </c>
      <c r="R393" s="49">
        <v>0.0</v>
      </c>
      <c r="S393" s="10">
        <f t="shared" si="1"/>
        <v>118000</v>
      </c>
      <c r="T393" s="9" t="s">
        <v>52</v>
      </c>
      <c r="U393" s="45">
        <v>46139.0</v>
      </c>
      <c r="V393" s="45">
        <v>46175.0</v>
      </c>
      <c r="W393" s="67">
        <v>1.0</v>
      </c>
      <c r="X393" s="9" t="s">
        <v>55</v>
      </c>
      <c r="Y393" s="68" t="s">
        <v>56</v>
      </c>
    </row>
    <row r="394">
      <c r="A394" s="35" t="s">
        <v>3462</v>
      </c>
      <c r="B394" s="37">
        <v>46140.0</v>
      </c>
      <c r="C394" s="9">
        <v>8535.0</v>
      </c>
      <c r="D394" s="39" t="s">
        <v>3463</v>
      </c>
      <c r="E394" s="41" t="s">
        <v>3464</v>
      </c>
      <c r="F394" s="39" t="s">
        <v>3465</v>
      </c>
      <c r="G394" s="39" t="s">
        <v>555</v>
      </c>
      <c r="H394" s="218" t="s">
        <v>69</v>
      </c>
      <c r="I394" s="38" t="s">
        <v>122</v>
      </c>
      <c r="J394" s="45">
        <v>44998.0</v>
      </c>
      <c r="K394" s="122">
        <v>46139.0</v>
      </c>
      <c r="L394" s="120" t="s">
        <v>51</v>
      </c>
      <c r="M394" s="47">
        <v>0.0</v>
      </c>
      <c r="N394" s="122">
        <v>46140.0</v>
      </c>
      <c r="O394" s="103">
        <v>75005.0</v>
      </c>
      <c r="P394" s="53">
        <v>75005.0</v>
      </c>
      <c r="Q394" s="9">
        <v>0.0</v>
      </c>
      <c r="R394" s="49">
        <v>0.0</v>
      </c>
      <c r="S394" s="10">
        <f t="shared" si="1"/>
        <v>75005</v>
      </c>
      <c r="T394" s="9" t="s">
        <v>52</v>
      </c>
      <c r="U394" s="45">
        <v>46140.0</v>
      </c>
      <c r="V394" s="127">
        <v>46170.0</v>
      </c>
      <c r="W394" s="67">
        <v>1.0</v>
      </c>
      <c r="X394" s="9" t="s">
        <v>86</v>
      </c>
      <c r="Y394" s="68" t="s">
        <v>56</v>
      </c>
    </row>
    <row r="395">
      <c r="A395" s="41" t="s">
        <v>3468</v>
      </c>
      <c r="B395" s="37">
        <v>46140.0</v>
      </c>
      <c r="C395" s="9">
        <v>6628.0</v>
      </c>
      <c r="D395" s="39" t="s">
        <v>3469</v>
      </c>
      <c r="E395" s="41" t="s">
        <v>3471</v>
      </c>
      <c r="F395" s="39" t="s">
        <v>3472</v>
      </c>
      <c r="G395" s="39" t="s">
        <v>831</v>
      </c>
      <c r="H395" s="218" t="s">
        <v>103</v>
      </c>
      <c r="I395" s="38" t="s">
        <v>888</v>
      </c>
      <c r="J395" s="45">
        <v>44787.0</v>
      </c>
      <c r="K395" s="122">
        <v>46139.0</v>
      </c>
      <c r="L395" s="120" t="s">
        <v>51</v>
      </c>
      <c r="M395" s="47">
        <v>0.0</v>
      </c>
      <c r="N395" s="120" t="s">
        <v>51</v>
      </c>
      <c r="O395" s="103">
        <v>78089.0</v>
      </c>
      <c r="P395" s="53">
        <v>78025.0</v>
      </c>
      <c r="Q395" s="9">
        <v>0.0</v>
      </c>
      <c r="R395" s="49">
        <v>0.0</v>
      </c>
      <c r="S395" s="10">
        <f t="shared" si="1"/>
        <v>78025</v>
      </c>
      <c r="T395" s="9" t="s">
        <v>52</v>
      </c>
      <c r="U395" s="45">
        <v>46139.0</v>
      </c>
      <c r="V395" s="127">
        <v>46170.0</v>
      </c>
      <c r="W395" s="67">
        <v>1.0</v>
      </c>
      <c r="X395" s="9" t="s">
        <v>86</v>
      </c>
      <c r="Y395" s="68" t="s">
        <v>56</v>
      </c>
    </row>
    <row r="396">
      <c r="A396" s="41" t="s">
        <v>3479</v>
      </c>
      <c r="B396" s="37">
        <v>46140.0</v>
      </c>
      <c r="C396" s="9">
        <v>11703.0</v>
      </c>
      <c r="D396" s="39" t="s">
        <v>3480</v>
      </c>
      <c r="E396" s="41" t="s">
        <v>3481</v>
      </c>
      <c r="F396" s="39" t="s">
        <v>3482</v>
      </c>
      <c r="G396" s="39" t="s">
        <v>419</v>
      </c>
      <c r="H396" s="218" t="s">
        <v>118</v>
      </c>
      <c r="I396" s="38" t="s">
        <v>888</v>
      </c>
      <c r="J396" s="45">
        <v>45377.0</v>
      </c>
      <c r="K396" s="122">
        <v>46139.0</v>
      </c>
      <c r="L396" s="120" t="s">
        <v>51</v>
      </c>
      <c r="M396" s="47">
        <v>0.0</v>
      </c>
      <c r="N396" s="122">
        <v>46140.0</v>
      </c>
      <c r="O396" s="103">
        <v>118000.0</v>
      </c>
      <c r="P396" s="55">
        <v>118000.0</v>
      </c>
      <c r="Q396" s="9">
        <v>0.0</v>
      </c>
      <c r="R396" s="49">
        <v>826.0</v>
      </c>
      <c r="S396" s="10">
        <f t="shared" si="1"/>
        <v>117174</v>
      </c>
      <c r="T396" s="9" t="s">
        <v>53</v>
      </c>
      <c r="U396" s="45">
        <v>46140.0</v>
      </c>
      <c r="V396" s="127">
        <v>46171.0</v>
      </c>
      <c r="W396" s="67">
        <v>1.0</v>
      </c>
      <c r="X396" s="9" t="s">
        <v>55</v>
      </c>
      <c r="Y396" s="68" t="s">
        <v>56</v>
      </c>
    </row>
    <row r="397">
      <c r="A397" s="35" t="s">
        <v>3487</v>
      </c>
      <c r="B397" s="37">
        <v>46140.0</v>
      </c>
      <c r="C397" s="9">
        <v>5771.0</v>
      </c>
      <c r="D397" s="39" t="s">
        <v>3488</v>
      </c>
      <c r="E397" s="41" t="s">
        <v>3490</v>
      </c>
      <c r="F397" s="39" t="s">
        <v>3491</v>
      </c>
      <c r="G397" s="39" t="s">
        <v>419</v>
      </c>
      <c r="H397" s="39" t="s">
        <v>118</v>
      </c>
      <c r="I397" s="9" t="s">
        <v>122</v>
      </c>
      <c r="J397" s="45">
        <v>44701.0</v>
      </c>
      <c r="K397" s="192">
        <v>46139.0</v>
      </c>
      <c r="L397" s="135" t="s">
        <v>51</v>
      </c>
      <c r="M397" s="47">
        <v>118000.0</v>
      </c>
      <c r="N397" s="135" t="s">
        <v>51</v>
      </c>
      <c r="O397" s="49">
        <v>120000.0</v>
      </c>
      <c r="P397" s="55">
        <v>120000.0</v>
      </c>
      <c r="Q397" s="9">
        <v>0.0</v>
      </c>
      <c r="R397" s="49">
        <v>2400.0</v>
      </c>
      <c r="S397" s="10">
        <f t="shared" si="1"/>
        <v>117600</v>
      </c>
      <c r="T397" s="9" t="s">
        <v>53</v>
      </c>
      <c r="U397" s="45">
        <v>46140.0</v>
      </c>
      <c r="V397" s="45">
        <v>46170.0</v>
      </c>
      <c r="W397" s="88">
        <v>1.0</v>
      </c>
      <c r="X397" s="9" t="s">
        <v>55</v>
      </c>
      <c r="Y397" s="128" t="s">
        <v>56</v>
      </c>
    </row>
    <row r="398">
      <c r="A398" s="35" t="s">
        <v>3495</v>
      </c>
      <c r="B398" s="37">
        <v>46140.0</v>
      </c>
      <c r="C398" s="9">
        <v>376.0</v>
      </c>
      <c r="D398" s="39" t="s">
        <v>3497</v>
      </c>
      <c r="E398" s="41" t="s">
        <v>3498</v>
      </c>
      <c r="F398" s="39" t="s">
        <v>3499</v>
      </c>
      <c r="G398" s="39" t="s">
        <v>121</v>
      </c>
      <c r="H398" s="218" t="s">
        <v>124</v>
      </c>
      <c r="I398" s="38" t="s">
        <v>122</v>
      </c>
      <c r="J398" s="45">
        <v>44307.0</v>
      </c>
      <c r="K398" s="122">
        <v>46140.0</v>
      </c>
      <c r="L398" s="120" t="s">
        <v>51</v>
      </c>
      <c r="M398" s="47">
        <v>78000.0</v>
      </c>
      <c r="N398" s="120" t="s">
        <v>51</v>
      </c>
      <c r="O398" s="103">
        <v>77958.0</v>
      </c>
      <c r="P398" s="93">
        <v>77958.0</v>
      </c>
      <c r="Q398" s="9">
        <v>0.0</v>
      </c>
      <c r="R398" s="49">
        <v>0.0</v>
      </c>
      <c r="S398" s="10">
        <f t="shared" si="1"/>
        <v>77958</v>
      </c>
      <c r="T398" s="9" t="s">
        <v>52</v>
      </c>
      <c r="U398" s="45">
        <v>46140.0</v>
      </c>
      <c r="V398" s="127">
        <v>46171.0</v>
      </c>
      <c r="W398" s="67">
        <v>1.0</v>
      </c>
      <c r="X398" s="9" t="s">
        <v>86</v>
      </c>
      <c r="Y398" s="68" t="s">
        <v>56</v>
      </c>
    </row>
    <row r="399">
      <c r="A399" s="41" t="s">
        <v>3502</v>
      </c>
      <c r="B399" s="37">
        <v>46140.0</v>
      </c>
      <c r="C399" s="9">
        <v>3440.0</v>
      </c>
      <c r="D399" s="39" t="s">
        <v>3503</v>
      </c>
      <c r="E399" s="41" t="s">
        <v>3504</v>
      </c>
      <c r="F399" s="39" t="s">
        <v>3505</v>
      </c>
      <c r="G399" s="39" t="s">
        <v>397</v>
      </c>
      <c r="H399" s="218" t="s">
        <v>74</v>
      </c>
      <c r="I399" s="38" t="s">
        <v>888</v>
      </c>
      <c r="J399" s="45">
        <v>44528.0</v>
      </c>
      <c r="K399" s="122">
        <v>46140.0</v>
      </c>
      <c r="L399" s="120" t="s">
        <v>51</v>
      </c>
      <c r="M399" s="47">
        <v>0.0</v>
      </c>
      <c r="N399" s="120" t="s">
        <v>51</v>
      </c>
      <c r="O399" s="103">
        <v>118000.0</v>
      </c>
      <c r="P399" s="51">
        <v>118000.0</v>
      </c>
      <c r="Q399" s="9">
        <v>0.0</v>
      </c>
      <c r="R399" s="49">
        <v>826.0</v>
      </c>
      <c r="S399" s="10">
        <f t="shared" si="1"/>
        <v>117174</v>
      </c>
      <c r="T399" s="9" t="s">
        <v>53</v>
      </c>
      <c r="U399" s="45">
        <v>46140.0</v>
      </c>
      <c r="V399" s="45">
        <v>46170.0</v>
      </c>
      <c r="W399" s="67">
        <v>1.0</v>
      </c>
      <c r="X399" s="9" t="s">
        <v>55</v>
      </c>
      <c r="Y399" s="68" t="s">
        <v>56</v>
      </c>
    </row>
    <row r="400">
      <c r="A400" s="35" t="s">
        <v>3508</v>
      </c>
      <c r="B400" s="37">
        <v>46140.0</v>
      </c>
      <c r="C400" s="9">
        <v>13654.0</v>
      </c>
      <c r="D400" s="39" t="s">
        <v>3509</v>
      </c>
      <c r="E400" s="41" t="s">
        <v>3511</v>
      </c>
      <c r="F400" s="39" t="s">
        <v>3512</v>
      </c>
      <c r="G400" s="39" t="s">
        <v>419</v>
      </c>
      <c r="H400" s="218" t="s">
        <v>118</v>
      </c>
      <c r="I400" s="38" t="s">
        <v>122</v>
      </c>
      <c r="J400" s="45">
        <v>45586.0</v>
      </c>
      <c r="K400" s="122">
        <v>46140.0</v>
      </c>
      <c r="L400" s="120" t="s">
        <v>51</v>
      </c>
      <c r="M400" s="47">
        <v>0.0</v>
      </c>
      <c r="N400" s="120" t="s">
        <v>51</v>
      </c>
      <c r="O400" s="103">
        <v>118000.0</v>
      </c>
      <c r="P400" s="51">
        <v>118000.0</v>
      </c>
      <c r="Q400" s="9">
        <v>0.0</v>
      </c>
      <c r="R400" s="49">
        <v>826.0</v>
      </c>
      <c r="S400" s="10">
        <f t="shared" si="1"/>
        <v>117174</v>
      </c>
      <c r="T400" s="9" t="s">
        <v>53</v>
      </c>
      <c r="U400" s="45">
        <v>46140.0</v>
      </c>
      <c r="V400" s="45">
        <v>46171.0</v>
      </c>
      <c r="W400" s="67">
        <v>1.0</v>
      </c>
      <c r="X400" s="9" t="s">
        <v>55</v>
      </c>
      <c r="Y400" s="68" t="s">
        <v>56</v>
      </c>
    </row>
    <row r="401">
      <c r="A401" s="41" t="s">
        <v>3515</v>
      </c>
      <c r="B401" s="37">
        <v>46140.0</v>
      </c>
      <c r="C401" s="9">
        <v>9393.0</v>
      </c>
      <c r="D401" s="39" t="s">
        <v>3516</v>
      </c>
      <c r="E401" s="41" t="s">
        <v>3517</v>
      </c>
      <c r="F401" s="39" t="s">
        <v>3518</v>
      </c>
      <c r="G401" s="39" t="s">
        <v>110</v>
      </c>
      <c r="H401" s="218" t="s">
        <v>46</v>
      </c>
      <c r="I401" s="38" t="s">
        <v>888</v>
      </c>
      <c r="J401" s="45">
        <v>45100.0</v>
      </c>
      <c r="K401" s="122">
        <v>46140.0</v>
      </c>
      <c r="L401" s="120" t="s">
        <v>51</v>
      </c>
      <c r="M401" s="47">
        <v>0.0</v>
      </c>
      <c r="N401" s="120" t="s">
        <v>51</v>
      </c>
      <c r="O401" s="103">
        <v>78042.0</v>
      </c>
      <c r="P401" s="93">
        <v>78000.0</v>
      </c>
      <c r="Q401" s="9">
        <v>0.0</v>
      </c>
      <c r="R401" s="49">
        <v>0.0</v>
      </c>
      <c r="S401" s="10">
        <f t="shared" si="1"/>
        <v>78000</v>
      </c>
      <c r="T401" s="9" t="s">
        <v>52</v>
      </c>
      <c r="U401" s="45">
        <v>46140.0</v>
      </c>
      <c r="V401" s="45">
        <v>46171.0</v>
      </c>
      <c r="W401" s="67">
        <v>1.0</v>
      </c>
      <c r="X401" s="9" t="s">
        <v>86</v>
      </c>
      <c r="Y401" s="68" t="s">
        <v>56</v>
      </c>
    </row>
    <row r="402">
      <c r="A402" s="35" t="s">
        <v>3522</v>
      </c>
      <c r="B402" s="37">
        <v>46140.0</v>
      </c>
      <c r="C402" s="9">
        <v>7627.0</v>
      </c>
      <c r="D402" s="39" t="s">
        <v>3523</v>
      </c>
      <c r="E402" s="41" t="s">
        <v>3524</v>
      </c>
      <c r="F402" s="39" t="s">
        <v>3525</v>
      </c>
      <c r="G402" s="39" t="s">
        <v>1860</v>
      </c>
      <c r="H402" s="218" t="s">
        <v>85</v>
      </c>
      <c r="I402" s="38" t="s">
        <v>122</v>
      </c>
      <c r="J402" s="45">
        <v>44888.0</v>
      </c>
      <c r="K402" s="122">
        <v>46140.0</v>
      </c>
      <c r="L402" s="120" t="s">
        <v>51</v>
      </c>
      <c r="M402" s="47">
        <v>0.0</v>
      </c>
      <c r="N402" s="120" t="s">
        <v>51</v>
      </c>
      <c r="O402" s="103">
        <v>78000.0</v>
      </c>
      <c r="P402" s="51">
        <v>78000.0</v>
      </c>
      <c r="Q402" s="9">
        <v>0.0</v>
      </c>
      <c r="R402" s="49">
        <v>4440.0</v>
      </c>
      <c r="S402" s="10">
        <f t="shared" si="1"/>
        <v>73560</v>
      </c>
      <c r="T402" s="9" t="s">
        <v>53</v>
      </c>
      <c r="U402" s="45">
        <v>46140.0</v>
      </c>
      <c r="V402" s="45">
        <v>46170.0</v>
      </c>
      <c r="W402" s="67">
        <v>1.0</v>
      </c>
      <c r="X402" s="9" t="s">
        <v>86</v>
      </c>
      <c r="Y402" s="68" t="s">
        <v>56</v>
      </c>
    </row>
    <row r="403">
      <c r="A403" s="35" t="s">
        <v>3529</v>
      </c>
      <c r="B403" s="37">
        <v>46140.0</v>
      </c>
      <c r="C403" s="9">
        <v>9441.0</v>
      </c>
      <c r="D403" s="39" t="s">
        <v>3531</v>
      </c>
      <c r="E403" s="41" t="s">
        <v>1791</v>
      </c>
      <c r="F403" s="39" t="s">
        <v>1792</v>
      </c>
      <c r="G403" s="39" t="s">
        <v>312</v>
      </c>
      <c r="H403" s="218" t="s">
        <v>118</v>
      </c>
      <c r="I403" s="38" t="s">
        <v>122</v>
      </c>
      <c r="J403" s="45">
        <v>45106.0</v>
      </c>
      <c r="K403" s="122">
        <v>46140.0</v>
      </c>
      <c r="L403" s="120" t="s">
        <v>51</v>
      </c>
      <c r="M403" s="47">
        <v>0.0</v>
      </c>
      <c r="N403" s="120" t="s">
        <v>51</v>
      </c>
      <c r="O403" s="103">
        <v>118038.0</v>
      </c>
      <c r="P403" s="93">
        <v>118038.0</v>
      </c>
      <c r="Q403" s="9">
        <v>0.0</v>
      </c>
      <c r="R403" s="49">
        <v>0.0</v>
      </c>
      <c r="S403" s="10">
        <f t="shared" si="1"/>
        <v>118038</v>
      </c>
      <c r="T403" s="9" t="s">
        <v>52</v>
      </c>
      <c r="U403" s="45">
        <v>46140.0</v>
      </c>
      <c r="V403" s="45">
        <v>46171.0</v>
      </c>
      <c r="W403" s="67">
        <v>1.0</v>
      </c>
      <c r="X403" s="9" t="s">
        <v>55</v>
      </c>
      <c r="Y403" s="68" t="s">
        <v>56</v>
      </c>
    </row>
    <row r="404">
      <c r="A404" s="35" t="s">
        <v>3534</v>
      </c>
      <c r="B404" s="37">
        <v>46140.0</v>
      </c>
      <c r="C404" s="9">
        <v>8444.0</v>
      </c>
      <c r="D404" s="39" t="s">
        <v>685</v>
      </c>
      <c r="E404" s="41" t="s">
        <v>686</v>
      </c>
      <c r="F404" s="39" t="s">
        <v>3535</v>
      </c>
      <c r="G404" s="39" t="s">
        <v>163</v>
      </c>
      <c r="H404" s="39" t="s">
        <v>69</v>
      </c>
      <c r="I404" s="38" t="s">
        <v>122</v>
      </c>
      <c r="J404" s="45">
        <v>44986.0</v>
      </c>
      <c r="K404" s="120" t="s">
        <v>51</v>
      </c>
      <c r="L404" s="120" t="s">
        <v>51</v>
      </c>
      <c r="M404" s="47">
        <v>78000.0</v>
      </c>
      <c r="N404" s="120" t="s">
        <v>51</v>
      </c>
      <c r="O404" s="49">
        <v>0.0</v>
      </c>
      <c r="P404" s="49">
        <v>0.0</v>
      </c>
      <c r="Q404" s="9">
        <v>0.0</v>
      </c>
      <c r="R404" s="49">
        <v>0.0</v>
      </c>
      <c r="S404" s="10">
        <f t="shared" si="1"/>
        <v>0</v>
      </c>
      <c r="T404" s="9" t="s">
        <v>54</v>
      </c>
      <c r="U404" s="45">
        <v>46140.0</v>
      </c>
      <c r="V404" s="45">
        <v>46170.0</v>
      </c>
      <c r="W404" s="67">
        <v>1.0</v>
      </c>
      <c r="X404" s="9" t="s">
        <v>86</v>
      </c>
      <c r="Y404" s="68" t="s">
        <v>56</v>
      </c>
    </row>
    <row r="405">
      <c r="A405" s="35" t="s">
        <v>3538</v>
      </c>
      <c r="B405" s="37">
        <v>46141.0</v>
      </c>
      <c r="C405" s="9">
        <v>8159.0</v>
      </c>
      <c r="D405" s="39" t="s">
        <v>2972</v>
      </c>
      <c r="E405" s="41" t="s">
        <v>2973</v>
      </c>
      <c r="F405" s="39" t="s">
        <v>2974</v>
      </c>
      <c r="G405" s="39" t="s">
        <v>327</v>
      </c>
      <c r="H405" s="218" t="s">
        <v>158</v>
      </c>
      <c r="I405" s="38" t="s">
        <v>122</v>
      </c>
      <c r="J405" s="45">
        <v>44952.0</v>
      </c>
      <c r="K405" s="122">
        <v>46140.0</v>
      </c>
      <c r="L405" s="120" t="s">
        <v>51</v>
      </c>
      <c r="M405" s="47">
        <v>78000.0</v>
      </c>
      <c r="N405" s="120" t="s">
        <v>51</v>
      </c>
      <c r="O405" s="103">
        <v>80000.0</v>
      </c>
      <c r="P405" s="51">
        <v>80000.0</v>
      </c>
      <c r="Q405" s="9">
        <v>0.0</v>
      </c>
      <c r="R405" s="49">
        <v>4400.0</v>
      </c>
      <c r="S405" s="10">
        <f t="shared" si="1"/>
        <v>75600</v>
      </c>
      <c r="T405" s="9" t="s">
        <v>53</v>
      </c>
      <c r="U405" s="45">
        <v>46140.0</v>
      </c>
      <c r="V405" s="45">
        <v>46170.0</v>
      </c>
      <c r="W405" s="67">
        <v>1.0</v>
      </c>
      <c r="X405" s="9" t="s">
        <v>86</v>
      </c>
      <c r="Y405" s="68" t="s">
        <v>56</v>
      </c>
    </row>
    <row r="406">
      <c r="A406" s="41" t="s">
        <v>3541</v>
      </c>
      <c r="B406" s="37">
        <v>46141.0</v>
      </c>
      <c r="C406" s="9">
        <v>7081.0</v>
      </c>
      <c r="D406" s="39" t="s">
        <v>3542</v>
      </c>
      <c r="E406" s="41" t="s">
        <v>3543</v>
      </c>
      <c r="F406" s="39" t="s">
        <v>3545</v>
      </c>
      <c r="G406" s="39" t="s">
        <v>555</v>
      </c>
      <c r="H406" s="218" t="s">
        <v>69</v>
      </c>
      <c r="I406" s="38" t="s">
        <v>888</v>
      </c>
      <c r="J406" s="45">
        <v>44831.0</v>
      </c>
      <c r="K406" s="122">
        <v>46140.0</v>
      </c>
      <c r="L406" s="120" t="s">
        <v>51</v>
      </c>
      <c r="M406" s="47">
        <v>0.0</v>
      </c>
      <c r="N406" s="122">
        <v>46141.0</v>
      </c>
      <c r="O406" s="103">
        <v>78069.0</v>
      </c>
      <c r="P406" s="93">
        <v>78000.0</v>
      </c>
      <c r="Q406" s="9">
        <v>0.0</v>
      </c>
      <c r="R406" s="49">
        <v>0.0</v>
      </c>
      <c r="S406" s="10">
        <f t="shared" si="1"/>
        <v>78000</v>
      </c>
      <c r="T406" s="9" t="s">
        <v>52</v>
      </c>
      <c r="U406" s="45">
        <v>46141.0</v>
      </c>
      <c r="V406" s="45">
        <v>46171.0</v>
      </c>
      <c r="W406" s="67">
        <v>1.0</v>
      </c>
      <c r="X406" s="9" t="s">
        <v>86</v>
      </c>
      <c r="Y406" s="68" t="s">
        <v>56</v>
      </c>
    </row>
    <row r="407">
      <c r="A407" s="41" t="s">
        <v>3547</v>
      </c>
      <c r="B407" s="37">
        <v>46141.0</v>
      </c>
      <c r="C407" s="9">
        <v>4832.0</v>
      </c>
      <c r="D407" s="39" t="s">
        <v>3548</v>
      </c>
      <c r="E407" s="41" t="s">
        <v>3550</v>
      </c>
      <c r="F407" s="39" t="s">
        <v>3551</v>
      </c>
      <c r="G407" s="39" t="s">
        <v>237</v>
      </c>
      <c r="H407" s="218" t="s">
        <v>69</v>
      </c>
      <c r="I407" s="38" t="s">
        <v>888</v>
      </c>
      <c r="J407" s="45">
        <v>44620.0</v>
      </c>
      <c r="K407" s="122">
        <v>46140.0</v>
      </c>
      <c r="L407" s="120" t="s">
        <v>51</v>
      </c>
      <c r="M407" s="47">
        <v>118000.0</v>
      </c>
      <c r="N407" s="120" t="s">
        <v>51</v>
      </c>
      <c r="O407" s="103">
        <v>120072.0</v>
      </c>
      <c r="P407" s="93">
        <v>120072.0</v>
      </c>
      <c r="Q407" s="9">
        <v>0.0</v>
      </c>
      <c r="R407" s="49">
        <v>0.0</v>
      </c>
      <c r="S407" s="10">
        <f t="shared" si="1"/>
        <v>120072</v>
      </c>
      <c r="T407" s="9" t="s">
        <v>52</v>
      </c>
      <c r="U407" s="45">
        <v>46140.0</v>
      </c>
      <c r="V407" s="45">
        <v>46170.0</v>
      </c>
      <c r="W407" s="67">
        <v>1.0</v>
      </c>
      <c r="X407" s="9" t="s">
        <v>55</v>
      </c>
      <c r="Y407" s="68" t="s">
        <v>56</v>
      </c>
    </row>
    <row r="408">
      <c r="A408" s="35" t="s">
        <v>3554</v>
      </c>
      <c r="B408" s="37">
        <v>46141.0</v>
      </c>
      <c r="C408" s="9">
        <v>8665.0</v>
      </c>
      <c r="D408" s="39" t="s">
        <v>3555</v>
      </c>
      <c r="E408" s="41" t="s">
        <v>3556</v>
      </c>
      <c r="F408" s="39" t="s">
        <v>3557</v>
      </c>
      <c r="G408" s="39" t="s">
        <v>2016</v>
      </c>
      <c r="H408" s="218" t="s">
        <v>47</v>
      </c>
      <c r="I408" s="38" t="s">
        <v>122</v>
      </c>
      <c r="J408" s="45">
        <v>45015.0</v>
      </c>
      <c r="K408" s="122">
        <v>46140.0</v>
      </c>
      <c r="L408" s="120" t="s">
        <v>51</v>
      </c>
      <c r="M408" s="47">
        <v>0.0</v>
      </c>
      <c r="N408" s="120" t="s">
        <v>51</v>
      </c>
      <c r="O408" s="103">
        <v>1688034.0</v>
      </c>
      <c r="P408" s="93">
        <v>1688000.0</v>
      </c>
      <c r="Q408" s="9">
        <v>0.0</v>
      </c>
      <c r="R408" s="49">
        <v>0.0</v>
      </c>
      <c r="S408" s="10">
        <f t="shared" si="1"/>
        <v>1688000</v>
      </c>
      <c r="T408" s="9" t="s">
        <v>52</v>
      </c>
      <c r="U408" s="45">
        <v>46140.0</v>
      </c>
      <c r="V408" s="45">
        <v>46680.0</v>
      </c>
      <c r="W408" s="215">
        <v>12.0</v>
      </c>
      <c r="X408" s="9" t="s">
        <v>59</v>
      </c>
      <c r="Y408" s="68" t="s">
        <v>56</v>
      </c>
    </row>
    <row r="409">
      <c r="A409" s="35" t="s">
        <v>3560</v>
      </c>
      <c r="B409" s="37">
        <v>46141.0</v>
      </c>
      <c r="C409" s="9">
        <v>10659.0</v>
      </c>
      <c r="D409" s="39" t="s">
        <v>3561</v>
      </c>
      <c r="E409" s="41" t="s">
        <v>3562</v>
      </c>
      <c r="F409" s="39" t="s">
        <v>3563</v>
      </c>
      <c r="G409" s="39" t="s">
        <v>343</v>
      </c>
      <c r="H409" s="218" t="s">
        <v>158</v>
      </c>
      <c r="I409" s="38" t="s">
        <v>122</v>
      </c>
      <c r="J409" s="45">
        <v>45247.0</v>
      </c>
      <c r="K409" s="122">
        <v>46140.0</v>
      </c>
      <c r="L409" s="120" t="s">
        <v>51</v>
      </c>
      <c r="M409" s="47">
        <v>936000.0</v>
      </c>
      <c r="N409" s="45">
        <v>46141.0</v>
      </c>
      <c r="O409" s="103">
        <v>858081.0</v>
      </c>
      <c r="P409" s="93">
        <v>858081.0</v>
      </c>
      <c r="Q409" s="9">
        <v>0.0</v>
      </c>
      <c r="R409" s="49">
        <v>0.0</v>
      </c>
      <c r="S409" s="10">
        <f t="shared" si="1"/>
        <v>858081</v>
      </c>
      <c r="T409" s="9" t="s">
        <v>52</v>
      </c>
      <c r="U409" s="45">
        <v>46141.0</v>
      </c>
      <c r="V409" s="45">
        <v>46531.0</v>
      </c>
      <c r="W409" s="215">
        <v>12.0</v>
      </c>
      <c r="X409" s="9" t="s">
        <v>86</v>
      </c>
      <c r="Y409" s="68" t="s">
        <v>56</v>
      </c>
    </row>
    <row r="410">
      <c r="A410" s="41" t="s">
        <v>3566</v>
      </c>
      <c r="B410" s="37">
        <v>46141.0</v>
      </c>
      <c r="C410" s="41" t="s">
        <v>3567</v>
      </c>
      <c r="D410" s="39" t="s">
        <v>3568</v>
      </c>
      <c r="E410" s="41" t="s">
        <v>3569</v>
      </c>
      <c r="F410" s="39" t="s">
        <v>3570</v>
      </c>
      <c r="G410" s="39" t="s">
        <v>831</v>
      </c>
      <c r="H410" s="218" t="s">
        <v>103</v>
      </c>
      <c r="I410" s="38" t="s">
        <v>888</v>
      </c>
      <c r="J410" s="45">
        <v>44642.0</v>
      </c>
      <c r="K410" s="122">
        <v>46141.0</v>
      </c>
      <c r="L410" s="120" t="s">
        <v>51</v>
      </c>
      <c r="M410" s="47">
        <v>0.0</v>
      </c>
      <c r="N410" s="120" t="s">
        <v>51</v>
      </c>
      <c r="O410" s="103">
        <v>78000.0</v>
      </c>
      <c r="P410" s="87">
        <v>78000.0</v>
      </c>
      <c r="Q410" s="9">
        <v>0.0</v>
      </c>
      <c r="R410" s="49">
        <v>546.0</v>
      </c>
      <c r="S410" s="10">
        <f t="shared" si="1"/>
        <v>77454</v>
      </c>
      <c r="T410" s="9" t="s">
        <v>53</v>
      </c>
      <c r="U410" s="45">
        <v>46141.0</v>
      </c>
      <c r="V410" s="45">
        <v>46171.0</v>
      </c>
      <c r="W410" s="215">
        <v>1.0</v>
      </c>
      <c r="X410" s="9" t="s">
        <v>86</v>
      </c>
      <c r="Y410" s="68" t="s">
        <v>56</v>
      </c>
    </row>
    <row r="411">
      <c r="A411" s="41" t="s">
        <v>3573</v>
      </c>
      <c r="B411" s="37">
        <v>46141.0</v>
      </c>
      <c r="C411" s="9">
        <v>12575.0</v>
      </c>
      <c r="D411" s="39" t="s">
        <v>3574</v>
      </c>
      <c r="E411" s="41" t="s">
        <v>63</v>
      </c>
      <c r="F411" s="39" t="s">
        <v>66</v>
      </c>
      <c r="G411" s="39" t="s">
        <v>45</v>
      </c>
      <c r="H411" s="218" t="s">
        <v>47</v>
      </c>
      <c r="I411" s="38" t="s">
        <v>888</v>
      </c>
      <c r="J411" s="45">
        <v>45470.0</v>
      </c>
      <c r="K411" s="122">
        <v>46141.0</v>
      </c>
      <c r="L411" s="120" t="s">
        <v>51</v>
      </c>
      <c r="M411" s="47">
        <v>0.0</v>
      </c>
      <c r="N411" s="120" t="s">
        <v>51</v>
      </c>
      <c r="O411" s="103">
        <v>168035.0</v>
      </c>
      <c r="P411" s="55">
        <v>168035.0</v>
      </c>
      <c r="Q411" s="9">
        <v>0.0</v>
      </c>
      <c r="R411" s="49">
        <v>0.0</v>
      </c>
      <c r="S411" s="10">
        <f t="shared" si="1"/>
        <v>168035</v>
      </c>
      <c r="T411" s="9" t="s">
        <v>52</v>
      </c>
      <c r="U411" s="45">
        <v>46141.0</v>
      </c>
      <c r="V411" s="45">
        <v>46174.0</v>
      </c>
      <c r="W411" s="215">
        <v>1.0</v>
      </c>
      <c r="X411" s="9" t="s">
        <v>59</v>
      </c>
      <c r="Y411" s="68" t="s">
        <v>56</v>
      </c>
    </row>
    <row r="412">
      <c r="A412" s="41" t="s">
        <v>3582</v>
      </c>
      <c r="B412" s="37">
        <v>46141.0</v>
      </c>
      <c r="C412" s="9">
        <v>13922.0</v>
      </c>
      <c r="D412" s="39" t="s">
        <v>36</v>
      </c>
      <c r="E412" s="41" t="s">
        <v>39</v>
      </c>
      <c r="F412" s="39" t="s">
        <v>41</v>
      </c>
      <c r="G412" s="39" t="s">
        <v>45</v>
      </c>
      <c r="H412" s="218" t="s">
        <v>47</v>
      </c>
      <c r="I412" s="38" t="s">
        <v>1205</v>
      </c>
      <c r="J412" s="45">
        <v>45620.0</v>
      </c>
      <c r="K412" s="122">
        <v>46141.0</v>
      </c>
      <c r="L412" s="120" t="s">
        <v>51</v>
      </c>
      <c r="M412" s="47">
        <v>0.0</v>
      </c>
      <c r="N412" s="120" t="s">
        <v>51</v>
      </c>
      <c r="O412" s="131">
        <v>118097.0</v>
      </c>
      <c r="P412" s="223">
        <v>118097.0</v>
      </c>
      <c r="Q412" s="9">
        <v>0.0</v>
      </c>
      <c r="R412" s="49">
        <v>0.0</v>
      </c>
      <c r="S412" s="10">
        <f t="shared" si="1"/>
        <v>118097</v>
      </c>
      <c r="T412" s="9" t="s">
        <v>52</v>
      </c>
      <c r="U412" s="45">
        <v>46141.0</v>
      </c>
      <c r="V412" s="45">
        <v>46204.0</v>
      </c>
      <c r="W412" s="215">
        <v>1.0</v>
      </c>
      <c r="X412" s="9" t="s">
        <v>55</v>
      </c>
      <c r="Y412" s="152" t="s">
        <v>56</v>
      </c>
    </row>
    <row r="413">
      <c r="A413" s="41" t="s">
        <v>3590</v>
      </c>
      <c r="B413" s="37">
        <v>46141.0</v>
      </c>
      <c r="C413" s="9">
        <v>8177.0</v>
      </c>
      <c r="D413" s="39" t="s">
        <v>3591</v>
      </c>
      <c r="E413" s="41" t="s">
        <v>3592</v>
      </c>
      <c r="F413" s="39" t="s">
        <v>3593</v>
      </c>
      <c r="G413" s="39" t="s">
        <v>137</v>
      </c>
      <c r="H413" s="218" t="s">
        <v>118</v>
      </c>
      <c r="I413" s="38" t="s">
        <v>888</v>
      </c>
      <c r="J413" s="45">
        <v>44954.0</v>
      </c>
      <c r="K413" s="122">
        <v>46141.0</v>
      </c>
      <c r="L413" s="120" t="s">
        <v>51</v>
      </c>
      <c r="M413" s="47">
        <v>0.0</v>
      </c>
      <c r="N413" s="120" t="s">
        <v>51</v>
      </c>
      <c r="O413" s="103">
        <v>118000.0</v>
      </c>
      <c r="P413" s="87">
        <v>118000.0</v>
      </c>
      <c r="Q413" s="9">
        <v>0.0</v>
      </c>
      <c r="R413" s="49">
        <v>4440.0</v>
      </c>
      <c r="S413" s="10">
        <f t="shared" si="1"/>
        <v>113560</v>
      </c>
      <c r="T413" s="9" t="s">
        <v>53</v>
      </c>
      <c r="U413" s="45">
        <v>46141.0</v>
      </c>
      <c r="V413" s="45">
        <v>46172.0</v>
      </c>
      <c r="W413" s="215">
        <v>1.0</v>
      </c>
      <c r="X413" s="9" t="s">
        <v>55</v>
      </c>
      <c r="Y413" s="68" t="s">
        <v>56</v>
      </c>
    </row>
    <row r="414">
      <c r="A414" s="41" t="s">
        <v>3601</v>
      </c>
      <c r="B414" s="37">
        <v>46141.0</v>
      </c>
      <c r="C414" s="9">
        <v>6472.0</v>
      </c>
      <c r="D414" s="39" t="s">
        <v>3602</v>
      </c>
      <c r="E414" s="41" t="s">
        <v>3603</v>
      </c>
      <c r="F414" s="39" t="s">
        <v>3604</v>
      </c>
      <c r="G414" s="39" t="s">
        <v>45</v>
      </c>
      <c r="H414" s="218" t="s">
        <v>47</v>
      </c>
      <c r="I414" s="38" t="s">
        <v>888</v>
      </c>
      <c r="J414" s="45">
        <v>44773.0</v>
      </c>
      <c r="K414" s="122">
        <v>46141.0</v>
      </c>
      <c r="L414" s="120" t="s">
        <v>51</v>
      </c>
      <c r="M414" s="47">
        <v>0.0</v>
      </c>
      <c r="N414" s="120" t="s">
        <v>51</v>
      </c>
      <c r="O414" s="103">
        <v>119013.0</v>
      </c>
      <c r="P414" s="55">
        <v>119000.0</v>
      </c>
      <c r="Q414" s="9">
        <v>0.0</v>
      </c>
      <c r="R414" s="49">
        <v>0.0</v>
      </c>
      <c r="S414" s="10">
        <f t="shared" si="1"/>
        <v>119000</v>
      </c>
      <c r="T414" s="9" t="s">
        <v>52</v>
      </c>
      <c r="U414" s="45">
        <v>46141.0</v>
      </c>
      <c r="V414" s="45">
        <v>46171.0</v>
      </c>
      <c r="W414" s="215">
        <v>1.0</v>
      </c>
      <c r="X414" s="9" t="s">
        <v>55</v>
      </c>
      <c r="Y414" s="68" t="s">
        <v>56</v>
      </c>
    </row>
    <row r="415">
      <c r="A415" s="35" t="s">
        <v>3611</v>
      </c>
      <c r="B415" s="37">
        <v>46141.0</v>
      </c>
      <c r="C415" s="9">
        <v>7425.0</v>
      </c>
      <c r="D415" s="39" t="s">
        <v>3612</v>
      </c>
      <c r="E415" s="41" t="s">
        <v>1244</v>
      </c>
      <c r="F415" s="39" t="s">
        <v>1245</v>
      </c>
      <c r="G415" s="39" t="s">
        <v>419</v>
      </c>
      <c r="H415" s="218" t="s">
        <v>118</v>
      </c>
      <c r="I415" s="38" t="s">
        <v>122</v>
      </c>
      <c r="J415" s="45">
        <v>44866.0</v>
      </c>
      <c r="K415" s="122">
        <v>46141.0</v>
      </c>
      <c r="L415" s="120" t="s">
        <v>51</v>
      </c>
      <c r="M415" s="47">
        <v>118000.0</v>
      </c>
      <c r="N415" s="120" t="s">
        <v>51</v>
      </c>
      <c r="O415" s="103">
        <v>114094.0</v>
      </c>
      <c r="P415" s="55">
        <v>114000.0</v>
      </c>
      <c r="Q415" s="9">
        <v>0.0</v>
      </c>
      <c r="R415" s="49">
        <v>0.0</v>
      </c>
      <c r="S415" s="10">
        <f t="shared" si="1"/>
        <v>114000</v>
      </c>
      <c r="T415" s="9" t="s">
        <v>52</v>
      </c>
      <c r="U415" s="45">
        <v>46141.0</v>
      </c>
      <c r="V415" s="45">
        <v>46171.0</v>
      </c>
      <c r="W415" s="215">
        <v>1.0</v>
      </c>
      <c r="X415" s="9" t="s">
        <v>55</v>
      </c>
      <c r="Y415" s="68" t="s">
        <v>56</v>
      </c>
    </row>
    <row r="416">
      <c r="A416" s="41" t="s">
        <v>3617</v>
      </c>
      <c r="B416" s="37">
        <v>46141.0</v>
      </c>
      <c r="C416" s="9">
        <v>4858.0</v>
      </c>
      <c r="D416" s="39" t="s">
        <v>3619</v>
      </c>
      <c r="E416" s="41" t="s">
        <v>3621</v>
      </c>
      <c r="F416" s="39" t="s">
        <v>3623</v>
      </c>
      <c r="G416" s="39" t="s">
        <v>174</v>
      </c>
      <c r="H416" s="218" t="s">
        <v>176</v>
      </c>
      <c r="I416" s="38" t="s">
        <v>888</v>
      </c>
      <c r="J416" s="45">
        <v>44622.0</v>
      </c>
      <c r="K416" s="122">
        <v>46141.0</v>
      </c>
      <c r="L416" s="120" t="s">
        <v>51</v>
      </c>
      <c r="M416" s="47">
        <v>0.0</v>
      </c>
      <c r="N416" s="120" t="s">
        <v>51</v>
      </c>
      <c r="O416" s="103">
        <v>78034.0</v>
      </c>
      <c r="P416" s="55">
        <v>78000.0</v>
      </c>
      <c r="Q416" s="9">
        <v>0.0</v>
      </c>
      <c r="R416" s="49">
        <v>0.0</v>
      </c>
      <c r="S416" s="10">
        <f t="shared" si="1"/>
        <v>78000</v>
      </c>
      <c r="T416" s="9" t="s">
        <v>52</v>
      </c>
      <c r="U416" s="45">
        <v>46141.0</v>
      </c>
      <c r="V416" s="45">
        <v>46171.0</v>
      </c>
      <c r="W416" s="215">
        <v>1.0</v>
      </c>
      <c r="X416" s="9" t="s">
        <v>86</v>
      </c>
      <c r="Y416" s="68" t="s">
        <v>56</v>
      </c>
    </row>
    <row r="417">
      <c r="A417" s="41" t="s">
        <v>3628</v>
      </c>
      <c r="B417" s="37">
        <v>46141.0</v>
      </c>
      <c r="C417" s="9">
        <v>4498.0</v>
      </c>
      <c r="D417" s="39" t="s">
        <v>217</v>
      </c>
      <c r="E417" s="41" t="s">
        <v>219</v>
      </c>
      <c r="F417" s="39" t="s">
        <v>221</v>
      </c>
      <c r="G417" s="39" t="s">
        <v>222</v>
      </c>
      <c r="H417" s="218" t="s">
        <v>158</v>
      </c>
      <c r="I417" s="38" t="s">
        <v>888</v>
      </c>
      <c r="J417" s="45">
        <v>44594.0</v>
      </c>
      <c r="K417" s="122">
        <v>46141.0</v>
      </c>
      <c r="L417" s="120" t="s">
        <v>51</v>
      </c>
      <c r="M417" s="47">
        <v>0.0</v>
      </c>
      <c r="N417" s="120" t="s">
        <v>51</v>
      </c>
      <c r="O417" s="103">
        <v>118000.0</v>
      </c>
      <c r="P417" s="87">
        <v>118000.0</v>
      </c>
      <c r="Q417" s="9">
        <v>0.0</v>
      </c>
      <c r="R417" s="49">
        <v>2360.0</v>
      </c>
      <c r="S417" s="10">
        <f t="shared" si="1"/>
        <v>115640</v>
      </c>
      <c r="T417" s="9" t="s">
        <v>53</v>
      </c>
      <c r="U417" s="45">
        <v>46141.0</v>
      </c>
      <c r="V417" s="45">
        <v>46180.0</v>
      </c>
      <c r="W417" s="215">
        <v>1.0</v>
      </c>
      <c r="X417" s="9" t="s">
        <v>55</v>
      </c>
      <c r="Y417" s="68" t="s">
        <v>56</v>
      </c>
    </row>
    <row r="418">
      <c r="A418" s="35" t="s">
        <v>3633</v>
      </c>
      <c r="B418" s="37">
        <v>46141.0</v>
      </c>
      <c r="C418" s="9">
        <v>11004.0</v>
      </c>
      <c r="D418" s="39" t="s">
        <v>3635</v>
      </c>
      <c r="E418" s="41" t="s">
        <v>3636</v>
      </c>
      <c r="F418" s="39" t="s">
        <v>3637</v>
      </c>
      <c r="G418" s="39" t="s">
        <v>364</v>
      </c>
      <c r="H418" s="218" t="s">
        <v>69</v>
      </c>
      <c r="I418" s="38" t="s">
        <v>122</v>
      </c>
      <c r="J418" s="45">
        <v>45300.0</v>
      </c>
      <c r="K418" s="122">
        <v>46141.0</v>
      </c>
      <c r="L418" s="120" t="s">
        <v>51</v>
      </c>
      <c r="M418" s="47">
        <v>168000.0</v>
      </c>
      <c r="N418" s="120" t="s">
        <v>51</v>
      </c>
      <c r="O418" s="103">
        <v>167000.0</v>
      </c>
      <c r="P418" s="87">
        <v>167000.0</v>
      </c>
      <c r="Q418" s="9">
        <v>0.0</v>
      </c>
      <c r="R418" s="49">
        <v>1169.0</v>
      </c>
      <c r="S418" s="10">
        <f t="shared" si="1"/>
        <v>165831</v>
      </c>
      <c r="T418" s="9" t="s">
        <v>53</v>
      </c>
      <c r="U418" s="45">
        <v>46141.0</v>
      </c>
      <c r="V418" s="45">
        <v>46171.0</v>
      </c>
      <c r="W418" s="215">
        <v>1.0</v>
      </c>
      <c r="X418" s="9" t="s">
        <v>59</v>
      </c>
      <c r="Y418" s="68" t="s">
        <v>56</v>
      </c>
    </row>
    <row r="419">
      <c r="A419" s="41" t="s">
        <v>3640</v>
      </c>
      <c r="B419" s="37">
        <v>46142.0</v>
      </c>
      <c r="C419" s="9">
        <v>11183.0</v>
      </c>
      <c r="D419" s="39" t="s">
        <v>267</v>
      </c>
      <c r="E419" s="41" t="s">
        <v>268</v>
      </c>
      <c r="F419" s="39" t="s">
        <v>269</v>
      </c>
      <c r="G419" s="39" t="s">
        <v>44</v>
      </c>
      <c r="H419" s="218" t="s">
        <v>46</v>
      </c>
      <c r="I419" s="38" t="s">
        <v>888</v>
      </c>
      <c r="J419" s="45">
        <v>45319.0</v>
      </c>
      <c r="K419" s="122">
        <v>46141.0</v>
      </c>
      <c r="L419" s="120" t="s">
        <v>51</v>
      </c>
      <c r="M419" s="47">
        <v>0.0</v>
      </c>
      <c r="N419" s="122">
        <v>46143.0</v>
      </c>
      <c r="O419" s="103">
        <v>168000.0</v>
      </c>
      <c r="P419" s="87">
        <v>168000.0</v>
      </c>
      <c r="Q419" s="9">
        <v>0.0</v>
      </c>
      <c r="R419" s="49">
        <v>4400.0</v>
      </c>
      <c r="S419" s="10">
        <f t="shared" si="1"/>
        <v>163600</v>
      </c>
      <c r="T419" s="9" t="s">
        <v>53</v>
      </c>
      <c r="U419" s="45">
        <v>46143.0</v>
      </c>
      <c r="V419" s="45">
        <v>46173.0</v>
      </c>
      <c r="W419" s="215">
        <v>1.0</v>
      </c>
      <c r="X419" s="9" t="s">
        <v>59</v>
      </c>
      <c r="Y419" s="68" t="s">
        <v>56</v>
      </c>
    </row>
    <row r="420">
      <c r="A420" s="35" t="s">
        <v>3651</v>
      </c>
      <c r="B420" s="37">
        <v>46142.0</v>
      </c>
      <c r="C420" s="9">
        <v>13592.0</v>
      </c>
      <c r="D420" s="39" t="s">
        <v>3654</v>
      </c>
      <c r="E420" s="41" t="s">
        <v>3656</v>
      </c>
      <c r="F420" s="39" t="s">
        <v>3657</v>
      </c>
      <c r="G420" s="39" t="s">
        <v>1845</v>
      </c>
      <c r="H420" s="218" t="s">
        <v>85</v>
      </c>
      <c r="I420" s="38" t="s">
        <v>122</v>
      </c>
      <c r="J420" s="45">
        <v>45579.0</v>
      </c>
      <c r="K420" s="122">
        <v>46142.0</v>
      </c>
      <c r="L420" s="120" t="s">
        <v>51</v>
      </c>
      <c r="M420" s="47">
        <v>0.0</v>
      </c>
      <c r="N420" s="120" t="s">
        <v>51</v>
      </c>
      <c r="O420" s="103">
        <v>78034.0</v>
      </c>
      <c r="P420" s="51">
        <v>78034.0</v>
      </c>
      <c r="Q420" s="9">
        <v>0.0</v>
      </c>
      <c r="R420" s="49">
        <v>0.0</v>
      </c>
      <c r="S420" s="10">
        <f t="shared" si="1"/>
        <v>78034</v>
      </c>
      <c r="T420" s="9" t="s">
        <v>52</v>
      </c>
      <c r="U420" s="45">
        <v>46142.0</v>
      </c>
      <c r="V420" s="45">
        <v>46172.0</v>
      </c>
      <c r="W420" s="215">
        <v>1.0</v>
      </c>
      <c r="X420" s="9" t="s">
        <v>86</v>
      </c>
      <c r="Y420" s="68" t="s">
        <v>56</v>
      </c>
    </row>
    <row r="421">
      <c r="A421" s="41" t="s">
        <v>3661</v>
      </c>
      <c r="B421" s="37">
        <v>46142.0</v>
      </c>
      <c r="C421" s="9">
        <v>3230.0</v>
      </c>
      <c r="D421" s="39" t="s">
        <v>3662</v>
      </c>
      <c r="E421" s="41" t="s">
        <v>202</v>
      </c>
      <c r="F421" s="39" t="s">
        <v>203</v>
      </c>
      <c r="G421" s="39" t="s">
        <v>204</v>
      </c>
      <c r="H421" s="218" t="s">
        <v>153</v>
      </c>
      <c r="I421" s="38" t="s">
        <v>888</v>
      </c>
      <c r="J421" s="45">
        <v>44516.0</v>
      </c>
      <c r="K421" s="122">
        <v>46142.0</v>
      </c>
      <c r="L421" s="120" t="s">
        <v>51</v>
      </c>
      <c r="M421" s="47">
        <v>78000.0</v>
      </c>
      <c r="N421" s="120" t="s">
        <v>51</v>
      </c>
      <c r="O421" s="103">
        <v>77000.0</v>
      </c>
      <c r="P421" s="55">
        <v>77000.0</v>
      </c>
      <c r="Q421" s="9">
        <v>0.0</v>
      </c>
      <c r="R421" s="49">
        <v>4440.0</v>
      </c>
      <c r="S421" s="10">
        <f t="shared" si="1"/>
        <v>72560</v>
      </c>
      <c r="T421" s="9" t="s">
        <v>53</v>
      </c>
      <c r="U421" s="45">
        <v>46142.0</v>
      </c>
      <c r="V421" s="45">
        <v>46180.0</v>
      </c>
      <c r="W421" s="215">
        <v>1.0</v>
      </c>
      <c r="X421" s="9" t="s">
        <v>86</v>
      </c>
      <c r="Y421" s="68" t="s">
        <v>56</v>
      </c>
    </row>
    <row r="422">
      <c r="A422" s="41" t="s">
        <v>3667</v>
      </c>
      <c r="B422" s="37">
        <v>46142.0</v>
      </c>
      <c r="C422" s="9">
        <v>2640.0</v>
      </c>
      <c r="D422" s="39" t="s">
        <v>3668</v>
      </c>
      <c r="E422" s="41" t="s">
        <v>3669</v>
      </c>
      <c r="F422" s="39" t="s">
        <v>3670</v>
      </c>
      <c r="G422" s="39" t="s">
        <v>555</v>
      </c>
      <c r="H422" s="218" t="s">
        <v>69</v>
      </c>
      <c r="I422" s="38" t="s">
        <v>888</v>
      </c>
      <c r="J422" s="45">
        <v>44461.0</v>
      </c>
      <c r="K422" s="122">
        <v>46142.0</v>
      </c>
      <c r="L422" s="120" t="s">
        <v>51</v>
      </c>
      <c r="M422" s="47">
        <v>0.0</v>
      </c>
      <c r="N422" s="120" t="s">
        <v>51</v>
      </c>
      <c r="O422" s="103">
        <v>78061.0</v>
      </c>
      <c r="P422" s="51">
        <v>78000.0</v>
      </c>
      <c r="Q422" s="9">
        <v>0.0</v>
      </c>
      <c r="R422" s="49">
        <v>0.0</v>
      </c>
      <c r="S422" s="10">
        <f t="shared" si="1"/>
        <v>78000</v>
      </c>
      <c r="T422" s="9" t="s">
        <v>52</v>
      </c>
      <c r="U422" s="45">
        <v>46142.0</v>
      </c>
      <c r="V422" s="45">
        <v>46172.0</v>
      </c>
      <c r="W422" s="215">
        <v>1.0</v>
      </c>
      <c r="X422" s="9" t="s">
        <v>86</v>
      </c>
      <c r="Y422" s="68" t="s">
        <v>56</v>
      </c>
    </row>
    <row r="423">
      <c r="A423" s="35" t="s">
        <v>3678</v>
      </c>
      <c r="B423" s="37">
        <v>46142.0</v>
      </c>
      <c r="C423" s="9">
        <v>2323.0</v>
      </c>
      <c r="D423" s="39" t="s">
        <v>1877</v>
      </c>
      <c r="E423" s="41" t="s">
        <v>1879</v>
      </c>
      <c r="F423" s="39" t="s">
        <v>1880</v>
      </c>
      <c r="G423" s="39" t="s">
        <v>315</v>
      </c>
      <c r="H423" s="218" t="s">
        <v>69</v>
      </c>
      <c r="I423" s="38" t="s">
        <v>122</v>
      </c>
      <c r="J423" s="45">
        <v>44438.0</v>
      </c>
      <c r="K423" s="122">
        <v>46142.0</v>
      </c>
      <c r="L423" s="120" t="s">
        <v>51</v>
      </c>
      <c r="M423" s="47">
        <v>0.0</v>
      </c>
      <c r="N423" s="120" t="s">
        <v>51</v>
      </c>
      <c r="O423" s="103">
        <v>78000.0</v>
      </c>
      <c r="P423" s="229">
        <v>78000.0</v>
      </c>
      <c r="Q423" s="9">
        <v>0.0</v>
      </c>
      <c r="R423" s="230">
        <v>1560.0</v>
      </c>
      <c r="S423" s="10">
        <f t="shared" si="1"/>
        <v>76440</v>
      </c>
      <c r="T423" s="9" t="s">
        <v>53</v>
      </c>
      <c r="U423" s="45">
        <v>46142.0</v>
      </c>
      <c r="V423" s="45">
        <v>46172.0</v>
      </c>
      <c r="W423" s="215">
        <v>1.0</v>
      </c>
      <c r="X423" s="9" t="s">
        <v>86</v>
      </c>
      <c r="Y423" s="68" t="s">
        <v>56</v>
      </c>
    </row>
    <row r="424">
      <c r="A424" s="41" t="s">
        <v>3685</v>
      </c>
      <c r="B424" s="37">
        <v>46142.0</v>
      </c>
      <c r="C424" s="9">
        <v>4970.0</v>
      </c>
      <c r="D424" s="39" t="s">
        <v>487</v>
      </c>
      <c r="E424" s="41" t="s">
        <v>488</v>
      </c>
      <c r="F424" s="39" t="s">
        <v>490</v>
      </c>
      <c r="G424" s="39" t="s">
        <v>237</v>
      </c>
      <c r="H424" s="218" t="s">
        <v>69</v>
      </c>
      <c r="I424" s="38" t="s">
        <v>888</v>
      </c>
      <c r="J424" s="45">
        <v>44630.0</v>
      </c>
      <c r="K424" s="122">
        <v>46142.0</v>
      </c>
      <c r="L424" s="120" t="s">
        <v>51</v>
      </c>
      <c r="M424" s="47">
        <v>118000.0</v>
      </c>
      <c r="N424" s="120" t="s">
        <v>51</v>
      </c>
      <c r="O424" s="103">
        <v>114000.0</v>
      </c>
      <c r="P424" s="55">
        <v>114000.0</v>
      </c>
      <c r="Q424" s="9">
        <v>0.0</v>
      </c>
      <c r="R424" s="49">
        <v>4400.0</v>
      </c>
      <c r="S424" s="10">
        <f t="shared" si="1"/>
        <v>109600</v>
      </c>
      <c r="T424" s="9" t="s">
        <v>53</v>
      </c>
      <c r="U424" s="45">
        <v>46142.0</v>
      </c>
      <c r="V424" s="45">
        <v>46174.0</v>
      </c>
      <c r="W424" s="215">
        <v>1.0</v>
      </c>
      <c r="X424" s="9" t="s">
        <v>55</v>
      </c>
      <c r="Y424" s="68" t="s">
        <v>56</v>
      </c>
    </row>
    <row r="425">
      <c r="A425" s="41" t="s">
        <v>3690</v>
      </c>
      <c r="B425" s="37">
        <v>46142.0</v>
      </c>
      <c r="C425" s="9">
        <v>8912.0</v>
      </c>
      <c r="D425" s="39" t="s">
        <v>140</v>
      </c>
      <c r="E425" s="41" t="s">
        <v>142</v>
      </c>
      <c r="F425" s="39" t="s">
        <v>145</v>
      </c>
      <c r="G425" s="39" t="s">
        <v>147</v>
      </c>
      <c r="H425" s="218" t="s">
        <v>74</v>
      </c>
      <c r="I425" s="38" t="s">
        <v>888</v>
      </c>
      <c r="J425" s="45">
        <v>45047.0</v>
      </c>
      <c r="K425" s="122">
        <v>46142.0</v>
      </c>
      <c r="L425" s="120" t="s">
        <v>51</v>
      </c>
      <c r="M425" s="47">
        <v>0.0</v>
      </c>
      <c r="N425" s="120" t="s">
        <v>51</v>
      </c>
      <c r="O425" s="103">
        <v>78000.0</v>
      </c>
      <c r="P425" s="229">
        <v>78000.0</v>
      </c>
      <c r="Q425" s="9">
        <v>0.0</v>
      </c>
      <c r="R425" s="230">
        <v>546.0</v>
      </c>
      <c r="S425" s="10">
        <f t="shared" si="1"/>
        <v>77454</v>
      </c>
      <c r="T425" s="9" t="s">
        <v>53</v>
      </c>
      <c r="U425" s="45">
        <v>46142.0</v>
      </c>
      <c r="V425" s="45">
        <v>46173.0</v>
      </c>
      <c r="W425" s="215">
        <v>1.0</v>
      </c>
      <c r="X425" s="9" t="s">
        <v>86</v>
      </c>
      <c r="Y425" s="68" t="s">
        <v>56</v>
      </c>
    </row>
    <row r="426">
      <c r="A426" s="41" t="s">
        <v>3698</v>
      </c>
      <c r="B426" s="37">
        <v>46142.0</v>
      </c>
      <c r="C426" s="9">
        <v>7825.0</v>
      </c>
      <c r="D426" s="39" t="s">
        <v>349</v>
      </c>
      <c r="E426" s="41" t="s">
        <v>351</v>
      </c>
      <c r="F426" s="39" t="s">
        <v>353</v>
      </c>
      <c r="G426" s="39" t="s">
        <v>354</v>
      </c>
      <c r="H426" s="218" t="s">
        <v>355</v>
      </c>
      <c r="I426" s="38" t="s">
        <v>888</v>
      </c>
      <c r="J426" s="45">
        <v>44913.0</v>
      </c>
      <c r="K426" s="122">
        <v>46142.0</v>
      </c>
      <c r="L426" s="120" t="s">
        <v>51</v>
      </c>
      <c r="M426" s="47">
        <v>0.0</v>
      </c>
      <c r="N426" s="120" t="s">
        <v>51</v>
      </c>
      <c r="O426" s="103">
        <v>118000.0</v>
      </c>
      <c r="P426" s="229">
        <v>118000.0</v>
      </c>
      <c r="Q426" s="9">
        <v>0.0</v>
      </c>
      <c r="R426" s="230">
        <v>826.0</v>
      </c>
      <c r="S426" s="10">
        <f t="shared" si="1"/>
        <v>117174</v>
      </c>
      <c r="T426" s="9" t="s">
        <v>53</v>
      </c>
      <c r="U426" s="45">
        <v>46142.0</v>
      </c>
      <c r="V426" s="45">
        <v>46173.0</v>
      </c>
      <c r="W426" s="215">
        <v>1.0</v>
      </c>
      <c r="X426" s="9" t="s">
        <v>55</v>
      </c>
      <c r="Y426" s="68" t="s">
        <v>56</v>
      </c>
    </row>
    <row r="427">
      <c r="A427" s="41" t="s">
        <v>3700</v>
      </c>
      <c r="B427" s="37">
        <v>46142.0</v>
      </c>
      <c r="C427" s="9">
        <v>18515.0</v>
      </c>
      <c r="D427" s="39" t="s">
        <v>3701</v>
      </c>
      <c r="E427" s="41" t="s">
        <v>3702</v>
      </c>
      <c r="F427" s="39" t="s">
        <v>3703</v>
      </c>
      <c r="G427" s="39" t="s">
        <v>44</v>
      </c>
      <c r="H427" s="218" t="s">
        <v>46</v>
      </c>
      <c r="I427" s="38" t="s">
        <v>888</v>
      </c>
      <c r="J427" s="45">
        <v>46139.0</v>
      </c>
      <c r="K427" s="122">
        <v>46142.0</v>
      </c>
      <c r="L427" s="120" t="s">
        <v>51</v>
      </c>
      <c r="M427" s="47">
        <v>0.0</v>
      </c>
      <c r="N427" s="122">
        <v>46143.0</v>
      </c>
      <c r="O427" s="103">
        <v>1688053.0</v>
      </c>
      <c r="P427" s="51">
        <v>1688053.0</v>
      </c>
      <c r="Q427" s="81">
        <v>0.0</v>
      </c>
      <c r="R427" s="49">
        <v>0.0</v>
      </c>
      <c r="S427" s="10">
        <f t="shared" si="1"/>
        <v>1688053</v>
      </c>
      <c r="T427" s="9" t="s">
        <v>52</v>
      </c>
      <c r="U427" s="45">
        <v>46143.0</v>
      </c>
      <c r="V427" s="45">
        <v>46693.0</v>
      </c>
      <c r="W427" s="215">
        <v>12.0</v>
      </c>
      <c r="X427" s="9" t="s">
        <v>59</v>
      </c>
      <c r="Y427" s="88" t="s">
        <v>93</v>
      </c>
    </row>
    <row r="428">
      <c r="A428" s="41" t="s">
        <v>3707</v>
      </c>
      <c r="B428" s="37">
        <v>46142.0</v>
      </c>
      <c r="C428" s="9">
        <v>8922.0</v>
      </c>
      <c r="D428" s="39" t="s">
        <v>37</v>
      </c>
      <c r="E428" s="41" t="s">
        <v>40</v>
      </c>
      <c r="F428" s="39" t="s">
        <v>42</v>
      </c>
      <c r="G428" s="39" t="s">
        <v>44</v>
      </c>
      <c r="H428" s="218" t="s">
        <v>46</v>
      </c>
      <c r="I428" s="38" t="s">
        <v>888</v>
      </c>
      <c r="J428" s="45">
        <v>45048.0</v>
      </c>
      <c r="K428" s="122">
        <v>46142.0</v>
      </c>
      <c r="L428" s="120" t="s">
        <v>51</v>
      </c>
      <c r="M428" s="47">
        <v>0.0</v>
      </c>
      <c r="N428" s="120" t="s">
        <v>51</v>
      </c>
      <c r="O428" s="103">
        <v>168000.0</v>
      </c>
      <c r="P428" s="229">
        <v>168000.0</v>
      </c>
      <c r="Q428" s="9">
        <v>0.0</v>
      </c>
      <c r="R428" s="230">
        <v>1176.0</v>
      </c>
      <c r="S428" s="10">
        <f t="shared" si="1"/>
        <v>166824</v>
      </c>
      <c r="T428" s="9" t="s">
        <v>53</v>
      </c>
      <c r="U428" s="45">
        <v>46142.0</v>
      </c>
      <c r="V428" s="45">
        <v>46172.0</v>
      </c>
      <c r="W428" s="215">
        <v>1.0</v>
      </c>
      <c r="X428" s="9" t="s">
        <v>59</v>
      </c>
      <c r="Y428" s="68" t="s">
        <v>56</v>
      </c>
    </row>
    <row r="429">
      <c r="A429" s="41" t="s">
        <v>3711</v>
      </c>
      <c r="B429" s="37">
        <v>46142.0</v>
      </c>
      <c r="C429" s="9">
        <v>631.0</v>
      </c>
      <c r="D429" s="39" t="s">
        <v>3712</v>
      </c>
      <c r="E429" s="41" t="s">
        <v>379</v>
      </c>
      <c r="F429" s="39" t="s">
        <v>382</v>
      </c>
      <c r="G429" s="39" t="s">
        <v>126</v>
      </c>
      <c r="H429" s="218" t="s">
        <v>69</v>
      </c>
      <c r="I429" s="38" t="s">
        <v>3714</v>
      </c>
      <c r="J429" s="45">
        <v>44329.0</v>
      </c>
      <c r="K429" s="122">
        <v>46142.0</v>
      </c>
      <c r="L429" s="120" t="s">
        <v>51</v>
      </c>
      <c r="M429" s="47">
        <v>78000.0</v>
      </c>
      <c r="N429" s="122">
        <v>46144.0</v>
      </c>
      <c r="O429" s="103">
        <v>80049.0</v>
      </c>
      <c r="P429" s="51">
        <v>80049.0</v>
      </c>
      <c r="Q429" s="9">
        <v>0.0</v>
      </c>
      <c r="R429" s="49">
        <v>0.0</v>
      </c>
      <c r="S429" s="10">
        <f t="shared" si="1"/>
        <v>80049</v>
      </c>
      <c r="T429" s="9" t="s">
        <v>52</v>
      </c>
      <c r="U429" s="45">
        <v>46144.0</v>
      </c>
      <c r="V429" s="45">
        <v>46174.0</v>
      </c>
      <c r="W429" s="215">
        <v>1.0</v>
      </c>
      <c r="X429" s="9" t="s">
        <v>86</v>
      </c>
      <c r="Y429" s="68" t="s">
        <v>56</v>
      </c>
    </row>
    <row r="430">
      <c r="A430" s="35" t="s">
        <v>3718</v>
      </c>
      <c r="B430" s="37">
        <v>46142.0</v>
      </c>
      <c r="C430" s="9">
        <v>13701.0</v>
      </c>
      <c r="D430" s="39" t="s">
        <v>3719</v>
      </c>
      <c r="E430" s="41" t="s">
        <v>3721</v>
      </c>
      <c r="F430" s="39" t="s">
        <v>3722</v>
      </c>
      <c r="G430" s="39" t="s">
        <v>754</v>
      </c>
      <c r="H430" s="218" t="s">
        <v>69</v>
      </c>
      <c r="I430" s="38" t="s">
        <v>122</v>
      </c>
      <c r="J430" s="45">
        <v>45591.0</v>
      </c>
      <c r="K430" s="122">
        <v>46142.0</v>
      </c>
      <c r="L430" s="120" t="s">
        <v>51</v>
      </c>
      <c r="M430" s="47">
        <v>0.0</v>
      </c>
      <c r="N430" s="120" t="s">
        <v>51</v>
      </c>
      <c r="O430" s="103">
        <v>1298013.0</v>
      </c>
      <c r="P430" s="51">
        <v>1298000.0</v>
      </c>
      <c r="Q430" s="9">
        <v>0.0</v>
      </c>
      <c r="R430" s="49">
        <v>0.0</v>
      </c>
      <c r="S430" s="10">
        <f t="shared" si="1"/>
        <v>1298000</v>
      </c>
      <c r="T430" s="9" t="s">
        <v>52</v>
      </c>
      <c r="U430" s="45">
        <v>46142.0</v>
      </c>
      <c r="V430" s="45">
        <v>46505.0</v>
      </c>
      <c r="W430" s="215">
        <v>12.0</v>
      </c>
      <c r="X430" s="9" t="s">
        <v>55</v>
      </c>
      <c r="Y430" s="68" t="s">
        <v>56</v>
      </c>
    </row>
    <row r="431">
      <c r="A431" s="41" t="s">
        <v>3727</v>
      </c>
      <c r="B431" s="37">
        <v>46142.0</v>
      </c>
      <c r="C431" s="9">
        <v>4768.0</v>
      </c>
      <c r="D431" s="39" t="s">
        <v>3729</v>
      </c>
      <c r="E431" s="41" t="s">
        <v>3730</v>
      </c>
      <c r="F431" s="39" t="s">
        <v>3732</v>
      </c>
      <c r="G431" s="39" t="s">
        <v>68</v>
      </c>
      <c r="H431" s="218" t="s">
        <v>69</v>
      </c>
      <c r="I431" s="38" t="s">
        <v>888</v>
      </c>
      <c r="J431" s="45">
        <v>44614.0</v>
      </c>
      <c r="K431" s="122">
        <v>46142.0</v>
      </c>
      <c r="L431" s="120" t="s">
        <v>51</v>
      </c>
      <c r="M431" s="47">
        <v>0.0</v>
      </c>
      <c r="N431" s="120" t="s">
        <v>51</v>
      </c>
      <c r="O431" s="103">
        <v>78000.0</v>
      </c>
      <c r="P431" s="229">
        <v>78000.0</v>
      </c>
      <c r="Q431" s="9">
        <v>0.0</v>
      </c>
      <c r="R431" s="230">
        <v>546.0</v>
      </c>
      <c r="S431" s="10">
        <f t="shared" si="1"/>
        <v>77454</v>
      </c>
      <c r="T431" s="9" t="s">
        <v>53</v>
      </c>
      <c r="U431" s="45">
        <v>46142.0</v>
      </c>
      <c r="V431" s="45">
        <v>46172.0</v>
      </c>
      <c r="W431" s="215">
        <v>1.0</v>
      </c>
      <c r="X431" s="9" t="s">
        <v>86</v>
      </c>
      <c r="Y431" s="68" t="s">
        <v>56</v>
      </c>
    </row>
    <row r="432">
      <c r="A432" s="41" t="s">
        <v>3734</v>
      </c>
      <c r="B432" s="37">
        <v>46142.0</v>
      </c>
      <c r="C432" s="9">
        <v>4768.0</v>
      </c>
      <c r="D432" s="39" t="s">
        <v>3729</v>
      </c>
      <c r="E432" s="41" t="s">
        <v>3730</v>
      </c>
      <c r="F432" s="39" t="s">
        <v>3736</v>
      </c>
      <c r="G432" s="39" t="s">
        <v>68</v>
      </c>
      <c r="H432" s="218" t="s">
        <v>69</v>
      </c>
      <c r="I432" s="38" t="s">
        <v>888</v>
      </c>
      <c r="J432" s="45">
        <v>44614.0</v>
      </c>
      <c r="K432" s="122">
        <v>46142.0</v>
      </c>
      <c r="L432" s="120" t="s">
        <v>51</v>
      </c>
      <c r="M432" s="47">
        <v>0.0</v>
      </c>
      <c r="N432" s="120" t="s">
        <v>51</v>
      </c>
      <c r="O432" s="103">
        <v>78000.0</v>
      </c>
      <c r="P432" s="229">
        <v>78000.0</v>
      </c>
      <c r="Q432" s="9">
        <v>0.0</v>
      </c>
      <c r="R432" s="230">
        <v>546.0</v>
      </c>
      <c r="S432" s="10">
        <f t="shared" si="1"/>
        <v>77454</v>
      </c>
      <c r="T432" s="9" t="s">
        <v>53</v>
      </c>
      <c r="U432" s="45">
        <v>46142.0</v>
      </c>
      <c r="V432" s="45">
        <v>46173.0</v>
      </c>
      <c r="W432" s="215">
        <v>1.0</v>
      </c>
      <c r="X432" s="9" t="s">
        <v>86</v>
      </c>
      <c r="Y432" s="68" t="s">
        <v>56</v>
      </c>
    </row>
    <row r="433">
      <c r="A433" s="41" t="s">
        <v>3739</v>
      </c>
      <c r="B433" s="37">
        <v>46142.0</v>
      </c>
      <c r="C433" s="9">
        <v>18515.0</v>
      </c>
      <c r="D433" s="39" t="s">
        <v>3701</v>
      </c>
      <c r="E433" s="41" t="s">
        <v>3702</v>
      </c>
      <c r="F433" s="39" t="s">
        <v>3703</v>
      </c>
      <c r="G433" s="39" t="s">
        <v>44</v>
      </c>
      <c r="H433" s="218" t="s">
        <v>46</v>
      </c>
      <c r="I433" s="38" t="s">
        <v>888</v>
      </c>
      <c r="J433" s="45">
        <v>46139.0</v>
      </c>
      <c r="K433" s="122"/>
      <c r="L433" s="120" t="s">
        <v>51</v>
      </c>
      <c r="M433" s="47">
        <v>1008000.0</v>
      </c>
      <c r="N433" s="122">
        <v>46143.0</v>
      </c>
      <c r="O433" s="103">
        <v>0.0</v>
      </c>
      <c r="P433" s="103">
        <v>0.0</v>
      </c>
      <c r="Q433" s="9">
        <v>0.0</v>
      </c>
      <c r="R433" s="49">
        <v>0.0</v>
      </c>
      <c r="S433" s="10">
        <f t="shared" si="1"/>
        <v>0</v>
      </c>
      <c r="T433" s="9" t="s">
        <v>281</v>
      </c>
      <c r="U433" s="45">
        <v>46143.0</v>
      </c>
      <c r="V433" s="45">
        <v>46693.0</v>
      </c>
      <c r="W433" s="215">
        <v>6.0</v>
      </c>
      <c r="X433" s="9" t="s">
        <v>59</v>
      </c>
      <c r="Y433" s="68" t="s">
        <v>56</v>
      </c>
    </row>
    <row r="434">
      <c r="A434" s="35" t="s">
        <v>3745</v>
      </c>
      <c r="B434" s="37">
        <v>46146.0</v>
      </c>
      <c r="C434" s="9">
        <v>16306.0</v>
      </c>
      <c r="D434" s="39" t="s">
        <v>3746</v>
      </c>
      <c r="E434" s="41" t="s">
        <v>3747</v>
      </c>
      <c r="F434" s="39" t="s">
        <v>3748</v>
      </c>
      <c r="G434" s="39" t="s">
        <v>1301</v>
      </c>
      <c r="H434" s="218" t="s">
        <v>118</v>
      </c>
      <c r="I434" s="38" t="s">
        <v>122</v>
      </c>
      <c r="J434" s="45">
        <v>45904.0</v>
      </c>
      <c r="K434" s="122">
        <v>46142.0</v>
      </c>
      <c r="L434" s="120" t="s">
        <v>51</v>
      </c>
      <c r="M434" s="47">
        <v>0.0</v>
      </c>
      <c r="N434" s="120" t="s">
        <v>51</v>
      </c>
      <c r="O434" s="103">
        <v>468028.0</v>
      </c>
      <c r="P434" s="51">
        <v>468000.0</v>
      </c>
      <c r="Q434" s="9">
        <v>0.0</v>
      </c>
      <c r="R434" s="49">
        <v>0.0</v>
      </c>
      <c r="S434" s="10">
        <f t="shared" si="1"/>
        <v>468000</v>
      </c>
      <c r="T434" s="9" t="s">
        <v>52</v>
      </c>
      <c r="U434" s="45">
        <v>46142.0</v>
      </c>
      <c r="V434" s="45">
        <v>46322.0</v>
      </c>
      <c r="W434" s="215">
        <v>6.0</v>
      </c>
      <c r="X434" s="9" t="s">
        <v>86</v>
      </c>
      <c r="Y434" s="68" t="s">
        <v>56</v>
      </c>
    </row>
    <row r="435">
      <c r="A435" s="41" t="s">
        <v>3752</v>
      </c>
      <c r="B435" s="37">
        <v>46146.0</v>
      </c>
      <c r="C435" s="9">
        <v>4072.0</v>
      </c>
      <c r="D435" s="39" t="s">
        <v>62</v>
      </c>
      <c r="E435" s="41" t="s">
        <v>65</v>
      </c>
      <c r="F435" s="39" t="s">
        <v>67</v>
      </c>
      <c r="G435" s="39" t="s">
        <v>68</v>
      </c>
      <c r="H435" s="218" t="s">
        <v>69</v>
      </c>
      <c r="I435" s="38" t="s">
        <v>888</v>
      </c>
      <c r="J435" s="45">
        <v>44566.0</v>
      </c>
      <c r="K435" s="122">
        <v>46142.0</v>
      </c>
      <c r="L435" s="120" t="s">
        <v>51</v>
      </c>
      <c r="M435" s="47">
        <v>118000.0</v>
      </c>
      <c r="N435" s="120" t="s">
        <v>51</v>
      </c>
      <c r="O435" s="103">
        <v>150000.0</v>
      </c>
      <c r="P435" s="229">
        <v>150000.0</v>
      </c>
      <c r="Q435" s="9">
        <v>0.0</v>
      </c>
      <c r="R435" s="230">
        <v>1050.0</v>
      </c>
      <c r="S435" s="10">
        <f t="shared" si="1"/>
        <v>148950</v>
      </c>
      <c r="T435" s="9" t="s">
        <v>53</v>
      </c>
      <c r="U435" s="45">
        <v>46142.0</v>
      </c>
      <c r="V435" s="45">
        <v>46172.0</v>
      </c>
      <c r="W435" s="215">
        <v>1.0</v>
      </c>
      <c r="X435" s="9" t="s">
        <v>55</v>
      </c>
      <c r="Y435" s="68" t="s">
        <v>56</v>
      </c>
    </row>
    <row r="436">
      <c r="A436" s="231" t="s">
        <v>3758</v>
      </c>
      <c r="B436" s="232">
        <v>46146.0</v>
      </c>
      <c r="C436" s="233">
        <v>10569.0</v>
      </c>
      <c r="D436" s="234" t="s">
        <v>3760</v>
      </c>
      <c r="E436" s="231" t="s">
        <v>99</v>
      </c>
      <c r="F436" s="234" t="s">
        <v>101</v>
      </c>
      <c r="G436" s="234" t="s">
        <v>102</v>
      </c>
      <c r="H436" s="234" t="s">
        <v>103</v>
      </c>
      <c r="I436" s="235" t="s">
        <v>888</v>
      </c>
      <c r="J436" s="236">
        <v>45237.0</v>
      </c>
      <c r="K436" s="237">
        <v>46143.0</v>
      </c>
      <c r="L436" s="237">
        <v>46142.0</v>
      </c>
      <c r="M436" s="238">
        <v>118000.0</v>
      </c>
      <c r="N436" s="237">
        <v>46143.0</v>
      </c>
      <c r="O436" s="238">
        <v>100045.0</v>
      </c>
      <c r="P436" s="239">
        <v>100000.0</v>
      </c>
      <c r="Q436" s="240">
        <v>0.0</v>
      </c>
      <c r="R436" s="240">
        <v>0.0</v>
      </c>
      <c r="S436" s="241">
        <f t="shared" si="1"/>
        <v>100000</v>
      </c>
      <c r="T436" s="233" t="s">
        <v>52</v>
      </c>
      <c r="U436" s="237">
        <v>46143.0</v>
      </c>
      <c r="V436" s="236">
        <v>46173.0</v>
      </c>
      <c r="W436" s="242">
        <v>1.0</v>
      </c>
      <c r="X436" s="235" t="s">
        <v>55</v>
      </c>
      <c r="Y436" s="243" t="s">
        <v>56</v>
      </c>
    </row>
    <row r="437">
      <c r="A437" s="35" t="s">
        <v>445</v>
      </c>
      <c r="B437" s="36">
        <v>46084.0</v>
      </c>
      <c r="C437" s="38">
        <v>13922.0</v>
      </c>
      <c r="D437" s="40" t="s">
        <v>36</v>
      </c>
      <c r="E437" s="42" t="s">
        <v>39</v>
      </c>
      <c r="F437" s="40" t="s">
        <v>41</v>
      </c>
      <c r="G437" s="40" t="s">
        <v>45</v>
      </c>
      <c r="H437" s="40" t="s">
        <v>47</v>
      </c>
      <c r="I437" s="38" t="s">
        <v>122</v>
      </c>
      <c r="J437" s="44">
        <v>45620.0</v>
      </c>
      <c r="K437" s="44">
        <v>46084.0</v>
      </c>
      <c r="L437" s="38" t="s">
        <v>51</v>
      </c>
      <c r="M437" s="46">
        <v>0.0</v>
      </c>
      <c r="N437" s="38" t="s">
        <v>51</v>
      </c>
      <c r="O437" s="48">
        <v>118098.0</v>
      </c>
      <c r="P437" s="38">
        <v>0.0</v>
      </c>
      <c r="Q437" s="38">
        <v>0.0</v>
      </c>
      <c r="R437" s="46">
        <v>0.0</v>
      </c>
      <c r="S437" s="10">
        <f t="shared" si="1"/>
        <v>0</v>
      </c>
      <c r="T437" s="38" t="s">
        <v>54</v>
      </c>
      <c r="U437" s="44">
        <v>46084.0</v>
      </c>
      <c r="V437" s="44">
        <v>46144.0</v>
      </c>
      <c r="W437" s="38">
        <v>1.0</v>
      </c>
      <c r="X437" s="38" t="s">
        <v>55</v>
      </c>
      <c r="Y437" s="38" t="s">
        <v>56</v>
      </c>
    </row>
    <row r="438">
      <c r="A438" s="35" t="s">
        <v>1144</v>
      </c>
      <c r="B438" s="36">
        <v>46087.0</v>
      </c>
      <c r="C438" s="38">
        <v>6125.0</v>
      </c>
      <c r="D438" s="40" t="s">
        <v>1145</v>
      </c>
      <c r="E438" s="42" t="s">
        <v>1146</v>
      </c>
      <c r="F438" s="40" t="s">
        <v>1147</v>
      </c>
      <c r="G438" s="40" t="s">
        <v>419</v>
      </c>
      <c r="H438" s="40" t="s">
        <v>118</v>
      </c>
      <c r="I438" s="38" t="s">
        <v>122</v>
      </c>
      <c r="J438" s="44">
        <v>44736.0</v>
      </c>
      <c r="K438" s="44">
        <v>46087.0</v>
      </c>
      <c r="L438" s="38" t="s">
        <v>51</v>
      </c>
      <c r="M438" s="46"/>
      <c r="N438" s="38"/>
      <c r="O438" s="48">
        <v>170118.0</v>
      </c>
      <c r="P438" s="48">
        <v>0.0</v>
      </c>
      <c r="Q438" s="46">
        <v>0.0</v>
      </c>
      <c r="R438" s="46">
        <v>0.0</v>
      </c>
      <c r="S438" s="10">
        <f t="shared" si="1"/>
        <v>0</v>
      </c>
      <c r="T438" s="38" t="s">
        <v>1153</v>
      </c>
      <c r="U438" s="45">
        <v>46118.0</v>
      </c>
      <c r="V438" s="44">
        <v>46148.0</v>
      </c>
      <c r="W438" s="38">
        <v>1.0</v>
      </c>
      <c r="X438" s="38" t="s">
        <v>86</v>
      </c>
      <c r="Y438" s="38" t="s">
        <v>56</v>
      </c>
    </row>
    <row r="439">
      <c r="A439" s="35" t="s">
        <v>1406</v>
      </c>
      <c r="B439" s="100">
        <v>46090.0</v>
      </c>
      <c r="C439" s="70">
        <v>11295.0</v>
      </c>
      <c r="D439" s="71" t="s">
        <v>1352</v>
      </c>
      <c r="E439" s="72" t="s">
        <v>1353</v>
      </c>
      <c r="F439" s="71" t="s">
        <v>1354</v>
      </c>
      <c r="G439" s="71" t="s">
        <v>419</v>
      </c>
      <c r="H439" s="71" t="s">
        <v>118</v>
      </c>
      <c r="I439" s="78" t="s">
        <v>122</v>
      </c>
      <c r="J439" s="73">
        <v>45330.0</v>
      </c>
      <c r="K439" s="73">
        <v>46089.0</v>
      </c>
      <c r="L439" s="73" t="s">
        <v>51</v>
      </c>
      <c r="M439" s="76">
        <v>78000.0</v>
      </c>
      <c r="N439" s="73">
        <v>46095.0</v>
      </c>
      <c r="O439" s="10">
        <v>150060.0</v>
      </c>
      <c r="P439" s="49">
        <v>0.0</v>
      </c>
      <c r="Q439" s="76">
        <v>0.0</v>
      </c>
      <c r="R439" s="76">
        <v>0.0</v>
      </c>
      <c r="S439" s="10">
        <f t="shared" si="1"/>
        <v>0</v>
      </c>
      <c r="T439" s="9" t="s">
        <v>54</v>
      </c>
      <c r="U439" s="45">
        <v>46120.0</v>
      </c>
      <c r="V439" s="45">
        <v>46155.0</v>
      </c>
      <c r="W439" s="70">
        <v>1.0</v>
      </c>
      <c r="X439" s="245" t="s">
        <v>86</v>
      </c>
      <c r="Y439" s="245" t="s">
        <v>56</v>
      </c>
    </row>
    <row r="440">
      <c r="A440" s="35" t="s">
        <v>1943</v>
      </c>
      <c r="B440" s="36">
        <v>46098.0</v>
      </c>
      <c r="C440" s="38">
        <v>8814.0</v>
      </c>
      <c r="D440" s="40" t="s">
        <v>1772</v>
      </c>
      <c r="E440" s="42" t="s">
        <v>1773</v>
      </c>
      <c r="F440" s="52" t="s">
        <v>1774</v>
      </c>
      <c r="G440" s="40" t="s">
        <v>831</v>
      </c>
      <c r="H440" s="40" t="s">
        <v>103</v>
      </c>
      <c r="I440" s="38" t="s">
        <v>122</v>
      </c>
      <c r="J440" s="44">
        <v>45036.0</v>
      </c>
      <c r="K440" s="44"/>
      <c r="L440" s="73" t="s">
        <v>51</v>
      </c>
      <c r="M440" s="46">
        <v>78000.0</v>
      </c>
      <c r="N440" s="98" t="s">
        <v>51</v>
      </c>
      <c r="O440" s="48">
        <v>0.0</v>
      </c>
      <c r="P440" s="38">
        <v>0.0</v>
      </c>
      <c r="Q440" s="38">
        <v>0.0</v>
      </c>
      <c r="R440" s="46">
        <v>0.0</v>
      </c>
      <c r="S440" s="10">
        <f t="shared" si="1"/>
        <v>0</v>
      </c>
      <c r="T440" s="38" t="s">
        <v>54</v>
      </c>
      <c r="U440" s="36">
        <v>46093.0</v>
      </c>
      <c r="V440" s="44">
        <v>46153.0</v>
      </c>
      <c r="W440" s="38">
        <v>1.0</v>
      </c>
      <c r="X440" s="38" t="s">
        <v>86</v>
      </c>
      <c r="Y440" s="78" t="s">
        <v>56</v>
      </c>
    </row>
    <row r="441" ht="15.0" customHeight="1">
      <c r="A441" s="35" t="s">
        <v>2623</v>
      </c>
      <c r="B441" s="36">
        <v>46099.0</v>
      </c>
      <c r="C441" s="38">
        <v>7313.0</v>
      </c>
      <c r="D441" s="40" t="s">
        <v>261</v>
      </c>
      <c r="E441" s="42" t="s">
        <v>262</v>
      </c>
      <c r="F441" s="40" t="s">
        <v>2126</v>
      </c>
      <c r="G441" s="40" t="s">
        <v>264</v>
      </c>
      <c r="H441" s="40" t="s">
        <v>74</v>
      </c>
      <c r="I441" s="38" t="s">
        <v>122</v>
      </c>
      <c r="J441" s="44">
        <v>44854.0</v>
      </c>
      <c r="K441" s="44">
        <v>46099.0</v>
      </c>
      <c r="L441" s="73" t="s">
        <v>51</v>
      </c>
      <c r="M441" s="46">
        <v>0.0</v>
      </c>
      <c r="N441" s="98" t="s">
        <v>51</v>
      </c>
      <c r="O441" s="48">
        <v>118082.0</v>
      </c>
      <c r="P441" s="38">
        <v>0.0</v>
      </c>
      <c r="Q441" s="38">
        <v>0.0</v>
      </c>
      <c r="R441" s="46">
        <v>0.0</v>
      </c>
      <c r="S441" s="10">
        <f t="shared" si="1"/>
        <v>0</v>
      </c>
      <c r="T441" s="38" t="s">
        <v>54</v>
      </c>
      <c r="U441" s="44">
        <v>46099.0</v>
      </c>
      <c r="V441" s="44">
        <v>46142.0</v>
      </c>
      <c r="W441" s="38">
        <v>1.0</v>
      </c>
      <c r="X441" s="38" t="s">
        <v>55</v>
      </c>
      <c r="Y441" s="184" t="s">
        <v>56</v>
      </c>
    </row>
    <row r="442">
      <c r="A442" s="35" t="s">
        <v>2633</v>
      </c>
      <c r="B442" s="36">
        <v>46099.0</v>
      </c>
      <c r="C442" s="38">
        <v>7313.0</v>
      </c>
      <c r="D442" s="40" t="s">
        <v>261</v>
      </c>
      <c r="E442" s="42" t="s">
        <v>262</v>
      </c>
      <c r="F442" s="40" t="s">
        <v>2543</v>
      </c>
      <c r="G442" s="40" t="s">
        <v>264</v>
      </c>
      <c r="H442" s="40" t="s">
        <v>74</v>
      </c>
      <c r="I442" s="38" t="s">
        <v>122</v>
      </c>
      <c r="J442" s="44">
        <v>44854.0</v>
      </c>
      <c r="K442" s="44">
        <v>46099.0</v>
      </c>
      <c r="L442" s="73" t="s">
        <v>51</v>
      </c>
      <c r="M442" s="46">
        <v>0.0</v>
      </c>
      <c r="N442" s="98" t="s">
        <v>51</v>
      </c>
      <c r="O442" s="48">
        <v>118040.0</v>
      </c>
      <c r="P442" s="38">
        <v>0.0</v>
      </c>
      <c r="Q442" s="38">
        <v>0.0</v>
      </c>
      <c r="R442" s="46">
        <v>0.0</v>
      </c>
      <c r="S442" s="10">
        <f t="shared" si="1"/>
        <v>0</v>
      </c>
      <c r="T442" s="38" t="s">
        <v>54</v>
      </c>
      <c r="U442" s="44">
        <v>46099.0</v>
      </c>
      <c r="V442" s="44">
        <v>46143.0</v>
      </c>
      <c r="W442" s="38">
        <v>1.0</v>
      </c>
      <c r="X442" s="38" t="s">
        <v>55</v>
      </c>
      <c r="Y442" s="184" t="s">
        <v>56</v>
      </c>
    </row>
    <row r="443" ht="17.25" customHeight="1">
      <c r="A443" s="35" t="s">
        <v>3046</v>
      </c>
      <c r="B443" s="36">
        <v>46105.0</v>
      </c>
      <c r="C443" s="38">
        <v>13345.0</v>
      </c>
      <c r="D443" s="40" t="s">
        <v>3048</v>
      </c>
      <c r="E443" s="42" t="s">
        <v>1347</v>
      </c>
      <c r="F443" s="52" t="s">
        <v>1348</v>
      </c>
      <c r="G443" s="40" t="s">
        <v>407</v>
      </c>
      <c r="H443" s="40" t="s">
        <v>46</v>
      </c>
      <c r="I443" s="38" t="s">
        <v>122</v>
      </c>
      <c r="J443" s="44">
        <v>45554.0</v>
      </c>
      <c r="K443" s="44">
        <v>46104.0</v>
      </c>
      <c r="L443" s="73" t="s">
        <v>51</v>
      </c>
      <c r="M443" s="46">
        <v>118000.0</v>
      </c>
      <c r="N443" s="98" t="s">
        <v>51</v>
      </c>
      <c r="O443" s="46">
        <v>250000.0</v>
      </c>
      <c r="P443" s="38">
        <v>0.0</v>
      </c>
      <c r="Q443" s="38">
        <v>0.0</v>
      </c>
      <c r="R443" s="46">
        <v>0.0</v>
      </c>
      <c r="S443" s="10">
        <f t="shared" si="1"/>
        <v>0</v>
      </c>
      <c r="T443" s="38" t="s">
        <v>54</v>
      </c>
      <c r="U443" s="44">
        <v>46104.0</v>
      </c>
      <c r="V443" s="44">
        <v>46168.0</v>
      </c>
      <c r="W443" s="38">
        <v>1.0</v>
      </c>
      <c r="X443" s="38" t="s">
        <v>55</v>
      </c>
      <c r="Y443" s="184" t="s">
        <v>56</v>
      </c>
    </row>
    <row r="444" ht="17.25" customHeight="1">
      <c r="A444" s="246" t="s">
        <v>3189</v>
      </c>
      <c r="B444" s="100">
        <v>46105.0</v>
      </c>
      <c r="C444" s="70">
        <v>319.0</v>
      </c>
      <c r="D444" s="71" t="s">
        <v>3190</v>
      </c>
      <c r="E444" s="72" t="s">
        <v>2442</v>
      </c>
      <c r="F444" s="95" t="s">
        <v>2443</v>
      </c>
      <c r="G444" s="71" t="s">
        <v>731</v>
      </c>
      <c r="H444" s="71" t="s">
        <v>732</v>
      </c>
      <c r="I444" s="38" t="s">
        <v>122</v>
      </c>
      <c r="J444" s="73">
        <v>44295.0</v>
      </c>
      <c r="K444" s="105">
        <v>46126.0</v>
      </c>
      <c r="L444" s="73" t="s">
        <v>51</v>
      </c>
      <c r="M444" s="247">
        <v>78000.0</v>
      </c>
      <c r="N444" s="248" t="s">
        <v>51</v>
      </c>
      <c r="O444" s="249">
        <v>120050.0</v>
      </c>
      <c r="P444" s="49">
        <v>0.0</v>
      </c>
      <c r="Q444" s="76">
        <v>0.0</v>
      </c>
      <c r="R444" s="76">
        <v>0.0</v>
      </c>
      <c r="S444" s="10">
        <f t="shared" si="1"/>
        <v>0</v>
      </c>
      <c r="T444" s="9" t="s">
        <v>54</v>
      </c>
      <c r="U444" s="45">
        <v>46126.0</v>
      </c>
      <c r="V444" s="45">
        <v>46165.0</v>
      </c>
      <c r="W444" s="245">
        <v>1.0</v>
      </c>
      <c r="X444" s="245" t="s">
        <v>86</v>
      </c>
      <c r="Y444" s="245" t="s">
        <v>56</v>
      </c>
    </row>
    <row r="445">
      <c r="A445" s="35" t="s">
        <v>3243</v>
      </c>
      <c r="B445" s="36">
        <v>46106.0</v>
      </c>
      <c r="C445" s="38">
        <v>7410.0</v>
      </c>
      <c r="D445" s="40" t="s">
        <v>3176</v>
      </c>
      <c r="E445" s="42" t="s">
        <v>1901</v>
      </c>
      <c r="F445" s="52" t="s">
        <v>1902</v>
      </c>
      <c r="G445" s="40" t="s">
        <v>44</v>
      </c>
      <c r="H445" s="40" t="s">
        <v>46</v>
      </c>
      <c r="I445" s="38" t="s">
        <v>122</v>
      </c>
      <c r="J445" s="44">
        <v>44865.0</v>
      </c>
      <c r="K445" s="44">
        <v>46106.0</v>
      </c>
      <c r="L445" s="73" t="s">
        <v>51</v>
      </c>
      <c r="M445" s="46">
        <v>0.0</v>
      </c>
      <c r="N445" s="98" t="s">
        <v>51</v>
      </c>
      <c r="O445" s="63">
        <v>118000.0</v>
      </c>
      <c r="P445" s="38">
        <v>0.0</v>
      </c>
      <c r="Q445" s="38">
        <v>0.0</v>
      </c>
      <c r="R445" s="46">
        <v>0.0</v>
      </c>
      <c r="S445" s="10">
        <f t="shared" si="1"/>
        <v>0</v>
      </c>
      <c r="T445" s="38" t="s">
        <v>54</v>
      </c>
      <c r="U445" s="44">
        <v>46106.0</v>
      </c>
      <c r="V445" s="44">
        <v>46140.0</v>
      </c>
      <c r="W445" s="91">
        <v>1.0</v>
      </c>
      <c r="X445" s="38" t="s">
        <v>55</v>
      </c>
      <c r="Y445" s="184" t="s">
        <v>56</v>
      </c>
    </row>
    <row r="446">
      <c r="A446" s="35" t="s">
        <v>3360</v>
      </c>
      <c r="B446" s="36">
        <v>46106.0</v>
      </c>
      <c r="C446" s="38">
        <v>5581.0</v>
      </c>
      <c r="D446" s="40" t="s">
        <v>3351</v>
      </c>
      <c r="E446" s="42" t="s">
        <v>3352</v>
      </c>
      <c r="F446" s="52" t="s">
        <v>3353</v>
      </c>
      <c r="G446" s="40" t="s">
        <v>343</v>
      </c>
      <c r="H446" s="40" t="s">
        <v>158</v>
      </c>
      <c r="I446" s="38" t="s">
        <v>122</v>
      </c>
      <c r="J446" s="44">
        <v>44679.0</v>
      </c>
      <c r="K446" s="44"/>
      <c r="L446" s="73" t="s">
        <v>51</v>
      </c>
      <c r="M446" s="46">
        <v>118000.0</v>
      </c>
      <c r="N446" s="98" t="s">
        <v>51</v>
      </c>
      <c r="O446" s="66">
        <v>0.0</v>
      </c>
      <c r="P446" s="38">
        <v>0.0</v>
      </c>
      <c r="Q446" s="38">
        <v>0.0</v>
      </c>
      <c r="R446" s="46">
        <v>0.0</v>
      </c>
      <c r="S446" s="10">
        <f t="shared" si="1"/>
        <v>0</v>
      </c>
      <c r="T446" s="38" t="s">
        <v>54</v>
      </c>
      <c r="U446" s="45">
        <v>46106.0</v>
      </c>
      <c r="V446" s="44">
        <v>46166.0</v>
      </c>
      <c r="W446" s="91">
        <v>1.0</v>
      </c>
      <c r="X446" s="9" t="s">
        <v>55</v>
      </c>
      <c r="Y446" s="70" t="s">
        <v>56</v>
      </c>
    </row>
    <row r="447">
      <c r="A447" s="35" t="s">
        <v>3437</v>
      </c>
      <c r="B447" s="37">
        <v>46106.0</v>
      </c>
      <c r="C447" s="9">
        <v>14547.0</v>
      </c>
      <c r="D447" s="39" t="s">
        <v>3439</v>
      </c>
      <c r="E447" s="41" t="s">
        <v>304</v>
      </c>
      <c r="F447" s="43" t="s">
        <v>305</v>
      </c>
      <c r="G447" s="39" t="s">
        <v>237</v>
      </c>
      <c r="H447" s="39" t="s">
        <v>69</v>
      </c>
      <c r="I447" s="9" t="s">
        <v>122</v>
      </c>
      <c r="J447" s="45">
        <v>45688.0</v>
      </c>
      <c r="K447" s="45">
        <v>46106.0</v>
      </c>
      <c r="L447" s="73" t="s">
        <v>51</v>
      </c>
      <c r="M447" s="9">
        <v>78000.0</v>
      </c>
      <c r="N447" s="73" t="s">
        <v>51</v>
      </c>
      <c r="O447" s="49">
        <v>468018.0</v>
      </c>
      <c r="P447" s="38">
        <v>0.0</v>
      </c>
      <c r="Q447" s="38">
        <v>0.0</v>
      </c>
      <c r="R447" s="46">
        <v>0.0</v>
      </c>
      <c r="S447" s="10">
        <f t="shared" si="1"/>
        <v>0</v>
      </c>
      <c r="T447" s="38" t="s">
        <v>54</v>
      </c>
      <c r="U447" s="45">
        <v>46106.0</v>
      </c>
      <c r="V447" s="45">
        <v>46152.0</v>
      </c>
      <c r="W447" s="215">
        <v>1.0</v>
      </c>
      <c r="X447" s="9" t="s">
        <v>86</v>
      </c>
      <c r="Y447" s="70" t="s">
        <v>56</v>
      </c>
    </row>
    <row r="448">
      <c r="A448" s="35" t="s">
        <v>3442</v>
      </c>
      <c r="B448" s="37">
        <v>46106.0</v>
      </c>
      <c r="C448" s="9">
        <v>14547.0</v>
      </c>
      <c r="D448" s="39" t="s">
        <v>3439</v>
      </c>
      <c r="E448" s="41" t="s">
        <v>304</v>
      </c>
      <c r="F448" s="43" t="s">
        <v>330</v>
      </c>
      <c r="G448" s="39" t="s">
        <v>237</v>
      </c>
      <c r="H448" s="39" t="s">
        <v>69</v>
      </c>
      <c r="I448" s="9" t="s">
        <v>122</v>
      </c>
      <c r="J448" s="45">
        <v>45688.0</v>
      </c>
      <c r="K448" s="45"/>
      <c r="L448" s="73" t="s">
        <v>51</v>
      </c>
      <c r="M448" s="9">
        <v>78000.0</v>
      </c>
      <c r="N448" s="73" t="s">
        <v>51</v>
      </c>
      <c r="O448" s="49">
        <v>0.0</v>
      </c>
      <c r="P448" s="38">
        <v>0.0</v>
      </c>
      <c r="Q448" s="38">
        <v>0.0</v>
      </c>
      <c r="R448" s="46">
        <v>0.0</v>
      </c>
      <c r="S448" s="10">
        <f t="shared" si="1"/>
        <v>0</v>
      </c>
      <c r="T448" s="38" t="s">
        <v>54</v>
      </c>
      <c r="U448" s="45">
        <v>46106.0</v>
      </c>
      <c r="V448" s="45">
        <v>46167.0</v>
      </c>
      <c r="W448" s="215">
        <v>1.0</v>
      </c>
      <c r="X448" s="9" t="s">
        <v>86</v>
      </c>
      <c r="Y448" s="70" t="s">
        <v>56</v>
      </c>
    </row>
    <row r="449">
      <c r="A449" s="35" t="s">
        <v>3496</v>
      </c>
      <c r="B449" s="36">
        <v>46107.0</v>
      </c>
      <c r="C449" s="38">
        <v>6835.0</v>
      </c>
      <c r="D449" s="40" t="s">
        <v>346</v>
      </c>
      <c r="E449" s="42" t="s">
        <v>347</v>
      </c>
      <c r="F449" s="52" t="s">
        <v>348</v>
      </c>
      <c r="G449" s="40" t="s">
        <v>350</v>
      </c>
      <c r="H449" s="40" t="s">
        <v>352</v>
      </c>
      <c r="I449" s="38" t="s">
        <v>122</v>
      </c>
      <c r="J449" s="44">
        <v>44808.0</v>
      </c>
      <c r="K449" s="44">
        <v>46106.0</v>
      </c>
      <c r="L449" s="73" t="s">
        <v>51</v>
      </c>
      <c r="M449" s="38">
        <v>0.0</v>
      </c>
      <c r="N449" s="98" t="s">
        <v>51</v>
      </c>
      <c r="O449" s="48">
        <v>118069.0</v>
      </c>
      <c r="P449" s="38">
        <v>0.0</v>
      </c>
      <c r="Q449" s="38">
        <v>0.0</v>
      </c>
      <c r="R449" s="46">
        <v>0.0</v>
      </c>
      <c r="S449" s="10">
        <f t="shared" si="1"/>
        <v>0</v>
      </c>
      <c r="T449" s="38" t="s">
        <v>54</v>
      </c>
      <c r="U449" s="44">
        <v>46106.0</v>
      </c>
      <c r="V449" s="44">
        <v>46145.0</v>
      </c>
      <c r="W449" s="91">
        <v>1.0</v>
      </c>
      <c r="X449" s="38" t="s">
        <v>55</v>
      </c>
      <c r="Y449" s="70" t="s">
        <v>56</v>
      </c>
    </row>
    <row r="450">
      <c r="A450" s="35" t="s">
        <v>3526</v>
      </c>
      <c r="B450" s="36">
        <v>46107.0</v>
      </c>
      <c r="C450" s="38">
        <v>2955.0</v>
      </c>
      <c r="D450" s="40" t="s">
        <v>3126</v>
      </c>
      <c r="E450" s="42" t="s">
        <v>3127</v>
      </c>
      <c r="F450" s="52" t="s">
        <v>3129</v>
      </c>
      <c r="G450" s="40" t="s">
        <v>1289</v>
      </c>
      <c r="H450" s="40" t="s">
        <v>103</v>
      </c>
      <c r="I450" s="38" t="s">
        <v>122</v>
      </c>
      <c r="J450" s="44">
        <v>44488.0</v>
      </c>
      <c r="K450" s="44">
        <v>46106.0</v>
      </c>
      <c r="L450" s="73" t="s">
        <v>51</v>
      </c>
      <c r="M450" s="46">
        <v>0.0</v>
      </c>
      <c r="N450" s="98" t="s">
        <v>51</v>
      </c>
      <c r="O450" s="48">
        <v>78048.0</v>
      </c>
      <c r="P450" s="38">
        <v>0.0</v>
      </c>
      <c r="Q450" s="38">
        <v>0.0</v>
      </c>
      <c r="R450" s="46">
        <v>0.0</v>
      </c>
      <c r="S450" s="10">
        <f t="shared" si="1"/>
        <v>0</v>
      </c>
      <c r="T450" s="38" t="s">
        <v>54</v>
      </c>
      <c r="U450" s="44">
        <v>46106.0</v>
      </c>
      <c r="V450" s="44">
        <v>46140.0</v>
      </c>
      <c r="W450" s="91">
        <v>1.0</v>
      </c>
      <c r="X450" s="38" t="s">
        <v>86</v>
      </c>
      <c r="Y450" s="70" t="s">
        <v>56</v>
      </c>
    </row>
    <row r="451">
      <c r="A451" s="35" t="s">
        <v>3713</v>
      </c>
      <c r="B451" s="36">
        <v>46108.0</v>
      </c>
      <c r="C451" s="38">
        <v>5380.0</v>
      </c>
      <c r="D451" s="40" t="s">
        <v>2693</v>
      </c>
      <c r="E451" s="42" t="s">
        <v>1817</v>
      </c>
      <c r="F451" s="40" t="s">
        <v>1819</v>
      </c>
      <c r="G451" s="40" t="s">
        <v>252</v>
      </c>
      <c r="H451" s="40" t="s">
        <v>46</v>
      </c>
      <c r="I451" s="38" t="s">
        <v>122</v>
      </c>
      <c r="J451" s="44">
        <v>44657.0</v>
      </c>
      <c r="K451" s="44">
        <v>46107.0</v>
      </c>
      <c r="L451" s="73" t="s">
        <v>51</v>
      </c>
      <c r="M451" s="46">
        <v>0.0</v>
      </c>
      <c r="N451" s="98" t="s">
        <v>51</v>
      </c>
      <c r="O451" s="48">
        <v>118025.0</v>
      </c>
      <c r="P451" s="38">
        <v>0.0</v>
      </c>
      <c r="Q451" s="38">
        <v>0.0</v>
      </c>
      <c r="R451" s="46">
        <v>0.0</v>
      </c>
      <c r="S451" s="10">
        <f t="shared" si="1"/>
        <v>0</v>
      </c>
      <c r="T451" s="38" t="s">
        <v>54</v>
      </c>
      <c r="U451" s="44">
        <v>46107.0</v>
      </c>
      <c r="V451" s="44">
        <v>46142.0</v>
      </c>
      <c r="W451" s="91">
        <v>1.0</v>
      </c>
      <c r="X451" s="38" t="s">
        <v>55</v>
      </c>
      <c r="Y451" s="70" t="s">
        <v>56</v>
      </c>
    </row>
    <row r="452">
      <c r="A452" s="35" t="s">
        <v>3720</v>
      </c>
      <c r="B452" s="36">
        <v>46108.0</v>
      </c>
      <c r="C452" s="38">
        <v>1376.0</v>
      </c>
      <c r="D452" s="40" t="s">
        <v>2845</v>
      </c>
      <c r="E452" s="42" t="s">
        <v>2846</v>
      </c>
      <c r="F452" s="40" t="s">
        <v>2848</v>
      </c>
      <c r="G452" s="40" t="s">
        <v>2355</v>
      </c>
      <c r="H452" s="40" t="s">
        <v>2141</v>
      </c>
      <c r="I452" s="38" t="s">
        <v>122</v>
      </c>
      <c r="J452" s="44">
        <v>44360.0</v>
      </c>
      <c r="K452" s="44">
        <v>46107.0</v>
      </c>
      <c r="L452" s="73" t="s">
        <v>51</v>
      </c>
      <c r="M452" s="46">
        <v>0.0</v>
      </c>
      <c r="N452" s="98" t="s">
        <v>51</v>
      </c>
      <c r="O452" s="48">
        <v>78000.0</v>
      </c>
      <c r="P452" s="38">
        <v>0.0</v>
      </c>
      <c r="Q452" s="38">
        <v>0.0</v>
      </c>
      <c r="R452" s="46">
        <v>0.0</v>
      </c>
      <c r="S452" s="10">
        <f t="shared" si="1"/>
        <v>0</v>
      </c>
      <c r="T452" s="38" t="s">
        <v>54</v>
      </c>
      <c r="U452" s="44">
        <v>46107.0</v>
      </c>
      <c r="V452" s="44">
        <v>46144.0</v>
      </c>
      <c r="W452" s="91">
        <v>1.0</v>
      </c>
      <c r="X452" s="38" t="s">
        <v>86</v>
      </c>
      <c r="Y452" s="70" t="s">
        <v>56</v>
      </c>
    </row>
    <row r="453">
      <c r="A453" s="35" t="s">
        <v>3731</v>
      </c>
      <c r="B453" s="36">
        <v>46108.0</v>
      </c>
      <c r="C453" s="38">
        <v>1376.0</v>
      </c>
      <c r="D453" s="40" t="s">
        <v>2845</v>
      </c>
      <c r="E453" s="42" t="s">
        <v>2846</v>
      </c>
      <c r="F453" s="40" t="s">
        <v>2856</v>
      </c>
      <c r="G453" s="40" t="s">
        <v>2355</v>
      </c>
      <c r="H453" s="40" t="s">
        <v>2141</v>
      </c>
      <c r="I453" s="38" t="s">
        <v>122</v>
      </c>
      <c r="J453" s="44">
        <v>44360.0</v>
      </c>
      <c r="K453" s="44">
        <v>46107.0</v>
      </c>
      <c r="L453" s="73" t="s">
        <v>51</v>
      </c>
      <c r="M453" s="46">
        <v>0.0</v>
      </c>
      <c r="N453" s="44">
        <v>46108.0</v>
      </c>
      <c r="O453" s="48">
        <v>78000.0</v>
      </c>
      <c r="P453" s="38">
        <v>0.0</v>
      </c>
      <c r="Q453" s="38">
        <v>0.0</v>
      </c>
      <c r="R453" s="46">
        <v>0.0</v>
      </c>
      <c r="S453" s="10">
        <f t="shared" si="1"/>
        <v>0</v>
      </c>
      <c r="T453" s="38" t="s">
        <v>54</v>
      </c>
      <c r="U453" s="44">
        <v>46108.0</v>
      </c>
      <c r="V453" s="44">
        <v>46142.0</v>
      </c>
      <c r="W453" s="91">
        <v>1.0</v>
      </c>
      <c r="X453" s="38" t="s">
        <v>86</v>
      </c>
      <c r="Y453" s="70" t="s">
        <v>56</v>
      </c>
    </row>
    <row r="454">
      <c r="A454" s="35" t="s">
        <v>3749</v>
      </c>
      <c r="B454" s="36">
        <v>46108.0</v>
      </c>
      <c r="C454" s="38">
        <v>1552.0</v>
      </c>
      <c r="D454" s="40" t="s">
        <v>822</v>
      </c>
      <c r="E454" s="42" t="s">
        <v>823</v>
      </c>
      <c r="F454" s="40" t="s">
        <v>824</v>
      </c>
      <c r="G454" s="40" t="s">
        <v>555</v>
      </c>
      <c r="H454" s="40" t="s">
        <v>69</v>
      </c>
      <c r="I454" s="38" t="s">
        <v>122</v>
      </c>
      <c r="J454" s="44">
        <v>44371.0</v>
      </c>
      <c r="K454" s="44">
        <v>46107.0</v>
      </c>
      <c r="L454" s="73" t="s">
        <v>51</v>
      </c>
      <c r="M454" s="46">
        <v>118000.0</v>
      </c>
      <c r="N454" s="98" t="s">
        <v>51</v>
      </c>
      <c r="O454" s="48">
        <v>105000.0</v>
      </c>
      <c r="P454" s="38">
        <v>0.0</v>
      </c>
      <c r="Q454" s="38">
        <v>0.0</v>
      </c>
      <c r="R454" s="46">
        <v>0.0</v>
      </c>
      <c r="S454" s="10">
        <f t="shared" si="1"/>
        <v>0</v>
      </c>
      <c r="T454" s="38" t="s">
        <v>54</v>
      </c>
      <c r="U454" s="44">
        <v>46107.0</v>
      </c>
      <c r="V454" s="44">
        <v>46160.0</v>
      </c>
      <c r="W454" s="91">
        <v>1.0</v>
      </c>
      <c r="X454" s="38" t="s">
        <v>55</v>
      </c>
      <c r="Y454" s="70" t="s">
        <v>56</v>
      </c>
    </row>
    <row r="455">
      <c r="A455" s="35" t="s">
        <v>3783</v>
      </c>
      <c r="B455" s="36">
        <v>46108.0</v>
      </c>
      <c r="C455" s="38">
        <v>10254.0</v>
      </c>
      <c r="D455" s="40" t="s">
        <v>2933</v>
      </c>
      <c r="E455" s="42" t="s">
        <v>2934</v>
      </c>
      <c r="F455" s="40" t="s">
        <v>2935</v>
      </c>
      <c r="G455" s="40" t="s">
        <v>137</v>
      </c>
      <c r="H455" s="40" t="s">
        <v>118</v>
      </c>
      <c r="I455" s="38" t="s">
        <v>122</v>
      </c>
      <c r="J455" s="44">
        <v>45197.0</v>
      </c>
      <c r="K455" s="44">
        <v>46108.0</v>
      </c>
      <c r="L455" s="73" t="s">
        <v>51</v>
      </c>
      <c r="M455" s="46">
        <v>0.0</v>
      </c>
      <c r="N455" s="98" t="s">
        <v>51</v>
      </c>
      <c r="O455" s="48">
        <v>118000.0</v>
      </c>
      <c r="P455" s="38">
        <v>0.0</v>
      </c>
      <c r="Q455" s="38">
        <v>0.0</v>
      </c>
      <c r="R455" s="46">
        <v>0.0</v>
      </c>
      <c r="S455" s="10">
        <f t="shared" si="1"/>
        <v>0</v>
      </c>
      <c r="T455" s="38" t="s">
        <v>54</v>
      </c>
      <c r="U455" s="44">
        <v>46108.0</v>
      </c>
      <c r="V455" s="44">
        <v>46141.0</v>
      </c>
      <c r="W455" s="91">
        <v>1.0</v>
      </c>
      <c r="X455" s="38" t="s">
        <v>55</v>
      </c>
      <c r="Y455" s="70" t="s">
        <v>56</v>
      </c>
    </row>
    <row r="456">
      <c r="A456" s="35" t="s">
        <v>3786</v>
      </c>
      <c r="B456" s="36">
        <v>46108.0</v>
      </c>
      <c r="C456" s="38">
        <v>11691.0</v>
      </c>
      <c r="D456" s="40" t="s">
        <v>3787</v>
      </c>
      <c r="E456" s="42" t="s">
        <v>3673</v>
      </c>
      <c r="F456" s="40" t="s">
        <v>3450</v>
      </c>
      <c r="G456" s="40" t="s">
        <v>3094</v>
      </c>
      <c r="H456" s="40" t="s">
        <v>85</v>
      </c>
      <c r="I456" s="38" t="s">
        <v>122</v>
      </c>
      <c r="J456" s="44">
        <v>45376.0</v>
      </c>
      <c r="K456" s="44">
        <v>46108.0</v>
      </c>
      <c r="L456" s="98" t="s">
        <v>51</v>
      </c>
      <c r="M456" s="46">
        <v>78000.0</v>
      </c>
      <c r="N456" s="98" t="s">
        <v>51</v>
      </c>
      <c r="O456" s="48">
        <v>80000.0</v>
      </c>
      <c r="P456" s="38">
        <v>0.0</v>
      </c>
      <c r="Q456" s="38">
        <v>0.0</v>
      </c>
      <c r="R456" s="46">
        <v>0.0</v>
      </c>
      <c r="S456" s="10">
        <f t="shared" si="1"/>
        <v>0</v>
      </c>
      <c r="T456" s="38" t="s">
        <v>54</v>
      </c>
      <c r="U456" s="44">
        <v>46108.0</v>
      </c>
      <c r="V456" s="44">
        <v>46141.0</v>
      </c>
      <c r="W456" s="91">
        <v>1.0</v>
      </c>
      <c r="X456" s="38" t="s">
        <v>86</v>
      </c>
      <c r="Y456" s="70" t="s">
        <v>56</v>
      </c>
    </row>
    <row r="457">
      <c r="A457" s="35" t="s">
        <v>3819</v>
      </c>
      <c r="B457" s="36">
        <v>46108.0</v>
      </c>
      <c r="C457" s="38">
        <v>11703.0</v>
      </c>
      <c r="D457" s="40" t="s">
        <v>3480</v>
      </c>
      <c r="E457" s="42" t="s">
        <v>3481</v>
      </c>
      <c r="F457" s="40" t="s">
        <v>3482</v>
      </c>
      <c r="G457" s="40" t="s">
        <v>419</v>
      </c>
      <c r="H457" s="40" t="s">
        <v>118</v>
      </c>
      <c r="I457" s="38" t="s">
        <v>122</v>
      </c>
      <c r="J457" s="44">
        <v>45377.0</v>
      </c>
      <c r="K457" s="44">
        <v>46108.0</v>
      </c>
      <c r="L457" s="98" t="s">
        <v>51</v>
      </c>
      <c r="M457" s="48">
        <v>0.0</v>
      </c>
      <c r="N457" s="98" t="s">
        <v>51</v>
      </c>
      <c r="O457" s="48">
        <v>118000.0</v>
      </c>
      <c r="P457" s="38">
        <v>0.0</v>
      </c>
      <c r="Q457" s="38">
        <v>0.0</v>
      </c>
      <c r="R457" s="46">
        <v>0.0</v>
      </c>
      <c r="S457" s="10">
        <f t="shared" si="1"/>
        <v>0</v>
      </c>
      <c r="T457" s="38" t="s">
        <v>54</v>
      </c>
      <c r="U457" s="44">
        <v>46108.0</v>
      </c>
      <c r="V457" s="44">
        <v>46141.0</v>
      </c>
      <c r="W457" s="91">
        <v>1.0</v>
      </c>
      <c r="X457" s="38" t="s">
        <v>55</v>
      </c>
      <c r="Y457" s="70" t="s">
        <v>56</v>
      </c>
    </row>
    <row r="458">
      <c r="A458" s="35" t="s">
        <v>3830</v>
      </c>
      <c r="B458" s="36">
        <v>46111.0</v>
      </c>
      <c r="C458" s="38">
        <v>4858.0</v>
      </c>
      <c r="D458" s="40" t="s">
        <v>3619</v>
      </c>
      <c r="E458" s="42" t="s">
        <v>3621</v>
      </c>
      <c r="F458" s="40" t="s">
        <v>3623</v>
      </c>
      <c r="G458" s="40" t="s">
        <v>174</v>
      </c>
      <c r="H458" s="40" t="s">
        <v>176</v>
      </c>
      <c r="I458" s="38" t="s">
        <v>122</v>
      </c>
      <c r="J458" s="44">
        <v>44622.0</v>
      </c>
      <c r="K458" s="44">
        <v>46108.0</v>
      </c>
      <c r="L458" s="98" t="s">
        <v>51</v>
      </c>
      <c r="M458" s="48">
        <v>0.0</v>
      </c>
      <c r="N458" s="98" t="s">
        <v>51</v>
      </c>
      <c r="O458" s="48">
        <v>78064.0</v>
      </c>
      <c r="P458" s="38">
        <v>0.0</v>
      </c>
      <c r="Q458" s="38">
        <v>0.0</v>
      </c>
      <c r="R458" s="46">
        <v>0.0</v>
      </c>
      <c r="S458" s="10">
        <f t="shared" si="1"/>
        <v>0</v>
      </c>
      <c r="T458" s="38" t="s">
        <v>54</v>
      </c>
      <c r="U458" s="44">
        <v>46108.0</v>
      </c>
      <c r="V458" s="44">
        <v>46141.0</v>
      </c>
      <c r="W458" s="91">
        <v>1.0</v>
      </c>
      <c r="X458" s="38" t="s">
        <v>86</v>
      </c>
      <c r="Y458" s="70" t="s">
        <v>56</v>
      </c>
    </row>
    <row r="459">
      <c r="A459" s="35" t="s">
        <v>3855</v>
      </c>
      <c r="B459" s="36">
        <v>46111.0</v>
      </c>
      <c r="C459" s="38">
        <v>8191.0</v>
      </c>
      <c r="D459" s="40" t="s">
        <v>3295</v>
      </c>
      <c r="E459" s="42" t="s">
        <v>3296</v>
      </c>
      <c r="F459" s="40" t="s">
        <v>3297</v>
      </c>
      <c r="G459" s="40" t="s">
        <v>739</v>
      </c>
      <c r="H459" s="40" t="s">
        <v>352</v>
      </c>
      <c r="I459" s="38" t="s">
        <v>122</v>
      </c>
      <c r="J459" s="44">
        <v>44955.0</v>
      </c>
      <c r="K459" s="44">
        <v>46109.0</v>
      </c>
      <c r="L459" s="98" t="s">
        <v>51</v>
      </c>
      <c r="M459" s="48">
        <v>0.0</v>
      </c>
      <c r="N459" s="98" t="s">
        <v>51</v>
      </c>
      <c r="O459" s="48">
        <v>118000.0</v>
      </c>
      <c r="P459" s="38">
        <v>0.0</v>
      </c>
      <c r="Q459" s="38">
        <v>0.0</v>
      </c>
      <c r="R459" s="46">
        <v>0.0</v>
      </c>
      <c r="S459" s="10">
        <f t="shared" si="1"/>
        <v>0</v>
      </c>
      <c r="T459" s="38" t="s">
        <v>54</v>
      </c>
      <c r="U459" s="44">
        <v>46109.0</v>
      </c>
      <c r="V459" s="44">
        <v>46139.0</v>
      </c>
      <c r="W459" s="91">
        <v>1.0</v>
      </c>
      <c r="X459" s="38" t="s">
        <v>55</v>
      </c>
      <c r="Y459" s="70" t="s">
        <v>56</v>
      </c>
    </row>
    <row r="460">
      <c r="A460" s="35" t="s">
        <v>3864</v>
      </c>
      <c r="B460" s="36">
        <v>46111.0</v>
      </c>
      <c r="C460" s="38">
        <v>8912.0</v>
      </c>
      <c r="D460" s="40" t="s">
        <v>140</v>
      </c>
      <c r="E460" s="42" t="s">
        <v>142</v>
      </c>
      <c r="F460" s="40" t="s">
        <v>145</v>
      </c>
      <c r="G460" s="40" t="s">
        <v>147</v>
      </c>
      <c r="H460" s="40" t="s">
        <v>74</v>
      </c>
      <c r="I460" s="38" t="s">
        <v>122</v>
      </c>
      <c r="J460" s="44">
        <v>45047.0</v>
      </c>
      <c r="K460" s="44">
        <v>46109.0</v>
      </c>
      <c r="L460" s="98" t="s">
        <v>51</v>
      </c>
      <c r="M460" s="48">
        <v>0.0</v>
      </c>
      <c r="N460" s="98" t="s">
        <v>51</v>
      </c>
      <c r="O460" s="66">
        <v>78000.0</v>
      </c>
      <c r="P460" s="38">
        <v>0.0</v>
      </c>
      <c r="Q460" s="38">
        <v>0.0</v>
      </c>
      <c r="R460" s="46">
        <v>0.0</v>
      </c>
      <c r="S460" s="10">
        <f t="shared" si="1"/>
        <v>0</v>
      </c>
      <c r="T460" s="38" t="s">
        <v>54</v>
      </c>
      <c r="U460" s="44">
        <v>46109.0</v>
      </c>
      <c r="V460" s="44">
        <v>46143.0</v>
      </c>
      <c r="W460" s="91">
        <v>1.0</v>
      </c>
      <c r="X460" s="38" t="s">
        <v>86</v>
      </c>
      <c r="Y460" s="70" t="s">
        <v>56</v>
      </c>
    </row>
    <row r="461">
      <c r="A461" s="35" t="s">
        <v>3867</v>
      </c>
      <c r="B461" s="36">
        <v>46111.0</v>
      </c>
      <c r="C461" s="38">
        <v>9111.0</v>
      </c>
      <c r="D461" s="40" t="s">
        <v>3364</v>
      </c>
      <c r="E461" s="42" t="s">
        <v>3365</v>
      </c>
      <c r="F461" s="40" t="s">
        <v>3366</v>
      </c>
      <c r="G461" s="40" t="s">
        <v>44</v>
      </c>
      <c r="H461" s="40" t="s">
        <v>46</v>
      </c>
      <c r="I461" s="38" t="s">
        <v>122</v>
      </c>
      <c r="J461" s="44">
        <v>45069.0</v>
      </c>
      <c r="K461" s="44">
        <v>46109.0</v>
      </c>
      <c r="L461" s="98" t="s">
        <v>51</v>
      </c>
      <c r="M461" s="48">
        <v>0.0</v>
      </c>
      <c r="N461" s="98" t="s">
        <v>51</v>
      </c>
      <c r="O461" s="48">
        <v>118000.0</v>
      </c>
      <c r="P461" s="38">
        <v>0.0</v>
      </c>
      <c r="Q461" s="38">
        <v>0.0</v>
      </c>
      <c r="R461" s="46">
        <v>0.0</v>
      </c>
      <c r="S461" s="10">
        <f t="shared" si="1"/>
        <v>0</v>
      </c>
      <c r="T461" s="38" t="s">
        <v>54</v>
      </c>
      <c r="U461" s="44">
        <v>46109.0</v>
      </c>
      <c r="V461" s="44">
        <v>46139.0</v>
      </c>
      <c r="W461" s="91">
        <v>1.0</v>
      </c>
      <c r="X461" s="38" t="s">
        <v>55</v>
      </c>
      <c r="Y461" s="70" t="s">
        <v>56</v>
      </c>
    </row>
    <row r="462">
      <c r="A462" s="35" t="s">
        <v>3873</v>
      </c>
      <c r="B462" s="36">
        <v>46111.0</v>
      </c>
      <c r="C462" s="38">
        <v>10205.0</v>
      </c>
      <c r="D462" s="40" t="s">
        <v>3376</v>
      </c>
      <c r="E462" s="42" t="s">
        <v>3377</v>
      </c>
      <c r="F462" s="40" t="s">
        <v>3878</v>
      </c>
      <c r="G462" s="40" t="s">
        <v>126</v>
      </c>
      <c r="H462" s="40" t="s">
        <v>69</v>
      </c>
      <c r="I462" s="38" t="s">
        <v>122</v>
      </c>
      <c r="J462" s="44">
        <v>45193.0</v>
      </c>
      <c r="K462" s="44">
        <v>46109.0</v>
      </c>
      <c r="L462" s="98" t="s">
        <v>51</v>
      </c>
      <c r="M462" s="48">
        <v>78000.0</v>
      </c>
      <c r="N462" s="98" t="s">
        <v>51</v>
      </c>
      <c r="O462" s="48">
        <v>480059.0</v>
      </c>
      <c r="P462" s="38">
        <v>0.0</v>
      </c>
      <c r="Q462" s="38">
        <v>0.0</v>
      </c>
      <c r="R462" s="46">
        <v>0.0</v>
      </c>
      <c r="S462" s="10">
        <f t="shared" si="1"/>
        <v>0</v>
      </c>
      <c r="T462" s="38" t="s">
        <v>54</v>
      </c>
      <c r="U462" s="44">
        <v>46109.0</v>
      </c>
      <c r="V462" s="44">
        <v>46139.0</v>
      </c>
      <c r="W462" s="91">
        <v>1.0</v>
      </c>
      <c r="X462" s="38" t="s">
        <v>86</v>
      </c>
      <c r="Y462" s="70" t="s">
        <v>56</v>
      </c>
    </row>
    <row r="463">
      <c r="A463" s="35" t="s">
        <v>3881</v>
      </c>
      <c r="B463" s="36">
        <v>46111.0</v>
      </c>
      <c r="C463" s="38">
        <v>10205.0</v>
      </c>
      <c r="D463" s="40" t="s">
        <v>3376</v>
      </c>
      <c r="E463" s="42" t="s">
        <v>3377</v>
      </c>
      <c r="F463" s="40" t="s">
        <v>3388</v>
      </c>
      <c r="G463" s="40" t="s">
        <v>126</v>
      </c>
      <c r="H463" s="40" t="s">
        <v>69</v>
      </c>
      <c r="I463" s="38" t="s">
        <v>122</v>
      </c>
      <c r="J463" s="44">
        <v>45193.0</v>
      </c>
      <c r="K463" s="44"/>
      <c r="L463" s="98" t="s">
        <v>51</v>
      </c>
      <c r="M463" s="48">
        <v>78000.0</v>
      </c>
      <c r="N463" s="98" t="s">
        <v>51</v>
      </c>
      <c r="O463" s="48">
        <v>0.0</v>
      </c>
      <c r="P463" s="38">
        <v>0.0</v>
      </c>
      <c r="Q463" s="38">
        <v>0.0</v>
      </c>
      <c r="R463" s="46">
        <v>0.0</v>
      </c>
      <c r="S463" s="10">
        <f t="shared" si="1"/>
        <v>0</v>
      </c>
      <c r="T463" s="38" t="s">
        <v>54</v>
      </c>
      <c r="U463" s="44">
        <v>46109.0</v>
      </c>
      <c r="V463" s="44">
        <v>46139.0</v>
      </c>
      <c r="W463" s="91">
        <v>1.0</v>
      </c>
      <c r="X463" s="38" t="s">
        <v>86</v>
      </c>
      <c r="Y463" s="70" t="s">
        <v>56</v>
      </c>
    </row>
    <row r="464">
      <c r="A464" s="35" t="s">
        <v>3884</v>
      </c>
      <c r="B464" s="36">
        <v>46111.0</v>
      </c>
      <c r="C464" s="38">
        <v>10205.0</v>
      </c>
      <c r="D464" s="40" t="s">
        <v>3376</v>
      </c>
      <c r="E464" s="42" t="s">
        <v>3377</v>
      </c>
      <c r="F464" s="40" t="s">
        <v>3392</v>
      </c>
      <c r="G464" s="40" t="s">
        <v>126</v>
      </c>
      <c r="H464" s="40" t="s">
        <v>69</v>
      </c>
      <c r="I464" s="38" t="s">
        <v>122</v>
      </c>
      <c r="J464" s="44">
        <v>45193.0</v>
      </c>
      <c r="K464" s="44"/>
      <c r="L464" s="98" t="s">
        <v>51</v>
      </c>
      <c r="M464" s="48">
        <v>78000.0</v>
      </c>
      <c r="N464" s="98" t="s">
        <v>51</v>
      </c>
      <c r="O464" s="48">
        <v>0.0</v>
      </c>
      <c r="P464" s="38">
        <v>0.0</v>
      </c>
      <c r="Q464" s="38">
        <v>0.0</v>
      </c>
      <c r="R464" s="46">
        <v>0.0</v>
      </c>
      <c r="S464" s="10">
        <f t="shared" si="1"/>
        <v>0</v>
      </c>
      <c r="T464" s="38" t="s">
        <v>54</v>
      </c>
      <c r="U464" s="44">
        <v>46109.0</v>
      </c>
      <c r="V464" s="44">
        <v>46139.0</v>
      </c>
      <c r="W464" s="91">
        <v>1.0</v>
      </c>
      <c r="X464" s="38" t="s">
        <v>86</v>
      </c>
      <c r="Y464" s="70" t="s">
        <v>56</v>
      </c>
    </row>
    <row r="465">
      <c r="A465" s="35" t="s">
        <v>3893</v>
      </c>
      <c r="B465" s="36">
        <v>46111.0</v>
      </c>
      <c r="C465" s="38">
        <v>10205.0</v>
      </c>
      <c r="D465" s="40" t="s">
        <v>3376</v>
      </c>
      <c r="E465" s="42" t="s">
        <v>3377</v>
      </c>
      <c r="F465" s="40" t="s">
        <v>3397</v>
      </c>
      <c r="G465" s="40" t="s">
        <v>126</v>
      </c>
      <c r="H465" s="40" t="s">
        <v>69</v>
      </c>
      <c r="I465" s="38" t="s">
        <v>122</v>
      </c>
      <c r="J465" s="44">
        <v>45193.0</v>
      </c>
      <c r="K465" s="44"/>
      <c r="L465" s="98" t="s">
        <v>51</v>
      </c>
      <c r="M465" s="48">
        <v>78000.0</v>
      </c>
      <c r="N465" s="98" t="s">
        <v>51</v>
      </c>
      <c r="O465" s="48">
        <v>0.0</v>
      </c>
      <c r="P465" s="38">
        <v>0.0</v>
      </c>
      <c r="Q465" s="38">
        <v>0.0</v>
      </c>
      <c r="R465" s="46">
        <v>0.0</v>
      </c>
      <c r="S465" s="10">
        <f t="shared" si="1"/>
        <v>0</v>
      </c>
      <c r="T465" s="38" t="s">
        <v>54</v>
      </c>
      <c r="U465" s="44">
        <v>46109.0</v>
      </c>
      <c r="V465" s="44">
        <v>46139.0</v>
      </c>
      <c r="W465" s="91">
        <v>1.0</v>
      </c>
      <c r="X465" s="38" t="s">
        <v>86</v>
      </c>
      <c r="Y465" s="70" t="s">
        <v>56</v>
      </c>
    </row>
    <row r="466">
      <c r="A466" s="35" t="s">
        <v>3899</v>
      </c>
      <c r="B466" s="36">
        <v>46111.0</v>
      </c>
      <c r="C466" s="38">
        <v>10205.0</v>
      </c>
      <c r="D466" s="40" t="s">
        <v>3376</v>
      </c>
      <c r="E466" s="42" t="s">
        <v>3377</v>
      </c>
      <c r="F466" s="40" t="s">
        <v>3404</v>
      </c>
      <c r="G466" s="40" t="s">
        <v>126</v>
      </c>
      <c r="H466" s="40" t="s">
        <v>69</v>
      </c>
      <c r="I466" s="38" t="s">
        <v>122</v>
      </c>
      <c r="J466" s="44">
        <v>45193.0</v>
      </c>
      <c r="K466" s="44"/>
      <c r="L466" s="98" t="s">
        <v>51</v>
      </c>
      <c r="M466" s="48">
        <v>78000.0</v>
      </c>
      <c r="N466" s="98" t="s">
        <v>51</v>
      </c>
      <c r="O466" s="48">
        <v>0.0</v>
      </c>
      <c r="P466" s="38">
        <v>0.0</v>
      </c>
      <c r="Q466" s="38">
        <v>0.0</v>
      </c>
      <c r="R466" s="46">
        <v>0.0</v>
      </c>
      <c r="S466" s="10">
        <f t="shared" si="1"/>
        <v>0</v>
      </c>
      <c r="T466" s="38" t="s">
        <v>54</v>
      </c>
      <c r="U466" s="44">
        <v>46109.0</v>
      </c>
      <c r="V466" s="44">
        <v>46139.0</v>
      </c>
      <c r="W466" s="91">
        <v>1.0</v>
      </c>
      <c r="X466" s="38" t="s">
        <v>86</v>
      </c>
      <c r="Y466" s="70" t="s">
        <v>56</v>
      </c>
    </row>
    <row r="467">
      <c r="A467" s="35" t="s">
        <v>3903</v>
      </c>
      <c r="B467" s="36">
        <v>46111.0</v>
      </c>
      <c r="C467" s="38">
        <v>10205.0</v>
      </c>
      <c r="D467" s="40" t="s">
        <v>3376</v>
      </c>
      <c r="E467" s="42" t="s">
        <v>3377</v>
      </c>
      <c r="F467" s="40" t="s">
        <v>3413</v>
      </c>
      <c r="G467" s="40" t="s">
        <v>126</v>
      </c>
      <c r="H467" s="40" t="s">
        <v>69</v>
      </c>
      <c r="I467" s="38" t="s">
        <v>122</v>
      </c>
      <c r="J467" s="44">
        <v>45193.0</v>
      </c>
      <c r="K467" s="44"/>
      <c r="L467" s="98" t="s">
        <v>51</v>
      </c>
      <c r="M467" s="48">
        <v>78000.0</v>
      </c>
      <c r="N467" s="98" t="s">
        <v>51</v>
      </c>
      <c r="O467" s="48">
        <v>0.0</v>
      </c>
      <c r="P467" s="38">
        <v>0.0</v>
      </c>
      <c r="Q467" s="38">
        <v>0.0</v>
      </c>
      <c r="R467" s="46">
        <v>0.0</v>
      </c>
      <c r="S467" s="10">
        <f t="shared" si="1"/>
        <v>0</v>
      </c>
      <c r="T467" s="38" t="s">
        <v>54</v>
      </c>
      <c r="U467" s="44">
        <v>46109.0</v>
      </c>
      <c r="V467" s="44">
        <v>46139.0</v>
      </c>
      <c r="W467" s="91">
        <v>1.0</v>
      </c>
      <c r="X467" s="38" t="s">
        <v>86</v>
      </c>
      <c r="Y467" s="70" t="s">
        <v>56</v>
      </c>
    </row>
    <row r="468">
      <c r="A468" s="35" t="s">
        <v>3919</v>
      </c>
      <c r="B468" s="37">
        <v>46111.0</v>
      </c>
      <c r="C468" s="38">
        <v>14487.0</v>
      </c>
      <c r="D468" s="40" t="s">
        <v>3920</v>
      </c>
      <c r="E468" s="42" t="s">
        <v>3921</v>
      </c>
      <c r="F468" s="40" t="s">
        <v>3922</v>
      </c>
      <c r="G468" s="40" t="s">
        <v>698</v>
      </c>
      <c r="H468" s="40" t="s">
        <v>118</v>
      </c>
      <c r="I468" s="38" t="s">
        <v>122</v>
      </c>
      <c r="J468" s="44">
        <v>45680.0</v>
      </c>
      <c r="K468" s="44">
        <v>46109.0</v>
      </c>
      <c r="L468" s="98" t="s">
        <v>51</v>
      </c>
      <c r="M468" s="46"/>
      <c r="N468" s="38"/>
      <c r="O468" s="48">
        <v>1688059.0</v>
      </c>
      <c r="P468" s="38">
        <v>0.0</v>
      </c>
      <c r="Q468" s="38">
        <v>0.0</v>
      </c>
      <c r="R468" s="46">
        <v>0.0</v>
      </c>
      <c r="S468" s="10">
        <f t="shared" si="1"/>
        <v>0</v>
      </c>
      <c r="T468" s="38" t="s">
        <v>54</v>
      </c>
      <c r="U468" s="45">
        <v>46114.0</v>
      </c>
      <c r="V468" s="44">
        <v>46474.0</v>
      </c>
      <c r="W468" s="38">
        <v>12.0</v>
      </c>
      <c r="X468" s="38" t="s">
        <v>59</v>
      </c>
      <c r="Y468" s="70" t="s">
        <v>56</v>
      </c>
    </row>
    <row r="469">
      <c r="A469" s="35" t="s">
        <v>3939</v>
      </c>
      <c r="B469" s="36">
        <v>46111.0</v>
      </c>
      <c r="C469" s="38">
        <v>6628.0</v>
      </c>
      <c r="D469" s="40" t="s">
        <v>3469</v>
      </c>
      <c r="E469" s="42" t="s">
        <v>3471</v>
      </c>
      <c r="F469" s="40" t="s">
        <v>3472</v>
      </c>
      <c r="G469" s="40" t="s">
        <v>831</v>
      </c>
      <c r="H469" s="40" t="s">
        <v>103</v>
      </c>
      <c r="I469" s="38" t="s">
        <v>122</v>
      </c>
      <c r="J469" s="44">
        <v>44787.0</v>
      </c>
      <c r="K469" s="44">
        <v>46109.0</v>
      </c>
      <c r="L469" s="98" t="s">
        <v>51</v>
      </c>
      <c r="M469" s="46">
        <v>0.0</v>
      </c>
      <c r="N469" s="44">
        <v>46110.0</v>
      </c>
      <c r="O469" s="48">
        <v>78004.0</v>
      </c>
      <c r="P469" s="38">
        <v>0.0</v>
      </c>
      <c r="Q469" s="38">
        <v>0.0</v>
      </c>
      <c r="R469" s="46">
        <v>0.0</v>
      </c>
      <c r="S469" s="10">
        <f t="shared" si="1"/>
        <v>0</v>
      </c>
      <c r="T469" s="38" t="s">
        <v>54</v>
      </c>
      <c r="U469" s="44">
        <v>46110.0</v>
      </c>
      <c r="V469" s="44">
        <v>46140.0</v>
      </c>
      <c r="W469" s="38">
        <v>1.0</v>
      </c>
      <c r="X469" s="38" t="s">
        <v>86</v>
      </c>
      <c r="Y469" s="184" t="s">
        <v>56</v>
      </c>
    </row>
    <row r="470">
      <c r="A470" s="35" t="s">
        <v>3954</v>
      </c>
      <c r="B470" s="36">
        <v>46111.0</v>
      </c>
      <c r="C470" s="38">
        <v>4832.0</v>
      </c>
      <c r="D470" s="40" t="s">
        <v>3548</v>
      </c>
      <c r="E470" s="42" t="s">
        <v>3550</v>
      </c>
      <c r="F470" s="40" t="s">
        <v>3551</v>
      </c>
      <c r="G470" s="40" t="s">
        <v>237</v>
      </c>
      <c r="H470" s="40" t="s">
        <v>69</v>
      </c>
      <c r="I470" s="38" t="s">
        <v>122</v>
      </c>
      <c r="J470" s="44">
        <v>44620.0</v>
      </c>
      <c r="K470" s="44">
        <v>46110.0</v>
      </c>
      <c r="L470" s="98" t="s">
        <v>51</v>
      </c>
      <c r="M470" s="46">
        <v>118000.0</v>
      </c>
      <c r="N470" s="98" t="s">
        <v>51</v>
      </c>
      <c r="O470" s="48">
        <v>120061.0</v>
      </c>
      <c r="P470" s="38">
        <v>0.0</v>
      </c>
      <c r="Q470" s="38">
        <v>0.0</v>
      </c>
      <c r="R470" s="46">
        <v>0.0</v>
      </c>
      <c r="S470" s="10">
        <f t="shared" si="1"/>
        <v>0</v>
      </c>
      <c r="T470" s="38" t="s">
        <v>54</v>
      </c>
      <c r="U470" s="44">
        <v>46110.0</v>
      </c>
      <c r="V470" s="44">
        <v>46140.0</v>
      </c>
      <c r="W470" s="38">
        <v>1.0</v>
      </c>
      <c r="X470" s="38" t="s">
        <v>55</v>
      </c>
      <c r="Y470" s="184" t="s">
        <v>56</v>
      </c>
    </row>
    <row r="471">
      <c r="A471" s="35" t="s">
        <v>3958</v>
      </c>
      <c r="B471" s="36">
        <v>46111.0</v>
      </c>
      <c r="C471" s="38">
        <v>5138.0</v>
      </c>
      <c r="D471" s="40" t="s">
        <v>3568</v>
      </c>
      <c r="E471" s="42" t="s">
        <v>3569</v>
      </c>
      <c r="F471" s="52" t="s">
        <v>3570</v>
      </c>
      <c r="G471" s="40" t="s">
        <v>831</v>
      </c>
      <c r="H471" s="40" t="s">
        <v>103</v>
      </c>
      <c r="I471" s="38" t="s">
        <v>122</v>
      </c>
      <c r="J471" s="44">
        <v>44642.0</v>
      </c>
      <c r="K471" s="44">
        <v>46110.0</v>
      </c>
      <c r="L471" s="98" t="s">
        <v>51</v>
      </c>
      <c r="M471" s="46">
        <v>78000.0</v>
      </c>
      <c r="N471" s="98" t="s">
        <v>51</v>
      </c>
      <c r="O471" s="48">
        <v>75000.0</v>
      </c>
      <c r="P471" s="38">
        <v>0.0</v>
      </c>
      <c r="Q471" s="38">
        <v>0.0</v>
      </c>
      <c r="R471" s="46">
        <v>0.0</v>
      </c>
      <c r="S471" s="10">
        <f t="shared" si="1"/>
        <v>0</v>
      </c>
      <c r="T471" s="38" t="s">
        <v>54</v>
      </c>
      <c r="U471" s="44">
        <v>46110.0</v>
      </c>
      <c r="V471" s="44">
        <v>46140.0</v>
      </c>
      <c r="W471" s="38">
        <v>1.0</v>
      </c>
      <c r="X471" s="38" t="s">
        <v>86</v>
      </c>
      <c r="Y471" s="184" t="s">
        <v>56</v>
      </c>
    </row>
    <row r="472">
      <c r="A472" s="35" t="s">
        <v>3963</v>
      </c>
      <c r="B472" s="36">
        <v>46111.0</v>
      </c>
      <c r="C472" s="38">
        <v>3440.0</v>
      </c>
      <c r="D472" s="40" t="s">
        <v>3964</v>
      </c>
      <c r="E472" s="42" t="s">
        <v>3504</v>
      </c>
      <c r="F472" s="52" t="s">
        <v>3505</v>
      </c>
      <c r="G472" s="40" t="s">
        <v>397</v>
      </c>
      <c r="H472" s="40" t="s">
        <v>74</v>
      </c>
      <c r="I472" s="38" t="s">
        <v>122</v>
      </c>
      <c r="J472" s="44">
        <v>44528.0</v>
      </c>
      <c r="K472" s="44">
        <v>46110.0</v>
      </c>
      <c r="L472" s="98" t="s">
        <v>51</v>
      </c>
      <c r="M472" s="46">
        <v>0.0</v>
      </c>
      <c r="N472" s="98" t="s">
        <v>51</v>
      </c>
      <c r="O472" s="48">
        <v>118000.0</v>
      </c>
      <c r="P472" s="38">
        <v>0.0</v>
      </c>
      <c r="Q472" s="38">
        <v>0.0</v>
      </c>
      <c r="R472" s="46">
        <v>0.0</v>
      </c>
      <c r="S472" s="10">
        <f t="shared" si="1"/>
        <v>0</v>
      </c>
      <c r="T472" s="38" t="s">
        <v>54</v>
      </c>
      <c r="U472" s="44">
        <v>46110.0</v>
      </c>
      <c r="V472" s="44">
        <v>46140.0</v>
      </c>
      <c r="W472" s="38">
        <v>1.0</v>
      </c>
      <c r="X472" s="38" t="s">
        <v>55</v>
      </c>
      <c r="Y472" s="184" t="s">
        <v>56</v>
      </c>
    </row>
    <row r="473">
      <c r="A473" s="35" t="s">
        <v>3966</v>
      </c>
      <c r="B473" s="36">
        <v>46111.0</v>
      </c>
      <c r="C473" s="38">
        <v>7081.0</v>
      </c>
      <c r="D473" s="40" t="s">
        <v>3969</v>
      </c>
      <c r="E473" s="42" t="s">
        <v>3543</v>
      </c>
      <c r="F473" s="52" t="s">
        <v>3545</v>
      </c>
      <c r="G473" s="40" t="s">
        <v>555</v>
      </c>
      <c r="H473" s="40" t="s">
        <v>69</v>
      </c>
      <c r="I473" s="38" t="s">
        <v>122</v>
      </c>
      <c r="J473" s="44">
        <v>44831.0</v>
      </c>
      <c r="K473" s="44">
        <v>46110.0</v>
      </c>
      <c r="L473" s="98" t="s">
        <v>51</v>
      </c>
      <c r="M473" s="46">
        <v>0.0</v>
      </c>
      <c r="N473" s="98" t="s">
        <v>51</v>
      </c>
      <c r="O473" s="66">
        <v>78036.0</v>
      </c>
      <c r="P473" s="38">
        <v>0.0</v>
      </c>
      <c r="Q473" s="38">
        <v>0.0</v>
      </c>
      <c r="R473" s="46">
        <v>0.0</v>
      </c>
      <c r="S473" s="10">
        <f t="shared" si="1"/>
        <v>0</v>
      </c>
      <c r="T473" s="38" t="s">
        <v>54</v>
      </c>
      <c r="U473" s="44">
        <v>46110.0</v>
      </c>
      <c r="V473" s="44">
        <v>46141.0</v>
      </c>
      <c r="W473" s="38">
        <v>1.0</v>
      </c>
      <c r="X473" s="38" t="s">
        <v>86</v>
      </c>
      <c r="Y473" s="184" t="s">
        <v>56</v>
      </c>
    </row>
    <row r="474">
      <c r="A474" s="35" t="s">
        <v>3972</v>
      </c>
      <c r="B474" s="36">
        <v>46111.0</v>
      </c>
      <c r="C474" s="38">
        <v>9393.0</v>
      </c>
      <c r="D474" s="40" t="s">
        <v>3974</v>
      </c>
      <c r="E474" s="42" t="s">
        <v>3517</v>
      </c>
      <c r="F474" s="52" t="s">
        <v>3518</v>
      </c>
      <c r="G474" s="40" t="s">
        <v>110</v>
      </c>
      <c r="H474" s="40" t="s">
        <v>46</v>
      </c>
      <c r="I474" s="38" t="s">
        <v>122</v>
      </c>
      <c r="J474" s="44">
        <v>45100.0</v>
      </c>
      <c r="K474" s="44">
        <v>46110.0</v>
      </c>
      <c r="L474" s="98" t="s">
        <v>51</v>
      </c>
      <c r="M474" s="46">
        <v>0.0</v>
      </c>
      <c r="N474" s="98" t="s">
        <v>51</v>
      </c>
      <c r="O474" s="66">
        <v>78007.0</v>
      </c>
      <c r="P474" s="38">
        <v>0.0</v>
      </c>
      <c r="Q474" s="38">
        <v>0.0</v>
      </c>
      <c r="R474" s="46">
        <v>0.0</v>
      </c>
      <c r="S474" s="10">
        <f t="shared" si="1"/>
        <v>0</v>
      </c>
      <c r="T474" s="38" t="s">
        <v>54</v>
      </c>
      <c r="U474" s="44">
        <v>46110.0</v>
      </c>
      <c r="V474" s="44">
        <v>46141.0</v>
      </c>
      <c r="W474" s="38">
        <v>1.0</v>
      </c>
      <c r="X474" s="38" t="s">
        <v>86</v>
      </c>
      <c r="Y474" s="184" t="s">
        <v>56</v>
      </c>
    </row>
    <row r="475">
      <c r="A475" s="35" t="s">
        <v>3980</v>
      </c>
      <c r="B475" s="36">
        <v>46111.0</v>
      </c>
      <c r="C475" s="38">
        <v>11985.0</v>
      </c>
      <c r="D475" s="40" t="s">
        <v>3838</v>
      </c>
      <c r="E475" s="42" t="s">
        <v>3839</v>
      </c>
      <c r="F475" s="52" t="s">
        <v>3840</v>
      </c>
      <c r="G475" s="40" t="s">
        <v>757</v>
      </c>
      <c r="H475" s="40" t="s">
        <v>69</v>
      </c>
      <c r="I475" s="38" t="s">
        <v>122</v>
      </c>
      <c r="J475" s="44">
        <v>45411.0</v>
      </c>
      <c r="K475" s="44">
        <v>46110.0</v>
      </c>
      <c r="L475" s="98" t="s">
        <v>51</v>
      </c>
      <c r="M475" s="46">
        <v>0.0</v>
      </c>
      <c r="N475" s="98" t="s">
        <v>51</v>
      </c>
      <c r="O475" s="66">
        <v>118000.0</v>
      </c>
      <c r="P475" s="38">
        <v>0.0</v>
      </c>
      <c r="Q475" s="38">
        <v>0.0</v>
      </c>
      <c r="R475" s="46">
        <v>0.0</v>
      </c>
      <c r="S475" s="10">
        <f t="shared" si="1"/>
        <v>0</v>
      </c>
      <c r="T475" s="38" t="s">
        <v>54</v>
      </c>
      <c r="U475" s="44">
        <v>46110.0</v>
      </c>
      <c r="V475" s="44">
        <v>46145.0</v>
      </c>
      <c r="W475" s="38">
        <v>1.0</v>
      </c>
      <c r="X475" s="38" t="s">
        <v>55</v>
      </c>
      <c r="Y475" s="184" t="s">
        <v>56</v>
      </c>
    </row>
    <row r="476">
      <c r="A476" s="35" t="s">
        <v>3985</v>
      </c>
      <c r="B476" s="36">
        <v>46111.0</v>
      </c>
      <c r="C476" s="38">
        <v>1039.0</v>
      </c>
      <c r="D476" s="40" t="s">
        <v>2927</v>
      </c>
      <c r="E476" s="42" t="s">
        <v>2811</v>
      </c>
      <c r="F476" s="52" t="s">
        <v>2813</v>
      </c>
      <c r="G476" s="40" t="s">
        <v>2814</v>
      </c>
      <c r="H476" s="40" t="s">
        <v>158</v>
      </c>
      <c r="I476" s="38" t="s">
        <v>122</v>
      </c>
      <c r="J476" s="44">
        <v>44344.0</v>
      </c>
      <c r="K476" s="44">
        <v>46110.0</v>
      </c>
      <c r="L476" s="98" t="s">
        <v>51</v>
      </c>
      <c r="M476" s="46"/>
      <c r="N476" s="38"/>
      <c r="O476" s="66">
        <v>78090.0</v>
      </c>
      <c r="P476" s="38">
        <v>0.0</v>
      </c>
      <c r="Q476" s="38">
        <v>0.0</v>
      </c>
      <c r="R476" s="46">
        <v>0.0</v>
      </c>
      <c r="S476" s="10">
        <f t="shared" si="1"/>
        <v>0</v>
      </c>
      <c r="T476" s="38" t="s">
        <v>54</v>
      </c>
      <c r="U476" s="45">
        <v>46115.0</v>
      </c>
      <c r="V476" s="44">
        <v>46145.0</v>
      </c>
      <c r="W476" s="38">
        <v>1.0</v>
      </c>
      <c r="X476" s="38" t="s">
        <v>86</v>
      </c>
      <c r="Y476" s="184" t="s">
        <v>56</v>
      </c>
    </row>
    <row r="477">
      <c r="A477" s="35" t="s">
        <v>3992</v>
      </c>
      <c r="B477" s="36">
        <v>46111.0</v>
      </c>
      <c r="C477" s="38">
        <v>4072.0</v>
      </c>
      <c r="D477" s="40" t="s">
        <v>62</v>
      </c>
      <c r="E477" s="42" t="s">
        <v>65</v>
      </c>
      <c r="F477" s="40" t="s">
        <v>67</v>
      </c>
      <c r="G477" s="40" t="s">
        <v>68</v>
      </c>
      <c r="H477" s="40" t="s">
        <v>69</v>
      </c>
      <c r="I477" s="38" t="s">
        <v>122</v>
      </c>
      <c r="J477" s="44">
        <v>44566.0</v>
      </c>
      <c r="K477" s="44"/>
      <c r="L477" s="98" t="s">
        <v>51</v>
      </c>
      <c r="M477" s="46">
        <v>78000.0</v>
      </c>
      <c r="N477" s="38" t="s">
        <v>51</v>
      </c>
      <c r="O477" s="48">
        <v>0.0</v>
      </c>
      <c r="P477" s="38">
        <v>0.0</v>
      </c>
      <c r="Q477" s="38">
        <v>0.0</v>
      </c>
      <c r="R477" s="46">
        <v>0.0</v>
      </c>
      <c r="S477" s="10">
        <f t="shared" si="1"/>
        <v>0</v>
      </c>
      <c r="T477" s="38" t="s">
        <v>54</v>
      </c>
      <c r="U477" s="44">
        <v>46110.0</v>
      </c>
      <c r="V477" s="44">
        <v>46142.0</v>
      </c>
      <c r="W477" s="38">
        <v>1.0</v>
      </c>
      <c r="X477" s="38" t="s">
        <v>55</v>
      </c>
      <c r="Y477" s="38" t="s">
        <v>56</v>
      </c>
    </row>
    <row r="478" ht="17.25" customHeight="1">
      <c r="A478" s="35" t="s">
        <v>3996</v>
      </c>
      <c r="B478" s="100">
        <v>46111.0</v>
      </c>
      <c r="C478" s="245">
        <v>8444.0</v>
      </c>
      <c r="D478" s="250" t="s">
        <v>685</v>
      </c>
      <c r="E478" s="251" t="s">
        <v>686</v>
      </c>
      <c r="F478" s="218" t="s">
        <v>687</v>
      </c>
      <c r="G478" s="250" t="s">
        <v>163</v>
      </c>
      <c r="H478" s="71" t="s">
        <v>69</v>
      </c>
      <c r="I478" s="78" t="s">
        <v>122</v>
      </c>
      <c r="J478" s="73">
        <v>44986.0</v>
      </c>
      <c r="K478" s="98" t="s">
        <v>51</v>
      </c>
      <c r="L478" s="98" t="s">
        <v>51</v>
      </c>
      <c r="M478" s="247">
        <v>78000.0</v>
      </c>
      <c r="N478" s="245" t="s">
        <v>51</v>
      </c>
      <c r="O478" s="249">
        <v>0.0</v>
      </c>
      <c r="P478" s="249">
        <v>0.0</v>
      </c>
      <c r="Q478" s="249">
        <v>0.0</v>
      </c>
      <c r="R478" s="247">
        <v>0.0</v>
      </c>
      <c r="S478" s="10">
        <f t="shared" si="1"/>
        <v>0</v>
      </c>
      <c r="T478" s="70" t="s">
        <v>54</v>
      </c>
      <c r="U478" s="45">
        <v>46116.0</v>
      </c>
      <c r="V478" s="105">
        <v>46146.0</v>
      </c>
      <c r="W478" s="252">
        <v>1.0</v>
      </c>
      <c r="X478" s="245" t="s">
        <v>86</v>
      </c>
      <c r="Y478" s="245" t="s">
        <v>56</v>
      </c>
    </row>
    <row r="479" ht="17.25" customHeight="1">
      <c r="A479" s="35" t="s">
        <v>4002</v>
      </c>
      <c r="B479" s="100">
        <v>46111.0</v>
      </c>
      <c r="C479" s="245">
        <v>8444.0</v>
      </c>
      <c r="D479" s="250" t="s">
        <v>685</v>
      </c>
      <c r="E479" s="251" t="s">
        <v>686</v>
      </c>
      <c r="F479" s="218" t="s">
        <v>2545</v>
      </c>
      <c r="G479" s="250" t="s">
        <v>163</v>
      </c>
      <c r="H479" s="71" t="s">
        <v>69</v>
      </c>
      <c r="I479" s="78" t="s">
        <v>122</v>
      </c>
      <c r="J479" s="73">
        <v>44986.0</v>
      </c>
      <c r="K479" s="98" t="s">
        <v>51</v>
      </c>
      <c r="L479" s="98" t="s">
        <v>51</v>
      </c>
      <c r="M479" s="247">
        <v>78000.0</v>
      </c>
      <c r="N479" s="245" t="s">
        <v>51</v>
      </c>
      <c r="O479" s="249">
        <v>0.0</v>
      </c>
      <c r="P479" s="249">
        <v>0.0</v>
      </c>
      <c r="Q479" s="249">
        <v>0.0</v>
      </c>
      <c r="R479" s="247">
        <v>0.0</v>
      </c>
      <c r="S479" s="10">
        <f t="shared" si="1"/>
        <v>0</v>
      </c>
      <c r="T479" s="70" t="s">
        <v>54</v>
      </c>
      <c r="U479" s="45">
        <v>46128.0</v>
      </c>
      <c r="V479" s="105">
        <v>46158.0</v>
      </c>
      <c r="W479" s="252">
        <v>1.0</v>
      </c>
      <c r="X479" s="245" t="s">
        <v>86</v>
      </c>
      <c r="Y479" s="245" t="s">
        <v>56</v>
      </c>
    </row>
    <row r="480">
      <c r="A480" s="35" t="s">
        <v>4007</v>
      </c>
      <c r="B480" s="36">
        <v>46111.0</v>
      </c>
      <c r="C480" s="38">
        <v>9941.0</v>
      </c>
      <c r="D480" s="40" t="s">
        <v>2576</v>
      </c>
      <c r="E480" s="42" t="s">
        <v>1791</v>
      </c>
      <c r="F480" s="40" t="s">
        <v>2579</v>
      </c>
      <c r="G480" s="40" t="s">
        <v>312</v>
      </c>
      <c r="H480" s="40" t="s">
        <v>118</v>
      </c>
      <c r="I480" s="38" t="s">
        <v>122</v>
      </c>
      <c r="J480" s="44">
        <v>45165.0</v>
      </c>
      <c r="K480" s="44">
        <v>46111.0</v>
      </c>
      <c r="L480" s="98" t="s">
        <v>51</v>
      </c>
      <c r="M480" s="46">
        <v>118000.0</v>
      </c>
      <c r="N480" s="98" t="s">
        <v>51</v>
      </c>
      <c r="O480" s="66">
        <v>120042.0</v>
      </c>
      <c r="P480" s="38">
        <v>0.0</v>
      </c>
      <c r="Q480" s="38">
        <v>0.0</v>
      </c>
      <c r="R480" s="46">
        <v>0.0</v>
      </c>
      <c r="S480" s="10">
        <f t="shared" si="1"/>
        <v>0</v>
      </c>
      <c r="T480" s="38" t="s">
        <v>54</v>
      </c>
      <c r="U480" s="44">
        <v>46111.0</v>
      </c>
      <c r="V480" s="44">
        <v>46141.0</v>
      </c>
      <c r="W480" s="38">
        <v>1.0</v>
      </c>
      <c r="X480" s="38" t="s">
        <v>55</v>
      </c>
      <c r="Y480" s="184" t="s">
        <v>56</v>
      </c>
    </row>
    <row r="481">
      <c r="A481" s="35" t="s">
        <v>4010</v>
      </c>
      <c r="B481" s="36">
        <v>46111.0</v>
      </c>
      <c r="C481" s="38">
        <v>2563.0</v>
      </c>
      <c r="D481" s="40" t="s">
        <v>3725</v>
      </c>
      <c r="E481" s="42" t="s">
        <v>3726</v>
      </c>
      <c r="F481" s="40" t="s">
        <v>3728</v>
      </c>
      <c r="G481" s="40" t="s">
        <v>739</v>
      </c>
      <c r="H481" s="40" t="s">
        <v>352</v>
      </c>
      <c r="I481" s="38" t="s">
        <v>122</v>
      </c>
      <c r="J481" s="44">
        <v>44458.0</v>
      </c>
      <c r="K481" s="44">
        <v>46111.0</v>
      </c>
      <c r="L481" s="98" t="s">
        <v>51</v>
      </c>
      <c r="M481" s="46">
        <v>118000.0</v>
      </c>
      <c r="N481" s="98" t="s">
        <v>51</v>
      </c>
      <c r="O481" s="66">
        <v>120000.0</v>
      </c>
      <c r="P481" s="38">
        <v>0.0</v>
      </c>
      <c r="Q481" s="38">
        <v>0.0</v>
      </c>
      <c r="R481" s="46">
        <v>0.0</v>
      </c>
      <c r="S481" s="10">
        <f t="shared" si="1"/>
        <v>0</v>
      </c>
      <c r="T481" s="38" t="s">
        <v>54</v>
      </c>
      <c r="U481" s="44">
        <v>46111.0</v>
      </c>
      <c r="V481" s="44">
        <v>46148.0</v>
      </c>
      <c r="W481" s="38">
        <v>1.0</v>
      </c>
      <c r="X481" s="38" t="s">
        <v>55</v>
      </c>
      <c r="Y481" s="184" t="s">
        <v>56</v>
      </c>
    </row>
    <row r="482">
      <c r="A482" s="35" t="s">
        <v>4015</v>
      </c>
      <c r="B482" s="36">
        <v>46111.0</v>
      </c>
      <c r="C482" s="38">
        <v>8177.0</v>
      </c>
      <c r="D482" s="40" t="s">
        <v>3591</v>
      </c>
      <c r="E482" s="42" t="s">
        <v>3592</v>
      </c>
      <c r="F482" s="40" t="s">
        <v>3593</v>
      </c>
      <c r="G482" s="40" t="s">
        <v>137</v>
      </c>
      <c r="H482" s="40" t="s">
        <v>118</v>
      </c>
      <c r="I482" s="38" t="s">
        <v>122</v>
      </c>
      <c r="J482" s="44">
        <v>44954.0</v>
      </c>
      <c r="K482" s="44">
        <v>46111.0</v>
      </c>
      <c r="L482" s="98" t="s">
        <v>51</v>
      </c>
      <c r="M482" s="46">
        <v>0.0</v>
      </c>
      <c r="N482" s="98" t="s">
        <v>51</v>
      </c>
      <c r="O482" s="66">
        <v>118018.0</v>
      </c>
      <c r="P482" s="38">
        <v>0.0</v>
      </c>
      <c r="Q482" s="38">
        <v>0.0</v>
      </c>
      <c r="R482" s="46">
        <v>0.0</v>
      </c>
      <c r="S482" s="10">
        <f t="shared" si="1"/>
        <v>0</v>
      </c>
      <c r="T482" s="38" t="s">
        <v>54</v>
      </c>
      <c r="U482" s="44">
        <v>46111.0</v>
      </c>
      <c r="V482" s="44">
        <v>46141.0</v>
      </c>
      <c r="W482" s="38">
        <v>1.0</v>
      </c>
      <c r="X482" s="38" t="s">
        <v>55</v>
      </c>
      <c r="Y482" s="184" t="s">
        <v>56</v>
      </c>
    </row>
    <row r="483">
      <c r="A483" s="35" t="s">
        <v>4018</v>
      </c>
      <c r="B483" s="36">
        <v>46111.0</v>
      </c>
      <c r="C483" s="38">
        <v>8421.0</v>
      </c>
      <c r="D483" s="40" t="s">
        <v>4019</v>
      </c>
      <c r="E483" s="42" t="s">
        <v>3428</v>
      </c>
      <c r="F483" s="40" t="s">
        <v>3431</v>
      </c>
      <c r="G483" s="40" t="s">
        <v>44</v>
      </c>
      <c r="H483" s="40" t="s">
        <v>46</v>
      </c>
      <c r="I483" s="38" t="s">
        <v>122</v>
      </c>
      <c r="J483" s="44">
        <v>44984.0</v>
      </c>
      <c r="K483" s="44">
        <v>46111.0</v>
      </c>
      <c r="L483" s="98" t="s">
        <v>51</v>
      </c>
      <c r="M483" s="46">
        <v>0.0</v>
      </c>
      <c r="N483" s="98" t="s">
        <v>51</v>
      </c>
      <c r="O483" s="66">
        <v>168000.0</v>
      </c>
      <c r="P483" s="38">
        <v>0.0</v>
      </c>
      <c r="Q483" s="38">
        <v>0.0</v>
      </c>
      <c r="R483" s="46">
        <v>0.0</v>
      </c>
      <c r="S483" s="10">
        <f t="shared" si="1"/>
        <v>0</v>
      </c>
      <c r="T483" s="38" t="s">
        <v>54</v>
      </c>
      <c r="U483" s="44">
        <v>46111.0</v>
      </c>
      <c r="V483" s="44">
        <v>46141.0</v>
      </c>
      <c r="W483" s="38">
        <v>1.0</v>
      </c>
      <c r="X483" s="38" t="s">
        <v>59</v>
      </c>
      <c r="Y483" s="184" t="s">
        <v>56</v>
      </c>
    </row>
    <row r="484">
      <c r="A484" s="35" t="s">
        <v>4023</v>
      </c>
      <c r="B484" s="36">
        <v>46111.0</v>
      </c>
      <c r="C484" s="38">
        <v>6472.0</v>
      </c>
      <c r="D484" s="40" t="s">
        <v>4024</v>
      </c>
      <c r="E484" s="42" t="s">
        <v>3603</v>
      </c>
      <c r="F484" s="40" t="s">
        <v>3604</v>
      </c>
      <c r="G484" s="40" t="s">
        <v>45</v>
      </c>
      <c r="H484" s="40" t="s">
        <v>47</v>
      </c>
      <c r="I484" s="38" t="s">
        <v>122</v>
      </c>
      <c r="J484" s="44">
        <v>44773.0</v>
      </c>
      <c r="K484" s="44">
        <v>46111.0</v>
      </c>
      <c r="L484" s="98" t="s">
        <v>51</v>
      </c>
      <c r="M484" s="46">
        <v>0.0</v>
      </c>
      <c r="N484" s="98" t="s">
        <v>51</v>
      </c>
      <c r="O484" s="66">
        <v>108004.0</v>
      </c>
      <c r="P484" s="38">
        <v>0.0</v>
      </c>
      <c r="Q484" s="38">
        <v>0.0</v>
      </c>
      <c r="R484" s="46">
        <v>0.0</v>
      </c>
      <c r="S484" s="10">
        <f t="shared" si="1"/>
        <v>0</v>
      </c>
      <c r="T484" s="38" t="s">
        <v>54</v>
      </c>
      <c r="U484" s="44">
        <v>46111.0</v>
      </c>
      <c r="V484" s="44">
        <v>46141.0</v>
      </c>
      <c r="W484" s="38">
        <v>1.0</v>
      </c>
      <c r="X484" s="38" t="s">
        <v>55</v>
      </c>
      <c r="Y484" s="184" t="s">
        <v>56</v>
      </c>
    </row>
    <row r="485">
      <c r="A485" s="35" t="s">
        <v>4027</v>
      </c>
      <c r="B485" s="36">
        <v>46111.0</v>
      </c>
      <c r="C485" s="38">
        <v>3230.0</v>
      </c>
      <c r="D485" s="40" t="s">
        <v>3662</v>
      </c>
      <c r="E485" s="42" t="s">
        <v>202</v>
      </c>
      <c r="F485" s="254" t="s">
        <v>203</v>
      </c>
      <c r="G485" s="40" t="s">
        <v>204</v>
      </c>
      <c r="H485" s="40" t="s">
        <v>153</v>
      </c>
      <c r="I485" s="38" t="s">
        <v>122</v>
      </c>
      <c r="J485" s="44">
        <v>44516.0</v>
      </c>
      <c r="K485" s="44">
        <v>46111.0</v>
      </c>
      <c r="L485" s="98" t="s">
        <v>51</v>
      </c>
      <c r="M485" s="46">
        <v>0.0</v>
      </c>
      <c r="N485" s="98" t="s">
        <v>51</v>
      </c>
      <c r="O485" s="66">
        <v>78000.0</v>
      </c>
      <c r="P485" s="38">
        <v>0.0</v>
      </c>
      <c r="Q485" s="38">
        <v>0.0</v>
      </c>
      <c r="R485" s="46">
        <v>0.0</v>
      </c>
      <c r="S485" s="10">
        <f t="shared" si="1"/>
        <v>0</v>
      </c>
      <c r="T485" s="38" t="s">
        <v>54</v>
      </c>
      <c r="U485" s="45">
        <v>46111.0</v>
      </c>
      <c r="V485" s="44">
        <v>46150.0</v>
      </c>
      <c r="W485" s="38">
        <v>1.0</v>
      </c>
      <c r="X485" s="38" t="s">
        <v>86</v>
      </c>
      <c r="Y485" s="184" t="s">
        <v>56</v>
      </c>
    </row>
    <row r="486">
      <c r="A486" s="35" t="s">
        <v>4028</v>
      </c>
      <c r="B486" s="36">
        <v>46111.0</v>
      </c>
      <c r="C486" s="38">
        <v>4498.0</v>
      </c>
      <c r="D486" s="40" t="s">
        <v>217</v>
      </c>
      <c r="E486" s="42" t="s">
        <v>219</v>
      </c>
      <c r="F486" s="254" t="s">
        <v>221</v>
      </c>
      <c r="G486" s="40" t="s">
        <v>222</v>
      </c>
      <c r="H486" s="40" t="s">
        <v>158</v>
      </c>
      <c r="I486" s="38" t="s">
        <v>122</v>
      </c>
      <c r="J486" s="44">
        <v>44594.0</v>
      </c>
      <c r="K486" s="44">
        <v>46111.0</v>
      </c>
      <c r="L486" s="98" t="s">
        <v>51</v>
      </c>
      <c r="M486" s="46">
        <v>0.0</v>
      </c>
      <c r="N486" s="98" t="s">
        <v>51</v>
      </c>
      <c r="O486" s="66">
        <v>118000.0</v>
      </c>
      <c r="P486" s="38">
        <v>0.0</v>
      </c>
      <c r="Q486" s="38">
        <v>0.0</v>
      </c>
      <c r="R486" s="46">
        <v>0.0</v>
      </c>
      <c r="S486" s="10">
        <f t="shared" si="1"/>
        <v>0</v>
      </c>
      <c r="T486" s="38" t="s">
        <v>54</v>
      </c>
      <c r="U486" s="44">
        <v>46111.0</v>
      </c>
      <c r="V486" s="44">
        <v>46150.0</v>
      </c>
      <c r="W486" s="38">
        <v>1.0</v>
      </c>
      <c r="X486" s="38" t="s">
        <v>55</v>
      </c>
      <c r="Y486" s="184" t="s">
        <v>56</v>
      </c>
    </row>
    <row r="487">
      <c r="A487" s="35" t="s">
        <v>4031</v>
      </c>
      <c r="B487" s="36">
        <v>46112.0</v>
      </c>
      <c r="C487" s="38">
        <v>13621.0</v>
      </c>
      <c r="D487" s="40" t="s">
        <v>800</v>
      </c>
      <c r="E487" s="42" t="s">
        <v>801</v>
      </c>
      <c r="F487" s="254" t="s">
        <v>802</v>
      </c>
      <c r="G487" s="40" t="s">
        <v>803</v>
      </c>
      <c r="H487" s="40" t="s">
        <v>805</v>
      </c>
      <c r="I487" s="38" t="s">
        <v>122</v>
      </c>
      <c r="J487" s="44">
        <v>45582.0</v>
      </c>
      <c r="K487" s="44">
        <v>46111.0</v>
      </c>
      <c r="L487" s="98" t="s">
        <v>51</v>
      </c>
      <c r="M487" s="46"/>
      <c r="N487" s="38"/>
      <c r="O487" s="66">
        <v>78040.0</v>
      </c>
      <c r="P487" s="38">
        <v>0.0</v>
      </c>
      <c r="Q487" s="38">
        <v>0.0</v>
      </c>
      <c r="R487" s="46">
        <v>0.0</v>
      </c>
      <c r="S487" s="10">
        <f t="shared" si="1"/>
        <v>0</v>
      </c>
      <c r="T487" s="38" t="s">
        <v>54</v>
      </c>
      <c r="U487" s="45">
        <v>46117.0</v>
      </c>
      <c r="V487" s="44">
        <v>46149.0</v>
      </c>
      <c r="W487" s="38">
        <v>1.0</v>
      </c>
      <c r="X487" s="38" t="s">
        <v>86</v>
      </c>
      <c r="Y487" s="184" t="s">
        <v>56</v>
      </c>
    </row>
    <row r="488">
      <c r="A488" s="35" t="s">
        <v>4034</v>
      </c>
      <c r="B488" s="36">
        <v>46112.0</v>
      </c>
      <c r="C488" s="38">
        <v>10569.0</v>
      </c>
      <c r="D488" s="40" t="s">
        <v>98</v>
      </c>
      <c r="E488" s="42" t="s">
        <v>99</v>
      </c>
      <c r="F488" s="254" t="s">
        <v>101</v>
      </c>
      <c r="G488" s="40" t="s">
        <v>102</v>
      </c>
      <c r="H488" s="40" t="s">
        <v>103</v>
      </c>
      <c r="I488" s="38" t="s">
        <v>122</v>
      </c>
      <c r="J488" s="44">
        <v>45237.0</v>
      </c>
      <c r="K488" s="44">
        <v>46111.0</v>
      </c>
      <c r="L488" s="98" t="s">
        <v>51</v>
      </c>
      <c r="M488" s="46">
        <v>118000.0</v>
      </c>
      <c r="N488" s="98" t="s">
        <v>51</v>
      </c>
      <c r="O488" s="66">
        <v>100073.0</v>
      </c>
      <c r="P488" s="38">
        <v>0.0</v>
      </c>
      <c r="Q488" s="38">
        <v>0.0</v>
      </c>
      <c r="R488" s="46">
        <v>0.0</v>
      </c>
      <c r="S488" s="10">
        <f t="shared" si="1"/>
        <v>0</v>
      </c>
      <c r="T488" s="38" t="s">
        <v>54</v>
      </c>
      <c r="U488" s="44">
        <v>46111.0</v>
      </c>
      <c r="V488" s="44">
        <v>46142.0</v>
      </c>
      <c r="W488" s="38">
        <v>1.0</v>
      </c>
      <c r="X488" s="38" t="s">
        <v>55</v>
      </c>
      <c r="Y488" s="184" t="s">
        <v>56</v>
      </c>
    </row>
    <row r="489">
      <c r="A489" s="35" t="s">
        <v>4035</v>
      </c>
      <c r="B489" s="36">
        <v>46112.0</v>
      </c>
      <c r="C489" s="38">
        <v>5510.0</v>
      </c>
      <c r="D489" s="40" t="s">
        <v>1195</v>
      </c>
      <c r="E489" s="42" t="s">
        <v>780</v>
      </c>
      <c r="F489" s="254" t="s">
        <v>781</v>
      </c>
      <c r="G489" s="40" t="s">
        <v>45</v>
      </c>
      <c r="H489" s="40" t="s">
        <v>47</v>
      </c>
      <c r="I489" s="38" t="s">
        <v>122</v>
      </c>
      <c r="J489" s="44">
        <v>44669.0</v>
      </c>
      <c r="K489" s="44">
        <v>46111.0</v>
      </c>
      <c r="L489" s="98" t="s">
        <v>51</v>
      </c>
      <c r="M489" s="46">
        <v>0.0</v>
      </c>
      <c r="N489" s="98" t="s">
        <v>51</v>
      </c>
      <c r="O489" s="66">
        <v>118016.0</v>
      </c>
      <c r="P489" s="38">
        <v>0.0</v>
      </c>
      <c r="Q489" s="38">
        <v>0.0</v>
      </c>
      <c r="R489" s="46">
        <v>0.0</v>
      </c>
      <c r="S489" s="10">
        <f t="shared" si="1"/>
        <v>0</v>
      </c>
      <c r="T489" s="38" t="s">
        <v>54</v>
      </c>
      <c r="U489" s="44">
        <v>46111.0</v>
      </c>
      <c r="V489" s="44">
        <v>46150.0</v>
      </c>
      <c r="W489" s="38">
        <v>1.0</v>
      </c>
      <c r="X489" s="38" t="s">
        <v>55</v>
      </c>
      <c r="Y489" s="184" t="s">
        <v>56</v>
      </c>
    </row>
    <row r="490">
      <c r="A490" s="35" t="s">
        <v>4038</v>
      </c>
      <c r="B490" s="36">
        <v>46112.0</v>
      </c>
      <c r="C490" s="38">
        <v>5169.0</v>
      </c>
      <c r="D490" s="40" t="s">
        <v>1939</v>
      </c>
      <c r="E490" s="42" t="s">
        <v>1940</v>
      </c>
      <c r="F490" s="254" t="s">
        <v>1941</v>
      </c>
      <c r="G490" s="40" t="s">
        <v>1942</v>
      </c>
      <c r="H490" s="40" t="s">
        <v>74</v>
      </c>
      <c r="I490" s="38" t="s">
        <v>122</v>
      </c>
      <c r="J490" s="44">
        <v>44644.0</v>
      </c>
      <c r="K490" s="44">
        <v>46111.0</v>
      </c>
      <c r="L490" s="98" t="s">
        <v>51</v>
      </c>
      <c r="M490" s="46"/>
      <c r="N490" s="38"/>
      <c r="O490" s="66">
        <v>78000.0</v>
      </c>
      <c r="P490" s="38">
        <v>0.0</v>
      </c>
      <c r="Q490" s="38">
        <v>0.0</v>
      </c>
      <c r="R490" s="46">
        <v>0.0</v>
      </c>
      <c r="S490" s="10">
        <f t="shared" si="1"/>
        <v>0</v>
      </c>
      <c r="T490" s="38" t="s">
        <v>54</v>
      </c>
      <c r="U490" s="45">
        <v>46122.0</v>
      </c>
      <c r="V490" s="44">
        <v>46154.0</v>
      </c>
      <c r="W490" s="38">
        <v>1.0</v>
      </c>
      <c r="X490" s="38" t="s">
        <v>86</v>
      </c>
      <c r="Y490" s="184" t="s">
        <v>56</v>
      </c>
    </row>
    <row r="491">
      <c r="A491" s="35" t="s">
        <v>4042</v>
      </c>
      <c r="B491" s="36">
        <v>46112.0</v>
      </c>
      <c r="C491" s="38">
        <v>9805.0</v>
      </c>
      <c r="D491" s="40" t="s">
        <v>120</v>
      </c>
      <c r="E491" s="42" t="s">
        <v>123</v>
      </c>
      <c r="F491" s="254" t="s">
        <v>288</v>
      </c>
      <c r="G491" s="40" t="s">
        <v>126</v>
      </c>
      <c r="H491" s="40" t="s">
        <v>69</v>
      </c>
      <c r="I491" s="38" t="s">
        <v>122</v>
      </c>
      <c r="J491" s="44">
        <v>45148.0</v>
      </c>
      <c r="K491" s="44">
        <v>46111.0</v>
      </c>
      <c r="L491" s="98" t="s">
        <v>51</v>
      </c>
      <c r="M491" s="46">
        <v>0.0</v>
      </c>
      <c r="N491" s="98" t="s">
        <v>51</v>
      </c>
      <c r="O491" s="66">
        <v>78000.0</v>
      </c>
      <c r="P491" s="38">
        <v>0.0</v>
      </c>
      <c r="Q491" s="38">
        <v>0.0</v>
      </c>
      <c r="R491" s="46">
        <v>0.0</v>
      </c>
      <c r="S491" s="10">
        <f t="shared" si="1"/>
        <v>0</v>
      </c>
      <c r="T491" s="38" t="s">
        <v>54</v>
      </c>
      <c r="U491" s="44">
        <v>46111.0</v>
      </c>
      <c r="V491" s="44">
        <v>46148.0</v>
      </c>
      <c r="W491" s="38">
        <v>1.0</v>
      </c>
      <c r="X491" s="38" t="s">
        <v>86</v>
      </c>
      <c r="Y491" s="184" t="s">
        <v>56</v>
      </c>
    </row>
    <row r="492">
      <c r="A492" s="35" t="s">
        <v>4044</v>
      </c>
      <c r="B492" s="36">
        <v>46112.0</v>
      </c>
      <c r="C492" s="38">
        <v>9805.0</v>
      </c>
      <c r="D492" s="40" t="s">
        <v>120</v>
      </c>
      <c r="E492" s="42" t="s">
        <v>123</v>
      </c>
      <c r="F492" s="254" t="s">
        <v>125</v>
      </c>
      <c r="G492" s="40" t="s">
        <v>126</v>
      </c>
      <c r="H492" s="40" t="s">
        <v>69</v>
      </c>
      <c r="I492" s="38" t="s">
        <v>122</v>
      </c>
      <c r="J492" s="44">
        <v>45148.0</v>
      </c>
      <c r="K492" s="44">
        <v>46111.0</v>
      </c>
      <c r="L492" s="98" t="s">
        <v>51</v>
      </c>
      <c r="M492" s="46">
        <v>0.0</v>
      </c>
      <c r="N492" s="98" t="s">
        <v>51</v>
      </c>
      <c r="O492" s="66">
        <v>78000.0</v>
      </c>
      <c r="P492" s="38">
        <v>0.0</v>
      </c>
      <c r="Q492" s="38">
        <v>0.0</v>
      </c>
      <c r="R492" s="46">
        <v>0.0</v>
      </c>
      <c r="S492" s="10">
        <f t="shared" si="1"/>
        <v>0</v>
      </c>
      <c r="T492" s="38" t="s">
        <v>54</v>
      </c>
      <c r="U492" s="44">
        <v>46111.0</v>
      </c>
      <c r="V492" s="44">
        <v>46152.0</v>
      </c>
      <c r="W492" s="38">
        <v>1.0</v>
      </c>
      <c r="X492" s="38" t="s">
        <v>86</v>
      </c>
      <c r="Y492" s="184" t="s">
        <v>56</v>
      </c>
    </row>
    <row r="493">
      <c r="A493" s="35" t="s">
        <v>4047</v>
      </c>
      <c r="B493" s="36">
        <v>46112.0</v>
      </c>
      <c r="C493" s="38">
        <v>4768.0</v>
      </c>
      <c r="D493" s="40" t="s">
        <v>3729</v>
      </c>
      <c r="E493" s="42" t="s">
        <v>3730</v>
      </c>
      <c r="F493" s="254" t="s">
        <v>3732</v>
      </c>
      <c r="G493" s="40" t="s">
        <v>68</v>
      </c>
      <c r="H493" s="40" t="s">
        <v>69</v>
      </c>
      <c r="I493" s="38" t="s">
        <v>122</v>
      </c>
      <c r="J493" s="44">
        <v>44614.0</v>
      </c>
      <c r="K493" s="44">
        <v>46111.0</v>
      </c>
      <c r="L493" s="98" t="s">
        <v>51</v>
      </c>
      <c r="M493" s="46">
        <v>0.0</v>
      </c>
      <c r="N493" s="98" t="s">
        <v>51</v>
      </c>
      <c r="O493" s="66">
        <v>78000.0</v>
      </c>
      <c r="P493" s="38">
        <v>0.0</v>
      </c>
      <c r="Q493" s="38">
        <v>0.0</v>
      </c>
      <c r="R493" s="46">
        <v>0.0</v>
      </c>
      <c r="S493" s="10">
        <f t="shared" si="1"/>
        <v>0</v>
      </c>
      <c r="T493" s="38" t="s">
        <v>54</v>
      </c>
      <c r="U493" s="44">
        <v>46111.0</v>
      </c>
      <c r="V493" s="44">
        <v>46142.0</v>
      </c>
      <c r="W493" s="38">
        <v>1.0</v>
      </c>
      <c r="X493" s="38" t="s">
        <v>86</v>
      </c>
      <c r="Y493" s="184" t="s">
        <v>56</v>
      </c>
    </row>
    <row r="494">
      <c r="A494" s="35" t="s">
        <v>4056</v>
      </c>
      <c r="B494" s="36">
        <v>46112.0</v>
      </c>
      <c r="C494" s="38">
        <v>4768.0</v>
      </c>
      <c r="D494" s="40" t="s">
        <v>3729</v>
      </c>
      <c r="E494" s="42" t="s">
        <v>3730</v>
      </c>
      <c r="F494" s="254" t="s">
        <v>3736</v>
      </c>
      <c r="G494" s="40" t="s">
        <v>68</v>
      </c>
      <c r="H494" s="40" t="s">
        <v>69</v>
      </c>
      <c r="I494" s="38" t="s">
        <v>122</v>
      </c>
      <c r="J494" s="44">
        <v>44614.0</v>
      </c>
      <c r="K494" s="44">
        <v>46111.0</v>
      </c>
      <c r="L494" s="98" t="s">
        <v>51</v>
      </c>
      <c r="M494" s="46">
        <v>0.0</v>
      </c>
      <c r="N494" s="98" t="s">
        <v>51</v>
      </c>
      <c r="O494" s="66">
        <v>78000.0</v>
      </c>
      <c r="P494" s="38">
        <v>0.0</v>
      </c>
      <c r="Q494" s="38">
        <v>0.0</v>
      </c>
      <c r="R494" s="46">
        <v>0.0</v>
      </c>
      <c r="S494" s="10">
        <f t="shared" si="1"/>
        <v>0</v>
      </c>
      <c r="T494" s="38" t="s">
        <v>54</v>
      </c>
      <c r="U494" s="44">
        <v>46111.0</v>
      </c>
      <c r="V494" s="44">
        <v>46143.0</v>
      </c>
      <c r="W494" s="38">
        <v>1.0</v>
      </c>
      <c r="X494" s="38" t="s">
        <v>86</v>
      </c>
      <c r="Y494" s="184" t="s">
        <v>56</v>
      </c>
    </row>
    <row r="495">
      <c r="A495" s="35" t="s">
        <v>4059</v>
      </c>
      <c r="B495" s="36">
        <v>46112.0</v>
      </c>
      <c r="C495" s="38">
        <v>8922.0</v>
      </c>
      <c r="D495" s="40" t="s">
        <v>37</v>
      </c>
      <c r="E495" s="42" t="s">
        <v>40</v>
      </c>
      <c r="F495" s="254" t="s">
        <v>42</v>
      </c>
      <c r="G495" s="40" t="s">
        <v>44</v>
      </c>
      <c r="H495" s="40" t="s">
        <v>46</v>
      </c>
      <c r="I495" s="38" t="s">
        <v>122</v>
      </c>
      <c r="J495" s="44">
        <v>45048.0</v>
      </c>
      <c r="K495" s="44">
        <v>46112.0</v>
      </c>
      <c r="L495" s="98" t="s">
        <v>51</v>
      </c>
      <c r="M495" s="46">
        <v>0.0</v>
      </c>
      <c r="N495" s="98" t="s">
        <v>51</v>
      </c>
      <c r="O495" s="66">
        <v>168000.0</v>
      </c>
      <c r="P495" s="38">
        <v>0.0</v>
      </c>
      <c r="Q495" s="38">
        <v>0.0</v>
      </c>
      <c r="R495" s="46">
        <v>0.0</v>
      </c>
      <c r="S495" s="10">
        <f t="shared" si="1"/>
        <v>0</v>
      </c>
      <c r="T495" s="38" t="s">
        <v>54</v>
      </c>
      <c r="U495" s="44">
        <v>46112.0</v>
      </c>
      <c r="V495" s="44">
        <v>46142.0</v>
      </c>
      <c r="W495" s="38">
        <v>1.0</v>
      </c>
      <c r="X495" s="38" t="s">
        <v>59</v>
      </c>
      <c r="Y495" s="184" t="s">
        <v>56</v>
      </c>
    </row>
    <row r="496">
      <c r="A496" s="35" t="s">
        <v>4061</v>
      </c>
      <c r="B496" s="36">
        <v>46112.0</v>
      </c>
      <c r="C496" s="38">
        <v>8381.0</v>
      </c>
      <c r="D496" s="40" t="s">
        <v>4062</v>
      </c>
      <c r="E496" s="42" t="s">
        <v>117</v>
      </c>
      <c r="F496" s="254" t="s">
        <v>119</v>
      </c>
      <c r="G496" s="40" t="s">
        <v>121</v>
      </c>
      <c r="H496" s="40" t="s">
        <v>124</v>
      </c>
      <c r="I496" s="38" t="s">
        <v>122</v>
      </c>
      <c r="J496" s="44">
        <v>44978.0</v>
      </c>
      <c r="K496" s="44">
        <v>46112.0</v>
      </c>
      <c r="L496" s="98" t="s">
        <v>51</v>
      </c>
      <c r="M496" s="46">
        <v>0.0</v>
      </c>
      <c r="N496" s="98" t="s">
        <v>51</v>
      </c>
      <c r="O496" s="66">
        <v>78000.0</v>
      </c>
      <c r="P496" s="38">
        <v>0.0</v>
      </c>
      <c r="Q496" s="38">
        <v>0.0</v>
      </c>
      <c r="R496" s="46">
        <v>0.0</v>
      </c>
      <c r="S496" s="10">
        <f t="shared" si="1"/>
        <v>0</v>
      </c>
      <c r="T496" s="38" t="s">
        <v>54</v>
      </c>
      <c r="U496" s="45">
        <v>46112.0</v>
      </c>
      <c r="V496" s="44">
        <v>46142.0</v>
      </c>
      <c r="W496" s="38">
        <v>1.0</v>
      </c>
      <c r="X496" s="38" t="s">
        <v>86</v>
      </c>
      <c r="Y496" s="184" t="s">
        <v>56</v>
      </c>
    </row>
    <row r="497">
      <c r="A497" s="35" t="s">
        <v>4065</v>
      </c>
      <c r="B497" s="36">
        <v>46112.0</v>
      </c>
      <c r="C497" s="38">
        <v>631.0</v>
      </c>
      <c r="D497" s="40" t="s">
        <v>378</v>
      </c>
      <c r="E497" s="42" t="s">
        <v>379</v>
      </c>
      <c r="F497" s="254" t="s">
        <v>382</v>
      </c>
      <c r="G497" s="40" t="s">
        <v>126</v>
      </c>
      <c r="H497" s="40" t="s">
        <v>69</v>
      </c>
      <c r="I497" s="38" t="s">
        <v>122</v>
      </c>
      <c r="J497" s="44">
        <v>44329.0</v>
      </c>
      <c r="K497" s="44">
        <v>46112.0</v>
      </c>
      <c r="L497" s="98" t="s">
        <v>51</v>
      </c>
      <c r="M497" s="46"/>
      <c r="N497" s="38"/>
      <c r="O497" s="66">
        <v>75074.0</v>
      </c>
      <c r="P497" s="38">
        <v>0.0</v>
      </c>
      <c r="Q497" s="38">
        <v>0.0</v>
      </c>
      <c r="R497" s="46">
        <v>0.0</v>
      </c>
      <c r="S497" s="10">
        <f t="shared" si="1"/>
        <v>0</v>
      </c>
      <c r="T497" s="38" t="s">
        <v>54</v>
      </c>
      <c r="U497" s="45">
        <v>46114.0</v>
      </c>
      <c r="V497" s="44">
        <v>46144.0</v>
      </c>
      <c r="W497" s="38">
        <v>1.0</v>
      </c>
      <c r="X497" s="38" t="s">
        <v>86</v>
      </c>
      <c r="Y497" s="184" t="s">
        <v>56</v>
      </c>
    </row>
    <row r="498">
      <c r="A498" s="35" t="s">
        <v>4068</v>
      </c>
      <c r="B498" s="36">
        <v>46112.0</v>
      </c>
      <c r="C498" s="38">
        <v>11499.0</v>
      </c>
      <c r="D498" s="40" t="s">
        <v>4069</v>
      </c>
      <c r="E498" s="42" t="s">
        <v>871</v>
      </c>
      <c r="F498" s="254" t="s">
        <v>872</v>
      </c>
      <c r="G498" s="40" t="s">
        <v>44</v>
      </c>
      <c r="H498" s="40" t="s">
        <v>46</v>
      </c>
      <c r="I498" s="38" t="s">
        <v>122</v>
      </c>
      <c r="J498" s="44">
        <v>45355.0</v>
      </c>
      <c r="K498" s="44">
        <v>46112.0</v>
      </c>
      <c r="L498" s="98" t="s">
        <v>51</v>
      </c>
      <c r="M498" s="46">
        <v>0.0</v>
      </c>
      <c r="N498" s="98" t="s">
        <v>51</v>
      </c>
      <c r="O498" s="66">
        <v>78000.0</v>
      </c>
      <c r="P498" s="38">
        <v>0.0</v>
      </c>
      <c r="Q498" s="38">
        <v>0.0</v>
      </c>
      <c r="R498" s="46">
        <v>0.0</v>
      </c>
      <c r="S498" s="10">
        <f t="shared" si="1"/>
        <v>0</v>
      </c>
      <c r="T498" s="38" t="s">
        <v>54</v>
      </c>
      <c r="U498" s="45">
        <v>46112.0</v>
      </c>
      <c r="V498" s="44">
        <v>46149.0</v>
      </c>
      <c r="W498" s="38">
        <v>1.0</v>
      </c>
      <c r="X498" s="38" t="s">
        <v>86</v>
      </c>
      <c r="Y498" s="184" t="s">
        <v>56</v>
      </c>
    </row>
    <row r="499">
      <c r="A499" s="35" t="s">
        <v>4072</v>
      </c>
      <c r="B499" s="36">
        <v>46112.0</v>
      </c>
      <c r="C499" s="81">
        <v>5319.0</v>
      </c>
      <c r="D499" s="257" t="s">
        <v>131</v>
      </c>
      <c r="E499" s="258" t="s">
        <v>132</v>
      </c>
      <c r="F499" s="259" t="s">
        <v>133</v>
      </c>
      <c r="G499" s="257" t="s">
        <v>44</v>
      </c>
      <c r="H499" s="40" t="s">
        <v>46</v>
      </c>
      <c r="I499" s="38" t="s">
        <v>122</v>
      </c>
      <c r="J499" s="44">
        <v>44653.0</v>
      </c>
      <c r="K499" s="44">
        <v>46112.0</v>
      </c>
      <c r="L499" s="98" t="s">
        <v>51</v>
      </c>
      <c r="M499" s="46">
        <v>118000.0</v>
      </c>
      <c r="N499" s="98" t="s">
        <v>51</v>
      </c>
      <c r="O499" s="66">
        <v>120000.0</v>
      </c>
      <c r="P499" s="38">
        <v>0.0</v>
      </c>
      <c r="Q499" s="38">
        <v>0.0</v>
      </c>
      <c r="R499" s="46">
        <v>0.0</v>
      </c>
      <c r="S499" s="10">
        <f t="shared" si="1"/>
        <v>0</v>
      </c>
      <c r="T499" s="38" t="s">
        <v>54</v>
      </c>
      <c r="U499" s="44">
        <v>46112.0</v>
      </c>
      <c r="V499" s="44">
        <v>46142.0</v>
      </c>
      <c r="W499" s="38">
        <v>1.0</v>
      </c>
      <c r="X499" s="38" t="s">
        <v>55</v>
      </c>
      <c r="Y499" s="184" t="s">
        <v>56</v>
      </c>
    </row>
    <row r="500">
      <c r="A500" s="35" t="s">
        <v>4074</v>
      </c>
      <c r="B500" s="36">
        <v>46113.0</v>
      </c>
      <c r="C500" s="38">
        <v>12245.0</v>
      </c>
      <c r="D500" s="40" t="s">
        <v>4075</v>
      </c>
      <c r="E500" s="42" t="s">
        <v>313</v>
      </c>
      <c r="F500" s="40" t="s">
        <v>314</v>
      </c>
      <c r="G500" s="40" t="s">
        <v>315</v>
      </c>
      <c r="H500" s="40" t="s">
        <v>69</v>
      </c>
      <c r="I500" s="38" t="s">
        <v>122</v>
      </c>
      <c r="J500" s="44">
        <v>45436.0</v>
      </c>
      <c r="K500" s="44">
        <v>46112.0</v>
      </c>
      <c r="L500" s="98" t="s">
        <v>51</v>
      </c>
      <c r="M500" s="63">
        <v>0.0</v>
      </c>
      <c r="N500" s="98" t="s">
        <v>51</v>
      </c>
      <c r="O500" s="66">
        <v>78003.0</v>
      </c>
      <c r="P500" s="38">
        <v>0.0</v>
      </c>
      <c r="Q500" s="38">
        <v>0.0</v>
      </c>
      <c r="R500" s="46">
        <v>0.0</v>
      </c>
      <c r="S500" s="10">
        <f t="shared" si="1"/>
        <v>0</v>
      </c>
      <c r="T500" s="38" t="s">
        <v>54</v>
      </c>
      <c r="U500" s="44">
        <v>46112.0</v>
      </c>
      <c r="V500" s="44">
        <v>46146.0</v>
      </c>
      <c r="W500" s="38">
        <v>1.0</v>
      </c>
      <c r="X500" s="38" t="s">
        <v>86</v>
      </c>
      <c r="Y500" s="184" t="s">
        <v>56</v>
      </c>
    </row>
    <row r="501">
      <c r="A501" s="35" t="s">
        <v>4082</v>
      </c>
      <c r="B501" s="36">
        <v>46113.0</v>
      </c>
      <c r="C501" s="38">
        <v>2640.0</v>
      </c>
      <c r="D501" s="40" t="s">
        <v>3668</v>
      </c>
      <c r="E501" s="42" t="s">
        <v>3669</v>
      </c>
      <c r="F501" s="40" t="s">
        <v>3670</v>
      </c>
      <c r="G501" s="40" t="s">
        <v>555</v>
      </c>
      <c r="H501" s="40" t="s">
        <v>69</v>
      </c>
      <c r="I501" s="38" t="s">
        <v>122</v>
      </c>
      <c r="J501" s="44">
        <v>44461.0</v>
      </c>
      <c r="K501" s="44">
        <v>46112.0</v>
      </c>
      <c r="L501" s="98" t="s">
        <v>51</v>
      </c>
      <c r="M501" s="63">
        <v>0.0</v>
      </c>
      <c r="N501" s="98" t="s">
        <v>51</v>
      </c>
      <c r="O501" s="66">
        <v>78071.0</v>
      </c>
      <c r="P501" s="38">
        <v>0.0</v>
      </c>
      <c r="Q501" s="38">
        <v>0.0</v>
      </c>
      <c r="R501" s="46">
        <v>0.0</v>
      </c>
      <c r="S501" s="10">
        <f t="shared" si="1"/>
        <v>0</v>
      </c>
      <c r="T501" s="38" t="s">
        <v>54</v>
      </c>
      <c r="U501" s="44">
        <v>46112.0</v>
      </c>
      <c r="V501" s="44">
        <v>46142.0</v>
      </c>
      <c r="W501" s="38">
        <v>1.0</v>
      </c>
      <c r="X501" s="38" t="s">
        <v>86</v>
      </c>
      <c r="Y501" s="184" t="s">
        <v>56</v>
      </c>
    </row>
    <row r="502">
      <c r="A502" s="35" t="s">
        <v>4086</v>
      </c>
      <c r="B502" s="36">
        <v>46113.0</v>
      </c>
      <c r="C502" s="38">
        <v>4723.0</v>
      </c>
      <c r="D502" s="40" t="s">
        <v>1094</v>
      </c>
      <c r="E502" s="42" t="s">
        <v>646</v>
      </c>
      <c r="F502" s="40" t="s">
        <v>647</v>
      </c>
      <c r="G502" s="40" t="s">
        <v>126</v>
      </c>
      <c r="H502" s="40" t="s">
        <v>69</v>
      </c>
      <c r="I502" s="38" t="s">
        <v>122</v>
      </c>
      <c r="J502" s="44">
        <v>44611.0</v>
      </c>
      <c r="K502" s="44">
        <v>46112.0</v>
      </c>
      <c r="L502" s="98" t="s">
        <v>51</v>
      </c>
      <c r="M502" s="63"/>
      <c r="N502" s="81"/>
      <c r="O502" s="66">
        <v>156027.0</v>
      </c>
      <c r="P502" s="38">
        <v>0.0</v>
      </c>
      <c r="Q502" s="38">
        <v>0.0</v>
      </c>
      <c r="R502" s="46">
        <v>0.0</v>
      </c>
      <c r="S502" s="10">
        <f t="shared" si="1"/>
        <v>0</v>
      </c>
      <c r="T502" s="38" t="s">
        <v>54</v>
      </c>
      <c r="U502" s="45">
        <v>46114.0</v>
      </c>
      <c r="V502" s="44">
        <v>46145.0</v>
      </c>
      <c r="W502" s="38">
        <v>1.0</v>
      </c>
      <c r="X502" s="38" t="s">
        <v>86</v>
      </c>
      <c r="Y502" s="184" t="s">
        <v>56</v>
      </c>
    </row>
    <row r="503">
      <c r="A503" s="35" t="s">
        <v>4088</v>
      </c>
      <c r="B503" s="36">
        <v>46113.0</v>
      </c>
      <c r="C503" s="38">
        <v>7825.0</v>
      </c>
      <c r="D503" s="40" t="s">
        <v>349</v>
      </c>
      <c r="E503" s="42" t="s">
        <v>351</v>
      </c>
      <c r="F503" s="40" t="s">
        <v>353</v>
      </c>
      <c r="G503" s="40" t="s">
        <v>354</v>
      </c>
      <c r="H503" s="40" t="s">
        <v>355</v>
      </c>
      <c r="I503" s="38" t="s">
        <v>122</v>
      </c>
      <c r="J503" s="44">
        <v>44913.0</v>
      </c>
      <c r="K503" s="44">
        <v>46112.0</v>
      </c>
      <c r="L503" s="98" t="s">
        <v>51</v>
      </c>
      <c r="M503" s="63">
        <v>0.0</v>
      </c>
      <c r="N503" s="98" t="s">
        <v>51</v>
      </c>
      <c r="O503" s="66">
        <v>118000.0</v>
      </c>
      <c r="P503" s="38">
        <v>0.0</v>
      </c>
      <c r="Q503" s="38">
        <v>0.0</v>
      </c>
      <c r="R503" s="46">
        <v>0.0</v>
      </c>
      <c r="S503" s="10">
        <f t="shared" si="1"/>
        <v>0</v>
      </c>
      <c r="T503" s="38" t="s">
        <v>54</v>
      </c>
      <c r="U503" s="44">
        <v>46112.0</v>
      </c>
      <c r="V503" s="44">
        <v>46143.0</v>
      </c>
      <c r="W503" s="38">
        <v>1.0</v>
      </c>
      <c r="X503" s="38" t="s">
        <v>55</v>
      </c>
      <c r="Y503" s="184" t="s">
        <v>56</v>
      </c>
    </row>
    <row r="504">
      <c r="A504" s="35" t="s">
        <v>4093</v>
      </c>
      <c r="B504" s="36">
        <v>46113.0</v>
      </c>
      <c r="C504" s="38">
        <v>11696.0</v>
      </c>
      <c r="D504" s="40" t="s">
        <v>827</v>
      </c>
      <c r="E504" s="42" t="s">
        <v>4094</v>
      </c>
      <c r="F504" s="40" t="s">
        <v>830</v>
      </c>
      <c r="G504" s="40" t="s">
        <v>831</v>
      </c>
      <c r="H504" s="40" t="s">
        <v>103</v>
      </c>
      <c r="I504" s="38" t="s">
        <v>122</v>
      </c>
      <c r="J504" s="44">
        <v>45376.0</v>
      </c>
      <c r="K504" s="44">
        <v>46112.0</v>
      </c>
      <c r="L504" s="98" t="s">
        <v>51</v>
      </c>
      <c r="M504" s="63"/>
      <c r="N504" s="81"/>
      <c r="O504" s="66">
        <v>156092.0</v>
      </c>
      <c r="P504" s="38">
        <v>0.0</v>
      </c>
      <c r="Q504" s="38">
        <v>0.0</v>
      </c>
      <c r="R504" s="46">
        <v>0.0</v>
      </c>
      <c r="S504" s="10">
        <f t="shared" si="1"/>
        <v>0</v>
      </c>
      <c r="T504" s="38" t="s">
        <v>54</v>
      </c>
      <c r="U504" s="45">
        <v>46114.0</v>
      </c>
      <c r="V504" s="45">
        <v>46145.0</v>
      </c>
      <c r="W504" s="38">
        <v>1.0</v>
      </c>
      <c r="X504" s="38" t="s">
        <v>86</v>
      </c>
      <c r="Y504" s="184" t="s">
        <v>56</v>
      </c>
    </row>
    <row r="505">
      <c r="A505" s="35" t="s">
        <v>4101</v>
      </c>
      <c r="B505" s="36">
        <v>46113.0</v>
      </c>
      <c r="C505" s="38">
        <v>10779.0</v>
      </c>
      <c r="D505" s="40" t="s">
        <v>4102</v>
      </c>
      <c r="E505" s="42" t="s">
        <v>4103</v>
      </c>
      <c r="F505" s="40" t="s">
        <v>4104</v>
      </c>
      <c r="G505" s="40" t="s">
        <v>862</v>
      </c>
      <c r="H505" s="40" t="s">
        <v>864</v>
      </c>
      <c r="I505" s="38" t="s">
        <v>122</v>
      </c>
      <c r="J505" s="44">
        <v>45265.0</v>
      </c>
      <c r="K505" s="44">
        <v>46114.0</v>
      </c>
      <c r="L505" s="44">
        <v>46112.0</v>
      </c>
      <c r="M505" s="63">
        <v>0.0</v>
      </c>
      <c r="N505" s="44">
        <v>46114.0</v>
      </c>
      <c r="O505" s="66">
        <v>78052.0</v>
      </c>
      <c r="P505" s="38">
        <v>0.0</v>
      </c>
      <c r="Q505" s="38">
        <v>0.0</v>
      </c>
      <c r="R505" s="46">
        <v>0.0</v>
      </c>
      <c r="S505" s="10">
        <f t="shared" si="1"/>
        <v>0</v>
      </c>
      <c r="T505" s="38" t="s">
        <v>54</v>
      </c>
      <c r="U505" s="45">
        <v>46114.0</v>
      </c>
      <c r="V505" s="45">
        <v>46144.0</v>
      </c>
      <c r="W505" s="38">
        <v>1.0</v>
      </c>
      <c r="X505" s="38" t="s">
        <v>86</v>
      </c>
      <c r="Y505" s="184" t="s">
        <v>56</v>
      </c>
    </row>
    <row r="506">
      <c r="A506" s="35" t="s">
        <v>4107</v>
      </c>
      <c r="B506" s="114">
        <v>46113.0</v>
      </c>
      <c r="C506" s="78">
        <v>4723.0</v>
      </c>
      <c r="D506" s="96" t="s">
        <v>1094</v>
      </c>
      <c r="E506" s="97" t="s">
        <v>646</v>
      </c>
      <c r="F506" s="40" t="s">
        <v>4108</v>
      </c>
      <c r="G506" s="96" t="s">
        <v>126</v>
      </c>
      <c r="H506" s="96" t="s">
        <v>69</v>
      </c>
      <c r="I506" s="38" t="s">
        <v>122</v>
      </c>
      <c r="J506" s="98">
        <v>44611.0</v>
      </c>
      <c r="K506" s="197">
        <v>46112.0</v>
      </c>
      <c r="L506" s="197" t="s">
        <v>51</v>
      </c>
      <c r="M506" s="260"/>
      <c r="N506" s="261"/>
      <c r="O506" s="262">
        <v>78000.0</v>
      </c>
      <c r="P506" s="38">
        <v>0.0</v>
      </c>
      <c r="Q506" s="38">
        <v>0.0</v>
      </c>
      <c r="R506" s="46">
        <v>0.0</v>
      </c>
      <c r="S506" s="10">
        <f t="shared" si="1"/>
        <v>0</v>
      </c>
      <c r="T506" s="38" t="s">
        <v>54</v>
      </c>
      <c r="U506" s="45">
        <v>46114.0</v>
      </c>
      <c r="V506" s="45">
        <v>46144.0</v>
      </c>
      <c r="W506" s="184">
        <v>1.0</v>
      </c>
      <c r="X506" s="184" t="s">
        <v>86</v>
      </c>
      <c r="Y506" s="201" t="s">
        <v>56</v>
      </c>
    </row>
    <row r="507">
      <c r="A507" s="263" t="s">
        <v>4110</v>
      </c>
      <c r="B507" s="174">
        <v>46112.0</v>
      </c>
      <c r="C507" s="106">
        <v>7514.0</v>
      </c>
      <c r="D507" s="264" t="s">
        <v>134</v>
      </c>
      <c r="E507" s="265" t="s">
        <v>135</v>
      </c>
      <c r="F507" s="266" t="s">
        <v>4113</v>
      </c>
      <c r="G507" s="264" t="s">
        <v>137</v>
      </c>
      <c r="H507" s="155" t="s">
        <v>118</v>
      </c>
      <c r="I507" s="88" t="s">
        <v>122</v>
      </c>
      <c r="J507" s="101">
        <v>44875.0</v>
      </c>
      <c r="K507" s="267">
        <v>46112.0</v>
      </c>
      <c r="L507" s="267" t="s">
        <v>51</v>
      </c>
      <c r="M507" s="268">
        <v>78000.0</v>
      </c>
      <c r="N507" s="267" t="s">
        <v>51</v>
      </c>
      <c r="O507" s="269">
        <v>80000.0</v>
      </c>
      <c r="P507" s="38">
        <v>0.0</v>
      </c>
      <c r="Q507" s="38">
        <v>0.0</v>
      </c>
      <c r="R507" s="46">
        <v>0.0</v>
      </c>
      <c r="S507" s="10">
        <f t="shared" si="1"/>
        <v>0</v>
      </c>
      <c r="T507" s="38" t="s">
        <v>54</v>
      </c>
      <c r="U507" s="101">
        <v>46112.0</v>
      </c>
      <c r="V507" s="267">
        <v>46142.0</v>
      </c>
      <c r="W507" s="106">
        <v>1.0</v>
      </c>
      <c r="X507" s="106" t="s">
        <v>86</v>
      </c>
      <c r="Y507" s="106" t="s">
        <v>56</v>
      </c>
    </row>
    <row r="508">
      <c r="A508" s="246" t="s">
        <v>4117</v>
      </c>
      <c r="B508" s="100">
        <v>46112.0</v>
      </c>
      <c r="C508" s="245">
        <v>14399.0</v>
      </c>
      <c r="D508" s="250" t="s">
        <v>4119</v>
      </c>
      <c r="E508" s="251" t="s">
        <v>4120</v>
      </c>
      <c r="F508" s="270" t="s">
        <v>4121</v>
      </c>
      <c r="G508" s="250" t="s">
        <v>1741</v>
      </c>
      <c r="H508" s="71" t="s">
        <v>74</v>
      </c>
      <c r="I508" s="9" t="s">
        <v>122</v>
      </c>
      <c r="J508" s="73">
        <v>45671.0</v>
      </c>
      <c r="K508" s="248">
        <v>46112.0</v>
      </c>
      <c r="L508" s="248" t="s">
        <v>51</v>
      </c>
      <c r="M508" s="247">
        <v>0.0</v>
      </c>
      <c r="N508" s="248" t="s">
        <v>51</v>
      </c>
      <c r="O508" s="249">
        <v>78000.0</v>
      </c>
      <c r="P508" s="38">
        <v>0.0</v>
      </c>
      <c r="Q508" s="38">
        <v>0.0</v>
      </c>
      <c r="R508" s="46">
        <v>0.0</v>
      </c>
      <c r="S508" s="10">
        <f t="shared" si="1"/>
        <v>0</v>
      </c>
      <c r="T508" s="38" t="s">
        <v>54</v>
      </c>
      <c r="U508" s="73">
        <v>46112.0</v>
      </c>
      <c r="V508" s="248">
        <v>46142.0</v>
      </c>
      <c r="W508" s="245">
        <v>1.0</v>
      </c>
      <c r="X508" s="245" t="s">
        <v>86</v>
      </c>
      <c r="Y508" s="245" t="s">
        <v>56</v>
      </c>
    </row>
    <row r="509">
      <c r="A509" s="35" t="s">
        <v>4123</v>
      </c>
      <c r="B509" s="36">
        <v>46112.0</v>
      </c>
      <c r="C509" s="38">
        <v>12575.0</v>
      </c>
      <c r="D509" s="40" t="s">
        <v>3574</v>
      </c>
      <c r="E509" s="42" t="s">
        <v>63</v>
      </c>
      <c r="F509" s="254" t="s">
        <v>66</v>
      </c>
      <c r="G509" s="40" t="s">
        <v>45</v>
      </c>
      <c r="H509" s="40" t="s">
        <v>47</v>
      </c>
      <c r="I509" s="38" t="s">
        <v>122</v>
      </c>
      <c r="J509" s="44">
        <v>45470.0</v>
      </c>
      <c r="K509" s="44">
        <v>46111.0</v>
      </c>
      <c r="L509" s="98" t="s">
        <v>51</v>
      </c>
      <c r="M509" s="46">
        <v>0.0</v>
      </c>
      <c r="N509" s="98" t="s">
        <v>51</v>
      </c>
      <c r="O509" s="66">
        <v>168079.0</v>
      </c>
      <c r="P509" s="38">
        <v>0.0</v>
      </c>
      <c r="Q509" s="38">
        <v>0.0</v>
      </c>
      <c r="R509" s="46">
        <v>0.0</v>
      </c>
      <c r="S509" s="10">
        <f t="shared" si="1"/>
        <v>0</v>
      </c>
      <c r="T509" s="38" t="s">
        <v>54</v>
      </c>
      <c r="U509" s="44">
        <v>46111.0</v>
      </c>
      <c r="V509" s="44">
        <v>46144.0</v>
      </c>
      <c r="W509" s="38">
        <v>1.0</v>
      </c>
      <c r="X509" s="38" t="s">
        <v>59</v>
      </c>
      <c r="Y509" s="184" t="s">
        <v>56</v>
      </c>
    </row>
    <row r="510">
      <c r="A510" s="41"/>
      <c r="B510" s="37"/>
      <c r="C510" s="9"/>
      <c r="D510" s="39"/>
      <c r="E510" s="41"/>
      <c r="F510" s="39"/>
      <c r="G510" s="39"/>
      <c r="H510" s="39"/>
      <c r="I510" s="9"/>
      <c r="J510" s="45"/>
      <c r="K510" s="45"/>
      <c r="L510" s="9"/>
      <c r="M510" s="47"/>
      <c r="N510" s="9"/>
      <c r="O510" s="49"/>
      <c r="P510" s="49"/>
      <c r="Q510" s="9"/>
      <c r="R510" s="49"/>
      <c r="S510" s="10"/>
      <c r="T510" s="9"/>
      <c r="U510" s="45"/>
      <c r="V510" s="45"/>
      <c r="W510" s="9"/>
      <c r="X510" s="9"/>
      <c r="Y510" s="128"/>
    </row>
    <row r="511">
      <c r="A511" s="41"/>
      <c r="B511" s="37"/>
      <c r="C511" s="9"/>
      <c r="D511" s="39"/>
      <c r="E511" s="41"/>
      <c r="F511" s="39"/>
      <c r="G511" s="39"/>
      <c r="H511" s="39"/>
      <c r="I511" s="9"/>
      <c r="J511" s="45"/>
      <c r="K511" s="45"/>
      <c r="L511" s="9"/>
      <c r="M511" s="47"/>
      <c r="N511" s="9"/>
      <c r="O511" s="49"/>
      <c r="P511" s="49"/>
      <c r="Q511" s="9"/>
      <c r="R511" s="49"/>
      <c r="S511" s="10"/>
      <c r="T511" s="9"/>
      <c r="U511" s="45"/>
      <c r="V511" s="45"/>
      <c r="W511" s="9"/>
      <c r="X511" s="9"/>
      <c r="Y511" s="128"/>
    </row>
    <row r="512">
      <c r="A512" s="41"/>
      <c r="B512" s="37"/>
      <c r="C512" s="9"/>
      <c r="D512" s="39"/>
      <c r="E512" s="41"/>
      <c r="F512" s="39"/>
      <c r="G512" s="39"/>
      <c r="H512" s="39"/>
      <c r="I512" s="9"/>
      <c r="J512" s="45"/>
      <c r="K512" s="45"/>
      <c r="L512" s="9"/>
      <c r="M512" s="47"/>
      <c r="N512" s="9"/>
      <c r="O512" s="49"/>
      <c r="P512" s="49"/>
      <c r="Q512" s="9"/>
      <c r="R512" s="49"/>
      <c r="S512" s="10"/>
      <c r="T512" s="9"/>
      <c r="U512" s="45"/>
      <c r="V512" s="45"/>
      <c r="W512" s="9"/>
      <c r="X512" s="9"/>
      <c r="Y512" s="128"/>
    </row>
    <row r="513">
      <c r="A513" s="41"/>
      <c r="B513" s="37"/>
      <c r="C513" s="9"/>
      <c r="D513" s="39"/>
      <c r="E513" s="41"/>
      <c r="F513" s="39"/>
      <c r="G513" s="39"/>
      <c r="H513" s="39"/>
      <c r="I513" s="9"/>
      <c r="J513" s="45"/>
      <c r="K513" s="45"/>
      <c r="L513" s="9"/>
      <c r="M513" s="47"/>
      <c r="N513" s="9"/>
      <c r="O513" s="49"/>
      <c r="P513" s="49"/>
      <c r="Q513" s="9"/>
      <c r="R513" s="49"/>
      <c r="S513" s="10"/>
      <c r="T513" s="9"/>
      <c r="U513" s="45"/>
      <c r="V513" s="45"/>
      <c r="W513" s="9"/>
      <c r="X513" s="9"/>
      <c r="Y513" s="128"/>
    </row>
    <row r="514">
      <c r="A514" s="41"/>
      <c r="B514" s="37"/>
      <c r="C514" s="9"/>
      <c r="D514" s="39"/>
      <c r="E514" s="41"/>
      <c r="F514" s="39"/>
      <c r="G514" s="39"/>
      <c r="H514" s="39"/>
      <c r="I514" s="9"/>
      <c r="J514" s="45"/>
      <c r="K514" s="45"/>
      <c r="L514" s="9"/>
      <c r="M514" s="47"/>
      <c r="N514" s="9"/>
      <c r="O514" s="49"/>
      <c r="P514" s="49"/>
      <c r="Q514" s="9"/>
      <c r="R514" s="49"/>
      <c r="S514" s="10"/>
      <c r="T514" s="9"/>
      <c r="U514" s="45"/>
      <c r="V514" s="45"/>
      <c r="W514" s="9"/>
      <c r="X514" s="9"/>
      <c r="Y514" s="128"/>
    </row>
    <row r="515">
      <c r="A515" s="41"/>
      <c r="B515" s="37"/>
      <c r="C515" s="9"/>
      <c r="D515" s="39"/>
      <c r="E515" s="41"/>
      <c r="F515" s="39"/>
      <c r="G515" s="39"/>
      <c r="H515" s="39"/>
      <c r="I515" s="9"/>
      <c r="J515" s="45"/>
      <c r="K515" s="45"/>
      <c r="L515" s="9"/>
      <c r="M515" s="47"/>
      <c r="N515" s="9"/>
      <c r="O515" s="49"/>
      <c r="P515" s="49"/>
      <c r="Q515" s="9"/>
      <c r="R515" s="49"/>
      <c r="S515" s="10"/>
      <c r="T515" s="9"/>
      <c r="U515" s="45"/>
      <c r="V515" s="45"/>
      <c r="W515" s="9"/>
      <c r="X515" s="9"/>
      <c r="Y515" s="128"/>
    </row>
    <row r="516">
      <c r="A516" s="41"/>
      <c r="B516" s="37"/>
      <c r="C516" s="9"/>
      <c r="D516" s="39"/>
      <c r="E516" s="41"/>
      <c r="F516" s="39"/>
      <c r="G516" s="39"/>
      <c r="H516" s="39"/>
      <c r="I516" s="9"/>
      <c r="J516" s="45"/>
      <c r="K516" s="45"/>
      <c r="L516" s="9"/>
      <c r="M516" s="47"/>
      <c r="N516" s="9"/>
      <c r="O516" s="49"/>
      <c r="P516" s="49"/>
      <c r="Q516" s="9"/>
      <c r="R516" s="49"/>
      <c r="S516" s="10"/>
      <c r="T516" s="9"/>
      <c r="U516" s="45"/>
      <c r="V516" s="45"/>
      <c r="W516" s="9"/>
      <c r="X516" s="9"/>
      <c r="Y516" s="128"/>
    </row>
    <row r="517">
      <c r="A517" s="41"/>
      <c r="B517" s="37"/>
      <c r="C517" s="9"/>
      <c r="D517" s="39"/>
      <c r="E517" s="41"/>
      <c r="F517" s="39"/>
      <c r="G517" s="39"/>
      <c r="H517" s="39"/>
      <c r="I517" s="9"/>
      <c r="J517" s="45"/>
      <c r="K517" s="45"/>
      <c r="L517" s="9"/>
      <c r="M517" s="47"/>
      <c r="N517" s="9"/>
      <c r="O517" s="49"/>
      <c r="P517" s="49"/>
      <c r="Q517" s="9"/>
      <c r="R517" s="49"/>
      <c r="S517" s="10"/>
      <c r="T517" s="9"/>
      <c r="U517" s="45"/>
      <c r="V517" s="45"/>
      <c r="W517" s="9"/>
      <c r="X517" s="9"/>
      <c r="Y517" s="128"/>
    </row>
    <row r="518">
      <c r="A518" s="41"/>
      <c r="B518" s="37"/>
      <c r="C518" s="9"/>
      <c r="D518" s="39"/>
      <c r="E518" s="41"/>
      <c r="F518" s="39"/>
      <c r="G518" s="39"/>
      <c r="H518" s="39"/>
      <c r="I518" s="9"/>
      <c r="J518" s="45"/>
      <c r="K518" s="45"/>
      <c r="L518" s="9"/>
      <c r="M518" s="47"/>
      <c r="N518" s="9"/>
      <c r="O518" s="49"/>
      <c r="P518" s="49"/>
      <c r="Q518" s="9"/>
      <c r="R518" s="49"/>
      <c r="S518" s="10"/>
      <c r="T518" s="9"/>
      <c r="U518" s="45"/>
      <c r="V518" s="45"/>
      <c r="W518" s="9"/>
      <c r="X518" s="9"/>
      <c r="Y518" s="128"/>
    </row>
    <row r="519">
      <c r="A519" s="41"/>
      <c r="B519" s="37"/>
      <c r="C519" s="9"/>
      <c r="D519" s="39"/>
      <c r="E519" s="41"/>
      <c r="F519" s="39"/>
      <c r="G519" s="39"/>
      <c r="H519" s="39"/>
      <c r="I519" s="9"/>
      <c r="J519" s="45"/>
      <c r="K519" s="45"/>
      <c r="L519" s="9"/>
      <c r="M519" s="47"/>
      <c r="N519" s="9"/>
      <c r="O519" s="49"/>
      <c r="P519" s="49"/>
      <c r="Q519" s="9"/>
      <c r="R519" s="49"/>
      <c r="S519" s="10"/>
      <c r="T519" s="9"/>
      <c r="U519" s="45"/>
      <c r="V519" s="45"/>
      <c r="W519" s="9"/>
      <c r="X519" s="9"/>
      <c r="Y519" s="128"/>
    </row>
    <row r="520">
      <c r="A520" s="41"/>
      <c r="B520" s="37"/>
      <c r="C520" s="9"/>
      <c r="D520" s="39"/>
      <c r="E520" s="41"/>
      <c r="F520" s="39"/>
      <c r="G520" s="39"/>
      <c r="H520" s="39"/>
      <c r="I520" s="9"/>
      <c r="J520" s="45"/>
      <c r="K520" s="45"/>
      <c r="L520" s="9"/>
      <c r="M520" s="47"/>
      <c r="N520" s="9"/>
      <c r="O520" s="49"/>
      <c r="P520" s="49"/>
      <c r="Q520" s="9"/>
      <c r="R520" s="49"/>
      <c r="S520" s="10"/>
      <c r="T520" s="9"/>
      <c r="U520" s="45"/>
      <c r="V520" s="45"/>
      <c r="W520" s="9"/>
      <c r="X520" s="9"/>
      <c r="Y520" s="128"/>
    </row>
    <row r="521">
      <c r="A521" s="41"/>
      <c r="B521" s="37"/>
      <c r="C521" s="9"/>
      <c r="D521" s="39"/>
      <c r="E521" s="41"/>
      <c r="F521" s="39"/>
      <c r="G521" s="39"/>
      <c r="H521" s="39"/>
      <c r="I521" s="9"/>
      <c r="J521" s="45"/>
      <c r="K521" s="45"/>
      <c r="L521" s="9"/>
      <c r="M521" s="47"/>
      <c r="N521" s="9"/>
      <c r="O521" s="49"/>
      <c r="P521" s="49"/>
      <c r="Q521" s="9"/>
      <c r="R521" s="49"/>
      <c r="S521" s="10"/>
      <c r="T521" s="9"/>
      <c r="U521" s="45"/>
      <c r="V521" s="45"/>
      <c r="W521" s="9"/>
      <c r="X521" s="9"/>
      <c r="Y521" s="128"/>
    </row>
    <row r="522">
      <c r="A522" s="41"/>
      <c r="B522" s="37"/>
      <c r="C522" s="9"/>
      <c r="D522" s="39"/>
      <c r="E522" s="41"/>
      <c r="F522" s="39"/>
      <c r="G522" s="39"/>
      <c r="H522" s="39"/>
      <c r="I522" s="9"/>
      <c r="J522" s="45"/>
      <c r="K522" s="45"/>
      <c r="L522" s="9"/>
      <c r="M522" s="47"/>
      <c r="N522" s="9"/>
      <c r="O522" s="49"/>
      <c r="P522" s="49"/>
      <c r="Q522" s="9"/>
      <c r="R522" s="49"/>
      <c r="S522" s="10"/>
      <c r="T522" s="9"/>
      <c r="U522" s="45"/>
      <c r="V522" s="45"/>
      <c r="W522" s="9"/>
      <c r="X522" s="9"/>
      <c r="Y522" s="128"/>
    </row>
    <row r="523">
      <c r="A523" s="41"/>
      <c r="B523" s="37"/>
      <c r="C523" s="9"/>
      <c r="D523" s="39"/>
      <c r="E523" s="41"/>
      <c r="F523" s="39"/>
      <c r="G523" s="39"/>
      <c r="H523" s="39"/>
      <c r="I523" s="9"/>
      <c r="J523" s="45"/>
      <c r="K523" s="45"/>
      <c r="L523" s="9"/>
      <c r="M523" s="47"/>
      <c r="N523" s="9"/>
      <c r="O523" s="49"/>
      <c r="P523" s="49"/>
      <c r="Q523" s="9"/>
      <c r="R523" s="49"/>
      <c r="S523" s="10"/>
      <c r="T523" s="9"/>
      <c r="U523" s="45"/>
      <c r="V523" s="45"/>
      <c r="W523" s="9"/>
      <c r="X523" s="9"/>
      <c r="Y523" s="128"/>
    </row>
    <row r="524">
      <c r="A524" s="41"/>
      <c r="B524" s="37"/>
      <c r="C524" s="9"/>
      <c r="D524" s="39"/>
      <c r="E524" s="41"/>
      <c r="F524" s="39"/>
      <c r="G524" s="39"/>
      <c r="H524" s="39"/>
      <c r="I524" s="9"/>
      <c r="J524" s="45"/>
      <c r="K524" s="45"/>
      <c r="L524" s="9"/>
      <c r="M524" s="47"/>
      <c r="N524" s="9"/>
      <c r="O524" s="49"/>
      <c r="P524" s="49"/>
      <c r="Q524" s="9"/>
      <c r="R524" s="49"/>
      <c r="S524" s="10"/>
      <c r="T524" s="9"/>
      <c r="U524" s="45"/>
      <c r="V524" s="45"/>
      <c r="W524" s="9"/>
      <c r="X524" s="9"/>
      <c r="Y524" s="128"/>
    </row>
    <row r="525">
      <c r="A525" s="41"/>
      <c r="B525" s="37"/>
      <c r="C525" s="9"/>
      <c r="D525" s="39"/>
      <c r="E525" s="41"/>
      <c r="F525" s="39"/>
      <c r="G525" s="39"/>
      <c r="H525" s="39"/>
      <c r="I525" s="9"/>
      <c r="J525" s="45"/>
      <c r="K525" s="45"/>
      <c r="L525" s="9"/>
      <c r="M525" s="47"/>
      <c r="N525" s="9"/>
      <c r="O525" s="49"/>
      <c r="P525" s="49"/>
      <c r="Q525" s="9"/>
      <c r="R525" s="49"/>
      <c r="S525" s="10"/>
      <c r="T525" s="9"/>
      <c r="U525" s="45"/>
      <c r="V525" s="45"/>
      <c r="W525" s="9"/>
      <c r="X525" s="9"/>
      <c r="Y525" s="128"/>
    </row>
    <row r="526">
      <c r="A526" s="41"/>
      <c r="B526" s="37"/>
      <c r="C526" s="9"/>
      <c r="D526" s="39"/>
      <c r="E526" s="41"/>
      <c r="F526" s="39"/>
      <c r="G526" s="39"/>
      <c r="H526" s="39"/>
      <c r="I526" s="9"/>
      <c r="J526" s="45"/>
      <c r="K526" s="45"/>
      <c r="L526" s="9"/>
      <c r="M526" s="47"/>
      <c r="N526" s="9"/>
      <c r="O526" s="49"/>
      <c r="P526" s="49"/>
      <c r="Q526" s="9"/>
      <c r="R526" s="49"/>
      <c r="S526" s="10"/>
      <c r="T526" s="9"/>
      <c r="U526" s="45"/>
      <c r="V526" s="45"/>
      <c r="W526" s="9"/>
      <c r="X526" s="9"/>
      <c r="Y526" s="128"/>
    </row>
    <row r="527">
      <c r="A527" s="41"/>
      <c r="B527" s="37"/>
      <c r="C527" s="9"/>
      <c r="D527" s="39"/>
      <c r="E527" s="41"/>
      <c r="F527" s="39"/>
      <c r="G527" s="39"/>
      <c r="H527" s="39"/>
      <c r="I527" s="9"/>
      <c r="J527" s="45"/>
      <c r="K527" s="45"/>
      <c r="L527" s="9"/>
      <c r="M527" s="47"/>
      <c r="N527" s="9"/>
      <c r="O527" s="49"/>
      <c r="P527" s="49"/>
      <c r="Q527" s="9"/>
      <c r="R527" s="49"/>
      <c r="S527" s="10"/>
      <c r="T527" s="9"/>
      <c r="U527" s="45"/>
      <c r="V527" s="45"/>
      <c r="W527" s="9"/>
      <c r="X527" s="9"/>
      <c r="Y527" s="128"/>
    </row>
    <row r="528">
      <c r="A528" s="41"/>
      <c r="B528" s="37"/>
      <c r="C528" s="9"/>
      <c r="D528" s="39"/>
      <c r="E528" s="41"/>
      <c r="F528" s="39"/>
      <c r="G528" s="39"/>
      <c r="H528" s="39"/>
      <c r="I528" s="9"/>
      <c r="J528" s="45"/>
      <c r="K528" s="45"/>
      <c r="L528" s="9"/>
      <c r="M528" s="47"/>
      <c r="N528" s="9"/>
      <c r="O528" s="49"/>
      <c r="P528" s="49"/>
      <c r="Q528" s="9"/>
      <c r="R528" s="49"/>
      <c r="S528" s="10"/>
      <c r="T528" s="9"/>
      <c r="U528" s="45"/>
      <c r="V528" s="45"/>
      <c r="W528" s="9"/>
      <c r="X528" s="9"/>
      <c r="Y528" s="128"/>
    </row>
    <row r="529">
      <c r="A529" s="41"/>
      <c r="B529" s="37"/>
      <c r="C529" s="9"/>
      <c r="D529" s="39"/>
      <c r="E529" s="41"/>
      <c r="F529" s="39"/>
      <c r="G529" s="39"/>
      <c r="H529" s="39"/>
      <c r="I529" s="9"/>
      <c r="J529" s="45"/>
      <c r="K529" s="45"/>
      <c r="L529" s="9"/>
      <c r="M529" s="47"/>
      <c r="N529" s="9"/>
      <c r="O529" s="49"/>
      <c r="P529" s="49"/>
      <c r="Q529" s="9"/>
      <c r="R529" s="49"/>
      <c r="S529" s="10"/>
      <c r="T529" s="9"/>
      <c r="U529" s="45"/>
      <c r="V529" s="45"/>
      <c r="W529" s="9"/>
      <c r="X529" s="9"/>
      <c r="Y529" s="128"/>
    </row>
    <row r="530">
      <c r="A530" s="41"/>
      <c r="B530" s="37"/>
      <c r="C530" s="9"/>
      <c r="D530" s="39"/>
      <c r="E530" s="41"/>
      <c r="F530" s="39"/>
      <c r="G530" s="39"/>
      <c r="H530" s="39"/>
      <c r="I530" s="9"/>
      <c r="J530" s="45"/>
      <c r="K530" s="45"/>
      <c r="L530" s="9"/>
      <c r="M530" s="47"/>
      <c r="N530" s="9"/>
      <c r="O530" s="49"/>
      <c r="P530" s="49"/>
      <c r="Q530" s="9"/>
      <c r="R530" s="49"/>
      <c r="S530" s="10"/>
      <c r="T530" s="9"/>
      <c r="U530" s="45"/>
      <c r="V530" s="45"/>
      <c r="W530" s="9"/>
      <c r="X530" s="9"/>
      <c r="Y530" s="128"/>
    </row>
    <row r="531">
      <c r="A531" s="41"/>
      <c r="B531" s="37"/>
      <c r="C531" s="9"/>
      <c r="D531" s="39"/>
      <c r="E531" s="41"/>
      <c r="F531" s="39"/>
      <c r="G531" s="39"/>
      <c r="H531" s="39"/>
      <c r="I531" s="9"/>
      <c r="J531" s="45"/>
      <c r="K531" s="45"/>
      <c r="L531" s="9"/>
      <c r="M531" s="47"/>
      <c r="N531" s="9"/>
      <c r="O531" s="49"/>
      <c r="P531" s="49"/>
      <c r="Q531" s="9"/>
      <c r="R531" s="49"/>
      <c r="S531" s="10"/>
      <c r="T531" s="9"/>
      <c r="U531" s="45"/>
      <c r="V531" s="45"/>
      <c r="W531" s="9"/>
      <c r="X531" s="9"/>
      <c r="Y531" s="128"/>
    </row>
    <row r="532">
      <c r="A532" s="41"/>
      <c r="B532" s="37"/>
      <c r="C532" s="9"/>
      <c r="D532" s="39"/>
      <c r="E532" s="41"/>
      <c r="F532" s="39"/>
      <c r="G532" s="39"/>
      <c r="H532" s="39"/>
      <c r="I532" s="9"/>
      <c r="J532" s="45"/>
      <c r="K532" s="45"/>
      <c r="L532" s="9"/>
      <c r="M532" s="47"/>
      <c r="N532" s="9"/>
      <c r="O532" s="49"/>
      <c r="P532" s="49"/>
      <c r="Q532" s="9"/>
      <c r="R532" s="49"/>
      <c r="S532" s="10"/>
      <c r="T532" s="9"/>
      <c r="U532" s="45"/>
      <c r="V532" s="45"/>
      <c r="W532" s="9"/>
      <c r="X532" s="9"/>
      <c r="Y532" s="128"/>
    </row>
    <row r="533">
      <c r="A533" s="41"/>
      <c r="B533" s="37"/>
      <c r="C533" s="9"/>
      <c r="D533" s="39"/>
      <c r="E533" s="41"/>
      <c r="F533" s="39"/>
      <c r="G533" s="39"/>
      <c r="H533" s="39"/>
      <c r="I533" s="9"/>
      <c r="J533" s="45"/>
      <c r="K533" s="45"/>
      <c r="L533" s="9"/>
      <c r="M533" s="47"/>
      <c r="N533" s="9"/>
      <c r="O533" s="49"/>
      <c r="P533" s="49"/>
      <c r="Q533" s="9"/>
      <c r="R533" s="49"/>
      <c r="S533" s="10"/>
      <c r="T533" s="9"/>
      <c r="U533" s="45"/>
      <c r="V533" s="45"/>
      <c r="W533" s="9"/>
      <c r="X533" s="9"/>
      <c r="Y533" s="128"/>
    </row>
    <row r="534">
      <c r="A534" s="41"/>
      <c r="B534" s="37"/>
      <c r="C534" s="9"/>
      <c r="D534" s="39"/>
      <c r="E534" s="41"/>
      <c r="F534" s="39"/>
      <c r="G534" s="39"/>
      <c r="H534" s="39"/>
      <c r="I534" s="9"/>
      <c r="J534" s="45"/>
      <c r="K534" s="45"/>
      <c r="L534" s="9"/>
      <c r="M534" s="47"/>
      <c r="N534" s="9"/>
      <c r="O534" s="49"/>
      <c r="P534" s="49"/>
      <c r="Q534" s="9"/>
      <c r="R534" s="49"/>
      <c r="S534" s="10"/>
      <c r="T534" s="9"/>
      <c r="U534" s="45"/>
      <c r="V534" s="45"/>
      <c r="W534" s="9"/>
      <c r="X534" s="9"/>
      <c r="Y534" s="128"/>
    </row>
    <row r="535">
      <c r="A535" s="41"/>
      <c r="B535" s="37"/>
      <c r="C535" s="9"/>
      <c r="D535" s="39"/>
      <c r="E535" s="41"/>
      <c r="F535" s="39"/>
      <c r="G535" s="39"/>
      <c r="H535" s="39"/>
      <c r="I535" s="9"/>
      <c r="J535" s="45"/>
      <c r="K535" s="45"/>
      <c r="L535" s="9"/>
      <c r="M535" s="47"/>
      <c r="N535" s="9"/>
      <c r="O535" s="49"/>
      <c r="P535" s="49"/>
      <c r="Q535" s="9"/>
      <c r="R535" s="49"/>
      <c r="S535" s="10"/>
      <c r="T535" s="9"/>
      <c r="U535" s="45"/>
      <c r="V535" s="45"/>
      <c r="W535" s="9"/>
      <c r="X535" s="9"/>
      <c r="Y535" s="128"/>
    </row>
    <row r="536">
      <c r="A536" s="42"/>
      <c r="B536" s="37"/>
      <c r="C536" s="9"/>
      <c r="D536" s="39"/>
      <c r="E536" s="41"/>
      <c r="F536" s="39"/>
      <c r="G536" s="40"/>
      <c r="H536" s="40"/>
      <c r="I536" s="38"/>
      <c r="J536" s="45"/>
      <c r="K536" s="45"/>
      <c r="L536" s="9"/>
      <c r="M536" s="47"/>
      <c r="N536" s="9"/>
      <c r="O536" s="49"/>
      <c r="P536" s="49"/>
      <c r="Q536" s="9"/>
      <c r="R536" s="49"/>
      <c r="S536" s="10"/>
      <c r="T536" s="38"/>
      <c r="U536" s="45"/>
      <c r="V536" s="44"/>
      <c r="W536" s="38"/>
      <c r="X536" s="38"/>
      <c r="Y536" s="141"/>
    </row>
    <row r="537">
      <c r="A537" s="42"/>
      <c r="B537" s="37"/>
      <c r="C537" s="9"/>
      <c r="D537" s="39"/>
      <c r="E537" s="41"/>
      <c r="F537" s="39"/>
      <c r="G537" s="40"/>
      <c r="H537" s="40"/>
      <c r="I537" s="38"/>
      <c r="J537" s="45"/>
      <c r="K537" s="45"/>
      <c r="L537" s="9"/>
      <c r="M537" s="47"/>
      <c r="N537" s="9"/>
      <c r="O537" s="49"/>
      <c r="P537" s="49"/>
      <c r="Q537" s="9"/>
      <c r="R537" s="49"/>
      <c r="S537" s="10"/>
      <c r="T537" s="38"/>
      <c r="U537" s="45"/>
      <c r="V537" s="274"/>
      <c r="W537" s="38"/>
      <c r="X537" s="38"/>
      <c r="Y537" s="141"/>
    </row>
    <row r="538">
      <c r="A538" s="42"/>
      <c r="B538" s="37"/>
      <c r="C538" s="9"/>
      <c r="D538" s="39"/>
      <c r="E538" s="41"/>
      <c r="F538" s="39"/>
      <c r="G538" s="40"/>
      <c r="H538" s="40"/>
      <c r="I538" s="38"/>
      <c r="J538" s="45"/>
      <c r="K538" s="45"/>
      <c r="L538" s="9"/>
      <c r="M538" s="47"/>
      <c r="N538" s="9"/>
      <c r="O538" s="49"/>
      <c r="P538" s="49"/>
      <c r="Q538" s="9"/>
      <c r="R538" s="49"/>
      <c r="S538" s="10"/>
      <c r="T538" s="38"/>
      <c r="U538" s="45"/>
      <c r="V538" s="274"/>
      <c r="W538" s="38"/>
      <c r="X538" s="38"/>
      <c r="Y538" s="141"/>
    </row>
    <row r="539">
      <c r="A539" s="42"/>
      <c r="B539" s="37"/>
      <c r="C539" s="9"/>
      <c r="D539" s="39"/>
      <c r="E539" s="41"/>
      <c r="F539" s="39"/>
      <c r="G539" s="40"/>
      <c r="H539" s="40"/>
      <c r="I539" s="38"/>
      <c r="J539" s="45"/>
      <c r="K539" s="45"/>
      <c r="L539" s="9"/>
      <c r="M539" s="47"/>
      <c r="N539" s="9"/>
      <c r="O539" s="49"/>
      <c r="P539" s="49"/>
      <c r="Q539" s="9"/>
      <c r="R539" s="49"/>
      <c r="S539" s="10"/>
      <c r="T539" s="38"/>
      <c r="U539" s="45"/>
      <c r="V539" s="275"/>
      <c r="W539" s="38"/>
      <c r="X539" s="38"/>
      <c r="Y539" s="67"/>
    </row>
    <row r="540">
      <c r="A540" s="42"/>
      <c r="B540" s="37"/>
      <c r="C540" s="9"/>
      <c r="D540" s="39"/>
      <c r="E540" s="41"/>
      <c r="F540" s="39"/>
      <c r="G540" s="40"/>
      <c r="H540" s="40"/>
      <c r="I540" s="38"/>
      <c r="J540" s="45"/>
      <c r="K540" s="45"/>
      <c r="L540" s="9"/>
      <c r="M540" s="47"/>
      <c r="N540" s="9"/>
      <c r="O540" s="49"/>
      <c r="P540" s="49"/>
      <c r="Q540" s="9"/>
      <c r="R540" s="49"/>
      <c r="S540" s="10"/>
      <c r="T540" s="38"/>
      <c r="U540" s="45"/>
      <c r="V540" s="44"/>
      <c r="W540" s="38"/>
      <c r="X540" s="38"/>
      <c r="Y540" s="67"/>
    </row>
    <row r="541">
      <c r="A541" s="42"/>
      <c r="B541" s="37"/>
      <c r="C541" s="9"/>
      <c r="D541" s="39"/>
      <c r="E541" s="41"/>
      <c r="F541" s="39"/>
      <c r="G541" s="40"/>
      <c r="H541" s="40"/>
      <c r="I541" s="38"/>
      <c r="J541" s="45"/>
      <c r="K541" s="45"/>
      <c r="L541" s="9"/>
      <c r="M541" s="47"/>
      <c r="N541" s="9"/>
      <c r="O541" s="49"/>
      <c r="P541" s="49"/>
      <c r="Q541" s="9"/>
      <c r="R541" s="49"/>
      <c r="S541" s="10"/>
      <c r="T541" s="38"/>
      <c r="U541" s="45"/>
      <c r="V541" s="44"/>
      <c r="W541" s="38"/>
      <c r="X541" s="38"/>
      <c r="Y541" s="67"/>
    </row>
    <row r="542">
      <c r="A542" s="42"/>
      <c r="B542" s="37"/>
      <c r="C542" s="9"/>
      <c r="D542" s="39"/>
      <c r="E542" s="41"/>
      <c r="F542" s="39"/>
      <c r="G542" s="40"/>
      <c r="H542" s="40"/>
      <c r="I542" s="38"/>
      <c r="J542" s="45"/>
      <c r="K542" s="45"/>
      <c r="L542" s="9"/>
      <c r="M542" s="47"/>
      <c r="N542" s="9"/>
      <c r="O542" s="49"/>
      <c r="P542" s="49"/>
      <c r="Q542" s="9"/>
      <c r="R542" s="49"/>
      <c r="S542" s="10"/>
      <c r="T542" s="38"/>
      <c r="U542" s="45"/>
      <c r="V542" s="44"/>
      <c r="W542" s="38"/>
      <c r="X542" s="38"/>
      <c r="Y542" s="67"/>
    </row>
    <row r="543">
      <c r="A543" s="42"/>
      <c r="B543" s="37"/>
      <c r="C543" s="9"/>
      <c r="D543" s="39"/>
      <c r="E543" s="41"/>
      <c r="F543" s="39"/>
      <c r="G543" s="40"/>
      <c r="H543" s="40"/>
      <c r="I543" s="38"/>
      <c r="J543" s="45"/>
      <c r="K543" s="45"/>
      <c r="L543" s="9"/>
      <c r="M543" s="47"/>
      <c r="N543" s="9"/>
      <c r="O543" s="49"/>
      <c r="P543" s="49"/>
      <c r="Q543" s="9"/>
      <c r="R543" s="49"/>
      <c r="S543" s="10"/>
      <c r="T543" s="38"/>
      <c r="U543" s="45"/>
      <c r="V543" s="44"/>
      <c r="W543" s="38"/>
      <c r="X543" s="38"/>
      <c r="Y543" s="67"/>
    </row>
    <row r="544">
      <c r="A544" s="42"/>
      <c r="B544" s="37"/>
      <c r="C544" s="9"/>
      <c r="D544" s="39"/>
      <c r="E544" s="41"/>
      <c r="F544" s="39"/>
      <c r="G544" s="40"/>
      <c r="H544" s="40"/>
      <c r="I544" s="38"/>
      <c r="J544" s="45"/>
      <c r="K544" s="45"/>
      <c r="L544" s="9"/>
      <c r="M544" s="47"/>
      <c r="N544" s="9"/>
      <c r="O544" s="49"/>
      <c r="P544" s="49"/>
      <c r="Q544" s="9"/>
      <c r="R544" s="49"/>
      <c r="S544" s="10"/>
      <c r="T544" s="38"/>
      <c r="U544" s="45"/>
      <c r="V544" s="44"/>
      <c r="W544" s="38"/>
      <c r="X544" s="38"/>
      <c r="Y544" s="67"/>
    </row>
    <row r="545">
      <c r="A545" s="42"/>
      <c r="B545" s="37"/>
      <c r="C545" s="9"/>
      <c r="D545" s="39"/>
      <c r="E545" s="41"/>
      <c r="F545" s="39"/>
      <c r="G545" s="40"/>
      <c r="H545" s="40"/>
      <c r="I545" s="38"/>
      <c r="J545" s="45"/>
      <c r="K545" s="45"/>
      <c r="L545" s="9"/>
      <c r="M545" s="47"/>
      <c r="N545" s="9"/>
      <c r="O545" s="49"/>
      <c r="P545" s="49"/>
      <c r="Q545" s="9"/>
      <c r="R545" s="49"/>
      <c r="S545" s="10"/>
      <c r="T545" s="38"/>
      <c r="U545" s="45"/>
      <c r="V545" s="44"/>
      <c r="W545" s="38"/>
      <c r="X545" s="38"/>
      <c r="Y545" s="67"/>
    </row>
    <row r="546">
      <c r="A546" s="42"/>
      <c r="B546" s="37"/>
      <c r="C546" s="9"/>
      <c r="D546" s="39"/>
      <c r="E546" s="41"/>
      <c r="F546" s="39"/>
      <c r="G546" s="40"/>
      <c r="H546" s="40"/>
      <c r="I546" s="38"/>
      <c r="J546" s="45"/>
      <c r="K546" s="45"/>
      <c r="L546" s="9"/>
      <c r="M546" s="47"/>
      <c r="N546" s="9"/>
      <c r="O546" s="49"/>
      <c r="P546" s="49"/>
      <c r="Q546" s="9"/>
      <c r="R546" s="49"/>
      <c r="S546" s="10"/>
      <c r="T546" s="38"/>
      <c r="U546" s="45"/>
      <c r="V546" s="44"/>
      <c r="W546" s="38"/>
      <c r="X546" s="38"/>
      <c r="Y546" s="67"/>
    </row>
    <row r="547">
      <c r="A547" s="42"/>
      <c r="B547" s="37"/>
      <c r="C547" s="9"/>
      <c r="D547" s="39"/>
      <c r="E547" s="41"/>
      <c r="F547" s="39"/>
      <c r="G547" s="40"/>
      <c r="H547" s="40"/>
      <c r="I547" s="38"/>
      <c r="J547" s="45"/>
      <c r="K547" s="45"/>
      <c r="L547" s="9"/>
      <c r="M547" s="47"/>
      <c r="N547" s="9"/>
      <c r="O547" s="49"/>
      <c r="P547" s="49"/>
      <c r="Q547" s="9"/>
      <c r="R547" s="49"/>
      <c r="S547" s="10"/>
      <c r="T547" s="38"/>
      <c r="U547" s="45"/>
      <c r="V547" s="44"/>
      <c r="W547" s="38"/>
      <c r="X547" s="38"/>
      <c r="Y547" s="67"/>
    </row>
    <row r="548">
      <c r="A548" s="42"/>
      <c r="B548" s="37"/>
      <c r="C548" s="9"/>
      <c r="D548" s="39"/>
      <c r="E548" s="41"/>
      <c r="F548" s="39"/>
      <c r="G548" s="40"/>
      <c r="H548" s="40"/>
      <c r="I548" s="38"/>
      <c r="J548" s="45"/>
      <c r="K548" s="45"/>
      <c r="L548" s="9"/>
      <c r="M548" s="47"/>
      <c r="N548" s="9"/>
      <c r="O548" s="49"/>
      <c r="P548" s="49"/>
      <c r="Q548" s="9"/>
      <c r="R548" s="49"/>
      <c r="S548" s="10"/>
      <c r="T548" s="38"/>
      <c r="U548" s="45"/>
      <c r="V548" s="44"/>
      <c r="W548" s="38"/>
      <c r="X548" s="38"/>
      <c r="Y548" s="67"/>
    </row>
    <row r="549">
      <c r="A549" s="42"/>
      <c r="B549" s="37"/>
      <c r="C549" s="9"/>
      <c r="D549" s="39"/>
      <c r="E549" s="41"/>
      <c r="F549" s="39"/>
      <c r="G549" s="40"/>
      <c r="H549" s="40"/>
      <c r="I549" s="38"/>
      <c r="J549" s="45"/>
      <c r="K549" s="45"/>
      <c r="L549" s="9"/>
      <c r="M549" s="47"/>
      <c r="N549" s="9"/>
      <c r="O549" s="49"/>
      <c r="P549" s="49"/>
      <c r="Q549" s="9"/>
      <c r="R549" s="49"/>
      <c r="S549" s="10"/>
      <c r="T549" s="38"/>
      <c r="U549" s="45"/>
      <c r="V549" s="44"/>
      <c r="W549" s="38"/>
      <c r="X549" s="38"/>
      <c r="Y549" s="67"/>
    </row>
    <row r="550">
      <c r="A550" s="42"/>
      <c r="B550" s="37"/>
      <c r="C550" s="9"/>
      <c r="D550" s="39"/>
      <c r="E550" s="41"/>
      <c r="F550" s="39"/>
      <c r="G550" s="40"/>
      <c r="H550" s="40"/>
      <c r="I550" s="38"/>
      <c r="J550" s="45"/>
      <c r="K550" s="45"/>
      <c r="L550" s="9"/>
      <c r="M550" s="47"/>
      <c r="N550" s="9"/>
      <c r="O550" s="49"/>
      <c r="P550" s="49"/>
      <c r="Q550" s="9"/>
      <c r="R550" s="49"/>
      <c r="S550" s="10"/>
      <c r="T550" s="38"/>
      <c r="U550" s="45"/>
      <c r="V550" s="44"/>
      <c r="W550" s="38"/>
      <c r="X550" s="38"/>
      <c r="Y550" s="67"/>
    </row>
    <row r="551">
      <c r="A551" s="42"/>
      <c r="B551" s="37"/>
      <c r="C551" s="9"/>
      <c r="D551" s="39"/>
      <c r="E551" s="41"/>
      <c r="F551" s="39"/>
      <c r="G551" s="40"/>
      <c r="H551" s="40"/>
      <c r="I551" s="38"/>
      <c r="J551" s="45"/>
      <c r="K551" s="45"/>
      <c r="L551" s="9"/>
      <c r="M551" s="47"/>
      <c r="N551" s="9"/>
      <c r="O551" s="49"/>
      <c r="P551" s="49"/>
      <c r="Q551" s="9"/>
      <c r="R551" s="49"/>
      <c r="S551" s="10"/>
      <c r="T551" s="38"/>
      <c r="U551" s="45"/>
      <c r="V551" s="44"/>
      <c r="W551" s="38"/>
      <c r="X551" s="38"/>
      <c r="Y551" s="67"/>
    </row>
    <row r="552">
      <c r="A552" s="42"/>
      <c r="B552" s="37"/>
      <c r="C552" s="9"/>
      <c r="D552" s="39"/>
      <c r="E552" s="41"/>
      <c r="F552" s="39"/>
      <c r="G552" s="40"/>
      <c r="H552" s="40"/>
      <c r="I552" s="38"/>
      <c r="J552" s="45"/>
      <c r="K552" s="45"/>
      <c r="L552" s="9"/>
      <c r="M552" s="47"/>
      <c r="N552" s="9"/>
      <c r="O552" s="49"/>
      <c r="P552" s="49"/>
      <c r="Q552" s="9"/>
      <c r="R552" s="49"/>
      <c r="S552" s="10"/>
      <c r="T552" s="38"/>
      <c r="U552" s="45"/>
      <c r="V552" s="44"/>
      <c r="W552" s="38"/>
      <c r="X552" s="38"/>
      <c r="Y552" s="67"/>
    </row>
    <row r="553">
      <c r="A553" s="41"/>
      <c r="B553" s="37"/>
      <c r="C553" s="9"/>
      <c r="D553" s="39"/>
      <c r="E553" s="41"/>
      <c r="F553" s="39"/>
      <c r="G553" s="40"/>
      <c r="H553" s="40"/>
      <c r="I553" s="38"/>
      <c r="J553" s="45"/>
      <c r="K553" s="45"/>
      <c r="L553" s="9"/>
      <c r="M553" s="47"/>
      <c r="N553" s="9"/>
      <c r="O553" s="49"/>
      <c r="P553" s="49"/>
      <c r="Q553" s="9"/>
      <c r="R553" s="49"/>
      <c r="S553" s="10"/>
      <c r="T553" s="9"/>
      <c r="U553" s="45"/>
      <c r="V553" s="44"/>
      <c r="W553" s="38"/>
      <c r="X553" s="38"/>
      <c r="Y553" s="67"/>
    </row>
    <row r="554">
      <c r="A554" s="41"/>
      <c r="B554" s="37"/>
      <c r="C554" s="9"/>
      <c r="D554" s="39"/>
      <c r="E554" s="41"/>
      <c r="F554" s="39"/>
      <c r="G554" s="40"/>
      <c r="H554" s="40"/>
      <c r="I554" s="38"/>
      <c r="J554" s="45"/>
      <c r="K554" s="45"/>
      <c r="L554" s="9"/>
      <c r="M554" s="47"/>
      <c r="N554" s="9"/>
      <c r="O554" s="49"/>
      <c r="P554" s="49"/>
      <c r="Q554" s="9"/>
      <c r="R554" s="49"/>
      <c r="S554" s="10"/>
      <c r="T554" s="9"/>
      <c r="U554" s="45"/>
      <c r="V554" s="44"/>
      <c r="W554" s="38"/>
      <c r="X554" s="38"/>
      <c r="Y554" s="67"/>
    </row>
    <row r="555">
      <c r="A555" s="41"/>
      <c r="B555" s="37"/>
      <c r="C555" s="9"/>
      <c r="D555" s="39"/>
      <c r="E555" s="41"/>
      <c r="F555" s="39"/>
      <c r="G555" s="40"/>
      <c r="H555" s="40"/>
      <c r="I555" s="38"/>
      <c r="J555" s="45"/>
      <c r="K555" s="45"/>
      <c r="L555" s="9"/>
      <c r="M555" s="47"/>
      <c r="N555" s="9"/>
      <c r="O555" s="49"/>
      <c r="P555" s="49"/>
      <c r="Q555" s="9"/>
      <c r="R555" s="49"/>
      <c r="S555" s="10"/>
      <c r="T555" s="9"/>
      <c r="U555" s="45"/>
      <c r="V555" s="44"/>
      <c r="W555" s="38"/>
      <c r="X555" s="38"/>
      <c r="Y555" s="67"/>
    </row>
    <row r="556">
      <c r="A556" s="41"/>
      <c r="B556" s="37"/>
      <c r="C556" s="9"/>
      <c r="D556" s="39"/>
      <c r="E556" s="41"/>
      <c r="F556" s="39"/>
      <c r="G556" s="40"/>
      <c r="H556" s="40"/>
      <c r="I556" s="38"/>
      <c r="J556" s="45"/>
      <c r="K556" s="45"/>
      <c r="L556" s="9"/>
      <c r="M556" s="47"/>
      <c r="N556" s="9"/>
      <c r="O556" s="49"/>
      <c r="P556" s="49"/>
      <c r="Q556" s="9"/>
      <c r="R556" s="49"/>
      <c r="S556" s="10"/>
      <c r="T556" s="9"/>
      <c r="U556" s="45"/>
      <c r="V556" s="44"/>
      <c r="W556" s="38"/>
      <c r="X556" s="38"/>
      <c r="Y556" s="67"/>
    </row>
    <row r="557">
      <c r="A557" s="41"/>
      <c r="B557" s="37"/>
      <c r="C557" s="9"/>
      <c r="D557" s="39"/>
      <c r="E557" s="41"/>
      <c r="F557" s="39"/>
      <c r="G557" s="40"/>
      <c r="H557" s="40"/>
      <c r="I557" s="38"/>
      <c r="J557" s="45"/>
      <c r="K557" s="45"/>
      <c r="L557" s="9"/>
      <c r="M557" s="47"/>
      <c r="N557" s="9"/>
      <c r="O557" s="49"/>
      <c r="P557" s="49"/>
      <c r="Q557" s="9"/>
      <c r="R557" s="49"/>
      <c r="S557" s="10"/>
      <c r="T557" s="9"/>
      <c r="U557" s="45"/>
      <c r="V557" s="44"/>
      <c r="W557" s="38"/>
      <c r="X557" s="38"/>
      <c r="Y557" s="67"/>
    </row>
    <row r="558">
      <c r="A558" s="41"/>
      <c r="B558" s="37"/>
      <c r="C558" s="9"/>
      <c r="D558" s="39"/>
      <c r="E558" s="41"/>
      <c r="F558" s="39"/>
      <c r="G558" s="40"/>
      <c r="H558" s="40"/>
      <c r="I558" s="38"/>
      <c r="J558" s="45"/>
      <c r="K558" s="45"/>
      <c r="L558" s="9"/>
      <c r="M558" s="47"/>
      <c r="N558" s="9"/>
      <c r="O558" s="49"/>
      <c r="P558" s="49"/>
      <c r="Q558" s="9"/>
      <c r="R558" s="49"/>
      <c r="S558" s="10"/>
      <c r="T558" s="9"/>
      <c r="U558" s="45"/>
      <c r="V558" s="44"/>
      <c r="W558" s="38"/>
      <c r="X558" s="38"/>
      <c r="Y558" s="67"/>
    </row>
    <row r="559">
      <c r="A559" s="41"/>
      <c r="B559" s="37"/>
      <c r="C559" s="9"/>
      <c r="D559" s="39"/>
      <c r="E559" s="41"/>
      <c r="F559" s="39"/>
      <c r="G559" s="40"/>
      <c r="H559" s="40"/>
      <c r="I559" s="38"/>
      <c r="J559" s="45"/>
      <c r="K559" s="45"/>
      <c r="L559" s="9"/>
      <c r="M559" s="47"/>
      <c r="N559" s="9"/>
      <c r="O559" s="49"/>
      <c r="P559" s="49"/>
      <c r="Q559" s="9"/>
      <c r="R559" s="49"/>
      <c r="S559" s="10"/>
      <c r="T559" s="9"/>
      <c r="U559" s="45"/>
      <c r="V559" s="44"/>
      <c r="W559" s="38"/>
      <c r="X559" s="38"/>
      <c r="Y559" s="67"/>
    </row>
    <row r="560">
      <c r="A560" s="41"/>
      <c r="B560" s="37"/>
      <c r="C560" s="9"/>
      <c r="D560" s="39"/>
      <c r="E560" s="41"/>
      <c r="F560" s="39"/>
      <c r="G560" s="40"/>
      <c r="H560" s="40"/>
      <c r="I560" s="38"/>
      <c r="J560" s="45"/>
      <c r="K560" s="45"/>
      <c r="L560" s="9"/>
      <c r="M560" s="47"/>
      <c r="N560" s="9"/>
      <c r="O560" s="49"/>
      <c r="P560" s="49"/>
      <c r="Q560" s="9"/>
      <c r="R560" s="49"/>
      <c r="S560" s="10"/>
      <c r="T560" s="9"/>
      <c r="U560" s="45"/>
      <c r="V560" s="44"/>
      <c r="W560" s="38"/>
      <c r="X560" s="38"/>
      <c r="Y560" s="67"/>
    </row>
    <row r="561">
      <c r="A561" s="41"/>
      <c r="B561" s="37"/>
      <c r="C561" s="9"/>
      <c r="D561" s="39"/>
      <c r="E561" s="41"/>
      <c r="F561" s="39"/>
      <c r="G561" s="40"/>
      <c r="H561" s="40"/>
      <c r="I561" s="38"/>
      <c r="J561" s="45"/>
      <c r="K561" s="45"/>
      <c r="L561" s="9"/>
      <c r="M561" s="47"/>
      <c r="N561" s="9"/>
      <c r="O561" s="49"/>
      <c r="P561" s="49"/>
      <c r="Q561" s="9"/>
      <c r="R561" s="49"/>
      <c r="S561" s="10"/>
      <c r="T561" s="9"/>
      <c r="U561" s="45"/>
      <c r="V561" s="44"/>
      <c r="W561" s="38"/>
      <c r="X561" s="38"/>
      <c r="Y561" s="67"/>
    </row>
    <row r="562">
      <c r="A562" s="41"/>
      <c r="B562" s="37"/>
      <c r="C562" s="9"/>
      <c r="D562" s="39"/>
      <c r="E562" s="41"/>
      <c r="F562" s="39"/>
      <c r="G562" s="40"/>
      <c r="H562" s="40"/>
      <c r="I562" s="38"/>
      <c r="J562" s="45"/>
      <c r="K562" s="45"/>
      <c r="L562" s="9"/>
      <c r="M562" s="47"/>
      <c r="N562" s="9"/>
      <c r="O562" s="49"/>
      <c r="P562" s="49"/>
      <c r="Q562" s="9"/>
      <c r="R562" s="49"/>
      <c r="S562" s="10"/>
      <c r="T562" s="9"/>
      <c r="U562" s="45"/>
      <c r="V562" s="44"/>
      <c r="W562" s="38"/>
      <c r="X562" s="38"/>
      <c r="Y562" s="67"/>
    </row>
    <row r="563">
      <c r="A563" s="41"/>
      <c r="B563" s="37"/>
      <c r="C563" s="9"/>
      <c r="D563" s="39"/>
      <c r="E563" s="41"/>
      <c r="F563" s="39"/>
      <c r="G563" s="40"/>
      <c r="H563" s="40"/>
      <c r="I563" s="38"/>
      <c r="J563" s="45"/>
      <c r="K563" s="45"/>
      <c r="L563" s="9"/>
      <c r="M563" s="47"/>
      <c r="N563" s="9"/>
      <c r="O563" s="49"/>
      <c r="P563" s="49"/>
      <c r="Q563" s="9"/>
      <c r="R563" s="49"/>
      <c r="S563" s="10"/>
      <c r="T563" s="9"/>
      <c r="U563" s="45"/>
      <c r="V563" s="44"/>
      <c r="W563" s="38"/>
      <c r="X563" s="38"/>
      <c r="Y563" s="67"/>
    </row>
    <row r="564">
      <c r="A564" s="41"/>
      <c r="B564" s="37"/>
      <c r="C564" s="9"/>
      <c r="D564" s="39"/>
      <c r="E564" s="41"/>
      <c r="F564" s="39"/>
      <c r="G564" s="40"/>
      <c r="H564" s="40"/>
      <c r="I564" s="38"/>
      <c r="J564" s="45"/>
      <c r="K564" s="45"/>
      <c r="L564" s="9"/>
      <c r="M564" s="47"/>
      <c r="N564" s="9"/>
      <c r="O564" s="49"/>
      <c r="P564" s="49"/>
      <c r="Q564" s="9"/>
      <c r="R564" s="49"/>
      <c r="S564" s="10"/>
      <c r="T564" s="9"/>
      <c r="U564" s="45"/>
      <c r="V564" s="44"/>
      <c r="W564" s="38"/>
      <c r="X564" s="38"/>
      <c r="Y564" s="67"/>
    </row>
    <row r="565">
      <c r="A565" s="41"/>
      <c r="B565" s="37"/>
      <c r="C565" s="9"/>
      <c r="D565" s="39"/>
      <c r="E565" s="41"/>
      <c r="F565" s="39"/>
      <c r="G565" s="40"/>
      <c r="H565" s="40"/>
      <c r="I565" s="38"/>
      <c r="J565" s="45"/>
      <c r="K565" s="45"/>
      <c r="L565" s="9"/>
      <c r="M565" s="47"/>
      <c r="N565" s="9"/>
      <c r="O565" s="49"/>
      <c r="P565" s="49"/>
      <c r="Q565" s="9"/>
      <c r="R565" s="49"/>
      <c r="S565" s="10"/>
      <c r="T565" s="9"/>
      <c r="U565" s="45"/>
      <c r="V565" s="44"/>
      <c r="W565" s="38"/>
      <c r="X565" s="38"/>
      <c r="Y565" s="67"/>
    </row>
    <row r="566">
      <c r="A566" s="41"/>
      <c r="B566" s="37"/>
      <c r="C566" s="9"/>
      <c r="D566" s="39"/>
      <c r="E566" s="41"/>
      <c r="F566" s="39"/>
      <c r="G566" s="40"/>
      <c r="H566" s="40"/>
      <c r="I566" s="38"/>
      <c r="J566" s="45"/>
      <c r="K566" s="45"/>
      <c r="L566" s="9"/>
      <c r="M566" s="47"/>
      <c r="N566" s="9"/>
      <c r="O566" s="49"/>
      <c r="P566" s="49"/>
      <c r="Q566" s="9"/>
      <c r="R566" s="49"/>
      <c r="S566" s="10"/>
      <c r="T566" s="9"/>
      <c r="U566" s="45"/>
      <c r="V566" s="44"/>
      <c r="W566" s="38"/>
      <c r="X566" s="38"/>
      <c r="Y566" s="67"/>
    </row>
    <row r="567">
      <c r="A567" s="41"/>
      <c r="B567" s="37"/>
      <c r="C567" s="9"/>
      <c r="D567" s="39"/>
      <c r="E567" s="41"/>
      <c r="F567" s="39"/>
      <c r="G567" s="40"/>
      <c r="H567" s="40"/>
      <c r="I567" s="38"/>
      <c r="J567" s="45"/>
      <c r="K567" s="45"/>
      <c r="L567" s="9"/>
      <c r="M567" s="47"/>
      <c r="N567" s="9"/>
      <c r="O567" s="49"/>
      <c r="P567" s="49"/>
      <c r="Q567" s="9"/>
      <c r="R567" s="49"/>
      <c r="S567" s="10"/>
      <c r="T567" s="9"/>
      <c r="U567" s="45"/>
      <c r="V567" s="44"/>
      <c r="W567" s="38"/>
      <c r="X567" s="38"/>
      <c r="Y567" s="67"/>
    </row>
    <row r="568">
      <c r="A568" s="41"/>
      <c r="B568" s="37"/>
      <c r="C568" s="9"/>
      <c r="D568" s="39"/>
      <c r="E568" s="41"/>
      <c r="F568" s="39"/>
      <c r="G568" s="40"/>
      <c r="H568" s="40"/>
      <c r="I568" s="38"/>
      <c r="J568" s="45"/>
      <c r="K568" s="45"/>
      <c r="L568" s="9"/>
      <c r="M568" s="47"/>
      <c r="N568" s="9"/>
      <c r="O568" s="49"/>
      <c r="P568" s="49"/>
      <c r="Q568" s="9"/>
      <c r="R568" s="49"/>
      <c r="S568" s="10"/>
      <c r="T568" s="9"/>
      <c r="U568" s="45"/>
      <c r="V568" s="44"/>
      <c r="W568" s="38"/>
      <c r="X568" s="38"/>
      <c r="Y568" s="67"/>
    </row>
    <row r="569">
      <c r="A569" s="41"/>
      <c r="B569" s="37"/>
      <c r="C569" s="9"/>
      <c r="D569" s="39"/>
      <c r="E569" s="41"/>
      <c r="F569" s="39"/>
      <c r="G569" s="40"/>
      <c r="H569" s="40"/>
      <c r="I569" s="38"/>
      <c r="J569" s="45"/>
      <c r="K569" s="45"/>
      <c r="L569" s="9"/>
      <c r="M569" s="47"/>
      <c r="N569" s="9"/>
      <c r="O569" s="49"/>
      <c r="P569" s="49"/>
      <c r="Q569" s="9"/>
      <c r="R569" s="49"/>
      <c r="S569" s="10"/>
      <c r="T569" s="9"/>
      <c r="U569" s="45"/>
      <c r="V569" s="44"/>
      <c r="W569" s="38"/>
      <c r="X569" s="38"/>
      <c r="Y569" s="67"/>
    </row>
    <row r="570">
      <c r="A570" s="41"/>
      <c r="B570" s="37"/>
      <c r="C570" s="9"/>
      <c r="D570" s="39"/>
      <c r="E570" s="41"/>
      <c r="F570" s="39"/>
      <c r="G570" s="40"/>
      <c r="H570" s="40"/>
      <c r="I570" s="38"/>
      <c r="J570" s="45"/>
      <c r="K570" s="45"/>
      <c r="L570" s="9"/>
      <c r="M570" s="47"/>
      <c r="N570" s="9"/>
      <c r="O570" s="49"/>
      <c r="P570" s="49"/>
      <c r="Q570" s="9"/>
      <c r="R570" s="49"/>
      <c r="S570" s="10"/>
      <c r="T570" s="9"/>
      <c r="U570" s="45"/>
      <c r="V570" s="44"/>
      <c r="W570" s="38"/>
      <c r="X570" s="38"/>
      <c r="Y570" s="67"/>
    </row>
    <row r="571">
      <c r="A571" s="41"/>
      <c r="B571" s="37"/>
      <c r="C571" s="9"/>
      <c r="D571" s="39"/>
      <c r="E571" s="41"/>
      <c r="F571" s="39"/>
      <c r="G571" s="40"/>
      <c r="H571" s="40"/>
      <c r="I571" s="38"/>
      <c r="J571" s="45"/>
      <c r="K571" s="45"/>
      <c r="L571" s="9"/>
      <c r="M571" s="47"/>
      <c r="N571" s="9"/>
      <c r="O571" s="49"/>
      <c r="P571" s="49"/>
      <c r="Q571" s="9"/>
      <c r="R571" s="49"/>
      <c r="S571" s="10"/>
      <c r="T571" s="9"/>
      <c r="U571" s="45"/>
      <c r="V571" s="44"/>
      <c r="W571" s="38"/>
      <c r="X571" s="38"/>
      <c r="Y571" s="67"/>
    </row>
    <row r="572">
      <c r="A572" s="41"/>
      <c r="B572" s="37"/>
      <c r="C572" s="9"/>
      <c r="D572" s="39"/>
      <c r="E572" s="41"/>
      <c r="F572" s="39"/>
      <c r="G572" s="40"/>
      <c r="H572" s="40"/>
      <c r="I572" s="38"/>
      <c r="J572" s="45"/>
      <c r="K572" s="45"/>
      <c r="L572" s="9"/>
      <c r="M572" s="47"/>
      <c r="N572" s="9"/>
      <c r="O572" s="49"/>
      <c r="P572" s="49"/>
      <c r="Q572" s="9"/>
      <c r="R572" s="49"/>
      <c r="S572" s="10"/>
      <c r="T572" s="9"/>
      <c r="U572" s="45"/>
      <c r="V572" s="44"/>
      <c r="W572" s="38"/>
      <c r="X572" s="38"/>
      <c r="Y572" s="67"/>
    </row>
    <row r="573">
      <c r="A573" s="41"/>
      <c r="B573" s="37"/>
      <c r="C573" s="9"/>
      <c r="D573" s="39"/>
      <c r="E573" s="41"/>
      <c r="F573" s="39"/>
      <c r="G573" s="40"/>
      <c r="H573" s="40"/>
      <c r="I573" s="38"/>
      <c r="J573" s="45"/>
      <c r="K573" s="45"/>
      <c r="L573" s="9"/>
      <c r="M573" s="47"/>
      <c r="N573" s="9"/>
      <c r="O573" s="49"/>
      <c r="P573" s="49"/>
      <c r="Q573" s="9"/>
      <c r="R573" s="49"/>
      <c r="S573" s="10"/>
      <c r="T573" s="9"/>
      <c r="U573" s="45"/>
      <c r="V573" s="44"/>
      <c r="W573" s="38"/>
      <c r="X573" s="38"/>
      <c r="Y573" s="67"/>
    </row>
    <row r="574">
      <c r="A574" s="41"/>
      <c r="B574" s="37"/>
      <c r="C574" s="9"/>
      <c r="D574" s="39"/>
      <c r="E574" s="41"/>
      <c r="F574" s="39"/>
      <c r="G574" s="40"/>
      <c r="H574" s="40"/>
      <c r="I574" s="38"/>
      <c r="J574" s="45"/>
      <c r="K574" s="45"/>
      <c r="L574" s="9"/>
      <c r="M574" s="47"/>
      <c r="N574" s="9"/>
      <c r="O574" s="49"/>
      <c r="P574" s="49"/>
      <c r="Q574" s="9"/>
      <c r="R574" s="49"/>
      <c r="S574" s="10"/>
      <c r="T574" s="9"/>
      <c r="U574" s="45"/>
      <c r="V574" s="44"/>
      <c r="W574" s="38"/>
      <c r="X574" s="38"/>
      <c r="Y574" s="67"/>
    </row>
    <row r="575">
      <c r="A575" s="41"/>
      <c r="B575" s="37"/>
      <c r="C575" s="9"/>
      <c r="D575" s="39"/>
      <c r="E575" s="41"/>
      <c r="F575" s="39"/>
      <c r="G575" s="40"/>
      <c r="H575" s="40"/>
      <c r="I575" s="38"/>
      <c r="J575" s="45"/>
      <c r="K575" s="45"/>
      <c r="L575" s="9"/>
      <c r="M575" s="47"/>
      <c r="N575" s="9"/>
      <c r="O575" s="49"/>
      <c r="P575" s="49"/>
      <c r="Q575" s="9"/>
      <c r="R575" s="49"/>
      <c r="S575" s="10"/>
      <c r="T575" s="9"/>
      <c r="U575" s="45"/>
      <c r="V575" s="44"/>
      <c r="W575" s="38"/>
      <c r="X575" s="38"/>
      <c r="Y575" s="67"/>
    </row>
    <row r="576">
      <c r="A576" s="41"/>
      <c r="B576" s="37"/>
      <c r="C576" s="9"/>
      <c r="D576" s="39"/>
      <c r="E576" s="41"/>
      <c r="F576" s="39"/>
      <c r="G576" s="40"/>
      <c r="H576" s="40"/>
      <c r="I576" s="38"/>
      <c r="J576" s="45"/>
      <c r="K576" s="45"/>
      <c r="L576" s="9"/>
      <c r="M576" s="47"/>
      <c r="N576" s="9"/>
      <c r="O576" s="49"/>
      <c r="P576" s="49"/>
      <c r="Q576" s="9"/>
      <c r="R576" s="49"/>
      <c r="S576" s="10"/>
      <c r="T576" s="9"/>
      <c r="U576" s="45"/>
      <c r="V576" s="44"/>
      <c r="W576" s="38"/>
      <c r="X576" s="38"/>
      <c r="Y576" s="67"/>
    </row>
    <row r="577">
      <c r="A577" s="41"/>
      <c r="B577" s="37"/>
      <c r="C577" s="9"/>
      <c r="D577" s="39"/>
      <c r="E577" s="41"/>
      <c r="F577" s="39"/>
      <c r="G577" s="40"/>
      <c r="H577" s="40"/>
      <c r="I577" s="38"/>
      <c r="J577" s="45"/>
      <c r="K577" s="45"/>
      <c r="L577" s="9"/>
      <c r="M577" s="47"/>
      <c r="N577" s="9"/>
      <c r="O577" s="49"/>
      <c r="P577" s="49"/>
      <c r="Q577" s="9"/>
      <c r="R577" s="49"/>
      <c r="S577" s="10"/>
      <c r="T577" s="9"/>
      <c r="U577" s="45"/>
      <c r="V577" s="44"/>
      <c r="W577" s="38"/>
      <c r="X577" s="38"/>
      <c r="Y577" s="67"/>
    </row>
    <row r="578">
      <c r="A578" s="41"/>
      <c r="B578" s="37"/>
      <c r="C578" s="9"/>
      <c r="D578" s="39"/>
      <c r="E578" s="41"/>
      <c r="F578" s="39"/>
      <c r="G578" s="40"/>
      <c r="H578" s="40"/>
      <c r="I578" s="38"/>
      <c r="J578" s="45"/>
      <c r="K578" s="45"/>
      <c r="L578" s="9"/>
      <c r="M578" s="47"/>
      <c r="N578" s="9"/>
      <c r="O578" s="49"/>
      <c r="P578" s="49"/>
      <c r="Q578" s="9"/>
      <c r="R578" s="49"/>
      <c r="S578" s="10"/>
      <c r="T578" s="9"/>
      <c r="U578" s="45"/>
      <c r="V578" s="44"/>
      <c r="W578" s="38"/>
      <c r="X578" s="38"/>
      <c r="Y578" s="67"/>
    </row>
    <row r="579">
      <c r="A579" s="41"/>
      <c r="B579" s="37"/>
      <c r="C579" s="9"/>
      <c r="D579" s="39"/>
      <c r="E579" s="41"/>
      <c r="F579" s="39"/>
      <c r="G579" s="40"/>
      <c r="H579" s="40"/>
      <c r="I579" s="38"/>
      <c r="J579" s="45"/>
      <c r="K579" s="45"/>
      <c r="L579" s="9"/>
      <c r="M579" s="47"/>
      <c r="N579" s="9"/>
      <c r="O579" s="49"/>
      <c r="P579" s="49"/>
      <c r="Q579" s="9"/>
      <c r="R579" s="49"/>
      <c r="S579" s="10"/>
      <c r="T579" s="9"/>
      <c r="U579" s="45"/>
      <c r="V579" s="44"/>
      <c r="W579" s="38"/>
      <c r="X579" s="38"/>
      <c r="Y579" s="67"/>
    </row>
    <row r="580">
      <c r="A580" s="41"/>
      <c r="B580" s="37"/>
      <c r="C580" s="9"/>
      <c r="D580" s="39"/>
      <c r="E580" s="41"/>
      <c r="F580" s="39"/>
      <c r="G580" s="40"/>
      <c r="H580" s="40"/>
      <c r="I580" s="38"/>
      <c r="J580" s="45"/>
      <c r="K580" s="45"/>
      <c r="L580" s="9"/>
      <c r="M580" s="47"/>
      <c r="N580" s="9"/>
      <c r="O580" s="49"/>
      <c r="P580" s="49"/>
      <c r="Q580" s="9"/>
      <c r="R580" s="49"/>
      <c r="S580" s="10"/>
      <c r="T580" s="9"/>
      <c r="U580" s="45"/>
      <c r="V580" s="44"/>
      <c r="W580" s="38"/>
      <c r="X580" s="38"/>
      <c r="Y580" s="67"/>
    </row>
    <row r="581">
      <c r="A581" s="41"/>
      <c r="B581" s="37"/>
      <c r="C581" s="9"/>
      <c r="D581" s="39"/>
      <c r="E581" s="41"/>
      <c r="F581" s="39"/>
      <c r="G581" s="40"/>
      <c r="H581" s="40"/>
      <c r="I581" s="38"/>
      <c r="J581" s="45"/>
      <c r="K581" s="45"/>
      <c r="L581" s="9"/>
      <c r="M581" s="47"/>
      <c r="N581" s="9"/>
      <c r="O581" s="49"/>
      <c r="P581" s="49"/>
      <c r="Q581" s="9"/>
      <c r="R581" s="49"/>
      <c r="S581" s="10"/>
      <c r="T581" s="9"/>
      <c r="U581" s="45"/>
      <c r="V581" s="44"/>
      <c r="W581" s="38"/>
      <c r="X581" s="38"/>
      <c r="Y581" s="67"/>
    </row>
    <row r="582">
      <c r="A582" s="41"/>
      <c r="B582" s="37"/>
      <c r="C582" s="9"/>
      <c r="D582" s="39"/>
      <c r="E582" s="41"/>
      <c r="F582" s="39"/>
      <c r="G582" s="40"/>
      <c r="H582" s="40"/>
      <c r="I582" s="38"/>
      <c r="J582" s="45"/>
      <c r="K582" s="45"/>
      <c r="L582" s="9"/>
      <c r="M582" s="47"/>
      <c r="N582" s="9"/>
      <c r="O582" s="49"/>
      <c r="P582" s="49"/>
      <c r="Q582" s="9"/>
      <c r="R582" s="49"/>
      <c r="S582" s="10"/>
      <c r="T582" s="9"/>
      <c r="U582" s="45"/>
      <c r="V582" s="44"/>
      <c r="W582" s="38"/>
      <c r="X582" s="38"/>
      <c r="Y582" s="67"/>
    </row>
    <row r="583">
      <c r="A583" s="41"/>
      <c r="B583" s="37"/>
      <c r="C583" s="9"/>
      <c r="D583" s="39"/>
      <c r="E583" s="41"/>
      <c r="F583" s="39"/>
      <c r="G583" s="40"/>
      <c r="H583" s="40"/>
      <c r="I583" s="38"/>
      <c r="J583" s="45"/>
      <c r="K583" s="45"/>
      <c r="L583" s="9"/>
      <c r="M583" s="47"/>
      <c r="N583" s="9"/>
      <c r="O583" s="49"/>
      <c r="P583" s="49"/>
      <c r="Q583" s="9"/>
      <c r="R583" s="49"/>
      <c r="S583" s="10"/>
      <c r="T583" s="9"/>
      <c r="U583" s="45"/>
      <c r="V583" s="44"/>
      <c r="W583" s="38"/>
      <c r="X583" s="38"/>
      <c r="Y583" s="67"/>
    </row>
    <row r="584">
      <c r="A584" s="41"/>
      <c r="B584" s="37"/>
      <c r="C584" s="9"/>
      <c r="D584" s="39"/>
      <c r="E584" s="41"/>
      <c r="F584" s="39"/>
      <c r="G584" s="40"/>
      <c r="H584" s="40"/>
      <c r="I584" s="38"/>
      <c r="J584" s="45"/>
      <c r="K584" s="45"/>
      <c r="L584" s="9"/>
      <c r="M584" s="47"/>
      <c r="N584" s="9"/>
      <c r="O584" s="49"/>
      <c r="P584" s="49"/>
      <c r="Q584" s="9"/>
      <c r="R584" s="49"/>
      <c r="S584" s="10"/>
      <c r="T584" s="9"/>
      <c r="U584" s="45"/>
      <c r="V584" s="44"/>
      <c r="W584" s="38"/>
      <c r="X584" s="38"/>
      <c r="Y584" s="67"/>
    </row>
    <row r="585">
      <c r="A585" s="41"/>
      <c r="B585" s="37"/>
      <c r="C585" s="9"/>
      <c r="D585" s="39"/>
      <c r="E585" s="41"/>
      <c r="F585" s="39"/>
      <c r="G585" s="40"/>
      <c r="H585" s="40"/>
      <c r="I585" s="38"/>
      <c r="J585" s="45"/>
      <c r="K585" s="45"/>
      <c r="L585" s="9"/>
      <c r="M585" s="47"/>
      <c r="N585" s="9"/>
      <c r="O585" s="49"/>
      <c r="P585" s="49"/>
      <c r="Q585" s="9"/>
      <c r="R585" s="49"/>
      <c r="S585" s="10"/>
      <c r="T585" s="9"/>
      <c r="U585" s="45"/>
      <c r="V585" s="44"/>
      <c r="W585" s="38"/>
      <c r="X585" s="38"/>
      <c r="Y585" s="67"/>
    </row>
    <row r="586">
      <c r="A586" s="41"/>
      <c r="B586" s="37"/>
      <c r="C586" s="9"/>
      <c r="D586" s="39"/>
      <c r="E586" s="41"/>
      <c r="F586" s="39"/>
      <c r="G586" s="40"/>
      <c r="H586" s="40"/>
      <c r="I586" s="38"/>
      <c r="J586" s="45"/>
      <c r="K586" s="45"/>
      <c r="L586" s="9"/>
      <c r="M586" s="47"/>
      <c r="N586" s="9"/>
      <c r="O586" s="49"/>
      <c r="P586" s="49"/>
      <c r="Q586" s="9"/>
      <c r="R586" s="49"/>
      <c r="S586" s="10"/>
      <c r="T586" s="9"/>
      <c r="U586" s="45"/>
      <c r="V586" s="44"/>
      <c r="W586" s="38"/>
      <c r="X586" s="38"/>
      <c r="Y586" s="67"/>
    </row>
    <row r="587">
      <c r="A587" s="41"/>
      <c r="B587" s="37"/>
      <c r="C587" s="9"/>
      <c r="D587" s="39"/>
      <c r="E587" s="41"/>
      <c r="F587" s="39"/>
      <c r="G587" s="40"/>
      <c r="H587" s="40"/>
      <c r="I587" s="38"/>
      <c r="J587" s="45"/>
      <c r="K587" s="45"/>
      <c r="L587" s="9"/>
      <c r="M587" s="47"/>
      <c r="N587" s="9"/>
      <c r="O587" s="49"/>
      <c r="P587" s="49"/>
      <c r="Q587" s="9"/>
      <c r="R587" s="49"/>
      <c r="S587" s="10"/>
      <c r="T587" s="9"/>
      <c r="U587" s="45"/>
      <c r="V587" s="44"/>
      <c r="W587" s="38"/>
      <c r="X587" s="38"/>
      <c r="Y587" s="67"/>
    </row>
    <row r="588">
      <c r="A588" s="41"/>
      <c r="B588" s="37"/>
      <c r="C588" s="9"/>
      <c r="D588" s="39"/>
      <c r="E588" s="41"/>
      <c r="F588" s="39"/>
      <c r="G588" s="40"/>
      <c r="H588" s="40"/>
      <c r="I588" s="38"/>
      <c r="J588" s="45"/>
      <c r="K588" s="45"/>
      <c r="L588" s="9"/>
      <c r="M588" s="47"/>
      <c r="N588" s="9"/>
      <c r="O588" s="49"/>
      <c r="P588" s="49"/>
      <c r="Q588" s="9"/>
      <c r="R588" s="49"/>
      <c r="S588" s="10"/>
      <c r="T588" s="9"/>
      <c r="U588" s="45"/>
      <c r="V588" s="44"/>
      <c r="W588" s="38"/>
      <c r="X588" s="38"/>
      <c r="Y588" s="67"/>
    </row>
    <row r="589">
      <c r="A589" s="41"/>
      <c r="B589" s="37"/>
      <c r="C589" s="9"/>
      <c r="D589" s="39"/>
      <c r="E589" s="41"/>
      <c r="F589" s="39"/>
      <c r="G589" s="40"/>
      <c r="H589" s="40"/>
      <c r="I589" s="38"/>
      <c r="J589" s="45"/>
      <c r="K589" s="45"/>
      <c r="L589" s="9"/>
      <c r="M589" s="47"/>
      <c r="N589" s="9"/>
      <c r="O589" s="49"/>
      <c r="P589" s="49"/>
      <c r="Q589" s="9"/>
      <c r="R589" s="49"/>
      <c r="S589" s="10"/>
      <c r="T589" s="9"/>
      <c r="U589" s="45"/>
      <c r="V589" s="44"/>
      <c r="W589" s="38"/>
      <c r="X589" s="38"/>
      <c r="Y589" s="67"/>
    </row>
    <row r="590">
      <c r="A590" s="41"/>
      <c r="B590" s="37"/>
      <c r="C590" s="9"/>
      <c r="D590" s="39"/>
      <c r="E590" s="41"/>
      <c r="F590" s="39"/>
      <c r="G590" s="40"/>
      <c r="H590" s="40"/>
      <c r="I590" s="38"/>
      <c r="J590" s="45"/>
      <c r="K590" s="45"/>
      <c r="L590" s="9"/>
      <c r="M590" s="47"/>
      <c r="N590" s="9"/>
      <c r="O590" s="49"/>
      <c r="P590" s="49"/>
      <c r="Q590" s="9"/>
      <c r="R590" s="49"/>
      <c r="S590" s="10"/>
      <c r="T590" s="9"/>
      <c r="U590" s="45"/>
      <c r="V590" s="44"/>
      <c r="W590" s="38"/>
      <c r="X590" s="38"/>
      <c r="Y590" s="67"/>
    </row>
    <row r="591">
      <c r="A591" s="41"/>
      <c r="B591" s="37"/>
      <c r="C591" s="9"/>
      <c r="D591" s="39"/>
      <c r="E591" s="41"/>
      <c r="F591" s="39"/>
      <c r="G591" s="40"/>
      <c r="H591" s="40"/>
      <c r="I591" s="38"/>
      <c r="J591" s="45"/>
      <c r="K591" s="45"/>
      <c r="L591" s="9"/>
      <c r="M591" s="47"/>
      <c r="N591" s="9"/>
      <c r="O591" s="49"/>
      <c r="P591" s="49"/>
      <c r="Q591" s="9"/>
      <c r="R591" s="49"/>
      <c r="S591" s="10"/>
      <c r="T591" s="9"/>
      <c r="U591" s="45"/>
      <c r="V591" s="44"/>
      <c r="W591" s="38"/>
      <c r="X591" s="38"/>
      <c r="Y591" s="67"/>
    </row>
    <row r="592">
      <c r="B592" s="37"/>
      <c r="C592" s="9"/>
      <c r="D592" s="39"/>
      <c r="E592" s="41"/>
      <c r="F592" s="39"/>
      <c r="I592" s="38"/>
      <c r="J592" s="45"/>
      <c r="K592" s="45"/>
      <c r="L592" s="9"/>
      <c r="M592" s="47"/>
      <c r="N592" s="9"/>
      <c r="O592" s="49"/>
      <c r="P592" s="49"/>
      <c r="Q592" s="9"/>
      <c r="R592" s="49"/>
      <c r="S592" s="10"/>
      <c r="U592" s="45"/>
      <c r="V592" s="307"/>
      <c r="W592" s="307"/>
      <c r="X592" s="307"/>
      <c r="Y592" s="307"/>
    </row>
    <row r="593">
      <c r="B593" s="37"/>
      <c r="C593" s="9"/>
      <c r="D593" s="39"/>
      <c r="E593" s="41"/>
      <c r="F593" s="39"/>
      <c r="I593" s="38"/>
      <c r="J593" s="45"/>
      <c r="K593" s="45"/>
      <c r="L593" s="9"/>
      <c r="M593" s="47"/>
      <c r="N593" s="9"/>
      <c r="O593" s="49"/>
      <c r="P593" s="49"/>
      <c r="Q593" s="9"/>
      <c r="R593" s="49"/>
      <c r="S593" s="10"/>
      <c r="U593" s="45"/>
      <c r="V593" s="307"/>
      <c r="W593" s="307"/>
      <c r="X593" s="307"/>
      <c r="Y593" s="307"/>
    </row>
    <row r="594">
      <c r="B594" s="37"/>
      <c r="C594" s="9"/>
      <c r="D594" s="39"/>
      <c r="E594" s="41"/>
      <c r="F594" s="39"/>
      <c r="I594" s="38"/>
      <c r="J594" s="45"/>
      <c r="K594" s="45"/>
      <c r="L594" s="9"/>
      <c r="M594" s="47"/>
      <c r="N594" s="9"/>
      <c r="O594" s="49"/>
      <c r="P594" s="49"/>
      <c r="Q594" s="9"/>
      <c r="R594" s="49"/>
      <c r="S594" s="10"/>
      <c r="U594" s="45"/>
      <c r="V594" s="307"/>
      <c r="W594" s="307"/>
      <c r="X594" s="307"/>
      <c r="Y594" s="307"/>
    </row>
    <row r="595">
      <c r="B595" s="37"/>
      <c r="C595" s="9"/>
      <c r="D595" s="39"/>
      <c r="E595" s="41"/>
      <c r="F595" s="39"/>
      <c r="I595" s="38"/>
      <c r="J595" s="45"/>
      <c r="K595" s="45"/>
      <c r="L595" s="9"/>
      <c r="M595" s="47"/>
      <c r="N595" s="9"/>
      <c r="O595" s="49"/>
      <c r="P595" s="49"/>
      <c r="Q595" s="9"/>
      <c r="R595" s="49"/>
      <c r="S595" s="10"/>
      <c r="U595" s="45"/>
      <c r="V595" s="307"/>
      <c r="W595" s="307"/>
      <c r="X595" s="307"/>
      <c r="Y595" s="307"/>
    </row>
    <row r="596">
      <c r="B596" s="37"/>
      <c r="C596" s="9"/>
      <c r="D596" s="39"/>
      <c r="E596" s="41"/>
      <c r="F596" s="39"/>
      <c r="I596" s="38"/>
      <c r="J596" s="45"/>
      <c r="K596" s="45"/>
      <c r="L596" s="9"/>
      <c r="M596" s="47"/>
      <c r="N596" s="9"/>
      <c r="O596" s="49"/>
      <c r="P596" s="49"/>
      <c r="Q596" s="9"/>
      <c r="R596" s="49"/>
      <c r="S596" s="10"/>
      <c r="U596" s="45"/>
      <c r="V596" s="307"/>
      <c r="W596" s="307"/>
      <c r="X596" s="307"/>
      <c r="Y596" s="307"/>
    </row>
    <row r="597">
      <c r="B597" s="37"/>
      <c r="C597" s="9"/>
      <c r="D597" s="39"/>
      <c r="E597" s="41"/>
      <c r="F597" s="39"/>
      <c r="I597" s="38"/>
      <c r="J597" s="45"/>
      <c r="K597" s="45"/>
      <c r="L597" s="9"/>
      <c r="M597" s="47"/>
      <c r="N597" s="9"/>
      <c r="O597" s="49"/>
      <c r="P597" s="49"/>
      <c r="Q597" s="9"/>
      <c r="R597" s="49"/>
      <c r="S597" s="10"/>
      <c r="U597" s="45"/>
      <c r="V597" s="307"/>
      <c r="W597" s="307"/>
      <c r="X597" s="307"/>
      <c r="Y597" s="307"/>
    </row>
    <row r="598">
      <c r="B598" s="37"/>
      <c r="C598" s="9"/>
      <c r="D598" s="39"/>
      <c r="E598" s="41"/>
      <c r="F598" s="39"/>
      <c r="I598" s="38"/>
      <c r="J598" s="45"/>
      <c r="K598" s="45"/>
      <c r="L598" s="9"/>
      <c r="M598" s="47"/>
      <c r="N598" s="9"/>
      <c r="O598" s="49"/>
      <c r="P598" s="49"/>
      <c r="Q598" s="9"/>
      <c r="R598" s="49"/>
      <c r="S598" s="10"/>
      <c r="U598" s="45"/>
      <c r="V598" s="307"/>
      <c r="W598" s="307"/>
      <c r="X598" s="307"/>
      <c r="Y598" s="307"/>
    </row>
    <row r="599">
      <c r="B599" s="37"/>
      <c r="C599" s="9"/>
      <c r="D599" s="39"/>
      <c r="E599" s="41"/>
      <c r="F599" s="39"/>
      <c r="I599" s="38"/>
      <c r="J599" s="45"/>
      <c r="K599" s="45"/>
      <c r="L599" s="9"/>
      <c r="M599" s="47"/>
      <c r="N599" s="9"/>
      <c r="O599" s="49"/>
      <c r="P599" s="49"/>
      <c r="Q599" s="9"/>
      <c r="R599" s="49"/>
      <c r="S599" s="10"/>
      <c r="U599" s="45"/>
      <c r="V599" s="307"/>
      <c r="W599" s="307"/>
      <c r="X599" s="307"/>
      <c r="Y599" s="307"/>
    </row>
    <row r="600">
      <c r="B600" s="37"/>
      <c r="C600" s="9"/>
      <c r="D600" s="39"/>
      <c r="E600" s="41"/>
      <c r="F600" s="39"/>
      <c r="I600" s="38"/>
      <c r="J600" s="45"/>
      <c r="K600" s="45"/>
      <c r="L600" s="9"/>
      <c r="M600" s="47"/>
      <c r="N600" s="9"/>
      <c r="O600" s="49"/>
      <c r="P600" s="49"/>
      <c r="Q600" s="9"/>
      <c r="R600" s="49"/>
      <c r="S600" s="10"/>
      <c r="U600" s="45"/>
      <c r="V600" s="307"/>
      <c r="W600" s="307"/>
      <c r="X600" s="307"/>
      <c r="Y600" s="307"/>
    </row>
    <row r="601">
      <c r="B601" s="37"/>
      <c r="C601" s="9"/>
      <c r="D601" s="39"/>
      <c r="E601" s="41"/>
      <c r="F601" s="39"/>
      <c r="I601" s="38"/>
      <c r="J601" s="45"/>
      <c r="K601" s="45"/>
      <c r="L601" s="9"/>
      <c r="M601" s="47"/>
      <c r="N601" s="9"/>
      <c r="O601" s="49"/>
      <c r="P601" s="49"/>
      <c r="Q601" s="9"/>
      <c r="R601" s="49"/>
      <c r="S601" s="10"/>
      <c r="U601" s="45"/>
      <c r="V601" s="307"/>
      <c r="W601" s="307"/>
      <c r="X601" s="307"/>
      <c r="Y601" s="307"/>
    </row>
    <row r="602">
      <c r="B602" s="37"/>
      <c r="C602" s="9"/>
      <c r="D602" s="39"/>
      <c r="E602" s="41"/>
      <c r="F602" s="39"/>
      <c r="I602" s="38"/>
      <c r="J602" s="45"/>
      <c r="K602" s="45"/>
      <c r="L602" s="9"/>
      <c r="M602" s="47"/>
      <c r="N602" s="9"/>
      <c r="O602" s="49"/>
      <c r="P602" s="49"/>
      <c r="Q602" s="9"/>
      <c r="R602" s="49"/>
      <c r="S602" s="10"/>
      <c r="U602" s="45"/>
      <c r="V602" s="307"/>
      <c r="W602" s="307"/>
      <c r="X602" s="307"/>
      <c r="Y602" s="307"/>
    </row>
    <row r="603">
      <c r="B603" s="37"/>
      <c r="C603" s="9"/>
      <c r="D603" s="39"/>
      <c r="E603" s="41"/>
      <c r="F603" s="39"/>
      <c r="I603" s="38"/>
      <c r="J603" s="45"/>
      <c r="K603" s="45"/>
      <c r="L603" s="9"/>
      <c r="M603" s="47"/>
      <c r="N603" s="9"/>
      <c r="O603" s="49"/>
      <c r="P603" s="49"/>
      <c r="Q603" s="9"/>
      <c r="R603" s="49"/>
      <c r="S603" s="10"/>
      <c r="U603" s="45"/>
      <c r="V603" s="307"/>
      <c r="W603" s="307"/>
      <c r="X603" s="307"/>
      <c r="Y603" s="307"/>
    </row>
    <row r="604">
      <c r="B604" s="37"/>
      <c r="C604" s="9"/>
      <c r="D604" s="39"/>
      <c r="E604" s="41"/>
      <c r="F604" s="39"/>
      <c r="I604" s="38"/>
      <c r="J604" s="45"/>
      <c r="K604" s="45"/>
      <c r="L604" s="9"/>
      <c r="M604" s="47"/>
      <c r="N604" s="9"/>
      <c r="O604" s="49"/>
      <c r="P604" s="49"/>
      <c r="Q604" s="9"/>
      <c r="R604" s="49"/>
      <c r="S604" s="10"/>
      <c r="U604" s="45"/>
      <c r="V604" s="307"/>
      <c r="W604" s="307"/>
      <c r="X604" s="307"/>
      <c r="Y604" s="307"/>
    </row>
    <row r="605">
      <c r="B605" s="37"/>
      <c r="C605" s="9"/>
      <c r="D605" s="39"/>
      <c r="E605" s="41"/>
      <c r="F605" s="39"/>
      <c r="I605" s="38"/>
      <c r="J605" s="45"/>
      <c r="K605" s="45"/>
      <c r="L605" s="9"/>
      <c r="M605" s="47"/>
      <c r="N605" s="9"/>
      <c r="O605" s="49"/>
      <c r="P605" s="49"/>
      <c r="Q605" s="9"/>
      <c r="R605" s="49"/>
      <c r="S605" s="10"/>
      <c r="U605" s="45"/>
      <c r="V605" s="307"/>
      <c r="W605" s="307"/>
      <c r="X605" s="307"/>
      <c r="Y605" s="307"/>
    </row>
    <row r="606">
      <c r="B606" s="37"/>
      <c r="C606" s="9"/>
      <c r="D606" s="39"/>
      <c r="E606" s="41"/>
      <c r="F606" s="39"/>
      <c r="I606" s="38"/>
      <c r="J606" s="45"/>
      <c r="K606" s="45"/>
      <c r="L606" s="9"/>
      <c r="M606" s="47"/>
      <c r="N606" s="9"/>
      <c r="O606" s="49"/>
      <c r="P606" s="49"/>
      <c r="Q606" s="9"/>
      <c r="R606" s="49"/>
      <c r="S606" s="10"/>
      <c r="U606" s="45"/>
      <c r="V606" s="307"/>
      <c r="W606" s="307"/>
      <c r="X606" s="307"/>
      <c r="Y606" s="307"/>
    </row>
    <row r="607">
      <c r="B607" s="37"/>
      <c r="C607" s="9"/>
      <c r="D607" s="39"/>
      <c r="E607" s="41"/>
      <c r="F607" s="39"/>
      <c r="I607" s="38"/>
      <c r="J607" s="45"/>
      <c r="K607" s="45"/>
      <c r="L607" s="9"/>
      <c r="M607" s="47"/>
      <c r="N607" s="9"/>
      <c r="O607" s="49"/>
      <c r="P607" s="49"/>
      <c r="Q607" s="9"/>
      <c r="R607" s="49"/>
      <c r="S607" s="10"/>
      <c r="U607" s="45"/>
      <c r="V607" s="307"/>
      <c r="W607" s="307"/>
      <c r="X607" s="307"/>
      <c r="Y607" s="307"/>
    </row>
    <row r="608">
      <c r="B608" s="37"/>
      <c r="C608" s="9"/>
      <c r="D608" s="39"/>
      <c r="E608" s="41"/>
      <c r="F608" s="39"/>
      <c r="I608" s="38"/>
      <c r="J608" s="45"/>
      <c r="K608" s="45"/>
      <c r="L608" s="9"/>
      <c r="M608" s="47"/>
      <c r="N608" s="9"/>
      <c r="O608" s="49"/>
      <c r="P608" s="49"/>
      <c r="Q608" s="9"/>
      <c r="R608" s="49"/>
      <c r="S608" s="10"/>
      <c r="U608" s="45"/>
      <c r="V608" s="307"/>
      <c r="W608" s="307"/>
      <c r="X608" s="307"/>
      <c r="Y608" s="307"/>
    </row>
    <row r="609">
      <c r="B609" s="37"/>
      <c r="C609" s="9"/>
      <c r="D609" s="39"/>
      <c r="E609" s="41"/>
      <c r="F609" s="39"/>
      <c r="I609" s="38"/>
      <c r="J609" s="45"/>
      <c r="K609" s="45"/>
      <c r="L609" s="9"/>
      <c r="M609" s="47"/>
      <c r="N609" s="9"/>
      <c r="O609" s="49"/>
      <c r="P609" s="49"/>
      <c r="Q609" s="9"/>
      <c r="R609" s="49"/>
      <c r="S609" s="10"/>
      <c r="U609" s="45"/>
      <c r="V609" s="307"/>
      <c r="W609" s="307"/>
      <c r="X609" s="307"/>
      <c r="Y609" s="307"/>
    </row>
    <row r="610">
      <c r="B610" s="37"/>
      <c r="C610" s="9"/>
      <c r="D610" s="39"/>
      <c r="E610" s="41"/>
      <c r="F610" s="39"/>
      <c r="I610" s="38"/>
      <c r="J610" s="45"/>
      <c r="K610" s="45"/>
      <c r="L610" s="9"/>
      <c r="M610" s="47"/>
      <c r="N610" s="9"/>
      <c r="O610" s="49"/>
      <c r="P610" s="49"/>
      <c r="Q610" s="9"/>
      <c r="R610" s="49"/>
      <c r="S610" s="10"/>
      <c r="U610" s="45"/>
      <c r="V610" s="307"/>
      <c r="W610" s="307"/>
      <c r="X610" s="307"/>
      <c r="Y610" s="307"/>
    </row>
    <row r="611">
      <c r="B611" s="37"/>
      <c r="C611" s="9"/>
      <c r="D611" s="39"/>
      <c r="E611" s="41"/>
      <c r="F611" s="39"/>
      <c r="I611" s="38"/>
      <c r="J611" s="45"/>
      <c r="K611" s="45"/>
      <c r="L611" s="9"/>
      <c r="M611" s="47"/>
      <c r="N611" s="9"/>
      <c r="O611" s="49"/>
      <c r="P611" s="49"/>
      <c r="Q611" s="9"/>
      <c r="R611" s="49"/>
      <c r="S611" s="10"/>
      <c r="U611" s="45"/>
      <c r="V611" s="307"/>
      <c r="W611" s="307"/>
      <c r="X611" s="307"/>
      <c r="Y611" s="307"/>
    </row>
    <row r="612">
      <c r="B612" s="37"/>
      <c r="C612" s="9"/>
      <c r="D612" s="39"/>
      <c r="E612" s="41"/>
      <c r="F612" s="39"/>
      <c r="I612" s="38"/>
      <c r="J612" s="45"/>
      <c r="K612" s="45"/>
      <c r="L612" s="9"/>
      <c r="M612" s="47"/>
      <c r="N612" s="9"/>
      <c r="O612" s="49"/>
      <c r="P612" s="49"/>
      <c r="Q612" s="9"/>
      <c r="R612" s="49"/>
      <c r="S612" s="10"/>
      <c r="U612" s="45"/>
      <c r="V612" s="307"/>
      <c r="W612" s="307"/>
      <c r="X612" s="307"/>
      <c r="Y612" s="307"/>
    </row>
    <row r="613">
      <c r="B613" s="37"/>
      <c r="C613" s="9"/>
      <c r="D613" s="39"/>
      <c r="E613" s="41"/>
      <c r="F613" s="39"/>
      <c r="I613" s="38"/>
      <c r="J613" s="45"/>
      <c r="K613" s="45"/>
      <c r="L613" s="9"/>
      <c r="M613" s="47"/>
      <c r="N613" s="9"/>
      <c r="O613" s="49"/>
      <c r="P613" s="49"/>
      <c r="Q613" s="9"/>
      <c r="R613" s="49"/>
      <c r="S613" s="10"/>
      <c r="U613" s="45"/>
      <c r="V613" s="307"/>
      <c r="W613" s="307"/>
      <c r="X613" s="307"/>
      <c r="Y613" s="307"/>
    </row>
    <row r="614">
      <c r="B614" s="37"/>
      <c r="C614" s="9"/>
      <c r="D614" s="39"/>
      <c r="E614" s="41"/>
      <c r="F614" s="39"/>
      <c r="I614" s="38"/>
      <c r="J614" s="45"/>
      <c r="K614" s="45"/>
      <c r="L614" s="9"/>
      <c r="M614" s="47"/>
      <c r="N614" s="9"/>
      <c r="O614" s="49"/>
      <c r="P614" s="49"/>
      <c r="Q614" s="9"/>
      <c r="R614" s="49"/>
      <c r="S614" s="10"/>
      <c r="U614" s="45"/>
      <c r="V614" s="307"/>
      <c r="W614" s="307"/>
      <c r="X614" s="307"/>
      <c r="Y614" s="307"/>
    </row>
    <row r="615">
      <c r="B615" s="37"/>
      <c r="C615" s="9"/>
      <c r="D615" s="39"/>
      <c r="E615" s="41"/>
      <c r="F615" s="39"/>
      <c r="I615" s="38"/>
      <c r="J615" s="45"/>
      <c r="K615" s="45"/>
      <c r="L615" s="9"/>
      <c r="M615" s="47"/>
      <c r="N615" s="9"/>
      <c r="O615" s="49"/>
      <c r="P615" s="49"/>
      <c r="Q615" s="9"/>
      <c r="R615" s="49"/>
      <c r="S615" s="10"/>
      <c r="U615" s="45"/>
      <c r="V615" s="307"/>
      <c r="W615" s="307"/>
      <c r="X615" s="307"/>
      <c r="Y615" s="307"/>
    </row>
    <row r="616">
      <c r="B616" s="37"/>
      <c r="C616" s="9"/>
      <c r="D616" s="39"/>
      <c r="E616" s="41"/>
      <c r="F616" s="39"/>
      <c r="I616" s="38"/>
      <c r="J616" s="45"/>
      <c r="K616" s="45"/>
      <c r="L616" s="9"/>
      <c r="M616" s="47"/>
      <c r="N616" s="9"/>
      <c r="O616" s="49"/>
      <c r="P616" s="49"/>
      <c r="Q616" s="9"/>
      <c r="R616" s="49"/>
      <c r="S616" s="10"/>
      <c r="U616" s="45"/>
      <c r="V616" s="307"/>
      <c r="W616" s="307"/>
      <c r="X616" s="307"/>
      <c r="Y616" s="307"/>
    </row>
    <row r="617">
      <c r="B617" s="37"/>
      <c r="C617" s="9"/>
      <c r="D617" s="39"/>
      <c r="E617" s="41"/>
      <c r="F617" s="39"/>
      <c r="I617" s="38"/>
      <c r="J617" s="45"/>
      <c r="K617" s="45"/>
      <c r="L617" s="9"/>
      <c r="M617" s="47"/>
      <c r="N617" s="9"/>
      <c r="O617" s="49"/>
      <c r="P617" s="49"/>
      <c r="Q617" s="9"/>
      <c r="R617" s="49"/>
      <c r="S617" s="10"/>
      <c r="U617" s="45"/>
      <c r="V617" s="307"/>
      <c r="W617" s="307"/>
      <c r="X617" s="307"/>
      <c r="Y617" s="307"/>
    </row>
    <row r="618">
      <c r="B618" s="37"/>
      <c r="C618" s="9"/>
      <c r="D618" s="39"/>
      <c r="E618" s="41"/>
      <c r="F618" s="39"/>
      <c r="I618" s="38"/>
      <c r="J618" s="45"/>
      <c r="K618" s="45"/>
      <c r="L618" s="9"/>
      <c r="M618" s="47"/>
      <c r="N618" s="9"/>
      <c r="O618" s="49"/>
      <c r="P618" s="49"/>
      <c r="Q618" s="9"/>
      <c r="R618" s="49"/>
      <c r="S618" s="10"/>
      <c r="U618" s="45"/>
      <c r="V618" s="307"/>
      <c r="W618" s="307"/>
      <c r="X618" s="307"/>
      <c r="Y618" s="307"/>
    </row>
    <row r="619">
      <c r="B619" s="37"/>
      <c r="C619" s="9"/>
      <c r="D619" s="39"/>
      <c r="E619" s="41"/>
      <c r="F619" s="39"/>
      <c r="I619" s="38"/>
      <c r="J619" s="45"/>
      <c r="K619" s="45"/>
      <c r="L619" s="9"/>
      <c r="M619" s="47"/>
      <c r="N619" s="9"/>
      <c r="O619" s="49"/>
      <c r="P619" s="49"/>
      <c r="Q619" s="9"/>
      <c r="R619" s="49"/>
      <c r="S619" s="10"/>
      <c r="U619" s="45"/>
      <c r="V619" s="307"/>
      <c r="W619" s="307"/>
      <c r="X619" s="307"/>
      <c r="Y619" s="307"/>
    </row>
    <row r="620">
      <c r="B620" s="37"/>
      <c r="C620" s="9"/>
      <c r="D620" s="39"/>
      <c r="E620" s="41"/>
      <c r="F620" s="39"/>
      <c r="I620" s="38"/>
      <c r="J620" s="45"/>
      <c r="K620" s="45"/>
      <c r="L620" s="9"/>
      <c r="M620" s="47"/>
      <c r="N620" s="9"/>
      <c r="O620" s="49"/>
      <c r="P620" s="49"/>
      <c r="Q620" s="9"/>
      <c r="R620" s="49"/>
      <c r="S620" s="10"/>
      <c r="U620" s="45"/>
      <c r="V620" s="307"/>
      <c r="W620" s="307"/>
      <c r="X620" s="307"/>
      <c r="Y620" s="307"/>
    </row>
    <row r="621">
      <c r="B621" s="37"/>
      <c r="C621" s="9"/>
      <c r="D621" s="39"/>
      <c r="E621" s="41"/>
      <c r="F621" s="39"/>
      <c r="I621" s="38"/>
      <c r="J621" s="45"/>
      <c r="K621" s="45"/>
      <c r="L621" s="9"/>
      <c r="M621" s="47"/>
      <c r="N621" s="9"/>
      <c r="O621" s="49"/>
      <c r="P621" s="49"/>
      <c r="Q621" s="9"/>
      <c r="R621" s="49"/>
      <c r="S621" s="10"/>
      <c r="U621" s="45"/>
      <c r="V621" s="307"/>
      <c r="W621" s="307"/>
      <c r="X621" s="307"/>
      <c r="Y621" s="307"/>
    </row>
    <row r="622">
      <c r="B622" s="37"/>
      <c r="C622" s="9"/>
      <c r="D622" s="39"/>
      <c r="E622" s="41"/>
      <c r="F622" s="39"/>
      <c r="I622" s="38"/>
      <c r="J622" s="45"/>
      <c r="K622" s="45"/>
      <c r="L622" s="9"/>
      <c r="M622" s="47"/>
      <c r="N622" s="9"/>
      <c r="O622" s="49"/>
      <c r="P622" s="49"/>
      <c r="Q622" s="9"/>
      <c r="R622" s="49"/>
      <c r="S622" s="10"/>
      <c r="U622" s="45"/>
      <c r="V622" s="307"/>
      <c r="W622" s="307"/>
      <c r="X622" s="307"/>
      <c r="Y622" s="307"/>
    </row>
    <row r="623">
      <c r="B623" s="37"/>
      <c r="C623" s="9"/>
      <c r="D623" s="39"/>
      <c r="E623" s="41"/>
      <c r="F623" s="39"/>
      <c r="I623" s="38"/>
      <c r="J623" s="45"/>
      <c r="K623" s="45"/>
      <c r="L623" s="9"/>
      <c r="M623" s="47"/>
      <c r="N623" s="9"/>
      <c r="O623" s="49"/>
      <c r="P623" s="49"/>
      <c r="Q623" s="9"/>
      <c r="R623" s="49"/>
      <c r="S623" s="10"/>
      <c r="U623" s="45"/>
      <c r="V623" s="307"/>
      <c r="W623" s="307"/>
      <c r="X623" s="307"/>
      <c r="Y623" s="307"/>
    </row>
    <row r="624">
      <c r="B624" s="37"/>
      <c r="C624" s="9"/>
      <c r="D624" s="39"/>
      <c r="E624" s="41"/>
      <c r="F624" s="39"/>
      <c r="I624" s="38"/>
      <c r="J624" s="45"/>
      <c r="K624" s="45"/>
      <c r="L624" s="9"/>
      <c r="M624" s="47"/>
      <c r="N624" s="9"/>
      <c r="O624" s="49"/>
      <c r="P624" s="49"/>
      <c r="Q624" s="9"/>
      <c r="R624" s="49"/>
      <c r="S624" s="10"/>
      <c r="U624" s="45"/>
      <c r="V624" s="307"/>
      <c r="W624" s="307"/>
      <c r="X624" s="307"/>
      <c r="Y624" s="307"/>
    </row>
    <row r="625">
      <c r="B625" s="37"/>
      <c r="C625" s="9"/>
      <c r="D625" s="39"/>
      <c r="E625" s="41"/>
      <c r="F625" s="39"/>
      <c r="I625" s="38"/>
      <c r="J625" s="45"/>
      <c r="K625" s="45"/>
      <c r="L625" s="9"/>
      <c r="M625" s="47"/>
      <c r="N625" s="9"/>
      <c r="O625" s="49"/>
      <c r="P625" s="49"/>
      <c r="Q625" s="9"/>
      <c r="R625" s="49"/>
      <c r="S625" s="10"/>
      <c r="U625" s="45"/>
      <c r="V625" s="307"/>
      <c r="W625" s="307"/>
      <c r="X625" s="307"/>
      <c r="Y625" s="307"/>
    </row>
    <row r="626">
      <c r="B626" s="37"/>
      <c r="C626" s="9"/>
      <c r="D626" s="39"/>
      <c r="E626" s="41"/>
      <c r="F626" s="39"/>
      <c r="I626" s="38"/>
      <c r="J626" s="45"/>
      <c r="K626" s="45"/>
      <c r="L626" s="9"/>
      <c r="M626" s="47"/>
      <c r="N626" s="9"/>
      <c r="O626" s="49"/>
      <c r="P626" s="49"/>
      <c r="Q626" s="9"/>
      <c r="R626" s="49"/>
      <c r="S626" s="10"/>
      <c r="U626" s="45"/>
      <c r="V626" s="307"/>
      <c r="W626" s="307"/>
      <c r="X626" s="307"/>
      <c r="Y626" s="307"/>
    </row>
    <row r="627">
      <c r="B627" s="37"/>
      <c r="C627" s="9"/>
      <c r="D627" s="39"/>
      <c r="E627" s="41"/>
      <c r="F627" s="39"/>
      <c r="I627" s="38"/>
      <c r="J627" s="45"/>
      <c r="K627" s="45"/>
      <c r="L627" s="9"/>
      <c r="M627" s="47"/>
      <c r="N627" s="9"/>
      <c r="O627" s="49"/>
      <c r="P627" s="49"/>
      <c r="Q627" s="9"/>
      <c r="R627" s="49"/>
      <c r="S627" s="10"/>
      <c r="U627" s="45"/>
      <c r="V627" s="307"/>
      <c r="W627" s="307"/>
      <c r="X627" s="307"/>
      <c r="Y627" s="307"/>
    </row>
    <row r="628">
      <c r="B628" s="37"/>
      <c r="C628" s="9"/>
      <c r="D628" s="39"/>
      <c r="E628" s="41"/>
      <c r="F628" s="39"/>
      <c r="I628" s="38"/>
      <c r="J628" s="45"/>
      <c r="K628" s="45"/>
      <c r="L628" s="9"/>
      <c r="M628" s="47"/>
      <c r="N628" s="9"/>
      <c r="O628" s="49"/>
      <c r="P628" s="49"/>
      <c r="Q628" s="9"/>
      <c r="R628" s="49"/>
      <c r="S628" s="10"/>
      <c r="U628" s="45"/>
      <c r="V628" s="307"/>
      <c r="W628" s="307"/>
      <c r="X628" s="307"/>
      <c r="Y628" s="307"/>
    </row>
    <row r="629">
      <c r="B629" s="37"/>
      <c r="C629" s="9"/>
      <c r="D629" s="39"/>
      <c r="E629" s="41"/>
      <c r="F629" s="39"/>
      <c r="I629" s="38"/>
      <c r="J629" s="45"/>
      <c r="K629" s="45"/>
      <c r="L629" s="9"/>
      <c r="M629" s="47"/>
      <c r="N629" s="9"/>
      <c r="O629" s="49"/>
      <c r="P629" s="49"/>
      <c r="Q629" s="9"/>
      <c r="R629" s="49"/>
      <c r="S629" s="10"/>
      <c r="U629" s="45"/>
      <c r="V629" s="307"/>
      <c r="W629" s="307"/>
      <c r="X629" s="307"/>
      <c r="Y629" s="307"/>
    </row>
    <row r="630">
      <c r="B630" s="37"/>
      <c r="C630" s="9"/>
      <c r="D630" s="39"/>
      <c r="E630" s="41"/>
      <c r="F630" s="39"/>
      <c r="I630" s="38"/>
      <c r="J630" s="45"/>
      <c r="K630" s="45"/>
      <c r="L630" s="9"/>
      <c r="M630" s="47"/>
      <c r="N630" s="9"/>
      <c r="O630" s="49"/>
      <c r="P630" s="49"/>
      <c r="Q630" s="9"/>
      <c r="R630" s="49"/>
      <c r="S630" s="10"/>
      <c r="U630" s="45"/>
      <c r="V630" s="307"/>
      <c r="W630" s="307"/>
      <c r="X630" s="307"/>
      <c r="Y630" s="307"/>
    </row>
    <row r="631">
      <c r="B631" s="37"/>
      <c r="C631" s="9"/>
      <c r="D631" s="39"/>
      <c r="E631" s="41"/>
      <c r="F631" s="39"/>
      <c r="I631" s="38"/>
      <c r="J631" s="45"/>
      <c r="K631" s="45"/>
      <c r="L631" s="9"/>
      <c r="M631" s="47"/>
      <c r="N631" s="9"/>
      <c r="O631" s="49"/>
      <c r="P631" s="49"/>
      <c r="Q631" s="9"/>
      <c r="R631" s="49"/>
      <c r="S631" s="10"/>
      <c r="U631" s="45"/>
      <c r="V631" s="307"/>
      <c r="W631" s="307"/>
      <c r="X631" s="307"/>
      <c r="Y631" s="307"/>
    </row>
    <row r="632">
      <c r="B632" s="37"/>
      <c r="C632" s="9"/>
      <c r="D632" s="39"/>
      <c r="E632" s="41"/>
      <c r="F632" s="39"/>
      <c r="I632" s="38"/>
      <c r="J632" s="45"/>
      <c r="K632" s="45"/>
      <c r="L632" s="9"/>
      <c r="M632" s="47"/>
      <c r="N632" s="9"/>
      <c r="O632" s="49"/>
      <c r="P632" s="49"/>
      <c r="Q632" s="9"/>
      <c r="R632" s="49"/>
      <c r="S632" s="10"/>
      <c r="U632" s="45"/>
      <c r="V632" s="307"/>
      <c r="W632" s="307"/>
      <c r="X632" s="307"/>
      <c r="Y632" s="307"/>
    </row>
    <row r="633">
      <c r="B633" s="37"/>
      <c r="C633" s="9"/>
      <c r="D633" s="39"/>
      <c r="E633" s="41"/>
      <c r="F633" s="39"/>
      <c r="I633" s="38"/>
      <c r="J633" s="45"/>
      <c r="K633" s="45"/>
      <c r="L633" s="9"/>
      <c r="M633" s="47"/>
      <c r="N633" s="9"/>
      <c r="O633" s="49"/>
      <c r="P633" s="49"/>
      <c r="Q633" s="9"/>
      <c r="R633" s="49"/>
      <c r="S633" s="10"/>
      <c r="U633" s="45"/>
      <c r="V633" s="307"/>
      <c r="W633" s="307"/>
      <c r="X633" s="307"/>
      <c r="Y633" s="307"/>
    </row>
    <row r="634">
      <c r="B634" s="37"/>
      <c r="C634" s="9"/>
      <c r="D634" s="39"/>
      <c r="E634" s="41"/>
      <c r="F634" s="39"/>
      <c r="I634" s="38"/>
      <c r="J634" s="45"/>
      <c r="K634" s="45"/>
      <c r="L634" s="9"/>
      <c r="M634" s="47"/>
      <c r="N634" s="9"/>
      <c r="O634" s="49"/>
      <c r="P634" s="49"/>
      <c r="Q634" s="9"/>
      <c r="R634" s="49"/>
      <c r="S634" s="10"/>
      <c r="U634" s="45"/>
      <c r="V634" s="307"/>
      <c r="W634" s="307"/>
      <c r="X634" s="307"/>
      <c r="Y634" s="307"/>
    </row>
    <row r="635">
      <c r="B635" s="37"/>
      <c r="C635" s="9"/>
      <c r="D635" s="39"/>
      <c r="E635" s="41"/>
      <c r="F635" s="39"/>
      <c r="I635" s="38"/>
      <c r="J635" s="45"/>
      <c r="K635" s="45"/>
      <c r="L635" s="9"/>
      <c r="M635" s="47"/>
      <c r="N635" s="9"/>
      <c r="O635" s="49"/>
      <c r="P635" s="49"/>
      <c r="Q635" s="9"/>
      <c r="R635" s="49"/>
      <c r="S635" s="10"/>
      <c r="U635" s="45"/>
      <c r="V635" s="307"/>
      <c r="W635" s="307"/>
      <c r="X635" s="307"/>
      <c r="Y635" s="307"/>
    </row>
    <row r="636">
      <c r="B636" s="37"/>
      <c r="C636" s="9"/>
      <c r="D636" s="39"/>
      <c r="E636" s="41"/>
      <c r="F636" s="39"/>
      <c r="I636" s="38"/>
      <c r="J636" s="45"/>
      <c r="K636" s="45"/>
      <c r="L636" s="9"/>
      <c r="M636" s="47"/>
      <c r="N636" s="9"/>
      <c r="O636" s="49"/>
      <c r="P636" s="49"/>
      <c r="Q636" s="9"/>
      <c r="R636" s="49"/>
      <c r="S636" s="10"/>
      <c r="U636" s="45"/>
      <c r="V636" s="307"/>
      <c r="W636" s="307"/>
      <c r="X636" s="307"/>
      <c r="Y636" s="307"/>
    </row>
    <row r="637">
      <c r="B637" s="37"/>
      <c r="C637" s="9"/>
      <c r="D637" s="39"/>
      <c r="E637" s="41"/>
      <c r="F637" s="39"/>
      <c r="I637" s="38"/>
      <c r="J637" s="45"/>
      <c r="K637" s="45"/>
      <c r="L637" s="9"/>
      <c r="M637" s="47"/>
      <c r="N637" s="9"/>
      <c r="O637" s="49"/>
      <c r="P637" s="49"/>
      <c r="Q637" s="9"/>
      <c r="R637" s="49"/>
      <c r="S637" s="10"/>
      <c r="U637" s="45"/>
      <c r="V637" s="307"/>
      <c r="W637" s="307"/>
      <c r="X637" s="307"/>
      <c r="Y637" s="307"/>
    </row>
    <row r="638">
      <c r="B638" s="37"/>
      <c r="C638" s="9"/>
      <c r="D638" s="39"/>
      <c r="E638" s="41"/>
      <c r="F638" s="39"/>
      <c r="I638" s="38"/>
      <c r="J638" s="45"/>
      <c r="K638" s="45"/>
      <c r="L638" s="9"/>
      <c r="M638" s="47"/>
      <c r="N638" s="9"/>
      <c r="O638" s="49"/>
      <c r="P638" s="49"/>
      <c r="Q638" s="9"/>
      <c r="R638" s="49"/>
      <c r="S638" s="10"/>
      <c r="U638" s="45"/>
      <c r="V638" s="307"/>
      <c r="W638" s="307"/>
      <c r="X638" s="307"/>
      <c r="Y638" s="307"/>
    </row>
    <row r="639">
      <c r="B639" s="37"/>
      <c r="C639" s="9"/>
      <c r="D639" s="39"/>
      <c r="E639" s="41"/>
      <c r="F639" s="39"/>
      <c r="I639" s="38"/>
      <c r="J639" s="45"/>
      <c r="K639" s="45"/>
      <c r="L639" s="9"/>
      <c r="M639" s="47"/>
      <c r="N639" s="9"/>
      <c r="O639" s="49"/>
      <c r="P639" s="49"/>
      <c r="Q639" s="9"/>
      <c r="R639" s="49"/>
      <c r="S639" s="10"/>
      <c r="U639" s="45"/>
      <c r="V639" s="307"/>
      <c r="W639" s="307"/>
      <c r="X639" s="307"/>
      <c r="Y639" s="307"/>
    </row>
    <row r="640">
      <c r="B640" s="37"/>
      <c r="C640" s="9"/>
      <c r="D640" s="39"/>
      <c r="E640" s="41"/>
      <c r="F640" s="39"/>
      <c r="I640" s="38"/>
      <c r="J640" s="45"/>
      <c r="K640" s="45"/>
      <c r="L640" s="9"/>
      <c r="M640" s="47"/>
      <c r="N640" s="9"/>
      <c r="O640" s="49"/>
      <c r="P640" s="49"/>
      <c r="Q640" s="9"/>
      <c r="R640" s="49"/>
      <c r="S640" s="10"/>
      <c r="U640" s="45"/>
      <c r="V640" s="307"/>
      <c r="W640" s="307"/>
      <c r="X640" s="307"/>
      <c r="Y640" s="307"/>
    </row>
    <row r="641">
      <c r="B641" s="37"/>
      <c r="C641" s="9"/>
      <c r="D641" s="39"/>
      <c r="E641" s="41"/>
      <c r="F641" s="39"/>
      <c r="I641" s="38"/>
      <c r="J641" s="45"/>
      <c r="K641" s="45"/>
      <c r="L641" s="9"/>
      <c r="M641" s="47"/>
      <c r="N641" s="9"/>
      <c r="O641" s="49"/>
      <c r="P641" s="49"/>
      <c r="Q641" s="9"/>
      <c r="R641" s="49"/>
      <c r="S641" s="10"/>
      <c r="U641" s="45"/>
      <c r="V641" s="307"/>
      <c r="W641" s="307"/>
      <c r="X641" s="307"/>
      <c r="Y641" s="307"/>
    </row>
    <row r="642">
      <c r="B642" s="37"/>
      <c r="C642" s="9"/>
      <c r="D642" s="39"/>
      <c r="E642" s="41"/>
      <c r="F642" s="39"/>
      <c r="I642" s="38"/>
      <c r="J642" s="45"/>
      <c r="K642" s="45"/>
      <c r="L642" s="9"/>
      <c r="M642" s="47"/>
      <c r="N642" s="9"/>
      <c r="O642" s="49"/>
      <c r="P642" s="49"/>
      <c r="Q642" s="9"/>
      <c r="R642" s="49"/>
      <c r="S642" s="10"/>
      <c r="U642" s="45"/>
      <c r="V642" s="307"/>
      <c r="W642" s="307"/>
      <c r="X642" s="307"/>
      <c r="Y642" s="307"/>
    </row>
    <row r="643">
      <c r="B643" s="37"/>
      <c r="C643" s="9"/>
      <c r="D643" s="39"/>
      <c r="E643" s="41"/>
      <c r="F643" s="39"/>
      <c r="I643" s="38"/>
      <c r="J643" s="45"/>
      <c r="K643" s="45"/>
      <c r="L643" s="9"/>
      <c r="M643" s="47"/>
      <c r="N643" s="9"/>
      <c r="O643" s="49"/>
      <c r="P643" s="49"/>
      <c r="Q643" s="9"/>
      <c r="R643" s="49"/>
      <c r="S643" s="10"/>
      <c r="U643" s="45"/>
      <c r="V643" s="307"/>
      <c r="W643" s="307"/>
      <c r="X643" s="307"/>
      <c r="Y643" s="307"/>
    </row>
    <row r="644">
      <c r="B644" s="37"/>
      <c r="C644" s="9"/>
      <c r="D644" s="39"/>
      <c r="E644" s="41"/>
      <c r="F644" s="39"/>
      <c r="I644" s="38"/>
      <c r="J644" s="45"/>
      <c r="K644" s="45"/>
      <c r="L644" s="9"/>
      <c r="M644" s="47"/>
      <c r="N644" s="9"/>
      <c r="O644" s="49"/>
      <c r="P644" s="49"/>
      <c r="Q644" s="9"/>
      <c r="R644" s="49"/>
      <c r="S644" s="10"/>
      <c r="U644" s="45"/>
      <c r="V644" s="307"/>
      <c r="W644" s="307"/>
      <c r="X644" s="307"/>
      <c r="Y644" s="307"/>
    </row>
    <row r="645">
      <c r="B645" s="37"/>
      <c r="C645" s="9"/>
      <c r="D645" s="39"/>
      <c r="E645" s="41"/>
      <c r="F645" s="39"/>
      <c r="I645" s="38"/>
      <c r="J645" s="45"/>
      <c r="K645" s="45"/>
      <c r="L645" s="9"/>
      <c r="M645" s="47"/>
      <c r="N645" s="9"/>
      <c r="O645" s="49"/>
      <c r="P645" s="49"/>
      <c r="Q645" s="9"/>
      <c r="R645" s="49"/>
      <c r="S645" s="10"/>
      <c r="U645" s="45"/>
      <c r="V645" s="307"/>
      <c r="W645" s="307"/>
      <c r="X645" s="307"/>
      <c r="Y645" s="307"/>
    </row>
    <row r="646">
      <c r="B646" s="37"/>
      <c r="C646" s="9"/>
      <c r="D646" s="39"/>
      <c r="E646" s="41"/>
      <c r="F646" s="39"/>
      <c r="I646" s="38"/>
      <c r="J646" s="45"/>
      <c r="K646" s="45"/>
      <c r="L646" s="9"/>
      <c r="M646" s="47"/>
      <c r="N646" s="9"/>
      <c r="O646" s="49"/>
      <c r="P646" s="49"/>
      <c r="Q646" s="9"/>
      <c r="R646" s="49"/>
      <c r="S646" s="10"/>
      <c r="U646" s="45"/>
      <c r="V646" s="307"/>
      <c r="W646" s="307"/>
      <c r="X646" s="307"/>
      <c r="Y646" s="307"/>
    </row>
    <row r="647">
      <c r="B647" s="37"/>
      <c r="C647" s="9"/>
      <c r="D647" s="39"/>
      <c r="E647" s="41"/>
      <c r="F647" s="39"/>
      <c r="I647" s="38"/>
      <c r="J647" s="45"/>
      <c r="K647" s="45"/>
      <c r="L647" s="9"/>
      <c r="M647" s="47"/>
      <c r="N647" s="9"/>
      <c r="O647" s="49"/>
      <c r="P647" s="49"/>
      <c r="Q647" s="9"/>
      <c r="R647" s="49"/>
      <c r="S647" s="10"/>
      <c r="U647" s="45"/>
      <c r="V647" s="307"/>
      <c r="W647" s="307"/>
      <c r="X647" s="307"/>
      <c r="Y647" s="307"/>
    </row>
    <row r="648">
      <c r="B648" s="37"/>
      <c r="C648" s="9"/>
      <c r="D648" s="39"/>
      <c r="E648" s="41"/>
      <c r="F648" s="39"/>
      <c r="I648" s="38"/>
      <c r="J648" s="45"/>
      <c r="K648" s="45"/>
      <c r="L648" s="9"/>
      <c r="M648" s="47"/>
      <c r="N648" s="9"/>
      <c r="O648" s="49"/>
      <c r="P648" s="49"/>
      <c r="Q648" s="9"/>
      <c r="R648" s="49"/>
      <c r="S648" s="10"/>
      <c r="U648" s="45"/>
      <c r="V648" s="307"/>
      <c r="W648" s="307"/>
      <c r="X648" s="307"/>
      <c r="Y648" s="307"/>
    </row>
    <row r="649">
      <c r="B649" s="37"/>
      <c r="C649" s="9"/>
      <c r="D649" s="39"/>
      <c r="E649" s="41"/>
      <c r="F649" s="39"/>
      <c r="I649" s="38"/>
      <c r="J649" s="45"/>
      <c r="K649" s="45"/>
      <c r="L649" s="9"/>
      <c r="M649" s="47"/>
      <c r="N649" s="9"/>
      <c r="O649" s="49"/>
      <c r="P649" s="49"/>
      <c r="Q649" s="9"/>
      <c r="R649" s="49"/>
      <c r="S649" s="10"/>
      <c r="U649" s="45"/>
      <c r="V649" s="307"/>
      <c r="W649" s="307"/>
      <c r="X649" s="307"/>
      <c r="Y649" s="307"/>
    </row>
    <row r="650">
      <c r="B650" s="37"/>
      <c r="C650" s="9"/>
      <c r="D650" s="39"/>
      <c r="E650" s="41"/>
      <c r="F650" s="39"/>
      <c r="I650" s="38"/>
      <c r="J650" s="45"/>
      <c r="K650" s="45"/>
      <c r="L650" s="9"/>
      <c r="M650" s="47"/>
      <c r="N650" s="9"/>
      <c r="O650" s="49"/>
      <c r="P650" s="49"/>
      <c r="Q650" s="9"/>
      <c r="R650" s="49"/>
      <c r="S650" s="10"/>
      <c r="U650" s="45"/>
      <c r="V650" s="307"/>
      <c r="W650" s="307"/>
      <c r="X650" s="307"/>
      <c r="Y650" s="307"/>
    </row>
    <row r="651">
      <c r="B651" s="37"/>
      <c r="C651" s="9"/>
      <c r="D651" s="39"/>
      <c r="E651" s="41"/>
      <c r="F651" s="39"/>
      <c r="I651" s="38"/>
      <c r="J651" s="45"/>
      <c r="K651" s="45"/>
      <c r="L651" s="9"/>
      <c r="M651" s="47"/>
      <c r="N651" s="9"/>
      <c r="O651" s="49"/>
      <c r="P651" s="49"/>
      <c r="Q651" s="9"/>
      <c r="R651" s="49"/>
      <c r="S651" s="10"/>
      <c r="U651" s="45"/>
      <c r="V651" s="307"/>
      <c r="W651" s="307"/>
      <c r="X651" s="307"/>
      <c r="Y651" s="307"/>
    </row>
    <row r="652">
      <c r="B652" s="37"/>
      <c r="C652" s="9"/>
      <c r="D652" s="39"/>
      <c r="E652" s="41"/>
      <c r="F652" s="39"/>
      <c r="I652" s="38"/>
      <c r="J652" s="45"/>
      <c r="K652" s="45"/>
      <c r="L652" s="9"/>
      <c r="M652" s="47"/>
      <c r="N652" s="9"/>
      <c r="O652" s="49"/>
      <c r="P652" s="49"/>
      <c r="Q652" s="9"/>
      <c r="R652" s="49"/>
      <c r="S652" s="10"/>
      <c r="U652" s="45"/>
      <c r="V652" s="307"/>
      <c r="W652" s="307"/>
      <c r="X652" s="307"/>
      <c r="Y652" s="307"/>
    </row>
    <row r="653">
      <c r="B653" s="37"/>
      <c r="C653" s="9"/>
      <c r="D653" s="39"/>
      <c r="E653" s="41"/>
      <c r="F653" s="39"/>
      <c r="I653" s="38"/>
      <c r="J653" s="45"/>
      <c r="K653" s="45"/>
      <c r="L653" s="9"/>
      <c r="M653" s="47"/>
      <c r="N653" s="9"/>
      <c r="O653" s="49"/>
      <c r="P653" s="49"/>
      <c r="Q653" s="9"/>
      <c r="R653" s="49"/>
      <c r="S653" s="10"/>
      <c r="U653" s="45"/>
      <c r="V653" s="307"/>
      <c r="W653" s="307"/>
      <c r="X653" s="307"/>
      <c r="Y653" s="307"/>
    </row>
    <row r="654">
      <c r="B654" s="37"/>
      <c r="C654" s="9"/>
      <c r="D654" s="39"/>
      <c r="E654" s="41"/>
      <c r="F654" s="39"/>
      <c r="I654" s="38"/>
      <c r="J654" s="45"/>
      <c r="K654" s="45"/>
      <c r="L654" s="9"/>
      <c r="M654" s="47"/>
      <c r="N654" s="9"/>
      <c r="O654" s="49"/>
      <c r="P654" s="49"/>
      <c r="Q654" s="9"/>
      <c r="R654" s="49"/>
      <c r="S654" s="10"/>
      <c r="U654" s="45"/>
      <c r="V654" s="307"/>
      <c r="W654" s="307"/>
      <c r="X654" s="307"/>
      <c r="Y654" s="307"/>
    </row>
    <row r="655">
      <c r="B655" s="37"/>
      <c r="C655" s="9"/>
      <c r="D655" s="39"/>
      <c r="E655" s="41"/>
      <c r="F655" s="39"/>
      <c r="I655" s="38"/>
      <c r="J655" s="45"/>
      <c r="K655" s="45"/>
      <c r="L655" s="9"/>
      <c r="M655" s="47"/>
      <c r="N655" s="9"/>
      <c r="O655" s="49"/>
      <c r="P655" s="49"/>
      <c r="Q655" s="9"/>
      <c r="R655" s="49"/>
      <c r="S655" s="10"/>
      <c r="U655" s="45"/>
      <c r="V655" s="307"/>
      <c r="W655" s="307"/>
      <c r="X655" s="307"/>
      <c r="Y655" s="307"/>
    </row>
    <row r="656">
      <c r="B656" s="37"/>
      <c r="C656" s="9"/>
      <c r="D656" s="39"/>
      <c r="E656" s="41"/>
      <c r="F656" s="39"/>
      <c r="I656" s="38"/>
      <c r="J656" s="45"/>
      <c r="K656" s="45"/>
      <c r="L656" s="9"/>
      <c r="M656" s="47"/>
      <c r="N656" s="9"/>
      <c r="O656" s="49"/>
      <c r="P656" s="49"/>
      <c r="Q656" s="9"/>
      <c r="R656" s="49"/>
      <c r="S656" s="10"/>
      <c r="U656" s="45"/>
      <c r="V656" s="307"/>
      <c r="W656" s="307"/>
      <c r="X656" s="307"/>
      <c r="Y656" s="307"/>
    </row>
    <row r="657">
      <c r="B657" s="37"/>
      <c r="C657" s="9"/>
      <c r="D657" s="39"/>
      <c r="E657" s="41"/>
      <c r="F657" s="39"/>
      <c r="I657" s="38"/>
      <c r="J657" s="45"/>
      <c r="K657" s="45"/>
      <c r="L657" s="9"/>
      <c r="M657" s="47"/>
      <c r="N657" s="9"/>
      <c r="O657" s="49"/>
      <c r="P657" s="49"/>
      <c r="Q657" s="9"/>
      <c r="R657" s="49"/>
      <c r="S657" s="10"/>
      <c r="U657" s="45"/>
      <c r="V657" s="307"/>
      <c r="W657" s="307"/>
      <c r="X657" s="307"/>
      <c r="Y657" s="307"/>
    </row>
    <row r="658">
      <c r="B658" s="37"/>
      <c r="C658" s="9"/>
      <c r="D658" s="39"/>
      <c r="E658" s="41"/>
      <c r="F658" s="39"/>
      <c r="I658" s="38"/>
      <c r="J658" s="45"/>
      <c r="K658" s="45"/>
      <c r="L658" s="9"/>
      <c r="M658" s="47"/>
      <c r="N658" s="9"/>
      <c r="O658" s="49"/>
      <c r="P658" s="49"/>
      <c r="Q658" s="9"/>
      <c r="R658" s="49"/>
      <c r="S658" s="10"/>
      <c r="U658" s="45"/>
      <c r="V658" s="307"/>
      <c r="W658" s="307"/>
      <c r="X658" s="307"/>
      <c r="Y658" s="307"/>
    </row>
    <row r="659">
      <c r="B659" s="37"/>
      <c r="C659" s="9"/>
      <c r="D659" s="39"/>
      <c r="E659" s="41"/>
      <c r="F659" s="39"/>
      <c r="I659" s="38"/>
      <c r="J659" s="45"/>
      <c r="K659" s="45"/>
      <c r="L659" s="9"/>
      <c r="M659" s="47"/>
      <c r="N659" s="9"/>
      <c r="O659" s="49"/>
      <c r="P659" s="49"/>
      <c r="Q659" s="9"/>
      <c r="R659" s="49"/>
      <c r="S659" s="10"/>
      <c r="U659" s="45"/>
      <c r="V659" s="307"/>
      <c r="W659" s="307"/>
      <c r="X659" s="307"/>
      <c r="Y659" s="307"/>
    </row>
    <row r="660">
      <c r="B660" s="37"/>
      <c r="C660" s="9"/>
      <c r="D660" s="39"/>
      <c r="E660" s="41"/>
      <c r="F660" s="39"/>
      <c r="I660" s="38"/>
      <c r="J660" s="45"/>
      <c r="K660" s="45"/>
      <c r="L660" s="9"/>
      <c r="M660" s="47"/>
      <c r="N660" s="9"/>
      <c r="O660" s="49"/>
      <c r="P660" s="49"/>
      <c r="Q660" s="9"/>
      <c r="R660" s="49"/>
      <c r="S660" s="10"/>
      <c r="U660" s="45"/>
      <c r="V660" s="307"/>
      <c r="W660" s="307"/>
      <c r="X660" s="307"/>
      <c r="Y660" s="307"/>
    </row>
    <row r="661">
      <c r="B661" s="37"/>
      <c r="C661" s="9"/>
      <c r="D661" s="39"/>
      <c r="E661" s="41"/>
      <c r="F661" s="39"/>
      <c r="I661" s="38"/>
      <c r="J661" s="45"/>
      <c r="K661" s="45"/>
      <c r="L661" s="9"/>
      <c r="M661" s="47"/>
      <c r="N661" s="9"/>
      <c r="O661" s="49"/>
      <c r="P661" s="49"/>
      <c r="Q661" s="9"/>
      <c r="R661" s="49"/>
      <c r="S661" s="10"/>
      <c r="U661" s="45"/>
      <c r="V661" s="307"/>
      <c r="W661" s="307"/>
      <c r="X661" s="307"/>
      <c r="Y661" s="307"/>
    </row>
    <row r="662">
      <c r="B662" s="37"/>
      <c r="C662" s="9"/>
      <c r="D662" s="39"/>
      <c r="E662" s="41"/>
      <c r="F662" s="39"/>
      <c r="I662" s="38"/>
      <c r="J662" s="45"/>
      <c r="K662" s="45"/>
      <c r="L662" s="9"/>
      <c r="M662" s="47"/>
      <c r="N662" s="9"/>
      <c r="O662" s="49"/>
      <c r="P662" s="49"/>
      <c r="Q662" s="9"/>
      <c r="R662" s="49"/>
      <c r="S662" s="10"/>
      <c r="U662" s="45"/>
      <c r="V662" s="307"/>
      <c r="W662" s="307"/>
      <c r="X662" s="307"/>
      <c r="Y662" s="307"/>
    </row>
    <row r="663">
      <c r="B663" s="37"/>
      <c r="C663" s="9"/>
      <c r="D663" s="39"/>
      <c r="E663" s="41"/>
      <c r="F663" s="39"/>
      <c r="I663" s="38"/>
      <c r="J663" s="45"/>
      <c r="K663" s="45"/>
      <c r="L663" s="9"/>
      <c r="M663" s="47"/>
      <c r="N663" s="9"/>
      <c r="O663" s="49"/>
      <c r="P663" s="49"/>
      <c r="Q663" s="9"/>
      <c r="R663" s="49"/>
      <c r="S663" s="10"/>
      <c r="U663" s="45"/>
      <c r="V663" s="307"/>
      <c r="W663" s="307"/>
      <c r="X663" s="307"/>
      <c r="Y663" s="307"/>
    </row>
    <row r="664">
      <c r="B664" s="37"/>
      <c r="C664" s="9"/>
      <c r="D664" s="39"/>
      <c r="E664" s="41"/>
      <c r="F664" s="39"/>
      <c r="I664" s="38"/>
      <c r="J664" s="45"/>
      <c r="K664" s="45"/>
      <c r="L664" s="9"/>
      <c r="M664" s="47"/>
      <c r="N664" s="9"/>
      <c r="O664" s="49"/>
      <c r="P664" s="49"/>
      <c r="Q664" s="9"/>
      <c r="R664" s="49"/>
      <c r="S664" s="10"/>
      <c r="U664" s="45"/>
      <c r="V664" s="307"/>
      <c r="W664" s="307"/>
      <c r="X664" s="307"/>
      <c r="Y664" s="307"/>
    </row>
    <row r="665">
      <c r="B665" s="37"/>
      <c r="C665" s="9"/>
      <c r="D665" s="39"/>
      <c r="E665" s="41"/>
      <c r="F665" s="39"/>
      <c r="I665" s="38"/>
      <c r="J665" s="45"/>
      <c r="K665" s="45"/>
      <c r="L665" s="9"/>
      <c r="M665" s="47"/>
      <c r="N665" s="9"/>
      <c r="O665" s="49"/>
      <c r="P665" s="49"/>
      <c r="Q665" s="9"/>
      <c r="R665" s="49"/>
      <c r="S665" s="10"/>
      <c r="U665" s="45"/>
      <c r="V665" s="307"/>
      <c r="W665" s="307"/>
      <c r="X665" s="307"/>
      <c r="Y665" s="307"/>
    </row>
    <row r="666">
      <c r="B666" s="37"/>
      <c r="C666" s="9"/>
      <c r="D666" s="39"/>
      <c r="E666" s="41"/>
      <c r="F666" s="39"/>
      <c r="I666" s="38"/>
      <c r="J666" s="45"/>
      <c r="K666" s="45"/>
      <c r="L666" s="9"/>
      <c r="M666" s="47"/>
      <c r="N666" s="9"/>
      <c r="O666" s="49"/>
      <c r="P666" s="49"/>
      <c r="Q666" s="9"/>
      <c r="R666" s="49"/>
      <c r="S666" s="10"/>
      <c r="U666" s="45"/>
      <c r="V666" s="307"/>
      <c r="W666" s="307"/>
      <c r="X666" s="307"/>
      <c r="Y666" s="307"/>
    </row>
    <row r="667">
      <c r="B667" s="37"/>
      <c r="C667" s="9"/>
      <c r="D667" s="39"/>
      <c r="E667" s="41"/>
      <c r="F667" s="39"/>
      <c r="I667" s="38"/>
      <c r="J667" s="45"/>
      <c r="K667" s="45"/>
      <c r="L667" s="9"/>
      <c r="M667" s="47"/>
      <c r="N667" s="9"/>
      <c r="O667" s="49"/>
      <c r="P667" s="49"/>
      <c r="Q667" s="9"/>
      <c r="R667" s="49"/>
      <c r="S667" s="10"/>
      <c r="U667" s="45"/>
      <c r="V667" s="307"/>
      <c r="W667" s="307"/>
      <c r="X667" s="307"/>
      <c r="Y667" s="307"/>
    </row>
    <row r="668">
      <c r="B668" s="37"/>
      <c r="C668" s="9"/>
      <c r="D668" s="39"/>
      <c r="E668" s="41"/>
      <c r="F668" s="39"/>
      <c r="I668" s="38"/>
      <c r="J668" s="45"/>
      <c r="K668" s="45"/>
      <c r="L668" s="9"/>
      <c r="M668" s="47"/>
      <c r="N668" s="9"/>
      <c r="O668" s="49"/>
      <c r="P668" s="49"/>
      <c r="Q668" s="9"/>
      <c r="R668" s="49"/>
      <c r="S668" s="10"/>
      <c r="U668" s="45"/>
      <c r="V668" s="307"/>
      <c r="W668" s="307"/>
      <c r="X668" s="307"/>
      <c r="Y668" s="307"/>
    </row>
    <row r="669">
      <c r="B669" s="37"/>
      <c r="C669" s="9"/>
      <c r="D669" s="39"/>
      <c r="E669" s="41"/>
      <c r="F669" s="39"/>
      <c r="I669" s="38"/>
      <c r="J669" s="45"/>
      <c r="K669" s="45"/>
      <c r="L669" s="9"/>
      <c r="M669" s="47"/>
      <c r="N669" s="9"/>
      <c r="O669" s="49"/>
      <c r="P669" s="49"/>
      <c r="Q669" s="9"/>
      <c r="R669" s="49"/>
      <c r="S669" s="10"/>
      <c r="U669" s="45"/>
      <c r="V669" s="307"/>
      <c r="W669" s="307"/>
      <c r="X669" s="307"/>
      <c r="Y669" s="307"/>
    </row>
    <row r="670">
      <c r="B670" s="37"/>
      <c r="C670" s="9"/>
      <c r="D670" s="39"/>
      <c r="E670" s="41"/>
      <c r="F670" s="39"/>
      <c r="I670" s="38"/>
      <c r="J670" s="45"/>
      <c r="K670" s="45"/>
      <c r="L670" s="9"/>
      <c r="M670" s="47"/>
      <c r="N670" s="9"/>
      <c r="O670" s="49"/>
      <c r="P670" s="49"/>
      <c r="Q670" s="9"/>
      <c r="R670" s="49"/>
      <c r="S670" s="10"/>
      <c r="U670" s="45"/>
      <c r="V670" s="307"/>
      <c r="W670" s="307"/>
      <c r="X670" s="307"/>
      <c r="Y670" s="307"/>
    </row>
    <row r="671">
      <c r="B671" s="37"/>
      <c r="C671" s="9"/>
      <c r="D671" s="39"/>
      <c r="E671" s="41"/>
      <c r="F671" s="39"/>
      <c r="I671" s="38"/>
      <c r="J671" s="45"/>
      <c r="K671" s="45"/>
      <c r="L671" s="9"/>
      <c r="M671" s="47"/>
      <c r="N671" s="9"/>
      <c r="O671" s="49"/>
      <c r="P671" s="49"/>
      <c r="Q671" s="9"/>
      <c r="R671" s="49"/>
      <c r="S671" s="10"/>
      <c r="U671" s="45"/>
      <c r="V671" s="307"/>
      <c r="W671" s="307"/>
      <c r="X671" s="307"/>
      <c r="Y671" s="307"/>
    </row>
    <row r="672">
      <c r="B672" s="37"/>
      <c r="C672" s="9"/>
      <c r="D672" s="39"/>
      <c r="E672" s="41"/>
      <c r="F672" s="39"/>
      <c r="I672" s="38"/>
      <c r="J672" s="45"/>
      <c r="K672" s="45"/>
      <c r="L672" s="9"/>
      <c r="M672" s="47"/>
      <c r="N672" s="9"/>
      <c r="O672" s="49"/>
      <c r="P672" s="49"/>
      <c r="Q672" s="9"/>
      <c r="R672" s="49"/>
      <c r="S672" s="10"/>
      <c r="U672" s="45"/>
      <c r="V672" s="307"/>
      <c r="W672" s="307"/>
      <c r="X672" s="307"/>
      <c r="Y672" s="307"/>
    </row>
    <row r="673">
      <c r="B673" s="37"/>
      <c r="C673" s="9"/>
      <c r="D673" s="39"/>
      <c r="E673" s="41"/>
      <c r="F673" s="39"/>
      <c r="I673" s="38"/>
      <c r="J673" s="45"/>
      <c r="K673" s="45"/>
      <c r="L673" s="9"/>
      <c r="M673" s="47"/>
      <c r="N673" s="9"/>
      <c r="O673" s="49"/>
      <c r="P673" s="49"/>
      <c r="Q673" s="9"/>
      <c r="R673" s="49"/>
      <c r="S673" s="10"/>
      <c r="U673" s="45"/>
      <c r="V673" s="307"/>
      <c r="W673" s="307"/>
      <c r="X673" s="307"/>
      <c r="Y673" s="307"/>
    </row>
    <row r="674">
      <c r="B674" s="37"/>
      <c r="C674" s="9"/>
      <c r="D674" s="39"/>
      <c r="E674" s="41"/>
      <c r="F674" s="39"/>
      <c r="I674" s="38"/>
      <c r="J674" s="45"/>
      <c r="K674" s="45"/>
      <c r="L674" s="9"/>
      <c r="M674" s="47"/>
      <c r="N674" s="9"/>
      <c r="O674" s="49"/>
      <c r="P674" s="49"/>
      <c r="Q674" s="9"/>
      <c r="R674" s="49"/>
      <c r="S674" s="10"/>
      <c r="U674" s="45"/>
      <c r="V674" s="307"/>
      <c r="W674" s="307"/>
      <c r="X674" s="307"/>
      <c r="Y674" s="307"/>
    </row>
    <row r="675">
      <c r="B675" s="37"/>
      <c r="C675" s="9"/>
      <c r="D675" s="39"/>
      <c r="E675" s="41"/>
      <c r="F675" s="39"/>
      <c r="I675" s="38"/>
      <c r="J675" s="45"/>
      <c r="K675" s="45"/>
      <c r="L675" s="9"/>
      <c r="M675" s="47"/>
      <c r="N675" s="9"/>
      <c r="O675" s="49"/>
      <c r="P675" s="49"/>
      <c r="Q675" s="9"/>
      <c r="R675" s="49"/>
      <c r="S675" s="10"/>
      <c r="U675" s="45"/>
      <c r="V675" s="307"/>
      <c r="W675" s="307"/>
      <c r="X675" s="307"/>
      <c r="Y675" s="307"/>
    </row>
    <row r="676">
      <c r="B676" s="37"/>
      <c r="C676" s="9"/>
      <c r="D676" s="39"/>
      <c r="E676" s="41"/>
      <c r="F676" s="39"/>
      <c r="I676" s="38"/>
      <c r="J676" s="45"/>
      <c r="K676" s="45"/>
      <c r="L676" s="9"/>
      <c r="M676" s="47"/>
      <c r="N676" s="9"/>
      <c r="O676" s="49"/>
      <c r="P676" s="49"/>
      <c r="Q676" s="9"/>
      <c r="R676" s="49"/>
      <c r="S676" s="10"/>
      <c r="U676" s="45"/>
      <c r="V676" s="307"/>
      <c r="W676" s="307"/>
      <c r="X676" s="307"/>
      <c r="Y676" s="307"/>
    </row>
    <row r="677">
      <c r="B677" s="37"/>
      <c r="C677" s="9"/>
      <c r="D677" s="39"/>
      <c r="E677" s="41"/>
      <c r="F677" s="39"/>
      <c r="I677" s="38"/>
      <c r="J677" s="45"/>
      <c r="K677" s="45"/>
      <c r="L677" s="9"/>
      <c r="M677" s="47"/>
      <c r="N677" s="9"/>
      <c r="O677" s="49"/>
      <c r="P677" s="49"/>
      <c r="Q677" s="9"/>
      <c r="R677" s="49"/>
      <c r="S677" s="10"/>
      <c r="U677" s="45"/>
      <c r="V677" s="307"/>
      <c r="W677" s="307"/>
      <c r="X677" s="307"/>
      <c r="Y677" s="307"/>
    </row>
    <row r="678">
      <c r="B678" s="37"/>
      <c r="C678" s="9"/>
      <c r="D678" s="39"/>
      <c r="E678" s="41"/>
      <c r="F678" s="39"/>
      <c r="I678" s="38"/>
      <c r="J678" s="45"/>
      <c r="K678" s="45"/>
      <c r="L678" s="9"/>
      <c r="M678" s="47"/>
      <c r="N678" s="9"/>
      <c r="O678" s="49"/>
      <c r="P678" s="49"/>
      <c r="Q678" s="9"/>
      <c r="R678" s="49"/>
      <c r="S678" s="10"/>
      <c r="U678" s="45"/>
      <c r="V678" s="307"/>
      <c r="W678" s="307"/>
      <c r="X678" s="307"/>
      <c r="Y678" s="307"/>
    </row>
    <row r="679">
      <c r="B679" s="37"/>
      <c r="C679" s="9"/>
      <c r="D679" s="39"/>
      <c r="E679" s="41"/>
      <c r="F679" s="39"/>
      <c r="I679" s="38"/>
      <c r="J679" s="45"/>
      <c r="K679" s="45"/>
      <c r="L679" s="9"/>
      <c r="M679" s="47"/>
      <c r="N679" s="9"/>
      <c r="O679" s="49"/>
      <c r="P679" s="49"/>
      <c r="Q679" s="9"/>
      <c r="R679" s="49"/>
      <c r="S679" s="10"/>
      <c r="U679" s="45"/>
      <c r="V679" s="307"/>
      <c r="W679" s="307"/>
      <c r="X679" s="307"/>
      <c r="Y679" s="307"/>
    </row>
    <row r="680">
      <c r="B680" s="37"/>
      <c r="C680" s="9"/>
      <c r="D680" s="39"/>
      <c r="E680" s="41"/>
      <c r="F680" s="39"/>
      <c r="I680" s="38"/>
      <c r="J680" s="45"/>
      <c r="K680" s="45"/>
      <c r="L680" s="9"/>
      <c r="M680" s="47"/>
      <c r="N680" s="9"/>
      <c r="O680" s="49"/>
      <c r="P680" s="49"/>
      <c r="Q680" s="9"/>
      <c r="R680" s="49"/>
      <c r="S680" s="10"/>
      <c r="U680" s="45"/>
      <c r="V680" s="307"/>
      <c r="W680" s="307"/>
      <c r="X680" s="307"/>
      <c r="Y680" s="307"/>
    </row>
    <row r="681">
      <c r="B681" s="37"/>
      <c r="C681" s="9"/>
      <c r="D681" s="39"/>
      <c r="E681" s="41"/>
      <c r="F681" s="39"/>
      <c r="I681" s="38"/>
      <c r="J681" s="45"/>
      <c r="K681" s="45"/>
      <c r="L681" s="9"/>
      <c r="M681" s="47"/>
      <c r="N681" s="9"/>
      <c r="O681" s="49"/>
      <c r="P681" s="49"/>
      <c r="Q681" s="9"/>
      <c r="R681" s="49"/>
      <c r="S681" s="10"/>
      <c r="U681" s="45"/>
      <c r="V681" s="307"/>
      <c r="W681" s="307"/>
      <c r="X681" s="307"/>
      <c r="Y681" s="307"/>
    </row>
    <row r="682">
      <c r="B682" s="37"/>
      <c r="C682" s="9"/>
      <c r="D682" s="39"/>
      <c r="E682" s="41"/>
      <c r="F682" s="39"/>
      <c r="I682" s="38"/>
      <c r="J682" s="45"/>
      <c r="K682" s="45"/>
      <c r="L682" s="9"/>
      <c r="M682" s="47"/>
      <c r="N682" s="9"/>
      <c r="O682" s="49"/>
      <c r="P682" s="49"/>
      <c r="Q682" s="9"/>
      <c r="R682" s="49"/>
      <c r="S682" s="10"/>
      <c r="U682" s="45"/>
      <c r="V682" s="307"/>
      <c r="W682" s="307"/>
      <c r="X682" s="307"/>
      <c r="Y682" s="307"/>
    </row>
    <row r="683">
      <c r="B683" s="37"/>
      <c r="C683" s="9"/>
      <c r="D683" s="39"/>
      <c r="E683" s="41"/>
      <c r="F683" s="39"/>
      <c r="I683" s="38"/>
      <c r="J683" s="45"/>
      <c r="K683" s="45"/>
      <c r="L683" s="9"/>
      <c r="M683" s="47"/>
      <c r="N683" s="9"/>
      <c r="O683" s="49"/>
      <c r="P683" s="49"/>
      <c r="Q683" s="9"/>
      <c r="R683" s="49"/>
      <c r="S683" s="10"/>
      <c r="U683" s="45"/>
      <c r="V683" s="307"/>
      <c r="W683" s="307"/>
      <c r="X683" s="307"/>
      <c r="Y683" s="307"/>
    </row>
    <row r="684">
      <c r="B684" s="37"/>
      <c r="C684" s="9"/>
      <c r="D684" s="39"/>
      <c r="E684" s="41"/>
      <c r="F684" s="39"/>
      <c r="I684" s="38"/>
      <c r="J684" s="45"/>
      <c r="K684" s="45"/>
      <c r="L684" s="9"/>
      <c r="M684" s="47"/>
      <c r="N684" s="9"/>
      <c r="O684" s="49"/>
      <c r="P684" s="49"/>
      <c r="Q684" s="9"/>
      <c r="R684" s="49"/>
      <c r="S684" s="10"/>
      <c r="U684" s="45"/>
      <c r="V684" s="307"/>
      <c r="W684" s="307"/>
      <c r="X684" s="307"/>
      <c r="Y684" s="307"/>
    </row>
    <row r="685">
      <c r="B685" s="37"/>
      <c r="C685" s="9"/>
      <c r="D685" s="39"/>
      <c r="E685" s="41"/>
      <c r="F685" s="39"/>
      <c r="I685" s="38"/>
      <c r="J685" s="45"/>
      <c r="K685" s="45"/>
      <c r="L685" s="9"/>
      <c r="M685" s="47"/>
      <c r="N685" s="9"/>
      <c r="O685" s="49"/>
      <c r="P685" s="49"/>
      <c r="Q685" s="9"/>
      <c r="R685" s="49"/>
      <c r="S685" s="10"/>
      <c r="U685" s="45"/>
      <c r="V685" s="307"/>
      <c r="W685" s="307"/>
      <c r="X685" s="307"/>
      <c r="Y685" s="307"/>
    </row>
    <row r="686">
      <c r="B686" s="37"/>
      <c r="C686" s="9"/>
      <c r="D686" s="39"/>
      <c r="E686" s="41"/>
      <c r="F686" s="39"/>
      <c r="I686" s="38"/>
      <c r="J686" s="45"/>
      <c r="K686" s="45"/>
      <c r="L686" s="9"/>
      <c r="M686" s="47"/>
      <c r="N686" s="9"/>
      <c r="O686" s="49"/>
      <c r="P686" s="49"/>
      <c r="Q686" s="9"/>
      <c r="R686" s="49"/>
      <c r="S686" s="10"/>
      <c r="U686" s="45"/>
      <c r="V686" s="307"/>
      <c r="W686" s="307"/>
      <c r="X686" s="307"/>
      <c r="Y686" s="307"/>
    </row>
    <row r="687">
      <c r="B687" s="37"/>
      <c r="C687" s="9"/>
      <c r="D687" s="39"/>
      <c r="E687" s="41"/>
      <c r="F687" s="39"/>
      <c r="I687" s="38"/>
      <c r="J687" s="45"/>
      <c r="K687" s="45"/>
      <c r="L687" s="9"/>
      <c r="M687" s="47"/>
      <c r="N687" s="9"/>
      <c r="O687" s="49"/>
      <c r="P687" s="49"/>
      <c r="Q687" s="9"/>
      <c r="R687" s="49"/>
      <c r="S687" s="10"/>
      <c r="U687" s="45"/>
      <c r="V687" s="307"/>
      <c r="W687" s="307"/>
      <c r="X687" s="307"/>
      <c r="Y687" s="307"/>
    </row>
    <row r="688">
      <c r="B688" s="37"/>
      <c r="C688" s="9"/>
      <c r="D688" s="39"/>
      <c r="E688" s="41"/>
      <c r="F688" s="39"/>
      <c r="I688" s="38"/>
      <c r="J688" s="45"/>
      <c r="K688" s="45"/>
      <c r="L688" s="9"/>
      <c r="M688" s="47"/>
      <c r="N688" s="9"/>
      <c r="O688" s="49"/>
      <c r="P688" s="49"/>
      <c r="Q688" s="9"/>
      <c r="R688" s="49"/>
      <c r="S688" s="10"/>
      <c r="U688" s="45"/>
      <c r="V688" s="307"/>
      <c r="W688" s="307"/>
      <c r="X688" s="307"/>
      <c r="Y688" s="307"/>
    </row>
    <row r="689">
      <c r="B689" s="37"/>
      <c r="C689" s="9"/>
      <c r="D689" s="39"/>
      <c r="E689" s="41"/>
      <c r="F689" s="39"/>
      <c r="I689" s="38"/>
      <c r="J689" s="45"/>
      <c r="K689" s="45"/>
      <c r="L689" s="9"/>
      <c r="M689" s="47"/>
      <c r="N689" s="9"/>
      <c r="O689" s="49"/>
      <c r="P689" s="49"/>
      <c r="Q689" s="9"/>
      <c r="R689" s="49"/>
      <c r="S689" s="10"/>
      <c r="U689" s="45"/>
      <c r="V689" s="307"/>
      <c r="W689" s="307"/>
      <c r="X689" s="307"/>
      <c r="Y689" s="307"/>
    </row>
    <row r="690">
      <c r="B690" s="37"/>
      <c r="C690" s="9"/>
      <c r="D690" s="39"/>
      <c r="E690" s="41"/>
      <c r="F690" s="39"/>
      <c r="I690" s="38"/>
      <c r="J690" s="45"/>
      <c r="K690" s="45"/>
      <c r="L690" s="9"/>
      <c r="M690" s="47"/>
      <c r="N690" s="9"/>
      <c r="O690" s="49"/>
      <c r="P690" s="49"/>
      <c r="Q690" s="9"/>
      <c r="R690" s="49"/>
      <c r="S690" s="10"/>
      <c r="U690" s="45"/>
      <c r="V690" s="307"/>
      <c r="W690" s="307"/>
      <c r="X690" s="307"/>
      <c r="Y690" s="307"/>
    </row>
    <row r="691">
      <c r="B691" s="37"/>
      <c r="C691" s="9"/>
      <c r="D691" s="39"/>
      <c r="E691" s="41"/>
      <c r="F691" s="39"/>
      <c r="I691" s="38"/>
      <c r="J691" s="45"/>
      <c r="K691" s="45"/>
      <c r="L691" s="9"/>
      <c r="M691" s="47"/>
      <c r="N691" s="9"/>
      <c r="O691" s="49"/>
      <c r="P691" s="49"/>
      <c r="Q691" s="9"/>
      <c r="R691" s="49"/>
      <c r="S691" s="10"/>
      <c r="U691" s="45"/>
      <c r="V691" s="307"/>
      <c r="W691" s="307"/>
      <c r="X691" s="307"/>
      <c r="Y691" s="307"/>
    </row>
    <row r="692">
      <c r="B692" s="37"/>
      <c r="C692" s="9"/>
      <c r="D692" s="39"/>
      <c r="E692" s="41"/>
      <c r="F692" s="39"/>
      <c r="I692" s="38"/>
      <c r="J692" s="45"/>
      <c r="K692" s="45"/>
      <c r="L692" s="9"/>
      <c r="M692" s="47"/>
      <c r="N692" s="9"/>
      <c r="O692" s="49"/>
      <c r="P692" s="49"/>
      <c r="Q692" s="9"/>
      <c r="R692" s="49"/>
      <c r="S692" s="10"/>
      <c r="U692" s="45"/>
      <c r="V692" s="307"/>
      <c r="W692" s="307"/>
      <c r="X692" s="307"/>
      <c r="Y692" s="307"/>
    </row>
    <row r="693">
      <c r="B693" s="37"/>
      <c r="C693" s="9"/>
      <c r="D693" s="39"/>
      <c r="E693" s="41"/>
      <c r="F693" s="39"/>
      <c r="I693" s="38"/>
      <c r="J693" s="45"/>
      <c r="K693" s="45"/>
      <c r="L693" s="9"/>
      <c r="M693" s="47"/>
      <c r="N693" s="9"/>
      <c r="O693" s="49"/>
      <c r="P693" s="49"/>
      <c r="Q693" s="9"/>
      <c r="R693" s="49"/>
      <c r="S693" s="10"/>
      <c r="U693" s="45"/>
      <c r="V693" s="307"/>
      <c r="W693" s="307"/>
      <c r="X693" s="307"/>
      <c r="Y693" s="307"/>
    </row>
    <row r="694">
      <c r="B694" s="37"/>
      <c r="C694" s="9"/>
      <c r="D694" s="39"/>
      <c r="E694" s="41"/>
      <c r="F694" s="39"/>
      <c r="I694" s="38"/>
      <c r="J694" s="45"/>
      <c r="K694" s="45"/>
      <c r="L694" s="9"/>
      <c r="M694" s="47"/>
      <c r="N694" s="9"/>
      <c r="O694" s="49"/>
      <c r="P694" s="49"/>
      <c r="Q694" s="9"/>
      <c r="R694" s="49"/>
      <c r="S694" s="10"/>
      <c r="U694" s="45"/>
      <c r="V694" s="307"/>
      <c r="W694" s="307"/>
      <c r="X694" s="307"/>
      <c r="Y694" s="307"/>
    </row>
    <row r="695">
      <c r="B695" s="37"/>
      <c r="C695" s="9"/>
      <c r="D695" s="39"/>
      <c r="E695" s="41"/>
      <c r="F695" s="39"/>
      <c r="I695" s="38"/>
      <c r="J695" s="45"/>
      <c r="K695" s="45"/>
      <c r="L695" s="9"/>
      <c r="M695" s="47"/>
      <c r="N695" s="9"/>
      <c r="O695" s="49"/>
      <c r="P695" s="49"/>
      <c r="Q695" s="9"/>
      <c r="R695" s="49"/>
      <c r="S695" s="10"/>
      <c r="U695" s="45"/>
      <c r="V695" s="307"/>
      <c r="W695" s="307"/>
      <c r="X695" s="307"/>
      <c r="Y695" s="307"/>
    </row>
    <row r="696">
      <c r="B696" s="37"/>
      <c r="C696" s="9"/>
      <c r="D696" s="39"/>
      <c r="E696" s="41"/>
      <c r="F696" s="39"/>
      <c r="I696" s="38"/>
      <c r="J696" s="45"/>
      <c r="K696" s="45"/>
      <c r="L696" s="9"/>
      <c r="M696" s="47"/>
      <c r="N696" s="9"/>
      <c r="O696" s="49"/>
      <c r="P696" s="49"/>
      <c r="Q696" s="9"/>
      <c r="R696" s="49"/>
      <c r="S696" s="10"/>
      <c r="U696" s="45"/>
      <c r="V696" s="307"/>
      <c r="W696" s="307"/>
      <c r="X696" s="307"/>
      <c r="Y696" s="307"/>
    </row>
    <row r="697">
      <c r="B697" s="37"/>
      <c r="C697" s="9"/>
      <c r="D697" s="39"/>
      <c r="E697" s="41"/>
      <c r="F697" s="39"/>
      <c r="I697" s="38"/>
      <c r="J697" s="45"/>
      <c r="K697" s="45"/>
      <c r="L697" s="9"/>
      <c r="M697" s="47"/>
      <c r="N697" s="9"/>
      <c r="O697" s="49"/>
      <c r="P697" s="49"/>
      <c r="Q697" s="9"/>
      <c r="R697" s="49"/>
      <c r="S697" s="10"/>
      <c r="U697" s="45"/>
      <c r="V697" s="307"/>
      <c r="W697" s="307"/>
      <c r="X697" s="307"/>
      <c r="Y697" s="307"/>
    </row>
    <row r="698">
      <c r="B698" s="37"/>
      <c r="C698" s="9"/>
      <c r="D698" s="39"/>
      <c r="E698" s="41"/>
      <c r="F698" s="39"/>
      <c r="I698" s="38"/>
      <c r="J698" s="45"/>
      <c r="K698" s="45"/>
      <c r="L698" s="9"/>
      <c r="M698" s="47"/>
      <c r="N698" s="9"/>
      <c r="O698" s="49"/>
      <c r="P698" s="49"/>
      <c r="Q698" s="9"/>
      <c r="R698" s="49"/>
      <c r="S698" s="10"/>
      <c r="U698" s="45"/>
      <c r="V698" s="307"/>
      <c r="W698" s="307"/>
      <c r="X698" s="307"/>
      <c r="Y698" s="307"/>
    </row>
    <row r="699">
      <c r="B699" s="37"/>
      <c r="C699" s="9"/>
      <c r="D699" s="39"/>
      <c r="E699" s="41"/>
      <c r="F699" s="39"/>
      <c r="I699" s="38"/>
      <c r="J699" s="45"/>
      <c r="K699" s="45"/>
      <c r="L699" s="9"/>
      <c r="M699" s="47"/>
      <c r="N699" s="9"/>
      <c r="O699" s="49"/>
      <c r="P699" s="49"/>
      <c r="Q699" s="9"/>
      <c r="R699" s="49"/>
      <c r="S699" s="10"/>
      <c r="U699" s="45"/>
      <c r="V699" s="307"/>
      <c r="W699" s="307"/>
      <c r="X699" s="307"/>
      <c r="Y699" s="307"/>
    </row>
    <row r="700">
      <c r="B700" s="37"/>
      <c r="C700" s="9"/>
      <c r="D700" s="39"/>
      <c r="E700" s="41"/>
      <c r="F700" s="39"/>
      <c r="I700" s="38"/>
      <c r="J700" s="45"/>
      <c r="K700" s="45"/>
      <c r="L700" s="9"/>
      <c r="M700" s="47"/>
      <c r="N700" s="9"/>
      <c r="O700" s="49"/>
      <c r="P700" s="49"/>
      <c r="Q700" s="9"/>
      <c r="R700" s="49"/>
      <c r="S700" s="10"/>
      <c r="U700" s="45"/>
      <c r="V700" s="307"/>
      <c r="W700" s="307"/>
      <c r="X700" s="307"/>
      <c r="Y700" s="307"/>
    </row>
    <row r="701">
      <c r="B701" s="37"/>
      <c r="C701" s="9"/>
      <c r="D701" s="39"/>
      <c r="E701" s="41"/>
      <c r="F701" s="39"/>
      <c r="I701" s="38"/>
      <c r="J701" s="45"/>
      <c r="K701" s="45"/>
      <c r="L701" s="9"/>
      <c r="M701" s="47"/>
      <c r="N701" s="9"/>
      <c r="O701" s="49"/>
      <c r="P701" s="49"/>
      <c r="Q701" s="9"/>
      <c r="R701" s="49"/>
      <c r="S701" s="10"/>
      <c r="U701" s="45"/>
      <c r="V701" s="307"/>
      <c r="W701" s="307"/>
      <c r="X701" s="307"/>
      <c r="Y701" s="307"/>
    </row>
    <row r="702">
      <c r="B702" s="37"/>
      <c r="C702" s="9"/>
      <c r="D702" s="39"/>
      <c r="E702" s="41"/>
      <c r="F702" s="39"/>
      <c r="I702" s="38"/>
      <c r="J702" s="45"/>
      <c r="K702" s="45"/>
      <c r="L702" s="9"/>
      <c r="M702" s="47"/>
      <c r="N702" s="9"/>
      <c r="O702" s="49"/>
      <c r="P702" s="49"/>
      <c r="Q702" s="9"/>
      <c r="R702" s="49"/>
      <c r="S702" s="10"/>
      <c r="U702" s="45"/>
      <c r="V702" s="307"/>
      <c r="W702" s="307"/>
      <c r="X702" s="307"/>
      <c r="Y702" s="307"/>
    </row>
    <row r="703">
      <c r="B703" s="37"/>
      <c r="C703" s="9"/>
      <c r="D703" s="39"/>
      <c r="E703" s="41"/>
      <c r="F703" s="39"/>
      <c r="I703" s="38"/>
      <c r="J703" s="45"/>
      <c r="K703" s="45"/>
      <c r="L703" s="9"/>
      <c r="M703" s="47"/>
      <c r="N703" s="9"/>
      <c r="O703" s="49"/>
      <c r="P703" s="49"/>
      <c r="Q703" s="9"/>
      <c r="R703" s="49"/>
      <c r="S703" s="10"/>
      <c r="U703" s="45"/>
      <c r="V703" s="307"/>
      <c r="W703" s="307"/>
      <c r="X703" s="307"/>
      <c r="Y703" s="307"/>
    </row>
    <row r="704">
      <c r="B704" s="37"/>
      <c r="C704" s="9"/>
      <c r="D704" s="39"/>
      <c r="E704" s="41"/>
      <c r="F704" s="39"/>
      <c r="I704" s="38"/>
      <c r="J704" s="45"/>
      <c r="K704" s="45"/>
      <c r="L704" s="9"/>
      <c r="M704" s="47"/>
      <c r="N704" s="9"/>
      <c r="O704" s="49"/>
      <c r="P704" s="49"/>
      <c r="Q704" s="9"/>
      <c r="R704" s="49"/>
      <c r="S704" s="10"/>
      <c r="U704" s="45"/>
      <c r="V704" s="307"/>
      <c r="W704" s="307"/>
      <c r="X704" s="307"/>
      <c r="Y704" s="307"/>
    </row>
    <row r="705">
      <c r="B705" s="37"/>
      <c r="C705" s="9"/>
      <c r="D705" s="39"/>
      <c r="E705" s="41"/>
      <c r="F705" s="39"/>
      <c r="I705" s="38"/>
      <c r="J705" s="45"/>
      <c r="K705" s="45"/>
      <c r="L705" s="9"/>
      <c r="M705" s="47"/>
      <c r="N705" s="9"/>
      <c r="O705" s="49"/>
      <c r="P705" s="49"/>
      <c r="Q705" s="9"/>
      <c r="R705" s="49"/>
      <c r="S705" s="10"/>
      <c r="U705" s="45"/>
      <c r="V705" s="307"/>
      <c r="W705" s="307"/>
      <c r="X705" s="307"/>
      <c r="Y705" s="307"/>
    </row>
    <row r="706">
      <c r="B706" s="37"/>
      <c r="C706" s="9"/>
      <c r="D706" s="39"/>
      <c r="E706" s="41"/>
      <c r="F706" s="39"/>
      <c r="I706" s="38"/>
      <c r="J706" s="45"/>
      <c r="K706" s="45"/>
      <c r="L706" s="9"/>
      <c r="M706" s="47"/>
      <c r="N706" s="9"/>
      <c r="O706" s="49"/>
      <c r="P706" s="49"/>
      <c r="Q706" s="9"/>
      <c r="R706" s="49"/>
      <c r="S706" s="10"/>
      <c r="U706" s="45"/>
      <c r="V706" s="307"/>
      <c r="W706" s="307"/>
      <c r="X706" s="307"/>
      <c r="Y706" s="307"/>
    </row>
    <row r="707">
      <c r="B707" s="37"/>
      <c r="C707" s="9"/>
      <c r="D707" s="39"/>
      <c r="E707" s="41"/>
      <c r="F707" s="39"/>
      <c r="I707" s="38"/>
      <c r="J707" s="45"/>
      <c r="K707" s="45"/>
      <c r="L707" s="9"/>
      <c r="M707" s="47"/>
      <c r="N707" s="9"/>
      <c r="O707" s="49"/>
      <c r="P707" s="49"/>
      <c r="Q707" s="9"/>
      <c r="R707" s="49"/>
      <c r="S707" s="10"/>
      <c r="U707" s="45"/>
      <c r="V707" s="307"/>
      <c r="W707" s="307"/>
      <c r="X707" s="307"/>
      <c r="Y707" s="307"/>
    </row>
    <row r="708">
      <c r="B708" s="37"/>
      <c r="C708" s="9"/>
      <c r="D708" s="39"/>
      <c r="E708" s="41"/>
      <c r="F708" s="39"/>
      <c r="I708" s="38"/>
      <c r="J708" s="45"/>
      <c r="K708" s="45"/>
      <c r="L708" s="9"/>
      <c r="M708" s="47"/>
      <c r="N708" s="9"/>
      <c r="O708" s="49"/>
      <c r="P708" s="49"/>
      <c r="Q708" s="9"/>
      <c r="R708" s="49"/>
      <c r="S708" s="10"/>
      <c r="U708" s="45"/>
      <c r="V708" s="307"/>
      <c r="W708" s="307"/>
      <c r="X708" s="307"/>
      <c r="Y708" s="307"/>
    </row>
    <row r="709">
      <c r="B709" s="37"/>
      <c r="C709" s="9"/>
      <c r="D709" s="39"/>
      <c r="E709" s="41"/>
      <c r="F709" s="39"/>
      <c r="I709" s="38"/>
      <c r="J709" s="45"/>
      <c r="K709" s="45"/>
      <c r="L709" s="9"/>
      <c r="M709" s="47"/>
      <c r="N709" s="9"/>
      <c r="O709" s="49"/>
      <c r="P709" s="49"/>
      <c r="Q709" s="9"/>
      <c r="R709" s="49"/>
      <c r="S709" s="10"/>
      <c r="U709" s="45"/>
      <c r="V709" s="307"/>
      <c r="W709" s="307"/>
      <c r="X709" s="307"/>
      <c r="Y709" s="307"/>
    </row>
    <row r="710">
      <c r="B710" s="37"/>
      <c r="C710" s="9"/>
      <c r="D710" s="39"/>
      <c r="E710" s="41"/>
      <c r="F710" s="39"/>
      <c r="I710" s="38"/>
      <c r="J710" s="45"/>
      <c r="K710" s="45"/>
      <c r="L710" s="9"/>
      <c r="M710" s="47"/>
      <c r="N710" s="9"/>
      <c r="O710" s="49"/>
      <c r="P710" s="49"/>
      <c r="Q710" s="9"/>
      <c r="R710" s="49"/>
      <c r="S710" s="10"/>
      <c r="U710" s="45"/>
      <c r="V710" s="307"/>
      <c r="W710" s="307"/>
      <c r="X710" s="307"/>
      <c r="Y710" s="307"/>
    </row>
    <row r="711">
      <c r="B711" s="37"/>
      <c r="C711" s="9"/>
      <c r="D711" s="39"/>
      <c r="E711" s="41"/>
      <c r="F711" s="39"/>
      <c r="I711" s="38"/>
      <c r="J711" s="45"/>
      <c r="K711" s="45"/>
      <c r="L711" s="9"/>
      <c r="M711" s="47"/>
      <c r="N711" s="9"/>
      <c r="O711" s="49"/>
      <c r="P711" s="49"/>
      <c r="Q711" s="9"/>
      <c r="R711" s="49"/>
      <c r="S711" s="10"/>
      <c r="U711" s="45"/>
      <c r="V711" s="307"/>
      <c r="W711" s="307"/>
      <c r="X711" s="307"/>
      <c r="Y711" s="307"/>
    </row>
    <row r="712">
      <c r="B712" s="37"/>
      <c r="C712" s="9"/>
      <c r="D712" s="39"/>
      <c r="E712" s="41"/>
      <c r="F712" s="39"/>
      <c r="I712" s="38"/>
      <c r="J712" s="45"/>
      <c r="K712" s="45"/>
      <c r="L712" s="9"/>
      <c r="M712" s="47"/>
      <c r="N712" s="9"/>
      <c r="O712" s="49"/>
      <c r="P712" s="49"/>
      <c r="Q712" s="9"/>
      <c r="R712" s="49"/>
      <c r="S712" s="10"/>
      <c r="U712" s="45"/>
      <c r="V712" s="307"/>
      <c r="W712" s="307"/>
      <c r="X712" s="307"/>
      <c r="Y712" s="307"/>
    </row>
    <row r="713">
      <c r="B713" s="37"/>
      <c r="C713" s="9"/>
      <c r="D713" s="39"/>
      <c r="E713" s="41"/>
      <c r="F713" s="39"/>
      <c r="I713" s="38"/>
      <c r="J713" s="45"/>
      <c r="K713" s="45"/>
      <c r="L713" s="9"/>
      <c r="M713" s="47"/>
      <c r="N713" s="9"/>
      <c r="O713" s="49"/>
      <c r="P713" s="49"/>
      <c r="Q713" s="9"/>
      <c r="R713" s="49"/>
      <c r="S713" s="10"/>
      <c r="U713" s="45"/>
      <c r="V713" s="307"/>
      <c r="W713" s="307"/>
      <c r="X713" s="307"/>
      <c r="Y713" s="307"/>
    </row>
    <row r="714">
      <c r="B714" s="37"/>
      <c r="C714" s="9"/>
      <c r="D714" s="39"/>
      <c r="E714" s="41"/>
      <c r="F714" s="39"/>
      <c r="I714" s="38"/>
      <c r="J714" s="45"/>
      <c r="K714" s="45"/>
      <c r="L714" s="9"/>
      <c r="M714" s="47"/>
      <c r="N714" s="9"/>
      <c r="O714" s="49"/>
      <c r="P714" s="49"/>
      <c r="Q714" s="9"/>
      <c r="R714" s="49"/>
      <c r="S714" s="10"/>
      <c r="U714" s="45"/>
      <c r="V714" s="307"/>
      <c r="W714" s="307"/>
      <c r="X714" s="307"/>
      <c r="Y714" s="307"/>
    </row>
    <row r="715">
      <c r="B715" s="37"/>
      <c r="C715" s="9"/>
      <c r="D715" s="39"/>
      <c r="E715" s="41"/>
      <c r="F715" s="39"/>
      <c r="I715" s="38"/>
      <c r="J715" s="45"/>
      <c r="K715" s="45"/>
      <c r="L715" s="9"/>
      <c r="M715" s="47"/>
      <c r="N715" s="9"/>
      <c r="O715" s="49"/>
      <c r="P715" s="49"/>
      <c r="Q715" s="9"/>
      <c r="R715" s="49"/>
      <c r="S715" s="10"/>
      <c r="U715" s="45"/>
      <c r="V715" s="307"/>
      <c r="W715" s="307"/>
      <c r="X715" s="307"/>
      <c r="Y715" s="307"/>
    </row>
    <row r="716">
      <c r="B716" s="37"/>
      <c r="C716" s="9"/>
      <c r="D716" s="39"/>
      <c r="E716" s="41"/>
      <c r="F716" s="39"/>
      <c r="I716" s="38"/>
      <c r="J716" s="45"/>
      <c r="K716" s="45"/>
      <c r="L716" s="9"/>
      <c r="M716" s="47"/>
      <c r="N716" s="9"/>
      <c r="O716" s="49"/>
      <c r="P716" s="49"/>
      <c r="Q716" s="9"/>
      <c r="R716" s="49"/>
      <c r="S716" s="10"/>
      <c r="U716" s="45"/>
      <c r="V716" s="307"/>
      <c r="W716" s="307"/>
      <c r="X716" s="307"/>
      <c r="Y716" s="307"/>
    </row>
    <row r="717">
      <c r="B717" s="37"/>
      <c r="C717" s="9"/>
      <c r="D717" s="39"/>
      <c r="E717" s="41"/>
      <c r="F717" s="39"/>
      <c r="I717" s="38"/>
      <c r="J717" s="45"/>
      <c r="K717" s="45"/>
      <c r="L717" s="9"/>
      <c r="M717" s="47"/>
      <c r="N717" s="9"/>
      <c r="O717" s="49"/>
      <c r="P717" s="49"/>
      <c r="Q717" s="9"/>
      <c r="R717" s="49"/>
      <c r="S717" s="10"/>
      <c r="U717" s="45"/>
      <c r="V717" s="307"/>
      <c r="W717" s="307"/>
      <c r="X717" s="307"/>
      <c r="Y717" s="307"/>
    </row>
    <row r="718">
      <c r="B718" s="37"/>
      <c r="C718" s="9"/>
      <c r="D718" s="39"/>
      <c r="E718" s="41"/>
      <c r="F718" s="39"/>
      <c r="I718" s="38"/>
      <c r="J718" s="45"/>
      <c r="K718" s="45"/>
      <c r="L718" s="9"/>
      <c r="M718" s="47"/>
      <c r="N718" s="9"/>
      <c r="O718" s="49"/>
      <c r="P718" s="49"/>
      <c r="Q718" s="9"/>
      <c r="R718" s="49"/>
      <c r="S718" s="10"/>
      <c r="U718" s="45"/>
      <c r="V718" s="307"/>
      <c r="W718" s="307"/>
      <c r="X718" s="307"/>
      <c r="Y718" s="307"/>
    </row>
    <row r="719">
      <c r="B719" s="37"/>
      <c r="C719" s="9"/>
      <c r="D719" s="39"/>
      <c r="E719" s="41"/>
      <c r="F719" s="39"/>
      <c r="I719" s="38"/>
      <c r="J719" s="45"/>
      <c r="K719" s="45"/>
      <c r="L719" s="9"/>
      <c r="M719" s="47"/>
      <c r="N719" s="9"/>
      <c r="O719" s="49"/>
      <c r="P719" s="49"/>
      <c r="Q719" s="9"/>
      <c r="R719" s="49"/>
      <c r="S719" s="10"/>
      <c r="U719" s="45"/>
      <c r="V719" s="307"/>
      <c r="W719" s="307"/>
      <c r="X719" s="307"/>
      <c r="Y719" s="307"/>
    </row>
    <row r="720">
      <c r="B720" s="37"/>
      <c r="C720" s="9"/>
      <c r="D720" s="39"/>
      <c r="E720" s="41"/>
      <c r="F720" s="39"/>
      <c r="I720" s="38"/>
      <c r="J720" s="45"/>
      <c r="K720" s="45"/>
      <c r="L720" s="9"/>
      <c r="M720" s="47"/>
      <c r="N720" s="9"/>
      <c r="O720" s="49"/>
      <c r="P720" s="49"/>
      <c r="Q720" s="9"/>
      <c r="R720" s="49"/>
      <c r="S720" s="10"/>
      <c r="U720" s="45"/>
      <c r="V720" s="307"/>
      <c r="W720" s="307"/>
      <c r="X720" s="307"/>
      <c r="Y720" s="307"/>
    </row>
    <row r="721">
      <c r="B721" s="37"/>
      <c r="C721" s="9"/>
      <c r="D721" s="39"/>
      <c r="E721" s="41"/>
      <c r="F721" s="39"/>
      <c r="I721" s="38"/>
      <c r="J721" s="45"/>
      <c r="K721" s="45"/>
      <c r="L721" s="9"/>
      <c r="M721" s="47"/>
      <c r="N721" s="9"/>
      <c r="O721" s="49"/>
      <c r="P721" s="49"/>
      <c r="Q721" s="9"/>
      <c r="R721" s="49"/>
      <c r="S721" s="10"/>
      <c r="U721" s="45"/>
      <c r="V721" s="307"/>
      <c r="W721" s="307"/>
      <c r="X721" s="307"/>
      <c r="Y721" s="307"/>
    </row>
    <row r="722">
      <c r="B722" s="37"/>
      <c r="C722" s="9"/>
      <c r="D722" s="39"/>
      <c r="E722" s="41"/>
      <c r="F722" s="39"/>
      <c r="I722" s="38"/>
      <c r="J722" s="45"/>
      <c r="K722" s="45"/>
      <c r="L722" s="9"/>
      <c r="M722" s="47"/>
      <c r="N722" s="9"/>
      <c r="O722" s="49"/>
      <c r="P722" s="49"/>
      <c r="Q722" s="9"/>
      <c r="R722" s="49"/>
      <c r="S722" s="10"/>
      <c r="U722" s="45"/>
      <c r="V722" s="307"/>
      <c r="W722" s="307"/>
      <c r="X722" s="307"/>
      <c r="Y722" s="307"/>
    </row>
    <row r="723">
      <c r="B723" s="37"/>
      <c r="C723" s="9"/>
      <c r="D723" s="39"/>
      <c r="E723" s="41"/>
      <c r="F723" s="39"/>
      <c r="I723" s="38"/>
      <c r="J723" s="45"/>
      <c r="K723" s="45"/>
      <c r="L723" s="9"/>
      <c r="M723" s="47"/>
      <c r="N723" s="9"/>
      <c r="O723" s="49"/>
      <c r="P723" s="49"/>
      <c r="Q723" s="9"/>
      <c r="R723" s="49"/>
      <c r="S723" s="10"/>
      <c r="U723" s="45"/>
      <c r="V723" s="307"/>
      <c r="W723" s="307"/>
      <c r="X723" s="307"/>
      <c r="Y723" s="307"/>
    </row>
    <row r="724">
      <c r="B724" s="37"/>
      <c r="C724" s="9"/>
      <c r="D724" s="39"/>
      <c r="E724" s="41"/>
      <c r="F724" s="39"/>
      <c r="I724" s="38"/>
      <c r="J724" s="45"/>
      <c r="K724" s="45"/>
      <c r="L724" s="9"/>
      <c r="M724" s="47"/>
      <c r="N724" s="9"/>
      <c r="O724" s="49"/>
      <c r="P724" s="49"/>
      <c r="Q724" s="9"/>
      <c r="R724" s="49"/>
      <c r="S724" s="10"/>
      <c r="U724" s="45"/>
      <c r="V724" s="307"/>
      <c r="W724" s="307"/>
      <c r="X724" s="307"/>
      <c r="Y724" s="307"/>
    </row>
    <row r="725">
      <c r="B725" s="37"/>
      <c r="C725" s="9"/>
      <c r="D725" s="39"/>
      <c r="E725" s="41"/>
      <c r="F725" s="39"/>
      <c r="I725" s="38"/>
      <c r="J725" s="45"/>
      <c r="K725" s="45"/>
      <c r="L725" s="9"/>
      <c r="M725" s="47"/>
      <c r="N725" s="9"/>
      <c r="O725" s="49"/>
      <c r="P725" s="49"/>
      <c r="Q725" s="9"/>
      <c r="R725" s="49"/>
      <c r="S725" s="10"/>
      <c r="U725" s="45"/>
      <c r="V725" s="307"/>
      <c r="W725" s="307"/>
      <c r="X725" s="307"/>
      <c r="Y725" s="307"/>
    </row>
    <row r="726">
      <c r="B726" s="37"/>
      <c r="C726" s="9"/>
      <c r="D726" s="39"/>
      <c r="E726" s="41"/>
      <c r="F726" s="39"/>
      <c r="I726" s="38"/>
      <c r="J726" s="45"/>
      <c r="K726" s="45"/>
      <c r="L726" s="9"/>
      <c r="M726" s="47"/>
      <c r="N726" s="9"/>
      <c r="O726" s="49"/>
      <c r="P726" s="49"/>
      <c r="Q726" s="9"/>
      <c r="R726" s="49"/>
      <c r="S726" s="10"/>
      <c r="U726" s="45"/>
      <c r="V726" s="307"/>
      <c r="W726" s="307"/>
      <c r="X726" s="307"/>
      <c r="Y726" s="307"/>
    </row>
    <row r="727">
      <c r="B727" s="37"/>
      <c r="C727" s="9"/>
      <c r="D727" s="39"/>
      <c r="E727" s="41"/>
      <c r="F727" s="39"/>
      <c r="I727" s="38"/>
      <c r="J727" s="45"/>
      <c r="K727" s="45"/>
      <c r="L727" s="9"/>
      <c r="M727" s="47"/>
      <c r="N727" s="9"/>
      <c r="O727" s="49"/>
      <c r="P727" s="49"/>
      <c r="Q727" s="9"/>
      <c r="R727" s="49"/>
      <c r="S727" s="10"/>
      <c r="U727" s="45"/>
      <c r="V727" s="307"/>
      <c r="W727" s="307"/>
      <c r="X727" s="307"/>
      <c r="Y727" s="307"/>
    </row>
    <row r="728">
      <c r="B728" s="37"/>
      <c r="C728" s="9"/>
      <c r="D728" s="39"/>
      <c r="E728" s="41"/>
      <c r="F728" s="39"/>
      <c r="I728" s="38"/>
      <c r="J728" s="45"/>
      <c r="K728" s="45"/>
      <c r="L728" s="9"/>
      <c r="M728" s="47"/>
      <c r="N728" s="9"/>
      <c r="O728" s="49"/>
      <c r="P728" s="49"/>
      <c r="Q728" s="9"/>
      <c r="R728" s="49"/>
      <c r="S728" s="10"/>
      <c r="U728" s="45"/>
      <c r="V728" s="307"/>
      <c r="W728" s="307"/>
      <c r="X728" s="307"/>
      <c r="Y728" s="307"/>
    </row>
    <row r="729">
      <c r="B729" s="37"/>
      <c r="C729" s="9"/>
      <c r="D729" s="39"/>
      <c r="E729" s="41"/>
      <c r="F729" s="39"/>
      <c r="I729" s="38"/>
      <c r="J729" s="45"/>
      <c r="K729" s="45"/>
      <c r="L729" s="9"/>
      <c r="M729" s="47"/>
      <c r="N729" s="9"/>
      <c r="O729" s="49"/>
      <c r="P729" s="49"/>
      <c r="Q729" s="9"/>
      <c r="R729" s="49"/>
      <c r="S729" s="10"/>
      <c r="U729" s="45"/>
      <c r="V729" s="307"/>
      <c r="W729" s="307"/>
      <c r="X729" s="307"/>
      <c r="Y729" s="307"/>
    </row>
    <row r="730">
      <c r="B730" s="37"/>
      <c r="C730" s="9"/>
      <c r="D730" s="39"/>
      <c r="E730" s="41"/>
      <c r="F730" s="39"/>
      <c r="I730" s="38"/>
      <c r="J730" s="45"/>
      <c r="K730" s="45"/>
      <c r="L730" s="9"/>
      <c r="M730" s="47"/>
      <c r="N730" s="9"/>
      <c r="O730" s="49"/>
      <c r="P730" s="49"/>
      <c r="Q730" s="9"/>
      <c r="R730" s="49"/>
      <c r="S730" s="10"/>
      <c r="U730" s="45"/>
      <c r="V730" s="307"/>
      <c r="W730" s="307"/>
      <c r="X730" s="307"/>
      <c r="Y730" s="307"/>
    </row>
    <row r="731">
      <c r="B731" s="37"/>
      <c r="C731" s="9"/>
      <c r="D731" s="39"/>
      <c r="E731" s="41"/>
      <c r="F731" s="39"/>
      <c r="I731" s="38"/>
      <c r="J731" s="45"/>
      <c r="K731" s="45"/>
      <c r="L731" s="9"/>
      <c r="M731" s="47"/>
      <c r="N731" s="9"/>
      <c r="O731" s="49"/>
      <c r="P731" s="49"/>
      <c r="Q731" s="9"/>
      <c r="R731" s="49"/>
      <c r="S731" s="10"/>
      <c r="U731" s="45"/>
      <c r="V731" s="307"/>
      <c r="W731" s="307"/>
      <c r="X731" s="307"/>
      <c r="Y731" s="307"/>
    </row>
    <row r="732">
      <c r="B732" s="37"/>
      <c r="C732" s="9"/>
      <c r="D732" s="39"/>
      <c r="E732" s="41"/>
      <c r="F732" s="39"/>
      <c r="I732" s="38"/>
      <c r="J732" s="45"/>
      <c r="K732" s="45"/>
      <c r="L732" s="9"/>
      <c r="M732" s="47"/>
      <c r="N732" s="9"/>
      <c r="O732" s="49"/>
      <c r="P732" s="49"/>
      <c r="Q732" s="9"/>
      <c r="R732" s="49"/>
      <c r="S732" s="10"/>
      <c r="U732" s="45"/>
      <c r="V732" s="307"/>
      <c r="W732" s="307"/>
      <c r="X732" s="307"/>
      <c r="Y732" s="307"/>
    </row>
    <row r="733">
      <c r="B733" s="37"/>
      <c r="C733" s="9"/>
      <c r="D733" s="39"/>
      <c r="E733" s="41"/>
      <c r="F733" s="39"/>
      <c r="I733" s="38"/>
      <c r="J733" s="45"/>
      <c r="K733" s="45"/>
      <c r="L733" s="9"/>
      <c r="M733" s="47"/>
      <c r="N733" s="9"/>
      <c r="O733" s="49"/>
      <c r="P733" s="49"/>
      <c r="Q733" s="9"/>
      <c r="R733" s="49"/>
      <c r="S733" s="10"/>
      <c r="U733" s="45"/>
      <c r="V733" s="307"/>
      <c r="W733" s="307"/>
      <c r="X733" s="307"/>
      <c r="Y733" s="307"/>
    </row>
    <row r="734">
      <c r="B734" s="37"/>
      <c r="C734" s="9"/>
      <c r="D734" s="39"/>
      <c r="E734" s="41"/>
      <c r="F734" s="39"/>
      <c r="I734" s="38"/>
      <c r="J734" s="45"/>
      <c r="K734" s="45"/>
      <c r="L734" s="9"/>
      <c r="M734" s="47"/>
      <c r="N734" s="9"/>
      <c r="O734" s="49"/>
      <c r="P734" s="49"/>
      <c r="Q734" s="9"/>
      <c r="R734" s="49"/>
      <c r="S734" s="10"/>
      <c r="U734" s="45"/>
      <c r="V734" s="307"/>
      <c r="W734" s="307"/>
      <c r="X734" s="307"/>
      <c r="Y734" s="307"/>
    </row>
    <row r="735">
      <c r="B735" s="37"/>
      <c r="C735" s="9"/>
      <c r="D735" s="39"/>
      <c r="E735" s="41"/>
      <c r="F735" s="39"/>
      <c r="I735" s="38"/>
      <c r="J735" s="45"/>
      <c r="K735" s="45"/>
      <c r="L735" s="9"/>
      <c r="M735" s="47"/>
      <c r="N735" s="9"/>
      <c r="O735" s="49"/>
      <c r="P735" s="49"/>
      <c r="Q735" s="9"/>
      <c r="R735" s="49"/>
      <c r="S735" s="10"/>
      <c r="U735" s="45"/>
      <c r="V735" s="307"/>
      <c r="W735" s="307"/>
      <c r="X735" s="307"/>
      <c r="Y735" s="307"/>
    </row>
    <row r="736">
      <c r="B736" s="37"/>
      <c r="C736" s="9"/>
      <c r="D736" s="39"/>
      <c r="E736" s="41"/>
      <c r="F736" s="39"/>
      <c r="I736" s="38"/>
      <c r="J736" s="45"/>
      <c r="K736" s="45"/>
      <c r="L736" s="9"/>
      <c r="M736" s="47"/>
      <c r="N736" s="9"/>
      <c r="O736" s="49"/>
      <c r="P736" s="49"/>
      <c r="Q736" s="9"/>
      <c r="R736" s="49"/>
      <c r="S736" s="10"/>
      <c r="U736" s="45"/>
      <c r="V736" s="307"/>
      <c r="W736" s="307"/>
      <c r="X736" s="307"/>
      <c r="Y736" s="307"/>
    </row>
    <row r="737">
      <c r="B737" s="37"/>
      <c r="C737" s="9"/>
      <c r="D737" s="39"/>
      <c r="E737" s="41"/>
      <c r="F737" s="39"/>
      <c r="I737" s="38"/>
      <c r="J737" s="45"/>
      <c r="K737" s="45"/>
      <c r="L737" s="9"/>
      <c r="M737" s="47"/>
      <c r="N737" s="9"/>
      <c r="O737" s="49"/>
      <c r="P737" s="49"/>
      <c r="Q737" s="9"/>
      <c r="R737" s="49"/>
      <c r="S737" s="10"/>
      <c r="U737" s="45"/>
      <c r="V737" s="307"/>
      <c r="W737" s="307"/>
      <c r="X737" s="307"/>
      <c r="Y737" s="307"/>
    </row>
    <row r="738">
      <c r="B738" s="37"/>
      <c r="C738" s="9"/>
      <c r="D738" s="39"/>
      <c r="E738" s="41"/>
      <c r="F738" s="39"/>
      <c r="I738" s="38"/>
      <c r="J738" s="45"/>
      <c r="K738" s="45"/>
      <c r="L738" s="9"/>
      <c r="M738" s="47"/>
      <c r="N738" s="9"/>
      <c r="O738" s="49"/>
      <c r="P738" s="49"/>
      <c r="Q738" s="9"/>
      <c r="R738" s="49"/>
      <c r="S738" s="10"/>
      <c r="U738" s="45"/>
      <c r="V738" s="307"/>
      <c r="W738" s="307"/>
      <c r="X738" s="307"/>
      <c r="Y738" s="307"/>
    </row>
    <row r="739">
      <c r="B739" s="37"/>
      <c r="C739" s="9"/>
      <c r="D739" s="39"/>
      <c r="E739" s="41"/>
      <c r="F739" s="39"/>
      <c r="I739" s="38"/>
      <c r="J739" s="45"/>
      <c r="K739" s="45"/>
      <c r="L739" s="9"/>
      <c r="M739" s="47"/>
      <c r="N739" s="9"/>
      <c r="O739" s="49"/>
      <c r="P739" s="49"/>
      <c r="Q739" s="9"/>
      <c r="R739" s="49"/>
      <c r="S739" s="10"/>
      <c r="U739" s="45"/>
      <c r="V739" s="307"/>
      <c r="W739" s="307"/>
      <c r="X739" s="307"/>
      <c r="Y739" s="307"/>
    </row>
    <row r="740">
      <c r="B740" s="37"/>
      <c r="C740" s="9"/>
      <c r="D740" s="39"/>
      <c r="E740" s="41"/>
      <c r="F740" s="39"/>
      <c r="I740" s="38"/>
      <c r="J740" s="45"/>
      <c r="K740" s="45"/>
      <c r="L740" s="9"/>
      <c r="M740" s="47"/>
      <c r="N740" s="9"/>
      <c r="O740" s="49"/>
      <c r="P740" s="49"/>
      <c r="Q740" s="9"/>
      <c r="R740" s="49"/>
      <c r="S740" s="10"/>
      <c r="U740" s="45"/>
      <c r="V740" s="307"/>
      <c r="W740" s="307"/>
      <c r="X740" s="307"/>
      <c r="Y740" s="307"/>
    </row>
    <row r="741">
      <c r="B741" s="37"/>
      <c r="C741" s="9"/>
      <c r="D741" s="39"/>
      <c r="E741" s="41"/>
      <c r="F741" s="39"/>
      <c r="I741" s="38"/>
      <c r="J741" s="45"/>
      <c r="K741" s="45"/>
      <c r="L741" s="9"/>
      <c r="M741" s="47"/>
      <c r="N741" s="9"/>
      <c r="O741" s="49"/>
      <c r="P741" s="49"/>
      <c r="Q741" s="9"/>
      <c r="R741" s="49"/>
      <c r="S741" s="10"/>
      <c r="U741" s="45"/>
      <c r="V741" s="307"/>
      <c r="W741" s="307"/>
      <c r="X741" s="307"/>
      <c r="Y741" s="307"/>
    </row>
    <row r="742">
      <c r="B742" s="37"/>
      <c r="C742" s="9"/>
      <c r="D742" s="39"/>
      <c r="E742" s="41"/>
      <c r="F742" s="39"/>
      <c r="I742" s="38"/>
      <c r="J742" s="45"/>
      <c r="K742" s="45"/>
      <c r="L742" s="9"/>
      <c r="M742" s="47"/>
      <c r="N742" s="9"/>
      <c r="O742" s="49"/>
      <c r="P742" s="49"/>
      <c r="Q742" s="9"/>
      <c r="R742" s="49"/>
      <c r="S742" s="10"/>
      <c r="U742" s="45"/>
      <c r="V742" s="307"/>
      <c r="W742" s="307"/>
      <c r="X742" s="307"/>
      <c r="Y742" s="307"/>
    </row>
    <row r="743">
      <c r="B743" s="37"/>
      <c r="C743" s="9"/>
      <c r="D743" s="39"/>
      <c r="E743" s="41"/>
      <c r="F743" s="39"/>
      <c r="I743" s="38"/>
      <c r="J743" s="45"/>
      <c r="K743" s="45"/>
      <c r="L743" s="9"/>
      <c r="M743" s="47"/>
      <c r="N743" s="9"/>
      <c r="O743" s="49"/>
      <c r="P743" s="49"/>
      <c r="Q743" s="9"/>
      <c r="R743" s="49"/>
      <c r="S743" s="10"/>
      <c r="U743" s="45"/>
      <c r="V743" s="307"/>
      <c r="W743" s="307"/>
      <c r="X743" s="307"/>
      <c r="Y743" s="307"/>
    </row>
    <row r="744">
      <c r="B744" s="37"/>
      <c r="C744" s="9"/>
      <c r="D744" s="39"/>
      <c r="E744" s="41"/>
      <c r="F744" s="39"/>
      <c r="I744" s="38"/>
      <c r="J744" s="45"/>
      <c r="K744" s="45"/>
      <c r="L744" s="9"/>
      <c r="M744" s="47"/>
      <c r="N744" s="9"/>
      <c r="O744" s="49"/>
      <c r="P744" s="49"/>
      <c r="Q744" s="9"/>
      <c r="R744" s="49"/>
      <c r="S744" s="10"/>
      <c r="U744" s="45"/>
      <c r="V744" s="307"/>
      <c r="W744" s="307"/>
      <c r="X744" s="307"/>
      <c r="Y744" s="307"/>
    </row>
    <row r="745">
      <c r="B745" s="37"/>
      <c r="C745" s="9"/>
      <c r="D745" s="39"/>
      <c r="E745" s="41"/>
      <c r="F745" s="39"/>
      <c r="I745" s="38"/>
      <c r="J745" s="45"/>
      <c r="K745" s="45"/>
      <c r="L745" s="9"/>
      <c r="M745" s="47"/>
      <c r="N745" s="9"/>
      <c r="O745" s="49"/>
      <c r="P745" s="49"/>
      <c r="Q745" s="9"/>
      <c r="R745" s="49"/>
      <c r="S745" s="10"/>
      <c r="U745" s="45"/>
      <c r="V745" s="307"/>
      <c r="W745" s="307"/>
      <c r="X745" s="307"/>
      <c r="Y745" s="307"/>
    </row>
    <row r="746">
      <c r="B746" s="37"/>
      <c r="C746" s="9"/>
      <c r="D746" s="39"/>
      <c r="E746" s="41"/>
      <c r="F746" s="39"/>
      <c r="I746" s="38"/>
      <c r="J746" s="45"/>
      <c r="K746" s="45"/>
      <c r="L746" s="9"/>
      <c r="M746" s="47"/>
      <c r="N746" s="9"/>
      <c r="O746" s="49"/>
      <c r="P746" s="49"/>
      <c r="Q746" s="9"/>
      <c r="R746" s="49"/>
      <c r="S746" s="10"/>
      <c r="U746" s="45"/>
      <c r="V746" s="307"/>
      <c r="W746" s="307"/>
      <c r="X746" s="307"/>
      <c r="Y746" s="307"/>
    </row>
    <row r="747">
      <c r="B747" s="37"/>
      <c r="C747" s="9"/>
      <c r="D747" s="39"/>
      <c r="E747" s="41"/>
      <c r="F747" s="39"/>
      <c r="I747" s="38"/>
      <c r="J747" s="45"/>
      <c r="K747" s="45"/>
      <c r="L747" s="9"/>
      <c r="M747" s="47"/>
      <c r="N747" s="9"/>
      <c r="O747" s="49"/>
      <c r="P747" s="49"/>
      <c r="Q747" s="9"/>
      <c r="R747" s="49"/>
      <c r="S747" s="10"/>
      <c r="U747" s="45"/>
      <c r="V747" s="307"/>
      <c r="W747" s="307"/>
      <c r="X747" s="307"/>
      <c r="Y747" s="307"/>
    </row>
    <row r="748">
      <c r="B748" s="37"/>
      <c r="C748" s="9"/>
      <c r="D748" s="39"/>
      <c r="E748" s="41"/>
      <c r="F748" s="39"/>
      <c r="I748" s="38"/>
      <c r="J748" s="45"/>
      <c r="K748" s="45"/>
      <c r="L748" s="9"/>
      <c r="M748" s="47"/>
      <c r="N748" s="9"/>
      <c r="O748" s="49"/>
      <c r="P748" s="49"/>
      <c r="Q748" s="9"/>
      <c r="R748" s="49"/>
      <c r="S748" s="10"/>
      <c r="U748" s="45"/>
      <c r="V748" s="307"/>
      <c r="W748" s="307"/>
      <c r="X748" s="307"/>
      <c r="Y748" s="307"/>
    </row>
    <row r="749">
      <c r="B749" s="37"/>
      <c r="C749" s="9"/>
      <c r="D749" s="39"/>
      <c r="E749" s="41"/>
      <c r="F749" s="39"/>
      <c r="I749" s="38"/>
      <c r="J749" s="45"/>
      <c r="K749" s="45"/>
      <c r="L749" s="9"/>
      <c r="M749" s="47"/>
      <c r="N749" s="9"/>
      <c r="O749" s="49"/>
      <c r="P749" s="49"/>
      <c r="Q749" s="9"/>
      <c r="R749" s="49"/>
      <c r="S749" s="10"/>
      <c r="U749" s="45"/>
      <c r="V749" s="307"/>
      <c r="W749" s="307"/>
      <c r="X749" s="307"/>
      <c r="Y749" s="307"/>
    </row>
    <row r="750">
      <c r="B750" s="37"/>
      <c r="C750" s="9"/>
      <c r="D750" s="39"/>
      <c r="E750" s="41"/>
      <c r="F750" s="39"/>
      <c r="I750" s="38"/>
      <c r="J750" s="45"/>
      <c r="K750" s="45"/>
      <c r="L750" s="9"/>
      <c r="M750" s="47"/>
      <c r="N750" s="9"/>
      <c r="O750" s="49"/>
      <c r="P750" s="49"/>
      <c r="Q750" s="9"/>
      <c r="R750" s="49"/>
      <c r="S750" s="10"/>
      <c r="U750" s="45"/>
      <c r="V750" s="307"/>
      <c r="W750" s="307"/>
      <c r="X750" s="307"/>
      <c r="Y750" s="307"/>
    </row>
    <row r="751">
      <c r="B751" s="37"/>
      <c r="C751" s="9"/>
      <c r="D751" s="39"/>
      <c r="E751" s="41"/>
      <c r="F751" s="39"/>
      <c r="I751" s="38"/>
      <c r="J751" s="45"/>
      <c r="K751" s="45"/>
      <c r="L751" s="9"/>
      <c r="M751" s="47"/>
      <c r="N751" s="9"/>
      <c r="O751" s="49"/>
      <c r="P751" s="49"/>
      <c r="Q751" s="9"/>
      <c r="R751" s="49"/>
      <c r="S751" s="10"/>
      <c r="U751" s="45"/>
      <c r="V751" s="307"/>
      <c r="W751" s="307"/>
      <c r="X751" s="307"/>
      <c r="Y751" s="307"/>
    </row>
    <row r="752">
      <c r="B752" s="37"/>
      <c r="C752" s="9"/>
      <c r="D752" s="39"/>
      <c r="E752" s="41"/>
      <c r="F752" s="39"/>
      <c r="I752" s="38"/>
      <c r="J752" s="45"/>
      <c r="K752" s="45"/>
      <c r="L752" s="9"/>
      <c r="M752" s="47"/>
      <c r="N752" s="9"/>
      <c r="O752" s="49"/>
      <c r="P752" s="49"/>
      <c r="Q752" s="9"/>
      <c r="R752" s="49"/>
      <c r="S752" s="10"/>
      <c r="U752" s="45"/>
      <c r="V752" s="307"/>
      <c r="W752" s="307"/>
      <c r="X752" s="307"/>
      <c r="Y752" s="307"/>
    </row>
    <row r="753">
      <c r="B753" s="37"/>
      <c r="C753" s="9"/>
      <c r="D753" s="39"/>
      <c r="E753" s="41"/>
      <c r="F753" s="39"/>
      <c r="I753" s="38"/>
      <c r="J753" s="45"/>
      <c r="K753" s="45"/>
      <c r="L753" s="9"/>
      <c r="M753" s="47"/>
      <c r="N753" s="9"/>
      <c r="O753" s="49"/>
      <c r="P753" s="49"/>
      <c r="Q753" s="9"/>
      <c r="R753" s="49"/>
      <c r="S753" s="10"/>
      <c r="U753" s="45"/>
      <c r="V753" s="307"/>
      <c r="W753" s="307"/>
      <c r="X753" s="307"/>
      <c r="Y753" s="307"/>
    </row>
    <row r="754">
      <c r="B754" s="37"/>
      <c r="C754" s="9"/>
      <c r="D754" s="39"/>
      <c r="E754" s="41"/>
      <c r="F754" s="39"/>
      <c r="I754" s="38"/>
      <c r="J754" s="45"/>
      <c r="K754" s="45"/>
      <c r="L754" s="9"/>
      <c r="M754" s="47"/>
      <c r="N754" s="9"/>
      <c r="O754" s="49"/>
      <c r="P754" s="49"/>
      <c r="Q754" s="9"/>
      <c r="R754" s="49"/>
      <c r="S754" s="10"/>
      <c r="U754" s="45"/>
      <c r="V754" s="307"/>
      <c r="W754" s="307"/>
      <c r="X754" s="307"/>
      <c r="Y754" s="307"/>
    </row>
    <row r="755">
      <c r="B755" s="37"/>
      <c r="C755" s="9"/>
      <c r="D755" s="39"/>
      <c r="E755" s="41"/>
      <c r="F755" s="39"/>
      <c r="I755" s="38"/>
      <c r="J755" s="45"/>
      <c r="K755" s="45"/>
      <c r="L755" s="9"/>
      <c r="M755" s="47"/>
      <c r="N755" s="9"/>
      <c r="O755" s="49"/>
      <c r="P755" s="49"/>
      <c r="Q755" s="9"/>
      <c r="R755" s="49"/>
      <c r="S755" s="10"/>
      <c r="U755" s="45"/>
      <c r="V755" s="307"/>
      <c r="W755" s="307"/>
      <c r="X755" s="307"/>
      <c r="Y755" s="307"/>
    </row>
    <row r="756">
      <c r="B756" s="37"/>
      <c r="C756" s="9"/>
      <c r="D756" s="39"/>
      <c r="E756" s="41"/>
      <c r="F756" s="39"/>
      <c r="I756" s="38"/>
      <c r="J756" s="45"/>
      <c r="K756" s="45"/>
      <c r="L756" s="9"/>
      <c r="M756" s="47"/>
      <c r="N756" s="9"/>
      <c r="O756" s="49"/>
      <c r="P756" s="49"/>
      <c r="Q756" s="9"/>
      <c r="R756" s="49"/>
      <c r="S756" s="10"/>
      <c r="U756" s="45"/>
      <c r="V756" s="307"/>
      <c r="W756" s="307"/>
      <c r="X756" s="307"/>
      <c r="Y756" s="307"/>
    </row>
    <row r="757">
      <c r="B757" s="37"/>
      <c r="C757" s="9"/>
      <c r="D757" s="39"/>
      <c r="E757" s="41"/>
      <c r="F757" s="39"/>
      <c r="I757" s="38"/>
      <c r="J757" s="45"/>
      <c r="K757" s="45"/>
      <c r="L757" s="9"/>
      <c r="M757" s="47"/>
      <c r="N757" s="9"/>
      <c r="O757" s="49"/>
      <c r="P757" s="49"/>
      <c r="Q757" s="9"/>
      <c r="R757" s="49"/>
      <c r="S757" s="10"/>
      <c r="U757" s="45"/>
      <c r="V757" s="307"/>
      <c r="W757" s="307"/>
      <c r="X757" s="307"/>
      <c r="Y757" s="307"/>
    </row>
    <row r="758">
      <c r="B758" s="37"/>
      <c r="C758" s="9"/>
      <c r="D758" s="39"/>
      <c r="E758" s="41"/>
      <c r="F758" s="39"/>
      <c r="I758" s="38"/>
      <c r="J758" s="45"/>
      <c r="K758" s="45"/>
      <c r="L758" s="9"/>
      <c r="M758" s="47"/>
      <c r="N758" s="9"/>
      <c r="O758" s="49"/>
      <c r="P758" s="49"/>
      <c r="Q758" s="9"/>
      <c r="R758" s="49"/>
      <c r="S758" s="10"/>
      <c r="U758" s="45"/>
      <c r="V758" s="307"/>
      <c r="W758" s="307"/>
      <c r="X758" s="307"/>
      <c r="Y758" s="307"/>
    </row>
    <row r="759">
      <c r="B759" s="37"/>
      <c r="C759" s="9"/>
      <c r="D759" s="39"/>
      <c r="E759" s="41"/>
      <c r="F759" s="39"/>
      <c r="I759" s="38"/>
      <c r="J759" s="45"/>
      <c r="K759" s="45"/>
      <c r="L759" s="9"/>
      <c r="M759" s="47"/>
      <c r="N759" s="9"/>
      <c r="O759" s="49"/>
      <c r="P759" s="49"/>
      <c r="Q759" s="9"/>
      <c r="R759" s="49"/>
      <c r="S759" s="10"/>
      <c r="U759" s="45"/>
      <c r="V759" s="307"/>
      <c r="W759" s="307"/>
      <c r="X759" s="307"/>
      <c r="Y759" s="307"/>
    </row>
    <row r="760">
      <c r="B760" s="37"/>
      <c r="C760" s="9"/>
      <c r="D760" s="39"/>
      <c r="E760" s="41"/>
      <c r="F760" s="39"/>
      <c r="I760" s="38"/>
      <c r="J760" s="45"/>
      <c r="K760" s="45"/>
      <c r="L760" s="9"/>
      <c r="M760" s="47"/>
      <c r="N760" s="9"/>
      <c r="O760" s="49"/>
      <c r="P760" s="49"/>
      <c r="Q760" s="9"/>
      <c r="R760" s="49"/>
      <c r="S760" s="10"/>
      <c r="U760" s="45"/>
      <c r="V760" s="307"/>
      <c r="W760" s="307"/>
      <c r="X760" s="307"/>
      <c r="Y760" s="307"/>
    </row>
    <row r="761">
      <c r="B761" s="37"/>
      <c r="C761" s="9"/>
      <c r="D761" s="39"/>
      <c r="E761" s="41"/>
      <c r="F761" s="39"/>
      <c r="I761" s="38"/>
      <c r="J761" s="45"/>
      <c r="K761" s="45"/>
      <c r="L761" s="9"/>
      <c r="M761" s="47"/>
      <c r="N761" s="9"/>
      <c r="O761" s="49"/>
      <c r="P761" s="49"/>
      <c r="Q761" s="9"/>
      <c r="R761" s="49"/>
      <c r="S761" s="10"/>
      <c r="U761" s="45"/>
      <c r="V761" s="307"/>
      <c r="W761" s="307"/>
      <c r="X761" s="307"/>
      <c r="Y761" s="307"/>
    </row>
    <row r="762">
      <c r="B762" s="37"/>
      <c r="C762" s="9"/>
      <c r="D762" s="39"/>
      <c r="E762" s="41"/>
      <c r="F762" s="39"/>
      <c r="I762" s="38"/>
      <c r="J762" s="45"/>
      <c r="K762" s="45"/>
      <c r="L762" s="9"/>
      <c r="M762" s="47"/>
      <c r="N762" s="9"/>
      <c r="O762" s="49"/>
      <c r="P762" s="49"/>
      <c r="Q762" s="9"/>
      <c r="R762" s="49"/>
      <c r="S762" s="10"/>
      <c r="U762" s="45"/>
      <c r="V762" s="307"/>
      <c r="W762" s="307"/>
      <c r="X762" s="307"/>
      <c r="Y762" s="307"/>
    </row>
    <row r="763">
      <c r="B763" s="37"/>
      <c r="C763" s="9"/>
      <c r="D763" s="39"/>
      <c r="E763" s="41"/>
      <c r="F763" s="39"/>
      <c r="I763" s="38"/>
      <c r="J763" s="45"/>
      <c r="K763" s="45"/>
      <c r="L763" s="9"/>
      <c r="M763" s="47"/>
      <c r="N763" s="9"/>
      <c r="O763" s="49"/>
      <c r="P763" s="49"/>
      <c r="Q763" s="9"/>
      <c r="R763" s="49"/>
      <c r="S763" s="10"/>
      <c r="U763" s="45"/>
      <c r="V763" s="307"/>
      <c r="W763" s="307"/>
      <c r="X763" s="307"/>
      <c r="Y763" s="307"/>
    </row>
    <row r="764">
      <c r="B764" s="37"/>
      <c r="C764" s="9"/>
      <c r="D764" s="39"/>
      <c r="E764" s="41"/>
      <c r="F764" s="39"/>
      <c r="I764" s="38"/>
      <c r="J764" s="45"/>
      <c r="K764" s="45"/>
      <c r="L764" s="9"/>
      <c r="M764" s="47"/>
      <c r="N764" s="9"/>
      <c r="O764" s="49"/>
      <c r="P764" s="49"/>
      <c r="Q764" s="9"/>
      <c r="R764" s="49"/>
      <c r="S764" s="10"/>
      <c r="U764" s="45"/>
      <c r="V764" s="307"/>
      <c r="W764" s="307"/>
      <c r="X764" s="307"/>
      <c r="Y764" s="307"/>
    </row>
    <row r="765">
      <c r="B765" s="37"/>
      <c r="C765" s="9"/>
      <c r="D765" s="39"/>
      <c r="E765" s="41"/>
      <c r="F765" s="39"/>
      <c r="I765" s="38"/>
      <c r="J765" s="45"/>
      <c r="K765" s="45"/>
      <c r="L765" s="9"/>
      <c r="M765" s="47"/>
      <c r="N765" s="9"/>
      <c r="O765" s="49"/>
      <c r="P765" s="49"/>
      <c r="Q765" s="9"/>
      <c r="R765" s="49"/>
      <c r="S765" s="10"/>
      <c r="U765" s="45"/>
      <c r="V765" s="307"/>
      <c r="W765" s="307"/>
      <c r="X765" s="307"/>
      <c r="Y765" s="307"/>
    </row>
    <row r="766">
      <c r="B766" s="37"/>
      <c r="C766" s="9"/>
      <c r="D766" s="39"/>
      <c r="E766" s="41"/>
      <c r="F766" s="39"/>
      <c r="I766" s="38"/>
      <c r="J766" s="45"/>
      <c r="K766" s="45"/>
      <c r="L766" s="9"/>
      <c r="M766" s="47"/>
      <c r="N766" s="9"/>
      <c r="O766" s="49"/>
      <c r="P766" s="49"/>
      <c r="Q766" s="9"/>
      <c r="R766" s="49"/>
      <c r="S766" s="10"/>
      <c r="U766" s="45"/>
      <c r="V766" s="307"/>
      <c r="W766" s="307"/>
      <c r="X766" s="307"/>
      <c r="Y766" s="307"/>
    </row>
    <row r="767">
      <c r="B767" s="37"/>
      <c r="C767" s="9"/>
      <c r="D767" s="39"/>
      <c r="E767" s="41"/>
      <c r="F767" s="39"/>
      <c r="I767" s="38"/>
      <c r="J767" s="45"/>
      <c r="K767" s="45"/>
      <c r="L767" s="9"/>
      <c r="M767" s="47"/>
      <c r="N767" s="9"/>
      <c r="O767" s="49"/>
      <c r="P767" s="49"/>
      <c r="Q767" s="9"/>
      <c r="R767" s="49"/>
      <c r="S767" s="10"/>
      <c r="U767" s="45"/>
      <c r="V767" s="307"/>
      <c r="W767" s="307"/>
      <c r="X767" s="307"/>
      <c r="Y767" s="307"/>
    </row>
    <row r="768">
      <c r="B768" s="37"/>
      <c r="C768" s="9"/>
      <c r="D768" s="39"/>
      <c r="E768" s="41"/>
      <c r="F768" s="39"/>
      <c r="I768" s="38"/>
      <c r="J768" s="45"/>
      <c r="K768" s="45"/>
      <c r="L768" s="9"/>
      <c r="M768" s="47"/>
      <c r="N768" s="9"/>
      <c r="O768" s="49"/>
      <c r="P768" s="49"/>
      <c r="Q768" s="9"/>
      <c r="R768" s="49"/>
      <c r="S768" s="10"/>
      <c r="U768" s="45"/>
      <c r="V768" s="307"/>
      <c r="W768" s="307"/>
      <c r="X768" s="307"/>
      <c r="Y768" s="307"/>
    </row>
    <row r="769">
      <c r="B769" s="37"/>
      <c r="C769" s="9"/>
      <c r="D769" s="39"/>
      <c r="E769" s="41"/>
      <c r="F769" s="39"/>
      <c r="I769" s="38"/>
      <c r="J769" s="45"/>
      <c r="K769" s="45"/>
      <c r="L769" s="9"/>
      <c r="M769" s="47"/>
      <c r="N769" s="9"/>
      <c r="O769" s="49"/>
      <c r="P769" s="49"/>
      <c r="Q769" s="9"/>
      <c r="R769" s="49"/>
      <c r="S769" s="10"/>
      <c r="U769" s="45"/>
      <c r="V769" s="307"/>
      <c r="W769" s="307"/>
      <c r="X769" s="307"/>
      <c r="Y769" s="307"/>
    </row>
    <row r="770">
      <c r="B770" s="37"/>
      <c r="C770" s="9"/>
      <c r="D770" s="39"/>
      <c r="E770" s="41"/>
      <c r="F770" s="39"/>
      <c r="I770" s="38"/>
      <c r="J770" s="45"/>
      <c r="K770" s="45"/>
      <c r="L770" s="9"/>
      <c r="M770" s="47"/>
      <c r="N770" s="9"/>
      <c r="O770" s="49"/>
      <c r="P770" s="49"/>
      <c r="Q770" s="9"/>
      <c r="R770" s="49"/>
      <c r="S770" s="10"/>
      <c r="U770" s="45"/>
      <c r="V770" s="307"/>
      <c r="W770" s="307"/>
      <c r="X770" s="307"/>
      <c r="Y770" s="307"/>
    </row>
    <row r="771">
      <c r="B771" s="37"/>
      <c r="C771" s="9"/>
      <c r="D771" s="39"/>
      <c r="E771" s="41"/>
      <c r="F771" s="39"/>
      <c r="I771" s="38"/>
      <c r="J771" s="45"/>
      <c r="K771" s="45"/>
      <c r="L771" s="9"/>
      <c r="M771" s="47"/>
      <c r="N771" s="9"/>
      <c r="O771" s="49"/>
      <c r="P771" s="49"/>
      <c r="Q771" s="9"/>
      <c r="R771" s="49"/>
      <c r="S771" s="10"/>
      <c r="U771" s="45"/>
      <c r="V771" s="307"/>
      <c r="W771" s="307"/>
      <c r="X771" s="307"/>
      <c r="Y771" s="307"/>
    </row>
    <row r="772">
      <c r="B772" s="37"/>
      <c r="C772" s="9"/>
      <c r="D772" s="39"/>
      <c r="E772" s="41"/>
      <c r="F772" s="39"/>
      <c r="I772" s="38"/>
      <c r="J772" s="45"/>
      <c r="K772" s="45"/>
      <c r="L772" s="9"/>
      <c r="M772" s="47"/>
      <c r="N772" s="9"/>
      <c r="O772" s="49"/>
      <c r="P772" s="49"/>
      <c r="Q772" s="9"/>
      <c r="R772" s="49"/>
      <c r="S772" s="10"/>
      <c r="U772" s="45"/>
      <c r="V772" s="307"/>
      <c r="W772" s="307"/>
      <c r="X772" s="307"/>
      <c r="Y772" s="307"/>
    </row>
    <row r="773">
      <c r="B773" s="37"/>
      <c r="C773" s="9"/>
      <c r="D773" s="39"/>
      <c r="E773" s="41"/>
      <c r="F773" s="39"/>
      <c r="I773" s="38"/>
      <c r="J773" s="45"/>
      <c r="K773" s="45"/>
      <c r="L773" s="9"/>
      <c r="M773" s="47"/>
      <c r="N773" s="9"/>
      <c r="O773" s="49"/>
      <c r="P773" s="49"/>
      <c r="Q773" s="9"/>
      <c r="R773" s="49"/>
      <c r="S773" s="10"/>
      <c r="U773" s="45"/>
      <c r="V773" s="307"/>
      <c r="W773" s="307"/>
      <c r="X773" s="307"/>
      <c r="Y773" s="307"/>
    </row>
    <row r="774">
      <c r="B774" s="37"/>
      <c r="C774" s="9"/>
      <c r="D774" s="39"/>
      <c r="E774" s="41"/>
      <c r="F774" s="39"/>
      <c r="I774" s="38"/>
      <c r="J774" s="45"/>
      <c r="K774" s="45"/>
      <c r="L774" s="9"/>
      <c r="M774" s="47"/>
      <c r="N774" s="9"/>
      <c r="O774" s="49"/>
      <c r="P774" s="49"/>
      <c r="Q774" s="9"/>
      <c r="R774" s="49"/>
      <c r="S774" s="10"/>
      <c r="U774" s="45"/>
      <c r="V774" s="307"/>
      <c r="W774" s="307"/>
      <c r="X774" s="307"/>
      <c r="Y774" s="307"/>
    </row>
    <row r="775">
      <c r="B775" s="37"/>
      <c r="C775" s="9"/>
      <c r="D775" s="39"/>
      <c r="E775" s="41"/>
      <c r="F775" s="39"/>
      <c r="I775" s="38"/>
      <c r="J775" s="45"/>
      <c r="K775" s="45"/>
      <c r="L775" s="9"/>
      <c r="M775" s="47"/>
      <c r="N775" s="9"/>
      <c r="O775" s="49"/>
      <c r="P775" s="49"/>
      <c r="Q775" s="9"/>
      <c r="R775" s="49"/>
      <c r="S775" s="10"/>
      <c r="U775" s="45"/>
      <c r="V775" s="307"/>
      <c r="W775" s="307"/>
      <c r="X775" s="307"/>
      <c r="Y775" s="307"/>
    </row>
    <row r="776">
      <c r="B776" s="37"/>
      <c r="C776" s="9"/>
      <c r="D776" s="39"/>
      <c r="E776" s="41"/>
      <c r="F776" s="39"/>
      <c r="I776" s="38"/>
      <c r="J776" s="45"/>
      <c r="K776" s="45"/>
      <c r="L776" s="9"/>
      <c r="M776" s="47"/>
      <c r="N776" s="9"/>
      <c r="O776" s="49"/>
      <c r="P776" s="49"/>
      <c r="Q776" s="9"/>
      <c r="R776" s="49"/>
      <c r="S776" s="10"/>
      <c r="U776" s="45"/>
      <c r="V776" s="307"/>
      <c r="W776" s="307"/>
      <c r="X776" s="307"/>
      <c r="Y776" s="307"/>
    </row>
    <row r="777">
      <c r="B777" s="37"/>
      <c r="C777" s="9"/>
      <c r="D777" s="39"/>
      <c r="E777" s="41"/>
      <c r="F777" s="39"/>
      <c r="I777" s="38"/>
      <c r="J777" s="45"/>
      <c r="K777" s="45"/>
      <c r="L777" s="9"/>
      <c r="M777" s="47"/>
      <c r="N777" s="9"/>
      <c r="O777" s="49"/>
      <c r="P777" s="49"/>
      <c r="Q777" s="9"/>
      <c r="R777" s="49"/>
      <c r="S777" s="10"/>
      <c r="U777" s="45"/>
      <c r="V777" s="307"/>
      <c r="W777" s="307"/>
      <c r="X777" s="307"/>
      <c r="Y777" s="307"/>
    </row>
    <row r="778">
      <c r="B778" s="37"/>
      <c r="C778" s="9"/>
      <c r="D778" s="39"/>
      <c r="E778" s="41"/>
      <c r="F778" s="39"/>
      <c r="I778" s="38"/>
      <c r="J778" s="45"/>
      <c r="K778" s="45"/>
      <c r="L778" s="9"/>
      <c r="M778" s="47"/>
      <c r="N778" s="9"/>
      <c r="O778" s="49"/>
      <c r="P778" s="49"/>
      <c r="Q778" s="9"/>
      <c r="R778" s="49"/>
      <c r="S778" s="10"/>
      <c r="U778" s="45"/>
      <c r="V778" s="307"/>
      <c r="W778" s="307"/>
      <c r="X778" s="307"/>
      <c r="Y778" s="307"/>
    </row>
    <row r="779">
      <c r="B779" s="37"/>
      <c r="C779" s="9"/>
      <c r="D779" s="39"/>
      <c r="E779" s="41"/>
      <c r="F779" s="39"/>
      <c r="I779" s="38"/>
      <c r="J779" s="45"/>
      <c r="K779" s="45"/>
      <c r="L779" s="9"/>
      <c r="M779" s="47"/>
      <c r="N779" s="9"/>
      <c r="O779" s="49"/>
      <c r="P779" s="49"/>
      <c r="Q779" s="9"/>
      <c r="R779" s="49"/>
      <c r="S779" s="10"/>
      <c r="U779" s="45"/>
      <c r="V779" s="307"/>
      <c r="W779" s="307"/>
      <c r="X779" s="307"/>
      <c r="Y779" s="307"/>
    </row>
    <row r="780">
      <c r="B780" s="37"/>
      <c r="C780" s="9"/>
      <c r="D780" s="39"/>
      <c r="E780" s="41"/>
      <c r="F780" s="39"/>
      <c r="I780" s="38"/>
      <c r="J780" s="45"/>
      <c r="K780" s="45"/>
      <c r="L780" s="9"/>
      <c r="M780" s="47"/>
      <c r="N780" s="9"/>
      <c r="O780" s="49"/>
      <c r="P780" s="49"/>
      <c r="Q780" s="9"/>
      <c r="R780" s="49"/>
      <c r="S780" s="10"/>
      <c r="U780" s="45"/>
      <c r="V780" s="307"/>
      <c r="W780" s="307"/>
      <c r="X780" s="307"/>
      <c r="Y780" s="307"/>
    </row>
    <row r="781">
      <c r="B781" s="37"/>
      <c r="C781" s="9"/>
      <c r="D781" s="39"/>
      <c r="E781" s="41"/>
      <c r="F781" s="39"/>
      <c r="I781" s="38"/>
      <c r="J781" s="45"/>
      <c r="K781" s="45"/>
      <c r="L781" s="9"/>
      <c r="M781" s="47"/>
      <c r="N781" s="9"/>
      <c r="O781" s="49"/>
      <c r="P781" s="49"/>
      <c r="Q781" s="9"/>
      <c r="R781" s="49"/>
      <c r="S781" s="10"/>
      <c r="U781" s="45"/>
      <c r="V781" s="307"/>
      <c r="W781" s="307"/>
      <c r="X781" s="307"/>
      <c r="Y781" s="307"/>
    </row>
    <row r="782">
      <c r="B782" s="37"/>
      <c r="C782" s="9"/>
      <c r="D782" s="39"/>
      <c r="E782" s="41"/>
      <c r="F782" s="39"/>
      <c r="I782" s="38"/>
      <c r="J782" s="45"/>
      <c r="K782" s="45"/>
      <c r="L782" s="9"/>
      <c r="M782" s="47"/>
      <c r="N782" s="9"/>
      <c r="O782" s="49"/>
      <c r="P782" s="49"/>
      <c r="Q782" s="9"/>
      <c r="R782" s="49"/>
      <c r="S782" s="10"/>
      <c r="U782" s="45"/>
      <c r="V782" s="307"/>
      <c r="W782" s="307"/>
      <c r="X782" s="307"/>
      <c r="Y782" s="307"/>
    </row>
    <row r="783">
      <c r="B783" s="37"/>
      <c r="C783" s="9"/>
      <c r="D783" s="39"/>
      <c r="E783" s="41"/>
      <c r="F783" s="39"/>
      <c r="I783" s="38"/>
      <c r="J783" s="45"/>
      <c r="K783" s="45"/>
      <c r="L783" s="9"/>
      <c r="M783" s="47"/>
      <c r="N783" s="9"/>
      <c r="O783" s="49"/>
      <c r="P783" s="49"/>
      <c r="Q783" s="9"/>
      <c r="R783" s="49"/>
      <c r="S783" s="10"/>
      <c r="U783" s="45"/>
      <c r="V783" s="307"/>
      <c r="W783" s="307"/>
      <c r="X783" s="307"/>
      <c r="Y783" s="307"/>
    </row>
    <row r="784">
      <c r="B784" s="37"/>
      <c r="C784" s="9"/>
      <c r="D784" s="39"/>
      <c r="E784" s="41"/>
      <c r="F784" s="39"/>
      <c r="I784" s="38"/>
      <c r="J784" s="45"/>
      <c r="K784" s="45"/>
      <c r="L784" s="9"/>
      <c r="M784" s="47"/>
      <c r="N784" s="9"/>
      <c r="O784" s="49"/>
      <c r="P784" s="49"/>
      <c r="Q784" s="9"/>
      <c r="R784" s="49"/>
      <c r="S784" s="10"/>
      <c r="U784" s="45"/>
      <c r="V784" s="307"/>
      <c r="W784" s="307"/>
      <c r="X784" s="307"/>
      <c r="Y784" s="307"/>
    </row>
    <row r="785">
      <c r="B785" s="37"/>
      <c r="C785" s="9"/>
      <c r="D785" s="39"/>
      <c r="E785" s="41"/>
      <c r="F785" s="39"/>
      <c r="I785" s="38"/>
      <c r="J785" s="45"/>
      <c r="K785" s="45"/>
      <c r="L785" s="9"/>
      <c r="M785" s="47"/>
      <c r="N785" s="9"/>
      <c r="O785" s="49"/>
      <c r="P785" s="49"/>
      <c r="Q785" s="9"/>
      <c r="R785" s="49"/>
      <c r="S785" s="10"/>
      <c r="U785" s="45"/>
      <c r="V785" s="307"/>
      <c r="W785" s="307"/>
      <c r="X785" s="307"/>
      <c r="Y785" s="307"/>
    </row>
    <row r="786">
      <c r="B786" s="37"/>
      <c r="C786" s="9"/>
      <c r="D786" s="39"/>
      <c r="E786" s="41"/>
      <c r="F786" s="39"/>
      <c r="I786" s="38"/>
      <c r="J786" s="45"/>
      <c r="K786" s="45"/>
      <c r="L786" s="9"/>
      <c r="M786" s="47"/>
      <c r="N786" s="9"/>
      <c r="O786" s="49"/>
      <c r="P786" s="49"/>
      <c r="Q786" s="9"/>
      <c r="R786" s="49"/>
      <c r="S786" s="10"/>
      <c r="U786" s="45"/>
      <c r="V786" s="307"/>
      <c r="W786" s="307"/>
      <c r="X786" s="307"/>
      <c r="Y786" s="307"/>
    </row>
    <row r="787">
      <c r="B787" s="37"/>
      <c r="C787" s="9"/>
      <c r="D787" s="39"/>
      <c r="E787" s="41"/>
      <c r="F787" s="39"/>
      <c r="I787" s="38"/>
      <c r="J787" s="45"/>
      <c r="K787" s="45"/>
      <c r="L787" s="9"/>
      <c r="M787" s="47"/>
      <c r="N787" s="9"/>
      <c r="O787" s="49"/>
      <c r="P787" s="49"/>
      <c r="Q787" s="9"/>
      <c r="R787" s="49"/>
      <c r="S787" s="10"/>
      <c r="U787" s="45"/>
      <c r="V787" s="307"/>
      <c r="W787" s="307"/>
      <c r="X787" s="307"/>
      <c r="Y787" s="307"/>
    </row>
    <row r="788">
      <c r="B788" s="37"/>
      <c r="C788" s="9"/>
      <c r="D788" s="39"/>
      <c r="E788" s="41"/>
      <c r="F788" s="39"/>
      <c r="I788" s="38"/>
      <c r="J788" s="45"/>
      <c r="K788" s="45"/>
      <c r="L788" s="9"/>
      <c r="M788" s="47"/>
      <c r="N788" s="9"/>
      <c r="O788" s="49"/>
      <c r="P788" s="49"/>
      <c r="Q788" s="9"/>
      <c r="R788" s="49"/>
      <c r="S788" s="10"/>
      <c r="U788" s="45"/>
      <c r="V788" s="307"/>
      <c r="W788" s="307"/>
      <c r="X788" s="307"/>
      <c r="Y788" s="307"/>
    </row>
    <row r="789">
      <c r="B789" s="37"/>
      <c r="C789" s="9"/>
      <c r="D789" s="39"/>
      <c r="E789" s="41"/>
      <c r="F789" s="39"/>
      <c r="I789" s="38"/>
      <c r="J789" s="45"/>
      <c r="K789" s="45"/>
      <c r="L789" s="9"/>
      <c r="M789" s="47"/>
      <c r="N789" s="9"/>
      <c r="O789" s="49"/>
      <c r="P789" s="49"/>
      <c r="Q789" s="9"/>
      <c r="R789" s="49"/>
      <c r="S789" s="10"/>
      <c r="U789" s="45"/>
      <c r="V789" s="307"/>
      <c r="W789" s="307"/>
      <c r="X789" s="307"/>
      <c r="Y789" s="307"/>
    </row>
    <row r="790">
      <c r="B790" s="37"/>
      <c r="C790" s="9"/>
      <c r="D790" s="39"/>
      <c r="E790" s="41"/>
      <c r="F790" s="39"/>
      <c r="I790" s="38"/>
      <c r="J790" s="45"/>
      <c r="K790" s="45"/>
      <c r="L790" s="9"/>
      <c r="M790" s="47"/>
      <c r="N790" s="9"/>
      <c r="O790" s="49"/>
      <c r="P790" s="49"/>
      <c r="Q790" s="9"/>
      <c r="R790" s="49"/>
      <c r="S790" s="10"/>
      <c r="U790" s="45"/>
      <c r="V790" s="307"/>
      <c r="W790" s="307"/>
      <c r="X790" s="307"/>
      <c r="Y790" s="307"/>
    </row>
    <row r="791">
      <c r="B791" s="37"/>
      <c r="C791" s="9"/>
      <c r="D791" s="39"/>
      <c r="E791" s="41"/>
      <c r="F791" s="39"/>
      <c r="I791" s="38"/>
      <c r="J791" s="45"/>
      <c r="K791" s="45"/>
      <c r="L791" s="9"/>
      <c r="M791" s="47"/>
      <c r="N791" s="9"/>
      <c r="O791" s="49"/>
      <c r="P791" s="49"/>
      <c r="Q791" s="9"/>
      <c r="R791" s="49"/>
      <c r="S791" s="10"/>
      <c r="U791" s="45"/>
      <c r="V791" s="307"/>
      <c r="W791" s="307"/>
      <c r="X791" s="307"/>
      <c r="Y791" s="307"/>
    </row>
    <row r="792">
      <c r="B792" s="37"/>
      <c r="C792" s="9"/>
      <c r="D792" s="39"/>
      <c r="E792" s="41"/>
      <c r="F792" s="39"/>
      <c r="I792" s="38"/>
      <c r="J792" s="45"/>
      <c r="K792" s="45"/>
      <c r="L792" s="9"/>
      <c r="M792" s="47"/>
      <c r="N792" s="9"/>
      <c r="O792" s="49"/>
      <c r="P792" s="49"/>
      <c r="Q792" s="9"/>
      <c r="R792" s="49"/>
      <c r="S792" s="10"/>
      <c r="U792" s="45"/>
      <c r="V792" s="307"/>
      <c r="W792" s="307"/>
      <c r="X792" s="307"/>
      <c r="Y792" s="307"/>
    </row>
    <row r="793">
      <c r="B793" s="37"/>
      <c r="C793" s="9"/>
      <c r="D793" s="39"/>
      <c r="E793" s="41"/>
      <c r="F793" s="39"/>
      <c r="I793" s="38"/>
      <c r="J793" s="45"/>
      <c r="K793" s="45"/>
      <c r="L793" s="9"/>
      <c r="M793" s="47"/>
      <c r="N793" s="9"/>
      <c r="O793" s="49"/>
      <c r="P793" s="49"/>
      <c r="Q793" s="9"/>
      <c r="R793" s="49"/>
      <c r="S793" s="10"/>
      <c r="U793" s="45"/>
      <c r="V793" s="307"/>
      <c r="W793" s="307"/>
      <c r="X793" s="307"/>
      <c r="Y793" s="307"/>
    </row>
    <row r="794">
      <c r="B794" s="37"/>
      <c r="C794" s="9"/>
      <c r="D794" s="39"/>
      <c r="E794" s="41"/>
      <c r="F794" s="39"/>
      <c r="I794" s="38"/>
      <c r="J794" s="45"/>
      <c r="K794" s="45"/>
      <c r="L794" s="9"/>
      <c r="M794" s="47"/>
      <c r="N794" s="9"/>
      <c r="O794" s="49"/>
      <c r="P794" s="49"/>
      <c r="Q794" s="9"/>
      <c r="R794" s="49"/>
      <c r="S794" s="10"/>
      <c r="U794" s="45"/>
      <c r="V794" s="307"/>
      <c r="W794" s="307"/>
      <c r="X794" s="307"/>
      <c r="Y794" s="307"/>
    </row>
    <row r="795">
      <c r="B795" s="37"/>
      <c r="C795" s="9"/>
      <c r="D795" s="39"/>
      <c r="E795" s="41"/>
      <c r="F795" s="39"/>
      <c r="I795" s="38"/>
      <c r="J795" s="45"/>
      <c r="K795" s="45"/>
      <c r="L795" s="9"/>
      <c r="M795" s="47"/>
      <c r="N795" s="9"/>
      <c r="O795" s="49"/>
      <c r="P795" s="49"/>
      <c r="Q795" s="9"/>
      <c r="R795" s="49"/>
      <c r="S795" s="10"/>
      <c r="U795" s="45"/>
      <c r="V795" s="307"/>
      <c r="W795" s="307"/>
      <c r="X795" s="307"/>
      <c r="Y795" s="307"/>
    </row>
    <row r="796">
      <c r="B796" s="37"/>
      <c r="C796" s="9"/>
      <c r="D796" s="39"/>
      <c r="E796" s="41"/>
      <c r="F796" s="39"/>
      <c r="I796" s="38"/>
      <c r="J796" s="45"/>
      <c r="K796" s="45"/>
      <c r="L796" s="9"/>
      <c r="M796" s="47"/>
      <c r="N796" s="9"/>
      <c r="O796" s="49"/>
      <c r="P796" s="49"/>
      <c r="Q796" s="9"/>
      <c r="R796" s="49"/>
      <c r="S796" s="10"/>
      <c r="U796" s="45"/>
      <c r="V796" s="307"/>
      <c r="W796" s="307"/>
      <c r="X796" s="307"/>
      <c r="Y796" s="307"/>
    </row>
    <row r="797">
      <c r="B797" s="37"/>
      <c r="C797" s="9"/>
      <c r="D797" s="39"/>
      <c r="E797" s="41"/>
      <c r="F797" s="39"/>
      <c r="I797" s="38"/>
      <c r="J797" s="45"/>
      <c r="K797" s="45"/>
      <c r="L797" s="9"/>
      <c r="M797" s="47"/>
      <c r="N797" s="9"/>
      <c r="O797" s="49"/>
      <c r="P797" s="49"/>
      <c r="Q797" s="9"/>
      <c r="R797" s="49"/>
      <c r="S797" s="10"/>
      <c r="U797" s="45"/>
      <c r="V797" s="307"/>
      <c r="W797" s="307"/>
      <c r="X797" s="307"/>
      <c r="Y797" s="307"/>
    </row>
    <row r="798">
      <c r="B798" s="37"/>
      <c r="C798" s="9"/>
      <c r="D798" s="39"/>
      <c r="E798" s="41"/>
      <c r="F798" s="39"/>
      <c r="I798" s="38"/>
      <c r="J798" s="45"/>
      <c r="K798" s="45"/>
      <c r="L798" s="9"/>
      <c r="M798" s="47"/>
      <c r="N798" s="9"/>
      <c r="O798" s="49"/>
      <c r="P798" s="49"/>
      <c r="Q798" s="9"/>
      <c r="R798" s="49"/>
      <c r="S798" s="10"/>
      <c r="U798" s="45"/>
      <c r="V798" s="307"/>
      <c r="W798" s="307"/>
      <c r="X798" s="307"/>
      <c r="Y798" s="307"/>
    </row>
    <row r="799">
      <c r="B799" s="37"/>
      <c r="C799" s="9"/>
      <c r="D799" s="39"/>
      <c r="E799" s="41"/>
      <c r="F799" s="39"/>
      <c r="I799" s="38"/>
      <c r="J799" s="45"/>
      <c r="K799" s="45"/>
      <c r="L799" s="9"/>
      <c r="M799" s="47"/>
      <c r="N799" s="9"/>
      <c r="O799" s="49"/>
      <c r="P799" s="49"/>
      <c r="Q799" s="9"/>
      <c r="R799" s="49"/>
      <c r="S799" s="10"/>
      <c r="U799" s="45"/>
      <c r="V799" s="307"/>
      <c r="W799" s="307"/>
      <c r="X799" s="307"/>
      <c r="Y799" s="307"/>
    </row>
    <row r="800">
      <c r="B800" s="37"/>
      <c r="C800" s="9"/>
      <c r="D800" s="39"/>
      <c r="E800" s="41"/>
      <c r="F800" s="39"/>
      <c r="I800" s="38"/>
      <c r="J800" s="45"/>
      <c r="K800" s="45"/>
      <c r="L800" s="9"/>
      <c r="M800" s="47"/>
      <c r="N800" s="9"/>
      <c r="O800" s="49"/>
      <c r="P800" s="49"/>
      <c r="Q800" s="9"/>
      <c r="R800" s="49"/>
      <c r="S800" s="10"/>
      <c r="U800" s="45"/>
      <c r="V800" s="307"/>
      <c r="W800" s="307"/>
      <c r="X800" s="307"/>
      <c r="Y800" s="307"/>
    </row>
    <row r="801">
      <c r="B801" s="37"/>
      <c r="C801" s="9"/>
      <c r="D801" s="39"/>
      <c r="E801" s="41"/>
      <c r="F801" s="39"/>
      <c r="I801" s="38"/>
      <c r="J801" s="45"/>
      <c r="K801" s="45"/>
      <c r="L801" s="9"/>
      <c r="M801" s="47"/>
      <c r="N801" s="9"/>
      <c r="O801" s="49"/>
      <c r="P801" s="49"/>
      <c r="Q801" s="9"/>
      <c r="R801" s="49"/>
      <c r="S801" s="10"/>
      <c r="U801" s="45"/>
      <c r="V801" s="307"/>
      <c r="W801" s="307"/>
      <c r="X801" s="307"/>
      <c r="Y801" s="307"/>
    </row>
    <row r="802">
      <c r="B802" s="37"/>
      <c r="C802" s="9"/>
      <c r="D802" s="39"/>
      <c r="E802" s="41"/>
      <c r="F802" s="39"/>
      <c r="I802" s="38"/>
      <c r="J802" s="45"/>
      <c r="K802" s="45"/>
      <c r="L802" s="9"/>
      <c r="M802" s="47"/>
      <c r="N802" s="9"/>
      <c r="O802" s="49"/>
      <c r="P802" s="49"/>
      <c r="Q802" s="9"/>
      <c r="R802" s="49"/>
      <c r="S802" s="10"/>
      <c r="U802" s="45"/>
      <c r="V802" s="307"/>
      <c r="W802" s="307"/>
      <c r="X802" s="307"/>
      <c r="Y802" s="307"/>
    </row>
    <row r="803">
      <c r="B803" s="37"/>
      <c r="C803" s="9"/>
      <c r="D803" s="39"/>
      <c r="E803" s="41"/>
      <c r="F803" s="39"/>
      <c r="I803" s="38"/>
      <c r="J803" s="45"/>
      <c r="K803" s="45"/>
      <c r="L803" s="9"/>
      <c r="M803" s="47"/>
      <c r="N803" s="9"/>
      <c r="O803" s="49"/>
      <c r="P803" s="49"/>
      <c r="Q803" s="9"/>
      <c r="R803" s="49"/>
      <c r="S803" s="10"/>
      <c r="U803" s="45"/>
      <c r="V803" s="307"/>
      <c r="W803" s="307"/>
      <c r="X803" s="307"/>
      <c r="Y803" s="307"/>
    </row>
    <row r="804">
      <c r="B804" s="37"/>
      <c r="C804" s="9"/>
      <c r="D804" s="39"/>
      <c r="E804" s="41"/>
      <c r="F804" s="39"/>
      <c r="I804" s="38"/>
      <c r="J804" s="45"/>
      <c r="K804" s="45"/>
      <c r="L804" s="9"/>
      <c r="M804" s="47"/>
      <c r="N804" s="9"/>
      <c r="O804" s="49"/>
      <c r="P804" s="49"/>
      <c r="Q804" s="9"/>
      <c r="R804" s="49"/>
      <c r="S804" s="10"/>
      <c r="U804" s="45"/>
      <c r="V804" s="307"/>
      <c r="W804" s="307"/>
      <c r="X804" s="307"/>
      <c r="Y804" s="307"/>
    </row>
    <row r="805">
      <c r="B805" s="37"/>
      <c r="C805" s="9"/>
      <c r="D805" s="39"/>
      <c r="E805" s="41"/>
      <c r="F805" s="39"/>
      <c r="I805" s="38"/>
      <c r="J805" s="45"/>
      <c r="K805" s="45"/>
      <c r="L805" s="9"/>
      <c r="M805" s="47"/>
      <c r="N805" s="9"/>
      <c r="O805" s="49"/>
      <c r="P805" s="49"/>
      <c r="Q805" s="9"/>
      <c r="R805" s="49"/>
      <c r="S805" s="10"/>
      <c r="U805" s="45"/>
      <c r="V805" s="307"/>
      <c r="W805" s="307"/>
      <c r="X805" s="307"/>
      <c r="Y805" s="307"/>
    </row>
    <row r="806">
      <c r="B806" s="37"/>
      <c r="C806" s="9"/>
      <c r="D806" s="39"/>
      <c r="E806" s="41"/>
      <c r="F806" s="39"/>
      <c r="I806" s="38"/>
      <c r="J806" s="45"/>
      <c r="K806" s="45"/>
      <c r="L806" s="9"/>
      <c r="M806" s="47"/>
      <c r="N806" s="9"/>
      <c r="O806" s="49"/>
      <c r="P806" s="49"/>
      <c r="Q806" s="9"/>
      <c r="R806" s="49"/>
      <c r="S806" s="10"/>
      <c r="U806" s="45"/>
      <c r="V806" s="307"/>
      <c r="W806" s="307"/>
      <c r="X806" s="307"/>
      <c r="Y806" s="307"/>
    </row>
    <row r="807">
      <c r="B807" s="37"/>
      <c r="C807" s="9"/>
      <c r="D807" s="39"/>
      <c r="E807" s="41"/>
      <c r="F807" s="39"/>
      <c r="I807" s="38"/>
      <c r="J807" s="45"/>
      <c r="K807" s="45"/>
      <c r="L807" s="9"/>
      <c r="M807" s="47"/>
      <c r="N807" s="9"/>
      <c r="O807" s="49"/>
      <c r="P807" s="49"/>
      <c r="Q807" s="9"/>
      <c r="R807" s="49"/>
      <c r="S807" s="10"/>
      <c r="U807" s="45"/>
      <c r="V807" s="307"/>
      <c r="W807" s="307"/>
      <c r="X807" s="307"/>
      <c r="Y807" s="307"/>
    </row>
    <row r="808">
      <c r="B808" s="37"/>
      <c r="C808" s="9"/>
      <c r="D808" s="39"/>
      <c r="E808" s="41"/>
      <c r="F808" s="39"/>
      <c r="I808" s="38"/>
      <c r="J808" s="45"/>
      <c r="K808" s="45"/>
      <c r="L808" s="9"/>
      <c r="M808" s="47"/>
      <c r="N808" s="9"/>
      <c r="O808" s="49"/>
      <c r="P808" s="49"/>
      <c r="Q808" s="9"/>
      <c r="R808" s="49"/>
      <c r="S808" s="10"/>
      <c r="U808" s="45"/>
      <c r="V808" s="307"/>
      <c r="W808" s="307"/>
      <c r="X808" s="307"/>
      <c r="Y808" s="307"/>
    </row>
    <row r="809">
      <c r="B809" s="37"/>
      <c r="C809" s="9"/>
      <c r="D809" s="39"/>
      <c r="E809" s="41"/>
      <c r="F809" s="39"/>
      <c r="I809" s="38"/>
      <c r="J809" s="45"/>
      <c r="K809" s="45"/>
      <c r="L809" s="9"/>
      <c r="M809" s="47"/>
      <c r="N809" s="9"/>
      <c r="O809" s="49"/>
      <c r="P809" s="49"/>
      <c r="Q809" s="9"/>
      <c r="R809" s="49"/>
      <c r="S809" s="10"/>
      <c r="U809" s="45"/>
      <c r="V809" s="307"/>
      <c r="W809" s="307"/>
      <c r="X809" s="307"/>
      <c r="Y809" s="307"/>
    </row>
    <row r="810">
      <c r="B810" s="37"/>
      <c r="C810" s="9"/>
      <c r="D810" s="39"/>
      <c r="E810" s="41"/>
      <c r="F810" s="39"/>
      <c r="I810" s="38"/>
      <c r="J810" s="45"/>
      <c r="K810" s="45"/>
      <c r="L810" s="9"/>
      <c r="M810" s="47"/>
      <c r="N810" s="9"/>
      <c r="O810" s="49"/>
      <c r="P810" s="49"/>
      <c r="Q810" s="9"/>
      <c r="R810" s="49"/>
      <c r="S810" s="10"/>
      <c r="U810" s="45"/>
      <c r="V810" s="307"/>
      <c r="W810" s="307"/>
      <c r="X810" s="307"/>
      <c r="Y810" s="307"/>
    </row>
    <row r="811">
      <c r="B811" s="37"/>
      <c r="C811" s="9"/>
      <c r="D811" s="39"/>
      <c r="E811" s="41"/>
      <c r="F811" s="39"/>
      <c r="I811" s="38"/>
      <c r="J811" s="45"/>
      <c r="K811" s="45"/>
      <c r="L811" s="9"/>
      <c r="M811" s="47"/>
      <c r="N811" s="9"/>
      <c r="O811" s="49"/>
      <c r="P811" s="49"/>
      <c r="Q811" s="9"/>
      <c r="R811" s="49"/>
      <c r="S811" s="10"/>
      <c r="U811" s="45"/>
      <c r="V811" s="307"/>
      <c r="W811" s="307"/>
      <c r="X811" s="307"/>
      <c r="Y811" s="307"/>
    </row>
    <row r="812">
      <c r="B812" s="37"/>
      <c r="C812" s="9"/>
      <c r="D812" s="39"/>
      <c r="E812" s="41"/>
      <c r="F812" s="39"/>
      <c r="I812" s="38"/>
      <c r="J812" s="45"/>
      <c r="K812" s="45"/>
      <c r="L812" s="9"/>
      <c r="M812" s="47"/>
      <c r="N812" s="9"/>
      <c r="O812" s="49"/>
      <c r="P812" s="49"/>
      <c r="Q812" s="9"/>
      <c r="R812" s="49"/>
      <c r="S812" s="10"/>
      <c r="U812" s="45"/>
      <c r="V812" s="307"/>
      <c r="W812" s="307"/>
      <c r="X812" s="307"/>
      <c r="Y812" s="307"/>
    </row>
    <row r="813">
      <c r="B813" s="37"/>
      <c r="C813" s="9"/>
      <c r="D813" s="39"/>
      <c r="E813" s="41"/>
      <c r="F813" s="39"/>
      <c r="I813" s="38"/>
      <c r="J813" s="45"/>
      <c r="K813" s="45"/>
      <c r="L813" s="9"/>
      <c r="M813" s="47"/>
      <c r="N813" s="9"/>
      <c r="O813" s="49"/>
      <c r="P813" s="49"/>
      <c r="Q813" s="9"/>
      <c r="R813" s="49"/>
      <c r="S813" s="10"/>
      <c r="U813" s="45"/>
      <c r="V813" s="307"/>
      <c r="W813" s="307"/>
      <c r="X813" s="307"/>
      <c r="Y813" s="307"/>
    </row>
    <row r="814">
      <c r="B814" s="37"/>
      <c r="C814" s="9"/>
      <c r="D814" s="39"/>
      <c r="E814" s="41"/>
      <c r="F814" s="39"/>
      <c r="I814" s="38"/>
      <c r="J814" s="45"/>
      <c r="K814" s="45"/>
      <c r="L814" s="9"/>
      <c r="M814" s="47"/>
      <c r="N814" s="9"/>
      <c r="O814" s="49"/>
      <c r="P814" s="49"/>
      <c r="Q814" s="9"/>
      <c r="R814" s="49"/>
      <c r="S814" s="10"/>
      <c r="U814" s="45"/>
      <c r="V814" s="307"/>
      <c r="W814" s="307"/>
      <c r="X814" s="307"/>
      <c r="Y814" s="307"/>
    </row>
    <row r="815">
      <c r="B815" s="37"/>
      <c r="C815" s="9"/>
      <c r="D815" s="39"/>
      <c r="E815" s="41"/>
      <c r="F815" s="39"/>
      <c r="I815" s="38"/>
      <c r="J815" s="45"/>
      <c r="K815" s="45"/>
      <c r="L815" s="9"/>
      <c r="M815" s="47"/>
      <c r="N815" s="9"/>
      <c r="O815" s="49"/>
      <c r="P815" s="49"/>
      <c r="Q815" s="9"/>
      <c r="R815" s="49"/>
      <c r="S815" s="10"/>
      <c r="U815" s="45"/>
      <c r="V815" s="307"/>
      <c r="W815" s="307"/>
      <c r="X815" s="307"/>
      <c r="Y815" s="307"/>
    </row>
    <row r="816">
      <c r="B816" s="37"/>
      <c r="C816" s="9"/>
      <c r="D816" s="39"/>
      <c r="E816" s="41"/>
      <c r="F816" s="39"/>
      <c r="I816" s="38"/>
      <c r="J816" s="45"/>
      <c r="K816" s="45"/>
      <c r="L816" s="9"/>
      <c r="M816" s="47"/>
      <c r="N816" s="9"/>
      <c r="O816" s="49"/>
      <c r="P816" s="49"/>
      <c r="Q816" s="9"/>
      <c r="R816" s="49"/>
      <c r="S816" s="10"/>
      <c r="U816" s="45"/>
      <c r="V816" s="307"/>
      <c r="W816" s="307"/>
      <c r="X816" s="307"/>
      <c r="Y816" s="307"/>
    </row>
    <row r="817">
      <c r="B817" s="37"/>
      <c r="C817" s="9"/>
      <c r="D817" s="39"/>
      <c r="E817" s="41"/>
      <c r="F817" s="39"/>
      <c r="I817" s="38"/>
      <c r="J817" s="45"/>
      <c r="K817" s="45"/>
      <c r="L817" s="9"/>
      <c r="M817" s="47"/>
      <c r="N817" s="9"/>
      <c r="O817" s="49"/>
      <c r="P817" s="49"/>
      <c r="Q817" s="9"/>
      <c r="R817" s="49"/>
      <c r="S817" s="10"/>
      <c r="U817" s="45"/>
      <c r="V817" s="307"/>
      <c r="W817" s="307"/>
      <c r="X817" s="307"/>
      <c r="Y817" s="307"/>
    </row>
    <row r="818">
      <c r="B818" s="37"/>
      <c r="C818" s="9"/>
      <c r="D818" s="39"/>
      <c r="E818" s="41"/>
      <c r="F818" s="39"/>
      <c r="I818" s="38"/>
      <c r="J818" s="45"/>
      <c r="K818" s="45"/>
      <c r="L818" s="9"/>
      <c r="M818" s="47"/>
      <c r="N818" s="9"/>
      <c r="O818" s="49"/>
      <c r="P818" s="49"/>
      <c r="Q818" s="9"/>
      <c r="R818" s="49"/>
      <c r="S818" s="10"/>
      <c r="U818" s="45"/>
      <c r="V818" s="307"/>
      <c r="W818" s="307"/>
      <c r="X818" s="307"/>
      <c r="Y818" s="307"/>
    </row>
    <row r="819">
      <c r="B819" s="37"/>
      <c r="C819" s="9"/>
      <c r="D819" s="39"/>
      <c r="E819" s="41"/>
      <c r="F819" s="39"/>
      <c r="I819" s="38"/>
      <c r="J819" s="45"/>
      <c r="K819" s="45"/>
      <c r="L819" s="9"/>
      <c r="M819" s="47"/>
      <c r="N819" s="9"/>
      <c r="O819" s="49"/>
      <c r="P819" s="49"/>
      <c r="Q819" s="9"/>
      <c r="R819" s="49"/>
      <c r="S819" s="10"/>
      <c r="U819" s="45"/>
      <c r="V819" s="307"/>
      <c r="W819" s="307"/>
      <c r="X819" s="307"/>
      <c r="Y819" s="307"/>
    </row>
    <row r="820">
      <c r="B820" s="37"/>
      <c r="C820" s="9"/>
      <c r="D820" s="39"/>
      <c r="E820" s="41"/>
      <c r="F820" s="39"/>
      <c r="I820" s="38"/>
      <c r="J820" s="45"/>
      <c r="K820" s="45"/>
      <c r="L820" s="9"/>
      <c r="M820" s="47"/>
      <c r="N820" s="9"/>
      <c r="O820" s="49"/>
      <c r="P820" s="49"/>
      <c r="Q820" s="9"/>
      <c r="R820" s="49"/>
      <c r="S820" s="10"/>
      <c r="U820" s="45"/>
      <c r="V820" s="307"/>
      <c r="W820" s="307"/>
      <c r="X820" s="307"/>
      <c r="Y820" s="307"/>
    </row>
    <row r="821">
      <c r="B821" s="37"/>
      <c r="C821" s="9"/>
      <c r="D821" s="39"/>
      <c r="E821" s="41"/>
      <c r="F821" s="39"/>
      <c r="I821" s="38"/>
      <c r="J821" s="45"/>
      <c r="K821" s="45"/>
      <c r="L821" s="9"/>
      <c r="M821" s="47"/>
      <c r="N821" s="9"/>
      <c r="O821" s="49"/>
      <c r="P821" s="49"/>
      <c r="Q821" s="9"/>
      <c r="R821" s="49"/>
      <c r="S821" s="10"/>
      <c r="U821" s="45"/>
      <c r="V821" s="307"/>
      <c r="W821" s="307"/>
      <c r="X821" s="307"/>
      <c r="Y821" s="307"/>
    </row>
    <row r="822">
      <c r="B822" s="37"/>
      <c r="C822" s="9"/>
      <c r="D822" s="39"/>
      <c r="E822" s="41"/>
      <c r="F822" s="39"/>
      <c r="I822" s="38"/>
      <c r="J822" s="45"/>
      <c r="K822" s="45"/>
      <c r="L822" s="9"/>
      <c r="M822" s="47"/>
      <c r="N822" s="9"/>
      <c r="O822" s="49"/>
      <c r="P822" s="49"/>
      <c r="Q822" s="9"/>
      <c r="R822" s="49"/>
      <c r="S822" s="10"/>
      <c r="U822" s="45"/>
      <c r="V822" s="307"/>
      <c r="W822" s="307"/>
      <c r="X822" s="307"/>
      <c r="Y822" s="307"/>
    </row>
    <row r="823">
      <c r="B823" s="37"/>
      <c r="C823" s="9"/>
      <c r="D823" s="39"/>
      <c r="E823" s="41"/>
      <c r="F823" s="39"/>
      <c r="I823" s="38"/>
      <c r="J823" s="45"/>
      <c r="K823" s="45"/>
      <c r="L823" s="9"/>
      <c r="M823" s="47"/>
      <c r="N823" s="9"/>
      <c r="O823" s="49"/>
      <c r="P823" s="49"/>
      <c r="Q823" s="9"/>
      <c r="R823" s="49"/>
      <c r="S823" s="10"/>
      <c r="U823" s="45"/>
      <c r="V823" s="307"/>
      <c r="W823" s="307"/>
      <c r="X823" s="307"/>
      <c r="Y823" s="307"/>
    </row>
    <row r="824">
      <c r="B824" s="37"/>
      <c r="C824" s="9"/>
      <c r="D824" s="39"/>
      <c r="E824" s="41"/>
      <c r="F824" s="39"/>
      <c r="I824" s="38"/>
      <c r="J824" s="45"/>
      <c r="K824" s="45"/>
      <c r="L824" s="9"/>
      <c r="M824" s="47"/>
      <c r="N824" s="9"/>
      <c r="O824" s="49"/>
      <c r="P824" s="49"/>
      <c r="Q824" s="9"/>
      <c r="R824" s="49"/>
      <c r="S824" s="10"/>
      <c r="U824" s="45"/>
      <c r="V824" s="307"/>
      <c r="W824" s="307"/>
      <c r="X824" s="307"/>
      <c r="Y824" s="307"/>
    </row>
    <row r="825">
      <c r="B825" s="37"/>
      <c r="C825" s="9"/>
      <c r="D825" s="39"/>
      <c r="E825" s="41"/>
      <c r="F825" s="39"/>
      <c r="I825" s="38"/>
      <c r="J825" s="45"/>
      <c r="K825" s="45"/>
      <c r="L825" s="9"/>
      <c r="M825" s="47"/>
      <c r="N825" s="9"/>
      <c r="O825" s="49"/>
      <c r="P825" s="49"/>
      <c r="Q825" s="9"/>
      <c r="R825" s="49"/>
      <c r="S825" s="10"/>
      <c r="U825" s="45"/>
      <c r="V825" s="307"/>
      <c r="W825" s="307"/>
      <c r="X825" s="307"/>
      <c r="Y825" s="307"/>
    </row>
    <row r="826">
      <c r="B826" s="37"/>
      <c r="C826" s="9"/>
      <c r="D826" s="39"/>
      <c r="E826" s="41"/>
      <c r="F826" s="39"/>
      <c r="I826" s="38"/>
      <c r="J826" s="45"/>
      <c r="K826" s="45"/>
      <c r="L826" s="9"/>
      <c r="M826" s="47"/>
      <c r="N826" s="9"/>
      <c r="O826" s="49"/>
      <c r="P826" s="49"/>
      <c r="Q826" s="9"/>
      <c r="R826" s="49"/>
      <c r="S826" s="10"/>
      <c r="U826" s="45"/>
      <c r="V826" s="307"/>
      <c r="W826" s="307"/>
      <c r="X826" s="307"/>
      <c r="Y826" s="307"/>
    </row>
    <row r="827">
      <c r="B827" s="37"/>
      <c r="C827" s="9"/>
      <c r="D827" s="39"/>
      <c r="E827" s="41"/>
      <c r="F827" s="39"/>
      <c r="I827" s="38"/>
      <c r="J827" s="45"/>
      <c r="K827" s="45"/>
      <c r="L827" s="9"/>
      <c r="M827" s="47"/>
      <c r="N827" s="9"/>
      <c r="O827" s="49"/>
      <c r="P827" s="49"/>
      <c r="Q827" s="9"/>
      <c r="R827" s="49"/>
      <c r="S827" s="10"/>
      <c r="U827" s="45"/>
      <c r="V827" s="307"/>
      <c r="W827" s="307"/>
      <c r="X827" s="307"/>
      <c r="Y827" s="307"/>
    </row>
    <row r="828">
      <c r="B828" s="37"/>
      <c r="C828" s="9"/>
      <c r="D828" s="39"/>
      <c r="E828" s="41"/>
      <c r="F828" s="39"/>
      <c r="I828" s="38"/>
      <c r="J828" s="45"/>
      <c r="K828" s="45"/>
      <c r="L828" s="9"/>
      <c r="M828" s="47"/>
      <c r="N828" s="9"/>
      <c r="O828" s="49"/>
      <c r="P828" s="49"/>
      <c r="Q828" s="9"/>
      <c r="R828" s="49"/>
      <c r="S828" s="10"/>
      <c r="U828" s="45"/>
      <c r="V828" s="307"/>
      <c r="W828" s="307"/>
      <c r="X828" s="307"/>
      <c r="Y828" s="307"/>
    </row>
    <row r="829">
      <c r="B829" s="37"/>
      <c r="C829" s="9"/>
      <c r="D829" s="39"/>
      <c r="E829" s="41"/>
      <c r="F829" s="39"/>
      <c r="I829" s="38"/>
      <c r="J829" s="45"/>
      <c r="K829" s="45"/>
      <c r="L829" s="9"/>
      <c r="M829" s="47"/>
      <c r="N829" s="9"/>
      <c r="O829" s="49"/>
      <c r="P829" s="49"/>
      <c r="Q829" s="9"/>
      <c r="R829" s="49"/>
      <c r="S829" s="10"/>
      <c r="U829" s="45"/>
      <c r="V829" s="307"/>
      <c r="W829" s="307"/>
      <c r="X829" s="307"/>
      <c r="Y829" s="307"/>
    </row>
    <row r="830">
      <c r="B830" s="37"/>
      <c r="C830" s="9"/>
      <c r="D830" s="39"/>
      <c r="E830" s="41"/>
      <c r="F830" s="39"/>
      <c r="I830" s="38"/>
      <c r="J830" s="45"/>
      <c r="K830" s="45"/>
      <c r="L830" s="9"/>
      <c r="M830" s="47"/>
      <c r="N830" s="9"/>
      <c r="O830" s="49"/>
      <c r="P830" s="49"/>
      <c r="Q830" s="9"/>
      <c r="R830" s="49"/>
      <c r="S830" s="10"/>
      <c r="U830" s="45"/>
      <c r="V830" s="307"/>
      <c r="W830" s="307"/>
      <c r="X830" s="307"/>
      <c r="Y830" s="307"/>
    </row>
    <row r="831">
      <c r="B831" s="37"/>
      <c r="C831" s="9"/>
      <c r="D831" s="39"/>
      <c r="E831" s="41"/>
      <c r="F831" s="39"/>
      <c r="I831" s="38"/>
      <c r="J831" s="45"/>
      <c r="K831" s="45"/>
      <c r="L831" s="9"/>
      <c r="M831" s="47"/>
      <c r="N831" s="9"/>
      <c r="O831" s="49"/>
      <c r="P831" s="49"/>
      <c r="Q831" s="9"/>
      <c r="R831" s="49"/>
      <c r="S831" s="10"/>
      <c r="U831" s="45"/>
      <c r="V831" s="307"/>
      <c r="W831" s="307"/>
      <c r="X831" s="307"/>
      <c r="Y831" s="307"/>
    </row>
    <row r="832">
      <c r="B832" s="37"/>
      <c r="C832" s="9"/>
      <c r="D832" s="39"/>
      <c r="E832" s="41"/>
      <c r="F832" s="39"/>
      <c r="I832" s="38"/>
      <c r="J832" s="45"/>
      <c r="K832" s="45"/>
      <c r="L832" s="9"/>
      <c r="M832" s="47"/>
      <c r="N832" s="9"/>
      <c r="O832" s="49"/>
      <c r="P832" s="49"/>
      <c r="Q832" s="9"/>
      <c r="R832" s="49"/>
      <c r="S832" s="10"/>
      <c r="U832" s="45"/>
      <c r="V832" s="307"/>
      <c r="W832" s="307"/>
      <c r="X832" s="307"/>
      <c r="Y832" s="307"/>
    </row>
    <row r="833">
      <c r="B833" s="37"/>
      <c r="C833" s="9"/>
      <c r="D833" s="39"/>
      <c r="E833" s="41"/>
      <c r="F833" s="39"/>
      <c r="I833" s="38"/>
      <c r="J833" s="45"/>
      <c r="K833" s="45"/>
      <c r="L833" s="9"/>
      <c r="M833" s="47"/>
      <c r="N833" s="9"/>
      <c r="O833" s="49"/>
      <c r="P833" s="49"/>
      <c r="Q833" s="9"/>
      <c r="R833" s="49"/>
      <c r="S833" s="10"/>
      <c r="U833" s="45"/>
      <c r="V833" s="307"/>
      <c r="W833" s="307"/>
      <c r="X833" s="307"/>
      <c r="Y833" s="307"/>
    </row>
    <row r="834">
      <c r="B834" s="37"/>
      <c r="C834" s="9"/>
      <c r="D834" s="39"/>
      <c r="E834" s="41"/>
      <c r="F834" s="39"/>
      <c r="I834" s="38"/>
      <c r="J834" s="45"/>
      <c r="K834" s="45"/>
      <c r="L834" s="9"/>
      <c r="M834" s="47"/>
      <c r="N834" s="9"/>
      <c r="O834" s="49"/>
      <c r="P834" s="49"/>
      <c r="Q834" s="9"/>
      <c r="R834" s="49"/>
      <c r="S834" s="10"/>
      <c r="U834" s="45"/>
      <c r="V834" s="307"/>
      <c r="W834" s="307"/>
      <c r="X834" s="307"/>
      <c r="Y834" s="307"/>
    </row>
    <row r="835">
      <c r="B835" s="37"/>
      <c r="C835" s="9"/>
      <c r="D835" s="39"/>
      <c r="E835" s="41"/>
      <c r="F835" s="39"/>
      <c r="I835" s="38"/>
      <c r="J835" s="45"/>
      <c r="K835" s="45"/>
      <c r="L835" s="9"/>
      <c r="M835" s="47"/>
      <c r="N835" s="9"/>
      <c r="O835" s="49"/>
      <c r="P835" s="49"/>
      <c r="Q835" s="9"/>
      <c r="R835" s="49"/>
      <c r="S835" s="10"/>
      <c r="U835" s="45"/>
      <c r="V835" s="307"/>
      <c r="W835" s="307"/>
      <c r="X835" s="307"/>
      <c r="Y835" s="307"/>
    </row>
    <row r="836">
      <c r="B836" s="37"/>
      <c r="C836" s="9"/>
      <c r="D836" s="39"/>
      <c r="E836" s="41"/>
      <c r="F836" s="39"/>
      <c r="I836" s="38"/>
      <c r="J836" s="45"/>
      <c r="K836" s="45"/>
      <c r="L836" s="9"/>
      <c r="M836" s="47"/>
      <c r="N836" s="9"/>
      <c r="O836" s="49"/>
      <c r="P836" s="49"/>
      <c r="Q836" s="9"/>
      <c r="R836" s="49"/>
      <c r="S836" s="10"/>
      <c r="U836" s="45"/>
      <c r="V836" s="307"/>
      <c r="W836" s="307"/>
      <c r="X836" s="307"/>
      <c r="Y836" s="307"/>
    </row>
    <row r="837">
      <c r="B837" s="37"/>
      <c r="C837" s="9"/>
      <c r="D837" s="39"/>
      <c r="E837" s="41"/>
      <c r="F837" s="39"/>
      <c r="I837" s="38"/>
      <c r="J837" s="45"/>
      <c r="K837" s="45"/>
      <c r="L837" s="9"/>
      <c r="M837" s="47"/>
      <c r="N837" s="9"/>
      <c r="O837" s="49"/>
      <c r="P837" s="49"/>
      <c r="Q837" s="9"/>
      <c r="R837" s="49"/>
      <c r="S837" s="10"/>
      <c r="U837" s="45"/>
      <c r="V837" s="307"/>
      <c r="W837" s="307"/>
      <c r="X837" s="307"/>
      <c r="Y837" s="307"/>
    </row>
    <row r="838">
      <c r="B838" s="37"/>
      <c r="C838" s="9"/>
      <c r="D838" s="39"/>
      <c r="E838" s="41"/>
      <c r="F838" s="39"/>
      <c r="I838" s="38"/>
      <c r="J838" s="45"/>
      <c r="K838" s="45"/>
      <c r="L838" s="9"/>
      <c r="M838" s="47"/>
      <c r="N838" s="9"/>
      <c r="O838" s="49"/>
      <c r="P838" s="49"/>
      <c r="Q838" s="9"/>
      <c r="R838" s="49"/>
      <c r="S838" s="10"/>
      <c r="U838" s="45"/>
      <c r="V838" s="307"/>
      <c r="W838" s="307"/>
      <c r="X838" s="307"/>
      <c r="Y838" s="307"/>
    </row>
    <row r="839">
      <c r="B839" s="37"/>
      <c r="C839" s="9"/>
      <c r="D839" s="39"/>
      <c r="E839" s="41"/>
      <c r="F839" s="39"/>
      <c r="I839" s="38"/>
      <c r="J839" s="45"/>
      <c r="K839" s="45"/>
      <c r="L839" s="9"/>
      <c r="M839" s="47"/>
      <c r="N839" s="9"/>
      <c r="O839" s="49"/>
      <c r="P839" s="49"/>
      <c r="Q839" s="9"/>
      <c r="R839" s="49"/>
      <c r="S839" s="10"/>
      <c r="U839" s="45"/>
      <c r="V839" s="307"/>
      <c r="W839" s="307"/>
      <c r="X839" s="307"/>
      <c r="Y839" s="307"/>
    </row>
    <row r="840">
      <c r="B840" s="37"/>
      <c r="C840" s="9"/>
      <c r="D840" s="39"/>
      <c r="E840" s="41"/>
      <c r="F840" s="39"/>
      <c r="I840" s="38"/>
      <c r="J840" s="45"/>
      <c r="K840" s="45"/>
      <c r="L840" s="9"/>
      <c r="M840" s="47"/>
      <c r="N840" s="9"/>
      <c r="O840" s="49"/>
      <c r="P840" s="49"/>
      <c r="Q840" s="9"/>
      <c r="R840" s="49"/>
      <c r="S840" s="10"/>
      <c r="U840" s="45"/>
      <c r="V840" s="307"/>
      <c r="W840" s="307"/>
      <c r="X840" s="307"/>
      <c r="Y840" s="307"/>
    </row>
    <row r="841">
      <c r="B841" s="37"/>
      <c r="C841" s="9"/>
      <c r="D841" s="39"/>
      <c r="E841" s="41"/>
      <c r="F841" s="39"/>
      <c r="I841" s="38"/>
      <c r="J841" s="45"/>
      <c r="K841" s="45"/>
      <c r="L841" s="9"/>
      <c r="M841" s="47"/>
      <c r="N841" s="9"/>
      <c r="O841" s="49"/>
      <c r="P841" s="49"/>
      <c r="Q841" s="9"/>
      <c r="R841" s="49"/>
      <c r="S841" s="10"/>
      <c r="U841" s="45"/>
      <c r="V841" s="307"/>
      <c r="W841" s="307"/>
      <c r="X841" s="307"/>
      <c r="Y841" s="307"/>
    </row>
    <row r="842">
      <c r="B842" s="37"/>
      <c r="C842" s="9"/>
      <c r="D842" s="39"/>
      <c r="E842" s="41"/>
      <c r="F842" s="39"/>
      <c r="I842" s="38"/>
      <c r="J842" s="45"/>
      <c r="K842" s="45"/>
      <c r="L842" s="9"/>
      <c r="M842" s="47"/>
      <c r="N842" s="9"/>
      <c r="O842" s="49"/>
      <c r="P842" s="49"/>
      <c r="Q842" s="9"/>
      <c r="R842" s="49"/>
      <c r="S842" s="10"/>
      <c r="U842" s="45"/>
      <c r="V842" s="307"/>
      <c r="W842" s="307"/>
      <c r="X842" s="307"/>
      <c r="Y842" s="307"/>
    </row>
    <row r="843">
      <c r="B843" s="37"/>
      <c r="C843" s="9"/>
      <c r="D843" s="39"/>
      <c r="E843" s="41"/>
      <c r="F843" s="39"/>
      <c r="I843" s="38"/>
      <c r="J843" s="45"/>
      <c r="K843" s="45"/>
      <c r="L843" s="9"/>
      <c r="M843" s="47"/>
      <c r="N843" s="9"/>
      <c r="O843" s="49"/>
      <c r="P843" s="49"/>
      <c r="Q843" s="9"/>
      <c r="R843" s="49"/>
      <c r="S843" s="10"/>
      <c r="U843" s="45"/>
      <c r="V843" s="307"/>
      <c r="W843" s="307"/>
      <c r="X843" s="307"/>
      <c r="Y843" s="307"/>
    </row>
    <row r="844">
      <c r="B844" s="37"/>
      <c r="C844" s="9"/>
      <c r="D844" s="39"/>
      <c r="E844" s="41"/>
      <c r="F844" s="39"/>
      <c r="I844" s="38"/>
      <c r="J844" s="45"/>
      <c r="K844" s="45"/>
      <c r="L844" s="9"/>
      <c r="M844" s="47"/>
      <c r="N844" s="9"/>
      <c r="O844" s="49"/>
      <c r="P844" s="49"/>
      <c r="Q844" s="9"/>
      <c r="R844" s="49"/>
      <c r="S844" s="10"/>
      <c r="U844" s="45"/>
      <c r="V844" s="307"/>
      <c r="W844" s="307"/>
      <c r="X844" s="307"/>
      <c r="Y844" s="307"/>
    </row>
    <row r="845">
      <c r="B845" s="37"/>
      <c r="C845" s="9"/>
      <c r="D845" s="39"/>
      <c r="E845" s="41"/>
      <c r="F845" s="39"/>
      <c r="I845" s="38"/>
      <c r="J845" s="45"/>
      <c r="K845" s="45"/>
      <c r="L845" s="9"/>
      <c r="M845" s="47"/>
      <c r="N845" s="9"/>
      <c r="O845" s="49"/>
      <c r="P845" s="49"/>
      <c r="Q845" s="9"/>
      <c r="R845" s="49"/>
      <c r="S845" s="10"/>
      <c r="U845" s="45"/>
      <c r="V845" s="307"/>
      <c r="W845" s="307"/>
      <c r="X845" s="307"/>
      <c r="Y845" s="307"/>
    </row>
    <row r="846">
      <c r="B846" s="37"/>
      <c r="C846" s="9"/>
      <c r="D846" s="39"/>
      <c r="E846" s="41"/>
      <c r="F846" s="39"/>
      <c r="I846" s="38"/>
      <c r="J846" s="45"/>
      <c r="K846" s="45"/>
      <c r="L846" s="9"/>
      <c r="M846" s="47"/>
      <c r="N846" s="9"/>
      <c r="O846" s="49"/>
      <c r="P846" s="49"/>
      <c r="Q846" s="9"/>
      <c r="R846" s="49"/>
      <c r="S846" s="10"/>
      <c r="U846" s="45"/>
      <c r="V846" s="307"/>
      <c r="W846" s="307"/>
      <c r="X846" s="307"/>
      <c r="Y846" s="307"/>
    </row>
    <row r="847">
      <c r="B847" s="37"/>
      <c r="C847" s="9"/>
      <c r="D847" s="39"/>
      <c r="E847" s="41"/>
      <c r="F847" s="39"/>
      <c r="I847" s="38"/>
      <c r="J847" s="45"/>
      <c r="K847" s="45"/>
      <c r="L847" s="9"/>
      <c r="M847" s="47"/>
      <c r="N847" s="9"/>
      <c r="O847" s="49"/>
      <c r="P847" s="49"/>
      <c r="Q847" s="9"/>
      <c r="R847" s="49"/>
      <c r="S847" s="10"/>
      <c r="U847" s="45"/>
      <c r="V847" s="307"/>
      <c r="W847" s="307"/>
      <c r="X847" s="307"/>
      <c r="Y847" s="307"/>
    </row>
    <row r="848">
      <c r="B848" s="37"/>
      <c r="C848" s="9"/>
      <c r="D848" s="39"/>
      <c r="E848" s="41"/>
      <c r="F848" s="39"/>
      <c r="I848" s="38"/>
      <c r="J848" s="45"/>
      <c r="K848" s="45"/>
      <c r="L848" s="9"/>
      <c r="M848" s="47"/>
      <c r="N848" s="9"/>
      <c r="O848" s="49"/>
      <c r="P848" s="49"/>
      <c r="Q848" s="9"/>
      <c r="R848" s="49"/>
      <c r="S848" s="10"/>
      <c r="U848" s="45"/>
      <c r="V848" s="307"/>
      <c r="W848" s="307"/>
      <c r="X848" s="307"/>
      <c r="Y848" s="307"/>
    </row>
    <row r="849">
      <c r="B849" s="37"/>
      <c r="C849" s="9"/>
      <c r="D849" s="39"/>
      <c r="E849" s="41"/>
      <c r="F849" s="39"/>
      <c r="I849" s="38"/>
      <c r="J849" s="45"/>
      <c r="K849" s="45"/>
      <c r="L849" s="9"/>
      <c r="M849" s="47"/>
      <c r="N849" s="9"/>
      <c r="O849" s="49"/>
      <c r="P849" s="49"/>
      <c r="Q849" s="9"/>
      <c r="R849" s="49"/>
      <c r="S849" s="10"/>
      <c r="U849" s="45"/>
      <c r="V849" s="307"/>
      <c r="W849" s="307"/>
      <c r="X849" s="307"/>
      <c r="Y849" s="307"/>
    </row>
    <row r="850">
      <c r="B850" s="37"/>
      <c r="C850" s="9"/>
      <c r="D850" s="39"/>
      <c r="E850" s="41"/>
      <c r="F850" s="39"/>
      <c r="I850" s="38"/>
      <c r="J850" s="45"/>
      <c r="K850" s="45"/>
      <c r="L850" s="9"/>
      <c r="M850" s="47"/>
      <c r="N850" s="9"/>
      <c r="O850" s="49"/>
      <c r="P850" s="49"/>
      <c r="Q850" s="9"/>
      <c r="R850" s="49"/>
      <c r="S850" s="10"/>
      <c r="U850" s="45"/>
      <c r="V850" s="307"/>
      <c r="W850" s="307"/>
      <c r="X850" s="307"/>
      <c r="Y850" s="307"/>
    </row>
    <row r="851">
      <c r="B851" s="37"/>
      <c r="C851" s="9"/>
      <c r="D851" s="39"/>
      <c r="E851" s="41"/>
      <c r="F851" s="39"/>
      <c r="I851" s="38"/>
      <c r="J851" s="45"/>
      <c r="K851" s="45"/>
      <c r="L851" s="9"/>
      <c r="M851" s="47"/>
      <c r="N851" s="9"/>
      <c r="O851" s="49"/>
      <c r="P851" s="49"/>
      <c r="Q851" s="9"/>
      <c r="R851" s="49"/>
      <c r="U851" s="45"/>
      <c r="V851" s="307"/>
      <c r="W851" s="307"/>
      <c r="X851" s="307"/>
      <c r="Y851" s="307"/>
    </row>
    <row r="852">
      <c r="B852" s="37"/>
      <c r="C852" s="9"/>
      <c r="D852" s="39"/>
      <c r="E852" s="41"/>
      <c r="F852" s="39"/>
      <c r="I852" s="38"/>
      <c r="J852" s="45"/>
      <c r="K852" s="45"/>
      <c r="L852" s="9"/>
      <c r="M852" s="47"/>
      <c r="N852" s="9"/>
      <c r="O852" s="49"/>
      <c r="P852" s="49"/>
      <c r="Q852" s="9"/>
      <c r="R852" s="49"/>
      <c r="U852" s="45"/>
      <c r="V852" s="307"/>
      <c r="W852" s="307"/>
      <c r="X852" s="307"/>
      <c r="Y852" s="307"/>
    </row>
    <row r="853">
      <c r="B853" s="37"/>
      <c r="C853" s="9"/>
      <c r="D853" s="39"/>
      <c r="E853" s="41"/>
      <c r="F853" s="39"/>
      <c r="I853" s="38"/>
      <c r="J853" s="45"/>
      <c r="K853" s="45"/>
      <c r="L853" s="9"/>
      <c r="M853" s="47"/>
      <c r="N853" s="9"/>
      <c r="O853" s="49"/>
      <c r="P853" s="49"/>
      <c r="Q853" s="9"/>
      <c r="R853" s="49"/>
      <c r="U853" s="45"/>
      <c r="V853" s="307"/>
      <c r="W853" s="307"/>
      <c r="X853" s="307"/>
      <c r="Y853" s="307"/>
    </row>
    <row r="854">
      <c r="B854" s="37"/>
      <c r="C854" s="9"/>
      <c r="D854" s="39"/>
      <c r="E854" s="41"/>
      <c r="F854" s="39"/>
      <c r="I854" s="38"/>
      <c r="J854" s="45"/>
      <c r="K854" s="45"/>
      <c r="L854" s="9"/>
      <c r="M854" s="47"/>
      <c r="N854" s="9"/>
      <c r="O854" s="49"/>
      <c r="P854" s="49"/>
      <c r="Q854" s="9"/>
      <c r="R854" s="49"/>
      <c r="U854" s="45"/>
      <c r="V854" s="307"/>
      <c r="W854" s="307"/>
      <c r="X854" s="307"/>
      <c r="Y854" s="307"/>
    </row>
    <row r="855">
      <c r="B855" s="37"/>
      <c r="C855" s="9"/>
      <c r="D855" s="39"/>
      <c r="E855" s="41"/>
      <c r="F855" s="39"/>
      <c r="I855" s="38"/>
      <c r="J855" s="45"/>
      <c r="K855" s="45"/>
      <c r="L855" s="9"/>
      <c r="M855" s="47"/>
      <c r="N855" s="9"/>
      <c r="O855" s="49"/>
      <c r="P855" s="49"/>
      <c r="Q855" s="9"/>
      <c r="R855" s="49"/>
      <c r="U855" s="45"/>
      <c r="V855" s="307"/>
      <c r="W855" s="307"/>
      <c r="X855" s="307"/>
      <c r="Y855" s="307"/>
    </row>
    <row r="856">
      <c r="B856" s="37"/>
      <c r="C856" s="9"/>
      <c r="D856" s="39"/>
      <c r="E856" s="41"/>
      <c r="F856" s="39"/>
      <c r="I856" s="38"/>
      <c r="J856" s="45"/>
      <c r="K856" s="45"/>
      <c r="L856" s="9"/>
      <c r="M856" s="47"/>
      <c r="N856" s="9"/>
      <c r="O856" s="49"/>
      <c r="P856" s="49"/>
      <c r="Q856" s="9"/>
      <c r="R856" s="49"/>
      <c r="U856" s="45"/>
      <c r="V856" s="307"/>
      <c r="W856" s="307"/>
      <c r="X856" s="307"/>
      <c r="Y856" s="307"/>
    </row>
    <row r="857">
      <c r="B857" s="37"/>
      <c r="C857" s="9"/>
      <c r="D857" s="39"/>
      <c r="E857" s="41"/>
      <c r="F857" s="39"/>
      <c r="I857" s="38"/>
      <c r="J857" s="45"/>
      <c r="K857" s="45"/>
      <c r="L857" s="9"/>
      <c r="M857" s="47"/>
      <c r="N857" s="9"/>
      <c r="O857" s="49"/>
      <c r="P857" s="49"/>
      <c r="Q857" s="9"/>
      <c r="R857" s="49"/>
      <c r="U857" s="45"/>
      <c r="V857" s="307"/>
      <c r="W857" s="307"/>
      <c r="X857" s="307"/>
      <c r="Y857" s="307"/>
    </row>
    <row r="858">
      <c r="B858" s="37"/>
      <c r="C858" s="9"/>
      <c r="D858" s="39"/>
      <c r="E858" s="41"/>
      <c r="F858" s="39"/>
      <c r="I858" s="38"/>
      <c r="J858" s="45"/>
      <c r="K858" s="45"/>
      <c r="L858" s="9"/>
      <c r="M858" s="47"/>
      <c r="N858" s="9"/>
      <c r="O858" s="49"/>
      <c r="P858" s="49"/>
      <c r="Q858" s="9"/>
      <c r="R858" s="49"/>
      <c r="U858" s="45"/>
      <c r="V858" s="307"/>
      <c r="W858" s="307"/>
      <c r="X858" s="307"/>
      <c r="Y858" s="307"/>
    </row>
    <row r="859">
      <c r="B859" s="37"/>
      <c r="C859" s="9"/>
      <c r="D859" s="39"/>
      <c r="E859" s="41"/>
      <c r="F859" s="39"/>
      <c r="I859" s="38"/>
      <c r="J859" s="45"/>
      <c r="K859" s="45"/>
      <c r="L859" s="9"/>
      <c r="M859" s="47"/>
      <c r="N859" s="9"/>
      <c r="O859" s="49"/>
      <c r="P859" s="49"/>
      <c r="Q859" s="9"/>
      <c r="R859" s="49"/>
      <c r="U859" s="45"/>
      <c r="V859" s="307"/>
      <c r="W859" s="307"/>
      <c r="X859" s="307"/>
      <c r="Y859" s="307"/>
    </row>
    <row r="860">
      <c r="B860" s="37"/>
      <c r="C860" s="9"/>
      <c r="D860" s="39"/>
      <c r="E860" s="41"/>
      <c r="F860" s="39"/>
      <c r="I860" s="38"/>
      <c r="J860" s="45"/>
      <c r="K860" s="45"/>
      <c r="L860" s="9"/>
      <c r="M860" s="47"/>
      <c r="N860" s="9"/>
      <c r="O860" s="49"/>
      <c r="P860" s="49"/>
      <c r="Q860" s="9"/>
      <c r="R860" s="49"/>
      <c r="U860" s="45"/>
      <c r="V860" s="307"/>
      <c r="W860" s="307"/>
      <c r="X860" s="307"/>
      <c r="Y860" s="307"/>
    </row>
    <row r="861">
      <c r="B861" s="37"/>
      <c r="C861" s="9"/>
      <c r="D861" s="39"/>
      <c r="E861" s="41"/>
      <c r="F861" s="39"/>
      <c r="I861" s="38"/>
      <c r="J861" s="45"/>
      <c r="K861" s="45"/>
      <c r="L861" s="9"/>
      <c r="M861" s="47"/>
      <c r="N861" s="9"/>
      <c r="O861" s="49"/>
      <c r="P861" s="49"/>
      <c r="Q861" s="9"/>
      <c r="R861" s="49"/>
      <c r="U861" s="45"/>
      <c r="V861" s="307"/>
      <c r="W861" s="307"/>
      <c r="X861" s="307"/>
      <c r="Y861" s="307"/>
    </row>
    <row r="862">
      <c r="B862" s="37"/>
      <c r="C862" s="9"/>
      <c r="D862" s="39"/>
      <c r="E862" s="41"/>
      <c r="F862" s="39"/>
      <c r="I862" s="38"/>
      <c r="J862" s="45"/>
      <c r="K862" s="45"/>
      <c r="L862" s="9"/>
      <c r="M862" s="47"/>
      <c r="N862" s="9"/>
      <c r="O862" s="49"/>
      <c r="P862" s="49"/>
      <c r="Q862" s="9"/>
      <c r="R862" s="49"/>
      <c r="U862" s="45"/>
      <c r="V862" s="307"/>
      <c r="W862" s="307"/>
      <c r="X862" s="307"/>
      <c r="Y862" s="307"/>
    </row>
    <row r="863">
      <c r="B863" s="37"/>
      <c r="C863" s="9"/>
      <c r="D863" s="39"/>
      <c r="E863" s="41"/>
      <c r="F863" s="39"/>
      <c r="I863" s="38"/>
      <c r="J863" s="45"/>
      <c r="K863" s="45"/>
      <c r="L863" s="9"/>
      <c r="M863" s="47"/>
      <c r="N863" s="9"/>
      <c r="O863" s="49"/>
      <c r="P863" s="49"/>
      <c r="Q863" s="9"/>
      <c r="R863" s="49"/>
      <c r="U863" s="45"/>
      <c r="V863" s="307"/>
      <c r="W863" s="307"/>
      <c r="X863" s="307"/>
      <c r="Y863" s="307"/>
    </row>
    <row r="864">
      <c r="B864" s="37"/>
      <c r="C864" s="9"/>
      <c r="D864" s="39"/>
      <c r="E864" s="41"/>
      <c r="F864" s="39"/>
      <c r="I864" s="38"/>
      <c r="J864" s="45"/>
      <c r="K864" s="45"/>
      <c r="L864" s="9"/>
      <c r="M864" s="47"/>
      <c r="N864" s="9"/>
      <c r="O864" s="49"/>
      <c r="P864" s="49"/>
      <c r="Q864" s="9"/>
      <c r="R864" s="49"/>
      <c r="U864" s="45"/>
      <c r="V864" s="307"/>
      <c r="W864" s="307"/>
      <c r="X864" s="307"/>
      <c r="Y864" s="307"/>
    </row>
    <row r="865">
      <c r="B865" s="37"/>
      <c r="C865" s="9"/>
      <c r="D865" s="39"/>
      <c r="E865" s="41"/>
      <c r="F865" s="39"/>
      <c r="I865" s="38"/>
      <c r="J865" s="45"/>
      <c r="K865" s="45"/>
      <c r="L865" s="9"/>
      <c r="M865" s="47"/>
      <c r="N865" s="9"/>
      <c r="O865" s="49"/>
      <c r="P865" s="49"/>
      <c r="Q865" s="9"/>
      <c r="R865" s="49"/>
      <c r="U865" s="45"/>
      <c r="V865" s="307"/>
      <c r="W865" s="307"/>
      <c r="X865" s="307"/>
      <c r="Y865" s="307"/>
    </row>
    <row r="866">
      <c r="B866" s="37"/>
      <c r="C866" s="9"/>
      <c r="D866" s="39"/>
      <c r="E866" s="41"/>
      <c r="F866" s="39"/>
      <c r="I866" s="38"/>
      <c r="J866" s="45"/>
      <c r="K866" s="45"/>
      <c r="L866" s="9"/>
      <c r="M866" s="47"/>
      <c r="N866" s="9"/>
      <c r="O866" s="49"/>
      <c r="P866" s="49"/>
      <c r="Q866" s="9"/>
      <c r="R866" s="49"/>
      <c r="U866" s="45"/>
      <c r="V866" s="307"/>
      <c r="W866" s="307"/>
      <c r="X866" s="307"/>
      <c r="Y866" s="307"/>
    </row>
    <row r="867">
      <c r="B867" s="37"/>
      <c r="C867" s="9"/>
      <c r="D867" s="39"/>
      <c r="E867" s="41"/>
      <c r="F867" s="39"/>
      <c r="I867" s="38"/>
      <c r="J867" s="45"/>
      <c r="K867" s="45"/>
      <c r="L867" s="9"/>
      <c r="M867" s="47"/>
      <c r="N867" s="9"/>
      <c r="O867" s="49"/>
      <c r="P867" s="49"/>
      <c r="Q867" s="9"/>
      <c r="R867" s="49"/>
      <c r="U867" s="45"/>
      <c r="V867" s="307"/>
      <c r="W867" s="307"/>
      <c r="X867" s="307"/>
      <c r="Y867" s="307"/>
    </row>
    <row r="868">
      <c r="B868" s="37"/>
      <c r="C868" s="9"/>
      <c r="D868" s="39"/>
      <c r="E868" s="41"/>
      <c r="F868" s="39"/>
      <c r="I868" s="38"/>
      <c r="J868" s="45"/>
      <c r="K868" s="45"/>
      <c r="L868" s="9"/>
      <c r="M868" s="47"/>
      <c r="N868" s="9"/>
      <c r="O868" s="49"/>
      <c r="P868" s="49"/>
      <c r="Q868" s="9"/>
      <c r="R868" s="49"/>
      <c r="U868" s="45"/>
      <c r="V868" s="307"/>
      <c r="W868" s="307"/>
      <c r="X868" s="307"/>
      <c r="Y868" s="307"/>
    </row>
    <row r="869">
      <c r="B869" s="37"/>
      <c r="C869" s="9"/>
      <c r="D869" s="39"/>
      <c r="E869" s="41"/>
      <c r="F869" s="39"/>
      <c r="I869" s="38"/>
      <c r="J869" s="45"/>
      <c r="K869" s="45"/>
      <c r="L869" s="9"/>
      <c r="M869" s="47"/>
      <c r="N869" s="9"/>
      <c r="O869" s="49"/>
      <c r="P869" s="49"/>
      <c r="Q869" s="9"/>
      <c r="R869" s="49"/>
      <c r="U869" s="45"/>
      <c r="V869" s="307"/>
      <c r="W869" s="307"/>
      <c r="X869" s="307"/>
      <c r="Y869" s="307"/>
    </row>
    <row r="870">
      <c r="B870" s="37"/>
      <c r="C870" s="9"/>
      <c r="D870" s="39"/>
      <c r="E870" s="41"/>
      <c r="F870" s="39"/>
      <c r="I870" s="38"/>
      <c r="J870" s="45"/>
      <c r="K870" s="45"/>
      <c r="L870" s="9"/>
      <c r="M870" s="47"/>
      <c r="N870" s="9"/>
      <c r="O870" s="49"/>
      <c r="P870" s="49"/>
      <c r="Q870" s="9"/>
      <c r="R870" s="49"/>
      <c r="U870" s="45"/>
      <c r="V870" s="307"/>
      <c r="W870" s="307"/>
      <c r="X870" s="307"/>
      <c r="Y870" s="307"/>
    </row>
    <row r="871">
      <c r="B871" s="37"/>
      <c r="C871" s="9"/>
      <c r="D871" s="39"/>
      <c r="E871" s="41"/>
      <c r="F871" s="39"/>
      <c r="I871" s="38"/>
      <c r="J871" s="45"/>
      <c r="K871" s="45"/>
      <c r="L871" s="9"/>
      <c r="M871" s="47"/>
      <c r="N871" s="9"/>
      <c r="O871" s="49"/>
      <c r="P871" s="49"/>
      <c r="Q871" s="9"/>
      <c r="R871" s="49"/>
      <c r="U871" s="45"/>
      <c r="V871" s="307"/>
      <c r="W871" s="307"/>
      <c r="X871" s="307"/>
      <c r="Y871" s="307"/>
    </row>
    <row r="872">
      <c r="B872" s="37"/>
      <c r="C872" s="9"/>
      <c r="D872" s="39"/>
      <c r="E872" s="41"/>
      <c r="F872" s="39"/>
      <c r="I872" s="38"/>
      <c r="J872" s="45"/>
      <c r="K872" s="45"/>
      <c r="L872" s="9"/>
      <c r="M872" s="47"/>
      <c r="N872" s="9"/>
      <c r="O872" s="49"/>
      <c r="P872" s="49"/>
      <c r="Q872" s="9"/>
      <c r="R872" s="49"/>
      <c r="U872" s="45"/>
      <c r="V872" s="307"/>
      <c r="W872" s="307"/>
      <c r="X872" s="307"/>
      <c r="Y872" s="307"/>
    </row>
    <row r="873">
      <c r="B873" s="37"/>
      <c r="C873" s="9"/>
      <c r="D873" s="39"/>
      <c r="E873" s="41"/>
      <c r="F873" s="39"/>
      <c r="I873" s="38"/>
      <c r="J873" s="45"/>
      <c r="K873" s="45"/>
      <c r="L873" s="9"/>
      <c r="M873" s="47"/>
      <c r="N873" s="9"/>
      <c r="O873" s="49"/>
      <c r="P873" s="49"/>
      <c r="Q873" s="9"/>
      <c r="R873" s="49"/>
      <c r="U873" s="45"/>
      <c r="V873" s="307"/>
      <c r="W873" s="307"/>
      <c r="X873" s="307"/>
      <c r="Y873" s="307"/>
    </row>
    <row r="874">
      <c r="B874" s="37"/>
      <c r="C874" s="9"/>
      <c r="D874" s="39"/>
      <c r="E874" s="41"/>
      <c r="F874" s="39"/>
      <c r="I874" s="38"/>
      <c r="J874" s="45"/>
      <c r="K874" s="45"/>
      <c r="L874" s="9"/>
      <c r="M874" s="47"/>
      <c r="N874" s="9"/>
      <c r="O874" s="49"/>
      <c r="P874" s="49"/>
      <c r="Q874" s="9"/>
      <c r="R874" s="49"/>
      <c r="U874" s="45"/>
      <c r="V874" s="307"/>
      <c r="W874" s="307"/>
      <c r="X874" s="307"/>
      <c r="Y874" s="307"/>
    </row>
    <row r="875">
      <c r="B875" s="37"/>
      <c r="C875" s="9"/>
      <c r="D875" s="39"/>
      <c r="E875" s="41"/>
      <c r="F875" s="39"/>
      <c r="I875" s="38"/>
      <c r="J875" s="45"/>
      <c r="K875" s="45"/>
      <c r="L875" s="9"/>
      <c r="M875" s="47"/>
      <c r="N875" s="9"/>
      <c r="O875" s="49"/>
      <c r="P875" s="49"/>
      <c r="Q875" s="9"/>
      <c r="R875" s="49"/>
      <c r="U875" s="45"/>
      <c r="V875" s="307"/>
      <c r="W875" s="307"/>
      <c r="X875" s="307"/>
      <c r="Y875" s="307"/>
    </row>
    <row r="876">
      <c r="B876" s="37"/>
      <c r="C876" s="9"/>
      <c r="D876" s="39"/>
      <c r="E876" s="41"/>
      <c r="F876" s="39"/>
      <c r="I876" s="38"/>
      <c r="J876" s="45"/>
      <c r="K876" s="45"/>
      <c r="L876" s="9"/>
      <c r="M876" s="47"/>
      <c r="N876" s="9"/>
      <c r="O876" s="49"/>
      <c r="P876" s="49"/>
      <c r="Q876" s="9"/>
      <c r="R876" s="49"/>
      <c r="U876" s="45"/>
      <c r="V876" s="307"/>
      <c r="W876" s="307"/>
      <c r="X876" s="307"/>
      <c r="Y876" s="307"/>
    </row>
    <row r="877">
      <c r="B877" s="37"/>
      <c r="C877" s="9"/>
      <c r="D877" s="39"/>
      <c r="E877" s="41"/>
      <c r="F877" s="39"/>
      <c r="I877" s="38"/>
      <c r="J877" s="45"/>
      <c r="K877" s="45"/>
      <c r="L877" s="9"/>
      <c r="M877" s="47"/>
      <c r="N877" s="9"/>
      <c r="O877" s="49"/>
      <c r="P877" s="49"/>
      <c r="Q877" s="9"/>
      <c r="R877" s="49"/>
      <c r="U877" s="45"/>
      <c r="V877" s="307"/>
      <c r="W877" s="307"/>
      <c r="X877" s="307"/>
      <c r="Y877" s="307"/>
    </row>
    <row r="878">
      <c r="B878" s="37"/>
      <c r="C878" s="9"/>
      <c r="D878" s="39"/>
      <c r="E878" s="41"/>
      <c r="F878" s="39"/>
      <c r="I878" s="38"/>
      <c r="J878" s="45"/>
      <c r="K878" s="45"/>
      <c r="L878" s="9"/>
      <c r="M878" s="47"/>
      <c r="N878" s="9"/>
      <c r="O878" s="49"/>
      <c r="P878" s="49"/>
      <c r="Q878" s="9"/>
      <c r="R878" s="49"/>
      <c r="U878" s="45"/>
      <c r="V878" s="307"/>
      <c r="W878" s="307"/>
      <c r="X878" s="307"/>
      <c r="Y878" s="307"/>
    </row>
    <row r="879">
      <c r="B879" s="37"/>
      <c r="C879" s="9"/>
      <c r="D879" s="39"/>
      <c r="E879" s="41"/>
      <c r="F879" s="39"/>
      <c r="I879" s="38"/>
      <c r="J879" s="45"/>
      <c r="K879" s="45"/>
      <c r="L879" s="9"/>
      <c r="M879" s="47"/>
      <c r="N879" s="9"/>
      <c r="O879" s="49"/>
      <c r="P879" s="49"/>
      <c r="Q879" s="9"/>
      <c r="R879" s="49"/>
      <c r="U879" s="45"/>
      <c r="V879" s="307"/>
      <c r="W879" s="307"/>
      <c r="X879" s="307"/>
      <c r="Y879" s="307"/>
    </row>
    <row r="880">
      <c r="B880" s="37"/>
      <c r="C880" s="9"/>
      <c r="D880" s="39"/>
      <c r="E880" s="41"/>
      <c r="F880" s="39"/>
      <c r="I880" s="38"/>
      <c r="J880" s="45"/>
      <c r="K880" s="45"/>
      <c r="L880" s="9"/>
      <c r="M880" s="47"/>
      <c r="N880" s="9"/>
      <c r="O880" s="49"/>
      <c r="P880" s="49"/>
      <c r="Q880" s="9"/>
      <c r="R880" s="49"/>
      <c r="U880" s="45"/>
      <c r="V880" s="307"/>
      <c r="W880" s="307"/>
      <c r="X880" s="307"/>
      <c r="Y880" s="307"/>
    </row>
    <row r="881">
      <c r="B881" s="37"/>
      <c r="C881" s="9"/>
      <c r="D881" s="39"/>
      <c r="E881" s="41"/>
      <c r="F881" s="39"/>
      <c r="I881" s="38"/>
      <c r="J881" s="45"/>
      <c r="K881" s="45"/>
      <c r="L881" s="9"/>
      <c r="M881" s="47"/>
      <c r="N881" s="9"/>
      <c r="O881" s="49"/>
      <c r="P881" s="49"/>
      <c r="Q881" s="9"/>
      <c r="R881" s="49"/>
      <c r="U881" s="45"/>
      <c r="V881" s="307"/>
      <c r="W881" s="307"/>
      <c r="X881" s="307"/>
      <c r="Y881" s="307"/>
    </row>
    <row r="882">
      <c r="B882" s="37"/>
      <c r="C882" s="9"/>
      <c r="D882" s="39"/>
      <c r="E882" s="41"/>
      <c r="F882" s="39"/>
      <c r="I882" s="38"/>
      <c r="J882" s="45"/>
      <c r="K882" s="45"/>
      <c r="L882" s="9"/>
      <c r="M882" s="47"/>
      <c r="N882" s="9"/>
      <c r="O882" s="49"/>
      <c r="P882" s="49"/>
      <c r="Q882" s="9"/>
      <c r="R882" s="49"/>
      <c r="U882" s="45"/>
      <c r="V882" s="307"/>
      <c r="W882" s="307"/>
      <c r="X882" s="307"/>
      <c r="Y882" s="307"/>
    </row>
    <row r="883">
      <c r="B883" s="37"/>
      <c r="C883" s="9"/>
      <c r="D883" s="39"/>
      <c r="E883" s="41"/>
      <c r="F883" s="39"/>
      <c r="I883" s="38"/>
      <c r="J883" s="45"/>
      <c r="K883" s="45"/>
      <c r="L883" s="9"/>
      <c r="M883" s="47"/>
      <c r="N883" s="9"/>
      <c r="O883" s="49"/>
      <c r="P883" s="49"/>
      <c r="Q883" s="9"/>
      <c r="R883" s="49"/>
      <c r="U883" s="45"/>
      <c r="V883" s="307"/>
      <c r="W883" s="307"/>
      <c r="X883" s="307"/>
      <c r="Y883" s="307"/>
    </row>
    <row r="884">
      <c r="B884" s="37"/>
      <c r="C884" s="9"/>
      <c r="D884" s="39"/>
      <c r="E884" s="41"/>
      <c r="F884" s="39"/>
      <c r="I884" s="38"/>
      <c r="J884" s="45"/>
      <c r="K884" s="45"/>
      <c r="L884" s="9"/>
      <c r="M884" s="47"/>
      <c r="N884" s="9"/>
      <c r="O884" s="49"/>
      <c r="P884" s="49"/>
      <c r="Q884" s="9"/>
      <c r="R884" s="49"/>
      <c r="U884" s="45"/>
      <c r="V884" s="307"/>
      <c r="W884" s="307"/>
      <c r="X884" s="307"/>
      <c r="Y884" s="307"/>
    </row>
    <row r="885">
      <c r="B885" s="37"/>
      <c r="C885" s="9"/>
      <c r="D885" s="39"/>
      <c r="E885" s="41"/>
      <c r="F885" s="39"/>
      <c r="I885" s="38"/>
      <c r="J885" s="45"/>
      <c r="K885" s="45"/>
      <c r="L885" s="9"/>
      <c r="M885" s="47"/>
      <c r="N885" s="9"/>
      <c r="O885" s="49"/>
      <c r="P885" s="49"/>
      <c r="Q885" s="9"/>
      <c r="R885" s="49"/>
      <c r="U885" s="45"/>
      <c r="V885" s="307"/>
      <c r="W885" s="307"/>
      <c r="X885" s="307"/>
      <c r="Y885" s="307"/>
    </row>
    <row r="886">
      <c r="B886" s="37"/>
      <c r="C886" s="9"/>
      <c r="D886" s="39"/>
      <c r="E886" s="41"/>
      <c r="F886" s="39"/>
      <c r="I886" s="38"/>
      <c r="J886" s="45"/>
      <c r="K886" s="45"/>
      <c r="L886" s="9"/>
      <c r="M886" s="47"/>
      <c r="N886" s="9"/>
      <c r="O886" s="49"/>
      <c r="P886" s="49"/>
      <c r="Q886" s="9"/>
      <c r="R886" s="49"/>
      <c r="U886" s="45"/>
      <c r="V886" s="307"/>
      <c r="W886" s="307"/>
      <c r="X886" s="307"/>
      <c r="Y886" s="307"/>
    </row>
    <row r="887">
      <c r="B887" s="37"/>
      <c r="C887" s="9"/>
      <c r="D887" s="39"/>
      <c r="E887" s="41"/>
      <c r="F887" s="39"/>
      <c r="I887" s="38"/>
      <c r="J887" s="45"/>
      <c r="K887" s="45"/>
      <c r="L887" s="9"/>
      <c r="M887" s="47"/>
      <c r="N887" s="9"/>
      <c r="O887" s="49"/>
      <c r="P887" s="49"/>
      <c r="Q887" s="9"/>
      <c r="R887" s="49"/>
      <c r="U887" s="45"/>
      <c r="V887" s="307"/>
      <c r="W887" s="307"/>
      <c r="X887" s="307"/>
      <c r="Y887" s="307"/>
    </row>
    <row r="888">
      <c r="B888" s="37"/>
      <c r="C888" s="9"/>
      <c r="D888" s="39"/>
      <c r="E888" s="41"/>
      <c r="F888" s="39"/>
      <c r="J888" s="45"/>
      <c r="K888" s="45"/>
      <c r="L888" s="9"/>
      <c r="M888" s="47"/>
      <c r="N888" s="9"/>
      <c r="O888" s="49"/>
      <c r="P888" s="49"/>
      <c r="Q888" s="9"/>
      <c r="R888" s="49"/>
      <c r="U888" s="45"/>
      <c r="V888" s="307"/>
      <c r="W888" s="307"/>
      <c r="X888" s="307"/>
      <c r="Y888" s="307"/>
    </row>
    <row r="889">
      <c r="B889" s="37"/>
      <c r="C889" s="9"/>
      <c r="D889" s="39"/>
      <c r="E889" s="41"/>
      <c r="F889" s="39"/>
      <c r="J889" s="45"/>
      <c r="K889" s="45"/>
      <c r="L889" s="9"/>
      <c r="M889" s="47"/>
      <c r="N889" s="9"/>
      <c r="O889" s="49"/>
      <c r="P889" s="49"/>
      <c r="Q889" s="9"/>
      <c r="R889" s="49"/>
      <c r="U889" s="45"/>
      <c r="V889" s="307"/>
      <c r="W889" s="307"/>
      <c r="X889" s="307"/>
      <c r="Y889" s="307"/>
    </row>
    <row r="890">
      <c r="B890" s="37"/>
      <c r="C890" s="9"/>
      <c r="D890" s="39"/>
      <c r="E890" s="41"/>
      <c r="F890" s="39"/>
      <c r="J890" s="45"/>
      <c r="K890" s="45"/>
      <c r="L890" s="9"/>
      <c r="M890" s="47"/>
      <c r="N890" s="9"/>
      <c r="O890" s="49"/>
      <c r="P890" s="49"/>
      <c r="Q890" s="9"/>
      <c r="R890" s="49"/>
      <c r="U890" s="45"/>
      <c r="V890" s="307"/>
      <c r="W890" s="307"/>
      <c r="X890" s="307"/>
      <c r="Y890" s="307"/>
    </row>
    <row r="891">
      <c r="B891" s="37"/>
      <c r="C891" s="9"/>
      <c r="D891" s="39"/>
      <c r="E891" s="41"/>
      <c r="F891" s="39"/>
      <c r="J891" s="45"/>
      <c r="K891" s="45"/>
      <c r="L891" s="9"/>
      <c r="M891" s="47"/>
      <c r="N891" s="9"/>
      <c r="O891" s="49"/>
      <c r="P891" s="49"/>
      <c r="Q891" s="9"/>
      <c r="R891" s="49"/>
      <c r="U891" s="45"/>
      <c r="V891" s="307"/>
      <c r="W891" s="307"/>
      <c r="X891" s="307"/>
      <c r="Y891" s="307"/>
    </row>
    <row r="892">
      <c r="B892" s="37"/>
      <c r="C892" s="9"/>
      <c r="D892" s="39"/>
      <c r="E892" s="41"/>
      <c r="F892" s="39"/>
      <c r="J892" s="45"/>
      <c r="K892" s="45"/>
      <c r="L892" s="9"/>
      <c r="M892" s="47"/>
      <c r="N892" s="9"/>
      <c r="O892" s="49"/>
      <c r="P892" s="49"/>
      <c r="Q892" s="9"/>
      <c r="R892" s="49"/>
      <c r="U892" s="45"/>
      <c r="V892" s="307"/>
      <c r="W892" s="307"/>
      <c r="X892" s="307"/>
      <c r="Y892" s="307"/>
    </row>
    <row r="893">
      <c r="B893" s="37"/>
      <c r="C893" s="9"/>
      <c r="D893" s="39"/>
      <c r="E893" s="41"/>
      <c r="F893" s="39"/>
      <c r="J893" s="45"/>
      <c r="K893" s="45"/>
      <c r="L893" s="9"/>
      <c r="M893" s="47"/>
      <c r="N893" s="9"/>
      <c r="O893" s="49"/>
      <c r="P893" s="49"/>
      <c r="Q893" s="9"/>
      <c r="R893" s="49"/>
      <c r="U893" s="45"/>
      <c r="V893" s="307"/>
      <c r="W893" s="307"/>
      <c r="X893" s="307"/>
      <c r="Y893" s="307"/>
    </row>
    <row r="894">
      <c r="B894" s="37"/>
      <c r="C894" s="9"/>
      <c r="D894" s="39"/>
      <c r="E894" s="41"/>
      <c r="F894" s="39"/>
      <c r="J894" s="45"/>
      <c r="K894" s="45"/>
      <c r="L894" s="9"/>
      <c r="M894" s="47"/>
      <c r="N894" s="9"/>
      <c r="O894" s="49"/>
      <c r="P894" s="49"/>
      <c r="Q894" s="9"/>
      <c r="R894" s="49"/>
      <c r="U894" s="45"/>
      <c r="V894" s="307"/>
      <c r="W894" s="307"/>
      <c r="X894" s="307"/>
      <c r="Y894" s="307"/>
    </row>
    <row r="895">
      <c r="B895" s="37"/>
      <c r="C895" s="9"/>
      <c r="D895" s="39"/>
      <c r="E895" s="41"/>
      <c r="F895" s="39"/>
      <c r="J895" s="45"/>
      <c r="K895" s="45"/>
      <c r="L895" s="9"/>
      <c r="M895" s="47"/>
      <c r="N895" s="9"/>
      <c r="O895" s="49"/>
      <c r="P895" s="49"/>
      <c r="Q895" s="9"/>
      <c r="R895" s="49"/>
      <c r="U895" s="45"/>
      <c r="V895" s="307"/>
      <c r="W895" s="307"/>
      <c r="X895" s="307"/>
      <c r="Y895" s="307"/>
    </row>
    <row r="896">
      <c r="B896" s="37"/>
      <c r="C896" s="9"/>
      <c r="D896" s="39"/>
      <c r="E896" s="41"/>
      <c r="F896" s="39"/>
      <c r="J896" s="45"/>
      <c r="K896" s="45"/>
      <c r="L896" s="9"/>
      <c r="M896" s="47"/>
      <c r="N896" s="9"/>
      <c r="O896" s="49"/>
      <c r="P896" s="49"/>
      <c r="Q896" s="9"/>
      <c r="R896" s="49"/>
      <c r="U896" s="45"/>
      <c r="V896" s="307"/>
      <c r="W896" s="307"/>
      <c r="X896" s="307"/>
      <c r="Y896" s="307"/>
    </row>
    <row r="897">
      <c r="B897" s="37"/>
      <c r="C897" s="9"/>
      <c r="D897" s="39"/>
      <c r="E897" s="41"/>
      <c r="F897" s="39"/>
      <c r="J897" s="45"/>
      <c r="K897" s="45"/>
      <c r="L897" s="9"/>
      <c r="M897" s="47"/>
      <c r="N897" s="9"/>
      <c r="O897" s="49"/>
      <c r="P897" s="49"/>
      <c r="Q897" s="9"/>
      <c r="R897" s="49"/>
      <c r="U897" s="45"/>
      <c r="V897" s="307"/>
      <c r="W897" s="307"/>
      <c r="X897" s="307"/>
      <c r="Y897" s="307"/>
    </row>
    <row r="898">
      <c r="B898" s="37"/>
      <c r="C898" s="9"/>
      <c r="D898" s="39"/>
      <c r="E898" s="41"/>
      <c r="F898" s="39"/>
      <c r="J898" s="45"/>
      <c r="K898" s="45"/>
      <c r="L898" s="9"/>
      <c r="M898" s="47"/>
      <c r="N898" s="9"/>
      <c r="O898" s="49"/>
      <c r="P898" s="49"/>
      <c r="Q898" s="9"/>
      <c r="R898" s="49"/>
      <c r="U898" s="45"/>
      <c r="V898" s="307"/>
      <c r="W898" s="307"/>
      <c r="X898" s="307"/>
      <c r="Y898" s="307"/>
    </row>
    <row r="899">
      <c r="B899" s="37"/>
      <c r="C899" s="9"/>
      <c r="D899" s="39"/>
      <c r="E899" s="41"/>
      <c r="F899" s="39"/>
      <c r="J899" s="45"/>
      <c r="K899" s="45"/>
      <c r="L899" s="9"/>
      <c r="M899" s="47"/>
      <c r="N899" s="9"/>
      <c r="O899" s="49"/>
      <c r="P899" s="49"/>
      <c r="Q899" s="9"/>
      <c r="R899" s="49"/>
      <c r="U899" s="45"/>
      <c r="V899" s="307"/>
      <c r="W899" s="307"/>
      <c r="X899" s="307"/>
      <c r="Y899" s="307"/>
    </row>
    <row r="900">
      <c r="B900" s="37"/>
      <c r="C900" s="9"/>
      <c r="D900" s="39"/>
      <c r="E900" s="41"/>
      <c r="F900" s="39"/>
      <c r="J900" s="45"/>
      <c r="K900" s="45"/>
      <c r="L900" s="9"/>
      <c r="M900" s="47"/>
      <c r="N900" s="9"/>
      <c r="O900" s="49"/>
      <c r="P900" s="49"/>
      <c r="Q900" s="9"/>
      <c r="R900" s="49"/>
      <c r="U900" s="45"/>
      <c r="V900" s="307"/>
      <c r="W900" s="307"/>
      <c r="X900" s="307"/>
      <c r="Y900" s="307"/>
    </row>
    <row r="901">
      <c r="B901" s="37"/>
      <c r="C901" s="9"/>
      <c r="D901" s="39"/>
      <c r="E901" s="41"/>
      <c r="F901" s="39"/>
      <c r="J901" s="45"/>
      <c r="K901" s="45"/>
      <c r="L901" s="9"/>
      <c r="M901" s="47"/>
      <c r="N901" s="9"/>
      <c r="O901" s="49"/>
      <c r="P901" s="49"/>
      <c r="Q901" s="9"/>
      <c r="R901" s="49"/>
      <c r="U901" s="45"/>
      <c r="V901" s="307"/>
      <c r="W901" s="307"/>
      <c r="X901" s="307"/>
      <c r="Y901" s="307"/>
    </row>
    <row r="902">
      <c r="B902" s="37"/>
      <c r="C902" s="9"/>
      <c r="D902" s="39"/>
      <c r="E902" s="41"/>
      <c r="F902" s="39"/>
      <c r="J902" s="45"/>
      <c r="K902" s="45"/>
      <c r="L902" s="9"/>
      <c r="M902" s="47"/>
      <c r="N902" s="9"/>
      <c r="O902" s="49"/>
      <c r="P902" s="49"/>
      <c r="Q902" s="9"/>
      <c r="R902" s="49"/>
      <c r="U902" s="45"/>
      <c r="V902" s="307"/>
      <c r="W902" s="307"/>
      <c r="X902" s="307"/>
      <c r="Y902" s="307"/>
    </row>
    <row r="903">
      <c r="B903" s="37"/>
      <c r="C903" s="9"/>
      <c r="D903" s="39"/>
      <c r="E903" s="41"/>
      <c r="F903" s="39"/>
      <c r="J903" s="45"/>
      <c r="K903" s="45"/>
      <c r="L903" s="9"/>
      <c r="M903" s="47"/>
      <c r="N903" s="9"/>
      <c r="O903" s="49"/>
      <c r="P903" s="49"/>
      <c r="Q903" s="9"/>
      <c r="R903" s="49"/>
      <c r="U903" s="45"/>
      <c r="V903" s="307"/>
      <c r="W903" s="307"/>
      <c r="X903" s="307"/>
      <c r="Y903" s="307"/>
    </row>
    <row r="904">
      <c r="B904" s="37"/>
      <c r="C904" s="9"/>
      <c r="D904" s="39"/>
      <c r="E904" s="41"/>
      <c r="F904" s="39"/>
      <c r="J904" s="45"/>
      <c r="K904" s="45"/>
      <c r="L904" s="9"/>
      <c r="M904" s="47"/>
      <c r="N904" s="9"/>
      <c r="O904" s="49"/>
      <c r="P904" s="49"/>
      <c r="Q904" s="9"/>
      <c r="R904" s="49"/>
      <c r="U904" s="45"/>
      <c r="V904" s="307"/>
      <c r="W904" s="307"/>
      <c r="X904" s="307"/>
      <c r="Y904" s="307"/>
    </row>
    <row r="905">
      <c r="B905" s="37"/>
      <c r="C905" s="9"/>
      <c r="D905" s="39"/>
      <c r="E905" s="41"/>
      <c r="F905" s="39"/>
      <c r="J905" s="45"/>
      <c r="K905" s="45"/>
      <c r="L905" s="9"/>
      <c r="M905" s="47"/>
      <c r="N905" s="9"/>
      <c r="O905" s="49"/>
      <c r="P905" s="49"/>
      <c r="Q905" s="9"/>
      <c r="R905" s="49"/>
      <c r="U905" s="45"/>
      <c r="V905" s="307"/>
      <c r="W905" s="307"/>
      <c r="X905" s="307"/>
      <c r="Y905" s="307"/>
    </row>
    <row r="906">
      <c r="B906" s="37"/>
      <c r="C906" s="9"/>
      <c r="D906" s="39"/>
      <c r="E906" s="41"/>
      <c r="F906" s="39"/>
      <c r="J906" s="45"/>
      <c r="K906" s="45"/>
      <c r="L906" s="9"/>
      <c r="M906" s="47"/>
      <c r="N906" s="9"/>
      <c r="O906" s="49"/>
      <c r="P906" s="49"/>
      <c r="Q906" s="9"/>
      <c r="R906" s="49"/>
      <c r="U906" s="45"/>
      <c r="V906" s="307"/>
      <c r="W906" s="307"/>
      <c r="X906" s="307"/>
      <c r="Y906" s="307"/>
    </row>
    <row r="907">
      <c r="B907" s="37"/>
      <c r="C907" s="9"/>
      <c r="D907" s="39"/>
      <c r="E907" s="41"/>
      <c r="F907" s="39"/>
      <c r="J907" s="45"/>
      <c r="K907" s="45"/>
      <c r="L907" s="9"/>
      <c r="M907" s="47"/>
      <c r="N907" s="9"/>
      <c r="O907" s="49"/>
      <c r="P907" s="49"/>
      <c r="Q907" s="9"/>
      <c r="R907" s="49"/>
      <c r="U907" s="45"/>
      <c r="V907" s="307"/>
      <c r="W907" s="307"/>
      <c r="X907" s="307"/>
      <c r="Y907" s="307"/>
    </row>
    <row r="908">
      <c r="B908" s="37"/>
      <c r="C908" s="9"/>
      <c r="D908" s="39"/>
      <c r="E908" s="41"/>
      <c r="F908" s="39"/>
      <c r="J908" s="45"/>
      <c r="K908" s="45"/>
      <c r="L908" s="9"/>
      <c r="M908" s="47"/>
      <c r="N908" s="9"/>
      <c r="O908" s="49"/>
      <c r="P908" s="49"/>
      <c r="Q908" s="9"/>
      <c r="R908" s="49"/>
      <c r="U908" s="45"/>
      <c r="V908" s="307"/>
      <c r="W908" s="307"/>
      <c r="X908" s="307"/>
      <c r="Y908" s="307"/>
    </row>
    <row r="909">
      <c r="B909" s="37"/>
      <c r="C909" s="9"/>
      <c r="D909" s="39"/>
      <c r="E909" s="41"/>
      <c r="F909" s="39"/>
      <c r="J909" s="45"/>
      <c r="K909" s="45"/>
      <c r="L909" s="9"/>
      <c r="M909" s="47"/>
      <c r="N909" s="9"/>
      <c r="O909" s="49"/>
      <c r="P909" s="49"/>
      <c r="Q909" s="9"/>
      <c r="R909" s="49"/>
      <c r="U909" s="45"/>
      <c r="V909" s="307"/>
      <c r="W909" s="307"/>
      <c r="X909" s="307"/>
      <c r="Y909" s="307"/>
    </row>
    <row r="910">
      <c r="B910" s="37"/>
      <c r="C910" s="9"/>
      <c r="D910" s="39"/>
      <c r="E910" s="41"/>
      <c r="F910" s="39"/>
      <c r="J910" s="45"/>
      <c r="K910" s="45"/>
      <c r="L910" s="9"/>
      <c r="M910" s="47"/>
      <c r="N910" s="9"/>
      <c r="O910" s="49"/>
      <c r="P910" s="49"/>
      <c r="Q910" s="9"/>
      <c r="R910" s="49"/>
      <c r="U910" s="45"/>
      <c r="V910" s="307"/>
      <c r="W910" s="307"/>
      <c r="X910" s="307"/>
      <c r="Y910" s="307"/>
    </row>
    <row r="911">
      <c r="B911" s="37"/>
      <c r="C911" s="9"/>
      <c r="D911" s="39"/>
      <c r="E911" s="41"/>
      <c r="F911" s="39"/>
      <c r="J911" s="45"/>
      <c r="K911" s="45"/>
      <c r="L911" s="9"/>
      <c r="M911" s="47"/>
      <c r="N911" s="9"/>
      <c r="O911" s="49"/>
      <c r="P911" s="49"/>
      <c r="Q911" s="9"/>
      <c r="R911" s="49"/>
      <c r="U911" s="45"/>
      <c r="V911" s="307"/>
      <c r="W911" s="307"/>
      <c r="X911" s="307"/>
      <c r="Y911" s="307"/>
    </row>
    <row r="912">
      <c r="B912" s="37"/>
      <c r="C912" s="9"/>
      <c r="D912" s="39"/>
      <c r="E912" s="41"/>
      <c r="F912" s="39"/>
      <c r="J912" s="45"/>
      <c r="K912" s="45"/>
      <c r="L912" s="9"/>
      <c r="M912" s="47"/>
      <c r="N912" s="9"/>
      <c r="O912" s="49"/>
      <c r="P912" s="49"/>
      <c r="Q912" s="9"/>
      <c r="R912" s="49"/>
      <c r="U912" s="45"/>
      <c r="V912" s="307"/>
      <c r="W912" s="307"/>
      <c r="X912" s="307"/>
      <c r="Y912" s="307"/>
    </row>
    <row r="913">
      <c r="B913" s="37"/>
      <c r="C913" s="9"/>
      <c r="D913" s="39"/>
      <c r="E913" s="41"/>
      <c r="F913" s="39"/>
      <c r="J913" s="45"/>
      <c r="K913" s="45"/>
      <c r="L913" s="9"/>
      <c r="M913" s="47"/>
      <c r="N913" s="9"/>
      <c r="O913" s="49"/>
      <c r="P913" s="49"/>
      <c r="Q913" s="9"/>
      <c r="R913" s="49"/>
      <c r="U913" s="45"/>
      <c r="V913" s="307"/>
      <c r="W913" s="307"/>
      <c r="X913" s="307"/>
      <c r="Y913" s="307"/>
    </row>
    <row r="914">
      <c r="B914" s="37"/>
      <c r="C914" s="9"/>
      <c r="D914" s="39"/>
      <c r="E914" s="41"/>
      <c r="F914" s="39"/>
      <c r="J914" s="45"/>
      <c r="K914" s="45"/>
      <c r="L914" s="9"/>
      <c r="M914" s="47"/>
      <c r="N914" s="9"/>
      <c r="O914" s="49"/>
      <c r="P914" s="49"/>
      <c r="Q914" s="9"/>
      <c r="R914" s="49"/>
      <c r="U914" s="45"/>
      <c r="V914" s="307"/>
      <c r="W914" s="307"/>
      <c r="X914" s="307"/>
      <c r="Y914" s="307"/>
    </row>
    <row r="915">
      <c r="B915" s="37"/>
      <c r="C915" s="9"/>
      <c r="D915" s="39"/>
      <c r="E915" s="41"/>
      <c r="F915" s="39"/>
      <c r="J915" s="45"/>
      <c r="K915" s="45"/>
      <c r="L915" s="9"/>
      <c r="M915" s="47"/>
      <c r="N915" s="9"/>
      <c r="O915" s="49"/>
      <c r="P915" s="49"/>
      <c r="Q915" s="9"/>
      <c r="R915" s="49"/>
      <c r="U915" s="45"/>
      <c r="V915" s="307"/>
      <c r="W915" s="307"/>
      <c r="X915" s="307"/>
      <c r="Y915" s="307"/>
    </row>
    <row r="916">
      <c r="B916" s="37"/>
      <c r="C916" s="9"/>
      <c r="D916" s="39"/>
      <c r="E916" s="41"/>
      <c r="F916" s="39"/>
      <c r="J916" s="45"/>
      <c r="K916" s="45"/>
      <c r="L916" s="9"/>
      <c r="M916" s="47"/>
      <c r="N916" s="9"/>
      <c r="O916" s="49"/>
      <c r="P916" s="49"/>
      <c r="Q916" s="9"/>
      <c r="R916" s="49"/>
      <c r="U916" s="45"/>
      <c r="V916" s="307"/>
      <c r="W916" s="307"/>
      <c r="X916" s="307"/>
      <c r="Y916" s="307"/>
    </row>
    <row r="917">
      <c r="B917" s="37"/>
      <c r="C917" s="9"/>
      <c r="D917" s="39"/>
      <c r="E917" s="41"/>
      <c r="F917" s="39"/>
      <c r="J917" s="45"/>
      <c r="K917" s="45"/>
      <c r="L917" s="9"/>
      <c r="M917" s="47"/>
      <c r="N917" s="9"/>
      <c r="O917" s="49"/>
      <c r="P917" s="49"/>
      <c r="Q917" s="9"/>
      <c r="R917" s="49"/>
      <c r="U917" s="45"/>
      <c r="V917" s="307"/>
      <c r="W917" s="307"/>
      <c r="X917" s="307"/>
      <c r="Y917" s="307"/>
    </row>
    <row r="918">
      <c r="B918" s="37"/>
      <c r="C918" s="9"/>
      <c r="D918" s="39"/>
      <c r="E918" s="41"/>
      <c r="F918" s="39"/>
      <c r="J918" s="45"/>
      <c r="K918" s="45"/>
      <c r="L918" s="9"/>
      <c r="M918" s="47"/>
      <c r="N918" s="9"/>
      <c r="O918" s="49"/>
      <c r="P918" s="49"/>
      <c r="Q918" s="9"/>
      <c r="R918" s="49"/>
      <c r="U918" s="45"/>
      <c r="V918" s="307"/>
      <c r="W918" s="307"/>
      <c r="X918" s="307"/>
      <c r="Y918" s="307"/>
    </row>
    <row r="919">
      <c r="B919" s="37"/>
      <c r="C919" s="9"/>
      <c r="D919" s="39"/>
      <c r="E919" s="41"/>
      <c r="F919" s="39"/>
      <c r="J919" s="45"/>
      <c r="K919" s="45"/>
      <c r="L919" s="9"/>
      <c r="M919" s="47"/>
      <c r="N919" s="9"/>
      <c r="O919" s="49"/>
      <c r="P919" s="49"/>
      <c r="Q919" s="9"/>
      <c r="R919" s="49"/>
      <c r="U919" s="45"/>
      <c r="V919" s="307"/>
      <c r="W919" s="307"/>
      <c r="X919" s="307"/>
      <c r="Y919" s="307"/>
    </row>
    <row r="920">
      <c r="B920" s="37"/>
      <c r="C920" s="9"/>
      <c r="D920" s="39"/>
      <c r="E920" s="41"/>
      <c r="F920" s="39"/>
      <c r="J920" s="45"/>
      <c r="K920" s="45"/>
      <c r="L920" s="9"/>
      <c r="M920" s="47"/>
      <c r="N920" s="9"/>
      <c r="O920" s="49"/>
      <c r="P920" s="49"/>
      <c r="Q920" s="9"/>
      <c r="R920" s="49"/>
      <c r="U920" s="45"/>
      <c r="V920" s="307"/>
      <c r="W920" s="307"/>
      <c r="X920" s="307"/>
      <c r="Y920" s="307"/>
    </row>
    <row r="921">
      <c r="B921" s="37"/>
      <c r="C921" s="9"/>
      <c r="D921" s="39"/>
      <c r="E921" s="41"/>
      <c r="F921" s="39"/>
      <c r="J921" s="45"/>
      <c r="K921" s="45"/>
      <c r="L921" s="9"/>
      <c r="M921" s="47"/>
      <c r="N921" s="9"/>
      <c r="O921" s="49"/>
      <c r="P921" s="49"/>
      <c r="Q921" s="9"/>
      <c r="R921" s="49"/>
      <c r="U921" s="45"/>
      <c r="V921" s="307"/>
      <c r="W921" s="307"/>
      <c r="X921" s="307"/>
      <c r="Y921" s="307"/>
    </row>
    <row r="922">
      <c r="B922" s="37"/>
      <c r="C922" s="9"/>
      <c r="D922" s="39"/>
      <c r="E922" s="41"/>
      <c r="F922" s="39"/>
      <c r="J922" s="45"/>
      <c r="K922" s="45"/>
      <c r="L922" s="9"/>
      <c r="M922" s="47"/>
      <c r="N922" s="9"/>
      <c r="O922" s="49"/>
      <c r="P922" s="49"/>
      <c r="Q922" s="9"/>
      <c r="R922" s="49"/>
      <c r="U922" s="45"/>
      <c r="V922" s="307"/>
      <c r="W922" s="307"/>
      <c r="X922" s="307"/>
      <c r="Y922" s="307"/>
    </row>
    <row r="923">
      <c r="B923" s="37"/>
      <c r="C923" s="9"/>
      <c r="D923" s="39"/>
      <c r="E923" s="41"/>
      <c r="F923" s="39"/>
      <c r="J923" s="45"/>
      <c r="K923" s="45"/>
      <c r="L923" s="9"/>
      <c r="M923" s="47"/>
      <c r="N923" s="9"/>
      <c r="O923" s="49"/>
      <c r="P923" s="49"/>
      <c r="Q923" s="9"/>
      <c r="R923" s="49"/>
      <c r="U923" s="45"/>
      <c r="V923" s="307"/>
      <c r="W923" s="307"/>
      <c r="X923" s="307"/>
      <c r="Y923" s="307"/>
    </row>
    <row r="924">
      <c r="B924" s="37"/>
      <c r="C924" s="9"/>
      <c r="D924" s="39"/>
      <c r="E924" s="41"/>
      <c r="F924" s="39"/>
      <c r="J924" s="45"/>
      <c r="K924" s="45"/>
      <c r="L924" s="9"/>
      <c r="M924" s="47"/>
      <c r="N924" s="9"/>
      <c r="O924" s="49"/>
      <c r="P924" s="49"/>
      <c r="Q924" s="9"/>
      <c r="R924" s="49"/>
      <c r="U924" s="45"/>
      <c r="V924" s="307"/>
      <c r="W924" s="307"/>
      <c r="X924" s="307"/>
      <c r="Y924" s="307"/>
    </row>
    <row r="925">
      <c r="B925" s="37"/>
      <c r="C925" s="9"/>
      <c r="D925" s="39"/>
      <c r="E925" s="41"/>
      <c r="F925" s="39"/>
      <c r="J925" s="45"/>
      <c r="K925" s="45"/>
      <c r="L925" s="9"/>
      <c r="M925" s="47"/>
      <c r="N925" s="9"/>
      <c r="O925" s="49"/>
      <c r="P925" s="49"/>
      <c r="Q925" s="9"/>
      <c r="R925" s="49"/>
      <c r="U925" s="45"/>
      <c r="V925" s="307"/>
      <c r="W925" s="307"/>
      <c r="X925" s="307"/>
      <c r="Y925" s="307"/>
    </row>
    <row r="926">
      <c r="B926" s="37"/>
      <c r="C926" s="9"/>
      <c r="D926" s="39"/>
      <c r="E926" s="41"/>
      <c r="F926" s="39"/>
      <c r="J926" s="45"/>
      <c r="K926" s="45"/>
      <c r="L926" s="9"/>
      <c r="M926" s="47"/>
      <c r="N926" s="9"/>
      <c r="O926" s="49"/>
      <c r="P926" s="49"/>
      <c r="Q926" s="9"/>
      <c r="R926" s="49"/>
      <c r="U926" s="45"/>
      <c r="V926" s="307"/>
      <c r="W926" s="307"/>
      <c r="X926" s="307"/>
      <c r="Y926" s="307"/>
    </row>
    <row r="927">
      <c r="B927" s="37"/>
      <c r="C927" s="9"/>
      <c r="D927" s="39"/>
      <c r="E927" s="41"/>
      <c r="F927" s="39"/>
      <c r="J927" s="45"/>
      <c r="K927" s="45"/>
      <c r="L927" s="9"/>
      <c r="M927" s="47"/>
      <c r="N927" s="9"/>
      <c r="O927" s="49"/>
      <c r="P927" s="49"/>
      <c r="Q927" s="9"/>
      <c r="R927" s="49"/>
      <c r="U927" s="45"/>
      <c r="V927" s="307"/>
      <c r="W927" s="307"/>
      <c r="X927" s="307"/>
      <c r="Y927" s="307"/>
    </row>
    <row r="928">
      <c r="B928" s="37"/>
      <c r="C928" s="9"/>
      <c r="D928" s="39"/>
      <c r="E928" s="41"/>
      <c r="F928" s="39"/>
      <c r="J928" s="45"/>
      <c r="K928" s="45"/>
      <c r="L928" s="9"/>
      <c r="M928" s="47"/>
      <c r="N928" s="9"/>
      <c r="O928" s="49"/>
      <c r="P928" s="49"/>
      <c r="Q928" s="9"/>
      <c r="R928" s="49"/>
      <c r="U928" s="45"/>
      <c r="V928" s="307"/>
      <c r="W928" s="307"/>
      <c r="X928" s="307"/>
      <c r="Y928" s="307"/>
    </row>
    <row r="929">
      <c r="B929" s="37"/>
      <c r="C929" s="9"/>
      <c r="D929" s="39"/>
      <c r="E929" s="41"/>
      <c r="F929" s="39"/>
      <c r="J929" s="45"/>
      <c r="K929" s="45"/>
      <c r="L929" s="9"/>
      <c r="M929" s="47"/>
      <c r="N929" s="9"/>
      <c r="O929" s="49"/>
      <c r="P929" s="49"/>
      <c r="Q929" s="9"/>
      <c r="R929" s="49"/>
      <c r="U929" s="45"/>
      <c r="V929" s="307"/>
      <c r="W929" s="307"/>
      <c r="X929" s="307"/>
      <c r="Y929" s="307"/>
    </row>
    <row r="930">
      <c r="B930" s="37"/>
      <c r="C930" s="9"/>
      <c r="D930" s="39"/>
      <c r="E930" s="41"/>
      <c r="F930" s="39"/>
      <c r="J930" s="45"/>
      <c r="K930" s="45"/>
      <c r="L930" s="9"/>
      <c r="M930" s="47"/>
      <c r="N930" s="9"/>
      <c r="O930" s="49"/>
      <c r="P930" s="49"/>
      <c r="Q930" s="9"/>
      <c r="R930" s="49"/>
      <c r="U930" s="45"/>
      <c r="V930" s="307"/>
      <c r="W930" s="307"/>
      <c r="X930" s="307"/>
      <c r="Y930" s="307"/>
    </row>
    <row r="931">
      <c r="B931" s="37"/>
      <c r="C931" s="9"/>
      <c r="D931" s="39"/>
      <c r="E931" s="41"/>
      <c r="F931" s="39"/>
      <c r="J931" s="45"/>
      <c r="K931" s="45"/>
      <c r="L931" s="9"/>
      <c r="M931" s="47"/>
      <c r="N931" s="9"/>
      <c r="O931" s="49"/>
      <c r="P931" s="49"/>
      <c r="Q931" s="9"/>
      <c r="R931" s="49"/>
      <c r="U931" s="45"/>
      <c r="V931" s="307"/>
      <c r="W931" s="307"/>
      <c r="X931" s="307"/>
      <c r="Y931" s="307"/>
    </row>
    <row r="932">
      <c r="B932" s="37"/>
      <c r="C932" s="9"/>
      <c r="D932" s="39"/>
      <c r="E932" s="41"/>
      <c r="F932" s="39"/>
      <c r="J932" s="45"/>
      <c r="K932" s="45"/>
      <c r="L932" s="9"/>
      <c r="M932" s="47"/>
      <c r="N932" s="9"/>
      <c r="O932" s="49"/>
      <c r="P932" s="49"/>
      <c r="Q932" s="9"/>
      <c r="R932" s="49"/>
      <c r="U932" s="45"/>
      <c r="V932" s="307"/>
      <c r="W932" s="307"/>
      <c r="X932" s="307"/>
      <c r="Y932" s="307"/>
    </row>
    <row r="933">
      <c r="B933" s="37"/>
      <c r="C933" s="9"/>
      <c r="D933" s="39"/>
      <c r="E933" s="41"/>
      <c r="F933" s="39"/>
      <c r="J933" s="45"/>
      <c r="K933" s="45"/>
      <c r="L933" s="9"/>
      <c r="M933" s="47"/>
      <c r="N933" s="9"/>
      <c r="O933" s="49"/>
      <c r="P933" s="49"/>
      <c r="Q933" s="9"/>
      <c r="R933" s="49"/>
      <c r="U933" s="45"/>
      <c r="V933" s="307"/>
      <c r="W933" s="307"/>
      <c r="X933" s="307"/>
      <c r="Y933" s="307"/>
    </row>
    <row r="934">
      <c r="B934" s="37"/>
      <c r="C934" s="9"/>
      <c r="D934" s="39"/>
      <c r="E934" s="41"/>
      <c r="F934" s="39"/>
      <c r="J934" s="45"/>
      <c r="K934" s="45"/>
      <c r="L934" s="9"/>
      <c r="M934" s="47"/>
      <c r="N934" s="9"/>
      <c r="O934" s="49"/>
      <c r="P934" s="49"/>
      <c r="Q934" s="9"/>
      <c r="R934" s="49"/>
      <c r="U934" s="45"/>
      <c r="V934" s="307"/>
      <c r="W934" s="307"/>
      <c r="X934" s="307"/>
      <c r="Y934" s="307"/>
    </row>
    <row r="935">
      <c r="B935" s="37"/>
      <c r="C935" s="9"/>
      <c r="D935" s="39"/>
      <c r="E935" s="41"/>
      <c r="F935" s="39"/>
      <c r="J935" s="45"/>
      <c r="K935" s="45"/>
      <c r="L935" s="9"/>
      <c r="M935" s="47"/>
      <c r="N935" s="9"/>
      <c r="O935" s="49"/>
      <c r="P935" s="49"/>
      <c r="Q935" s="9"/>
      <c r="R935" s="49"/>
      <c r="U935" s="45"/>
      <c r="V935" s="307"/>
      <c r="W935" s="307"/>
      <c r="X935" s="307"/>
      <c r="Y935" s="307"/>
    </row>
    <row r="936">
      <c r="B936" s="37"/>
      <c r="C936" s="9"/>
      <c r="D936" s="39"/>
      <c r="E936" s="41"/>
      <c r="F936" s="39"/>
      <c r="J936" s="45"/>
      <c r="K936" s="45"/>
      <c r="L936" s="9"/>
      <c r="M936" s="47"/>
      <c r="N936" s="9"/>
      <c r="O936" s="49"/>
      <c r="P936" s="49"/>
      <c r="Q936" s="9"/>
      <c r="R936" s="49"/>
      <c r="U936" s="45"/>
      <c r="V936" s="307"/>
      <c r="W936" s="307"/>
      <c r="X936" s="307"/>
      <c r="Y936" s="307"/>
    </row>
    <row r="937">
      <c r="B937" s="37"/>
      <c r="C937" s="9"/>
      <c r="D937" s="39"/>
      <c r="E937" s="41"/>
      <c r="F937" s="39"/>
      <c r="J937" s="45"/>
      <c r="K937" s="45"/>
      <c r="L937" s="9"/>
      <c r="M937" s="47"/>
      <c r="N937" s="9"/>
      <c r="O937" s="49"/>
      <c r="P937" s="49"/>
      <c r="Q937" s="9"/>
      <c r="R937" s="49"/>
      <c r="U937" s="45"/>
      <c r="V937" s="307"/>
      <c r="W937" s="307"/>
      <c r="X937" s="307"/>
      <c r="Y937" s="307"/>
    </row>
    <row r="938">
      <c r="B938" s="37"/>
      <c r="C938" s="9"/>
      <c r="D938" s="39"/>
      <c r="E938" s="41"/>
      <c r="F938" s="39"/>
      <c r="J938" s="45"/>
      <c r="K938" s="45"/>
      <c r="L938" s="9"/>
      <c r="M938" s="47"/>
      <c r="N938" s="9"/>
      <c r="O938" s="49"/>
      <c r="P938" s="49"/>
      <c r="Q938" s="9"/>
      <c r="R938" s="49"/>
      <c r="U938" s="45"/>
      <c r="V938" s="307"/>
      <c r="W938" s="307"/>
      <c r="X938" s="307"/>
      <c r="Y938" s="307"/>
    </row>
    <row r="939">
      <c r="B939" s="37"/>
      <c r="C939" s="9"/>
      <c r="D939" s="39"/>
      <c r="E939" s="41"/>
      <c r="F939" s="39"/>
      <c r="J939" s="45"/>
      <c r="K939" s="45"/>
      <c r="L939" s="9"/>
      <c r="M939" s="47"/>
      <c r="N939" s="9"/>
      <c r="O939" s="49"/>
      <c r="P939" s="49"/>
      <c r="Q939" s="9"/>
      <c r="R939" s="49"/>
      <c r="U939" s="45"/>
      <c r="V939" s="307"/>
      <c r="W939" s="307"/>
      <c r="X939" s="307"/>
      <c r="Y939" s="307"/>
    </row>
    <row r="940">
      <c r="B940" s="37"/>
      <c r="C940" s="9"/>
      <c r="D940" s="39"/>
      <c r="E940" s="41"/>
      <c r="F940" s="39"/>
      <c r="J940" s="45"/>
      <c r="K940" s="45"/>
      <c r="L940" s="9"/>
      <c r="M940" s="47"/>
      <c r="N940" s="9"/>
      <c r="O940" s="49"/>
      <c r="P940" s="49"/>
      <c r="Q940" s="9"/>
      <c r="R940" s="49"/>
      <c r="U940" s="45"/>
      <c r="V940" s="307"/>
      <c r="W940" s="307"/>
      <c r="X940" s="307"/>
      <c r="Y940" s="307"/>
    </row>
    <row r="941">
      <c r="B941" s="37"/>
      <c r="C941" s="9"/>
      <c r="D941" s="39"/>
      <c r="E941" s="41"/>
      <c r="F941" s="39"/>
      <c r="J941" s="45"/>
      <c r="K941" s="45"/>
      <c r="L941" s="9"/>
      <c r="M941" s="47"/>
      <c r="N941" s="9"/>
      <c r="O941" s="49"/>
      <c r="P941" s="49"/>
      <c r="Q941" s="9"/>
      <c r="R941" s="49"/>
      <c r="U941" s="45"/>
      <c r="V941" s="307"/>
      <c r="W941" s="307"/>
      <c r="X941" s="307"/>
      <c r="Y941" s="307"/>
    </row>
    <row r="942">
      <c r="B942" s="37"/>
      <c r="C942" s="9"/>
      <c r="D942" s="39"/>
      <c r="E942" s="41"/>
      <c r="F942" s="39"/>
      <c r="J942" s="45"/>
      <c r="K942" s="45"/>
      <c r="L942" s="9"/>
      <c r="M942" s="47"/>
      <c r="N942" s="9"/>
      <c r="O942" s="49"/>
      <c r="P942" s="49"/>
      <c r="Q942" s="9"/>
      <c r="R942" s="49"/>
      <c r="U942" s="45"/>
      <c r="V942" s="307"/>
      <c r="W942" s="307"/>
      <c r="X942" s="307"/>
      <c r="Y942" s="307"/>
    </row>
    <row r="943">
      <c r="B943" s="37"/>
      <c r="C943" s="9"/>
      <c r="D943" s="39"/>
      <c r="E943" s="41"/>
      <c r="F943" s="39"/>
      <c r="J943" s="45"/>
      <c r="K943" s="45"/>
      <c r="L943" s="9"/>
      <c r="M943" s="47"/>
      <c r="N943" s="9"/>
      <c r="O943" s="49"/>
      <c r="P943" s="49"/>
      <c r="Q943" s="9"/>
      <c r="R943" s="49"/>
      <c r="U943" s="45"/>
      <c r="V943" s="307"/>
      <c r="W943" s="307"/>
      <c r="X943" s="307"/>
      <c r="Y943" s="307"/>
    </row>
    <row r="944">
      <c r="B944" s="37"/>
      <c r="C944" s="9"/>
      <c r="D944" s="39"/>
      <c r="E944" s="41"/>
      <c r="F944" s="39"/>
      <c r="J944" s="45"/>
      <c r="K944" s="45"/>
      <c r="L944" s="9"/>
      <c r="M944" s="47"/>
      <c r="N944" s="9"/>
      <c r="O944" s="49"/>
      <c r="P944" s="49"/>
      <c r="Q944" s="9"/>
      <c r="R944" s="49"/>
      <c r="U944" s="45"/>
      <c r="V944" s="307"/>
      <c r="W944" s="307"/>
      <c r="X944" s="307"/>
      <c r="Y944" s="307"/>
    </row>
    <row r="945">
      <c r="B945" s="37"/>
      <c r="C945" s="9"/>
      <c r="D945" s="39"/>
      <c r="E945" s="41"/>
      <c r="F945" s="39"/>
      <c r="J945" s="45"/>
      <c r="K945" s="45"/>
      <c r="L945" s="9"/>
      <c r="M945" s="47"/>
      <c r="N945" s="9"/>
      <c r="O945" s="49"/>
      <c r="P945" s="49"/>
      <c r="Q945" s="9"/>
      <c r="R945" s="49"/>
      <c r="U945" s="45"/>
      <c r="V945" s="307"/>
      <c r="W945" s="307"/>
      <c r="X945" s="307"/>
      <c r="Y945" s="307"/>
    </row>
    <row r="946">
      <c r="B946" s="37"/>
      <c r="C946" s="9"/>
      <c r="D946" s="39"/>
      <c r="E946" s="41"/>
      <c r="F946" s="39"/>
      <c r="J946" s="45"/>
      <c r="K946" s="45"/>
      <c r="L946" s="9"/>
      <c r="M946" s="47"/>
      <c r="N946" s="9"/>
      <c r="O946" s="49"/>
      <c r="P946" s="49"/>
      <c r="Q946" s="9"/>
      <c r="R946" s="49"/>
      <c r="U946" s="45"/>
      <c r="V946" s="307"/>
      <c r="W946" s="307"/>
      <c r="X946" s="307"/>
      <c r="Y946" s="307"/>
    </row>
    <row r="947">
      <c r="B947" s="37"/>
      <c r="C947" s="9"/>
      <c r="D947" s="39"/>
      <c r="E947" s="41"/>
      <c r="F947" s="39"/>
      <c r="J947" s="45"/>
      <c r="K947" s="45"/>
      <c r="L947" s="9"/>
      <c r="M947" s="47"/>
      <c r="N947" s="9"/>
      <c r="O947" s="49"/>
      <c r="P947" s="49"/>
      <c r="Q947" s="9"/>
      <c r="R947" s="49"/>
      <c r="U947" s="45"/>
      <c r="V947" s="307"/>
      <c r="W947" s="307"/>
      <c r="X947" s="307"/>
      <c r="Y947" s="307"/>
    </row>
    <row r="948">
      <c r="B948" s="37"/>
      <c r="C948" s="9"/>
      <c r="D948" s="39"/>
      <c r="E948" s="41"/>
      <c r="F948" s="39"/>
      <c r="J948" s="45"/>
      <c r="K948" s="45"/>
      <c r="L948" s="9"/>
      <c r="M948" s="47"/>
      <c r="N948" s="9"/>
      <c r="O948" s="49"/>
      <c r="P948" s="49"/>
      <c r="Q948" s="9"/>
      <c r="R948" s="49"/>
      <c r="U948" s="45"/>
      <c r="V948" s="307"/>
      <c r="W948" s="307"/>
      <c r="X948" s="307"/>
      <c r="Y948" s="307"/>
    </row>
    <row r="949">
      <c r="B949" s="37"/>
      <c r="C949" s="9"/>
      <c r="D949" s="39"/>
      <c r="E949" s="41"/>
      <c r="F949" s="39"/>
      <c r="J949" s="45"/>
      <c r="K949" s="45"/>
      <c r="L949" s="9"/>
      <c r="M949" s="47"/>
      <c r="N949" s="9"/>
      <c r="O949" s="49"/>
      <c r="P949" s="49"/>
      <c r="Q949" s="9"/>
      <c r="R949" s="49"/>
      <c r="U949" s="45"/>
      <c r="V949" s="307"/>
      <c r="W949" s="307"/>
      <c r="X949" s="307"/>
      <c r="Y949" s="307"/>
    </row>
    <row r="950">
      <c r="B950" s="37"/>
      <c r="C950" s="9"/>
      <c r="D950" s="39"/>
      <c r="E950" s="41"/>
      <c r="F950" s="39"/>
      <c r="J950" s="45"/>
      <c r="K950" s="45"/>
      <c r="L950" s="9"/>
      <c r="M950" s="47"/>
      <c r="N950" s="9"/>
      <c r="O950" s="49"/>
      <c r="P950" s="49"/>
      <c r="Q950" s="9"/>
      <c r="R950" s="49"/>
      <c r="U950" s="45"/>
      <c r="V950" s="307"/>
      <c r="W950" s="307"/>
      <c r="X950" s="307"/>
      <c r="Y950" s="307"/>
    </row>
    <row r="951">
      <c r="B951" s="37"/>
      <c r="C951" s="9"/>
      <c r="D951" s="39"/>
      <c r="E951" s="41"/>
      <c r="F951" s="39"/>
      <c r="J951" s="45"/>
      <c r="K951" s="45"/>
      <c r="L951" s="9"/>
      <c r="M951" s="47"/>
      <c r="N951" s="9"/>
      <c r="O951" s="49"/>
      <c r="P951" s="49"/>
      <c r="Q951" s="9"/>
      <c r="R951" s="49"/>
      <c r="U951" s="45"/>
      <c r="V951" s="307"/>
      <c r="W951" s="307"/>
      <c r="X951" s="307"/>
      <c r="Y951" s="307"/>
    </row>
    <row r="952">
      <c r="B952" s="37"/>
      <c r="C952" s="9"/>
      <c r="D952" s="39"/>
      <c r="E952" s="41"/>
      <c r="F952" s="39"/>
      <c r="J952" s="45"/>
      <c r="K952" s="45"/>
      <c r="L952" s="9"/>
      <c r="M952" s="47"/>
      <c r="N952" s="9"/>
      <c r="O952" s="49"/>
      <c r="P952" s="49"/>
      <c r="Q952" s="9"/>
      <c r="R952" s="49"/>
      <c r="U952" s="45"/>
      <c r="V952" s="307"/>
      <c r="W952" s="307"/>
      <c r="X952" s="307"/>
      <c r="Y952" s="307"/>
    </row>
    <row r="953">
      <c r="B953" s="37"/>
      <c r="C953" s="9"/>
      <c r="D953" s="39"/>
      <c r="E953" s="41"/>
      <c r="F953" s="39"/>
      <c r="J953" s="45"/>
      <c r="K953" s="45"/>
      <c r="L953" s="9"/>
      <c r="M953" s="47"/>
      <c r="N953" s="9"/>
      <c r="O953" s="49"/>
      <c r="P953" s="49"/>
      <c r="Q953" s="9"/>
      <c r="R953" s="49"/>
      <c r="U953" s="45"/>
      <c r="V953" s="307"/>
      <c r="W953" s="307"/>
      <c r="X953" s="307"/>
      <c r="Y953" s="307"/>
    </row>
    <row r="954">
      <c r="B954" s="37"/>
      <c r="C954" s="9"/>
      <c r="D954" s="39"/>
      <c r="E954" s="41"/>
      <c r="F954" s="39"/>
      <c r="J954" s="45"/>
      <c r="K954" s="45"/>
      <c r="L954" s="9"/>
      <c r="M954" s="47"/>
      <c r="N954" s="9"/>
      <c r="O954" s="49"/>
      <c r="P954" s="49"/>
      <c r="Q954" s="9"/>
      <c r="R954" s="49"/>
      <c r="U954" s="45"/>
      <c r="V954" s="307"/>
      <c r="W954" s="307"/>
      <c r="X954" s="307"/>
      <c r="Y954" s="307"/>
    </row>
    <row r="955">
      <c r="B955" s="37"/>
      <c r="C955" s="9"/>
      <c r="D955" s="39"/>
      <c r="E955" s="41"/>
      <c r="F955" s="39"/>
      <c r="J955" s="45"/>
      <c r="K955" s="45"/>
      <c r="L955" s="9"/>
      <c r="M955" s="47"/>
      <c r="N955" s="9"/>
      <c r="O955" s="49"/>
      <c r="P955" s="49"/>
      <c r="Q955" s="9"/>
      <c r="R955" s="49"/>
      <c r="U955" s="45"/>
      <c r="V955" s="307"/>
      <c r="W955" s="307"/>
      <c r="X955" s="307"/>
      <c r="Y955" s="307"/>
    </row>
    <row r="956">
      <c r="B956" s="37"/>
      <c r="C956" s="9"/>
      <c r="D956" s="39"/>
      <c r="E956" s="41"/>
      <c r="F956" s="39"/>
      <c r="J956" s="45"/>
      <c r="K956" s="45"/>
      <c r="L956" s="9"/>
      <c r="M956" s="47"/>
      <c r="N956" s="9"/>
      <c r="O956" s="49"/>
      <c r="P956" s="49"/>
      <c r="Q956" s="9"/>
      <c r="R956" s="49"/>
      <c r="U956" s="45"/>
      <c r="V956" s="307"/>
      <c r="W956" s="307"/>
      <c r="X956" s="307"/>
      <c r="Y956" s="307"/>
    </row>
    <row r="957">
      <c r="B957" s="37"/>
      <c r="C957" s="9"/>
      <c r="D957" s="39"/>
      <c r="E957" s="41"/>
      <c r="F957" s="39"/>
      <c r="J957" s="45"/>
      <c r="K957" s="45"/>
      <c r="L957" s="9"/>
      <c r="M957" s="47"/>
      <c r="N957" s="9"/>
      <c r="O957" s="49"/>
      <c r="P957" s="49"/>
      <c r="Q957" s="9"/>
      <c r="R957" s="49"/>
      <c r="U957" s="45"/>
      <c r="V957" s="307"/>
      <c r="W957" s="307"/>
      <c r="X957" s="307"/>
      <c r="Y957" s="307"/>
    </row>
    <row r="958">
      <c r="B958" s="37"/>
      <c r="C958" s="9"/>
      <c r="D958" s="39"/>
      <c r="E958" s="41"/>
      <c r="F958" s="39"/>
      <c r="J958" s="45"/>
      <c r="K958" s="45"/>
      <c r="L958" s="9"/>
      <c r="M958" s="47"/>
      <c r="N958" s="9"/>
      <c r="O958" s="49"/>
      <c r="P958" s="49"/>
      <c r="Q958" s="9"/>
      <c r="R958" s="49"/>
      <c r="U958" s="45"/>
      <c r="V958" s="307"/>
      <c r="W958" s="307"/>
      <c r="X958" s="307"/>
      <c r="Y958" s="307"/>
    </row>
    <row r="959">
      <c r="B959" s="37"/>
      <c r="C959" s="9"/>
      <c r="D959" s="39"/>
      <c r="E959" s="41"/>
      <c r="F959" s="39"/>
      <c r="J959" s="45"/>
      <c r="K959" s="45"/>
      <c r="L959" s="9"/>
      <c r="M959" s="47"/>
      <c r="N959" s="9"/>
      <c r="O959" s="49"/>
      <c r="P959" s="49"/>
      <c r="Q959" s="9"/>
      <c r="R959" s="49"/>
      <c r="U959" s="45"/>
      <c r="V959" s="307"/>
      <c r="W959" s="307"/>
      <c r="X959" s="307"/>
      <c r="Y959" s="307"/>
    </row>
    <row r="960">
      <c r="B960" s="37"/>
      <c r="C960" s="9"/>
      <c r="D960" s="39"/>
      <c r="E960" s="41"/>
      <c r="F960" s="39"/>
      <c r="J960" s="45"/>
      <c r="K960" s="45"/>
      <c r="L960" s="9"/>
      <c r="M960" s="47"/>
      <c r="N960" s="9"/>
      <c r="O960" s="49"/>
      <c r="P960" s="49"/>
      <c r="Q960" s="9"/>
      <c r="R960" s="49"/>
      <c r="U960" s="45"/>
      <c r="V960" s="307"/>
      <c r="W960" s="307"/>
      <c r="X960" s="307"/>
      <c r="Y960" s="307"/>
    </row>
    <row r="961">
      <c r="B961" s="37"/>
      <c r="C961" s="9"/>
      <c r="D961" s="39"/>
      <c r="E961" s="41"/>
      <c r="F961" s="39"/>
      <c r="J961" s="45"/>
      <c r="K961" s="45"/>
      <c r="L961" s="9"/>
      <c r="M961" s="47"/>
      <c r="N961" s="9"/>
      <c r="O961" s="49"/>
      <c r="P961" s="49"/>
      <c r="Q961" s="9"/>
      <c r="R961" s="49"/>
      <c r="U961" s="45"/>
      <c r="V961" s="307"/>
      <c r="W961" s="307"/>
      <c r="X961" s="307"/>
      <c r="Y961" s="307"/>
    </row>
    <row r="962">
      <c r="B962" s="37"/>
      <c r="C962" s="9"/>
      <c r="D962" s="39"/>
      <c r="E962" s="41"/>
      <c r="F962" s="39"/>
      <c r="J962" s="45"/>
      <c r="K962" s="45"/>
      <c r="L962" s="9"/>
      <c r="M962" s="47"/>
      <c r="N962" s="9"/>
      <c r="O962" s="49"/>
      <c r="P962" s="49"/>
      <c r="Q962" s="9"/>
      <c r="R962" s="49"/>
      <c r="U962" s="45"/>
      <c r="V962" s="307"/>
      <c r="W962" s="307"/>
      <c r="X962" s="307"/>
      <c r="Y962" s="307"/>
    </row>
    <row r="963">
      <c r="B963" s="37"/>
      <c r="C963" s="9"/>
      <c r="D963" s="39"/>
      <c r="E963" s="41"/>
      <c r="F963" s="39"/>
      <c r="J963" s="45"/>
      <c r="K963" s="45"/>
      <c r="L963" s="9"/>
      <c r="M963" s="47"/>
      <c r="N963" s="9"/>
      <c r="O963" s="49"/>
      <c r="P963" s="49"/>
      <c r="Q963" s="9"/>
      <c r="R963" s="49"/>
      <c r="U963" s="45"/>
      <c r="V963" s="307"/>
      <c r="W963" s="307"/>
      <c r="X963" s="307"/>
      <c r="Y963" s="307"/>
    </row>
    <row r="964">
      <c r="B964" s="37"/>
      <c r="C964" s="9"/>
      <c r="D964" s="39"/>
      <c r="E964" s="41"/>
      <c r="F964" s="39"/>
      <c r="J964" s="45"/>
      <c r="K964" s="45"/>
      <c r="L964" s="9"/>
      <c r="M964" s="47"/>
      <c r="N964" s="9"/>
      <c r="O964" s="49"/>
      <c r="P964" s="49"/>
      <c r="Q964" s="9"/>
      <c r="R964" s="49"/>
      <c r="U964" s="45"/>
      <c r="V964" s="307"/>
      <c r="W964" s="307"/>
      <c r="X964" s="307"/>
      <c r="Y964" s="307"/>
    </row>
    <row r="965">
      <c r="B965" s="37"/>
      <c r="C965" s="9"/>
      <c r="D965" s="39"/>
      <c r="E965" s="41"/>
      <c r="F965" s="39"/>
      <c r="J965" s="45"/>
      <c r="K965" s="45"/>
      <c r="L965" s="9"/>
      <c r="M965" s="47"/>
      <c r="N965" s="9"/>
      <c r="O965" s="49"/>
      <c r="P965" s="49"/>
      <c r="Q965" s="9"/>
      <c r="R965" s="49"/>
      <c r="U965" s="45"/>
      <c r="V965" s="307"/>
      <c r="W965" s="307"/>
      <c r="X965" s="307"/>
      <c r="Y965" s="307"/>
    </row>
    <row r="966">
      <c r="B966" s="37"/>
      <c r="C966" s="9"/>
      <c r="D966" s="39"/>
      <c r="E966" s="41"/>
      <c r="F966" s="39"/>
      <c r="J966" s="45"/>
      <c r="K966" s="45"/>
      <c r="L966" s="9"/>
      <c r="M966" s="47"/>
      <c r="N966" s="9"/>
      <c r="O966" s="49"/>
      <c r="P966" s="49"/>
      <c r="Q966" s="9"/>
      <c r="R966" s="49"/>
      <c r="U966" s="45"/>
      <c r="V966" s="307"/>
      <c r="W966" s="307"/>
      <c r="X966" s="307"/>
      <c r="Y966" s="307"/>
    </row>
    <row r="967">
      <c r="B967" s="37"/>
      <c r="C967" s="9"/>
      <c r="D967" s="39"/>
      <c r="E967" s="41"/>
      <c r="F967" s="39"/>
      <c r="J967" s="45"/>
      <c r="K967" s="45"/>
      <c r="L967" s="9"/>
      <c r="M967" s="47"/>
      <c r="N967" s="9"/>
      <c r="O967" s="49"/>
      <c r="P967" s="49"/>
      <c r="Q967" s="9"/>
      <c r="R967" s="49"/>
      <c r="U967" s="45"/>
      <c r="V967" s="307"/>
      <c r="W967" s="307"/>
      <c r="X967" s="307"/>
      <c r="Y967" s="307"/>
    </row>
    <row r="968">
      <c r="B968" s="37"/>
      <c r="C968" s="9"/>
      <c r="D968" s="39"/>
      <c r="E968" s="41"/>
      <c r="F968" s="39"/>
      <c r="J968" s="45"/>
      <c r="K968" s="45"/>
      <c r="L968" s="9"/>
      <c r="M968" s="47"/>
      <c r="N968" s="9"/>
      <c r="O968" s="49"/>
      <c r="P968" s="49"/>
      <c r="Q968" s="9"/>
      <c r="R968" s="49"/>
      <c r="U968" s="45"/>
      <c r="V968" s="307"/>
      <c r="W968" s="307"/>
      <c r="X968" s="307"/>
      <c r="Y968" s="307"/>
    </row>
    <row r="969">
      <c r="B969" s="37"/>
      <c r="C969" s="9"/>
      <c r="D969" s="39"/>
      <c r="E969" s="41"/>
      <c r="F969" s="39"/>
      <c r="J969" s="45"/>
      <c r="K969" s="45"/>
      <c r="L969" s="9"/>
      <c r="M969" s="47"/>
      <c r="N969" s="9"/>
      <c r="O969" s="49"/>
      <c r="P969" s="49"/>
      <c r="Q969" s="9"/>
      <c r="R969" s="49"/>
      <c r="U969" s="45"/>
      <c r="V969" s="307"/>
      <c r="W969" s="307"/>
      <c r="X969" s="307"/>
      <c r="Y969" s="307"/>
    </row>
    <row r="970">
      <c r="B970" s="37"/>
      <c r="C970" s="9"/>
      <c r="D970" s="39"/>
      <c r="E970" s="41"/>
      <c r="F970" s="39"/>
      <c r="J970" s="45"/>
      <c r="K970" s="45"/>
      <c r="L970" s="9"/>
      <c r="M970" s="47"/>
      <c r="N970" s="9"/>
      <c r="O970" s="49"/>
      <c r="P970" s="49"/>
      <c r="Q970" s="9"/>
      <c r="R970" s="49"/>
      <c r="U970" s="45"/>
      <c r="V970" s="307"/>
      <c r="W970" s="307"/>
      <c r="X970" s="307"/>
      <c r="Y970" s="307"/>
    </row>
    <row r="971">
      <c r="B971" s="37"/>
      <c r="C971" s="9"/>
      <c r="D971" s="39"/>
      <c r="E971" s="41"/>
      <c r="F971" s="39"/>
      <c r="J971" s="45"/>
      <c r="K971" s="45"/>
      <c r="L971" s="9"/>
      <c r="M971" s="47"/>
      <c r="N971" s="9"/>
      <c r="O971" s="49"/>
      <c r="P971" s="49"/>
      <c r="Q971" s="9"/>
      <c r="R971" s="49"/>
      <c r="U971" s="45"/>
      <c r="V971" s="307"/>
      <c r="W971" s="307"/>
      <c r="X971" s="307"/>
      <c r="Y971" s="307"/>
    </row>
    <row r="972">
      <c r="B972" s="37"/>
      <c r="C972" s="9"/>
      <c r="D972" s="39"/>
      <c r="E972" s="41"/>
      <c r="F972" s="39"/>
      <c r="J972" s="45"/>
      <c r="K972" s="45"/>
      <c r="L972" s="9"/>
      <c r="M972" s="47"/>
      <c r="N972" s="9"/>
      <c r="O972" s="49"/>
      <c r="P972" s="49"/>
      <c r="Q972" s="9"/>
      <c r="R972" s="49"/>
      <c r="U972" s="45"/>
      <c r="V972" s="307"/>
      <c r="W972" s="307"/>
      <c r="X972" s="307"/>
      <c r="Y972" s="307"/>
    </row>
    <row r="973">
      <c r="B973" s="37"/>
      <c r="C973" s="9"/>
      <c r="D973" s="39"/>
      <c r="E973" s="41"/>
      <c r="F973" s="39"/>
      <c r="J973" s="45"/>
      <c r="K973" s="45"/>
      <c r="L973" s="9"/>
      <c r="M973" s="47"/>
      <c r="N973" s="9"/>
      <c r="O973" s="49"/>
      <c r="P973" s="49"/>
      <c r="Q973" s="9"/>
      <c r="R973" s="49"/>
      <c r="U973" s="45"/>
      <c r="V973" s="307"/>
      <c r="W973" s="307"/>
      <c r="X973" s="307"/>
      <c r="Y973" s="307"/>
    </row>
    <row r="974">
      <c r="B974" s="37"/>
      <c r="C974" s="9"/>
      <c r="D974" s="39"/>
      <c r="E974" s="41"/>
      <c r="F974" s="39"/>
      <c r="J974" s="45"/>
      <c r="K974" s="45"/>
      <c r="L974" s="9"/>
      <c r="M974" s="47"/>
      <c r="N974" s="9"/>
      <c r="O974" s="49"/>
      <c r="P974" s="49"/>
      <c r="Q974" s="9"/>
      <c r="R974" s="49"/>
      <c r="U974" s="45"/>
      <c r="V974" s="307"/>
      <c r="W974" s="307"/>
      <c r="X974" s="307"/>
      <c r="Y974" s="307"/>
    </row>
    <row r="975">
      <c r="B975" s="37"/>
      <c r="C975" s="9"/>
      <c r="D975" s="39"/>
      <c r="E975" s="41"/>
      <c r="F975" s="39"/>
      <c r="J975" s="45"/>
      <c r="K975" s="45"/>
      <c r="L975" s="9"/>
      <c r="M975" s="47"/>
      <c r="N975" s="9"/>
      <c r="O975" s="49"/>
      <c r="P975" s="49"/>
      <c r="Q975" s="9"/>
      <c r="R975" s="49"/>
      <c r="U975" s="45"/>
      <c r="V975" s="307"/>
      <c r="W975" s="307"/>
      <c r="X975" s="307"/>
      <c r="Y975" s="307"/>
    </row>
    <row r="976">
      <c r="B976" s="37"/>
      <c r="C976" s="9"/>
      <c r="D976" s="39"/>
      <c r="E976" s="41"/>
      <c r="F976" s="39"/>
      <c r="J976" s="45"/>
      <c r="K976" s="45"/>
      <c r="L976" s="9"/>
      <c r="M976" s="47"/>
      <c r="N976" s="9"/>
      <c r="O976" s="49"/>
      <c r="P976" s="49"/>
      <c r="Q976" s="9"/>
      <c r="R976" s="49"/>
      <c r="U976" s="45"/>
      <c r="V976" s="307"/>
      <c r="W976" s="307"/>
      <c r="X976" s="307"/>
      <c r="Y976" s="307"/>
    </row>
    <row r="977">
      <c r="B977" s="37"/>
      <c r="C977" s="9"/>
      <c r="D977" s="39"/>
      <c r="E977" s="41"/>
      <c r="F977" s="39"/>
      <c r="J977" s="45"/>
      <c r="K977" s="45"/>
      <c r="L977" s="9"/>
      <c r="M977" s="47"/>
      <c r="N977" s="9"/>
      <c r="O977" s="49"/>
      <c r="P977" s="49"/>
      <c r="Q977" s="9"/>
      <c r="R977" s="49"/>
      <c r="U977" s="45"/>
      <c r="V977" s="307"/>
      <c r="W977" s="307"/>
      <c r="X977" s="307"/>
      <c r="Y977" s="307"/>
    </row>
    <row r="978">
      <c r="B978" s="37"/>
      <c r="C978" s="9"/>
      <c r="D978" s="39"/>
      <c r="E978" s="41"/>
      <c r="F978" s="39"/>
      <c r="J978" s="45"/>
      <c r="K978" s="45"/>
      <c r="L978" s="9"/>
      <c r="M978" s="47"/>
      <c r="N978" s="9"/>
      <c r="O978" s="49"/>
      <c r="P978" s="49"/>
      <c r="Q978" s="9"/>
      <c r="R978" s="49"/>
      <c r="U978" s="45"/>
      <c r="V978" s="307"/>
      <c r="W978" s="307"/>
      <c r="X978" s="307"/>
      <c r="Y978" s="307"/>
    </row>
    <row r="979">
      <c r="B979" s="37"/>
      <c r="C979" s="9"/>
      <c r="D979" s="39"/>
      <c r="E979" s="41"/>
      <c r="F979" s="39"/>
      <c r="J979" s="45"/>
      <c r="K979" s="45"/>
      <c r="L979" s="9"/>
      <c r="M979" s="47"/>
      <c r="N979" s="9"/>
      <c r="O979" s="49"/>
      <c r="P979" s="49"/>
      <c r="Q979" s="9"/>
      <c r="R979" s="49"/>
      <c r="U979" s="45"/>
      <c r="V979" s="307"/>
      <c r="W979" s="307"/>
      <c r="X979" s="307"/>
      <c r="Y979" s="307"/>
    </row>
    <row r="980">
      <c r="B980" s="37"/>
      <c r="C980" s="9"/>
      <c r="D980" s="39"/>
      <c r="E980" s="41"/>
      <c r="F980" s="39"/>
      <c r="J980" s="45"/>
      <c r="K980" s="45"/>
      <c r="L980" s="9"/>
      <c r="M980" s="47"/>
      <c r="N980" s="9"/>
      <c r="O980" s="49"/>
      <c r="P980" s="49"/>
      <c r="Q980" s="9"/>
      <c r="R980" s="49"/>
      <c r="U980" s="45"/>
      <c r="V980" s="307"/>
      <c r="W980" s="307"/>
      <c r="X980" s="307"/>
      <c r="Y980" s="307"/>
    </row>
    <row r="981">
      <c r="B981" s="37"/>
      <c r="C981" s="9"/>
      <c r="D981" s="39"/>
      <c r="E981" s="41"/>
      <c r="F981" s="39"/>
      <c r="J981" s="45"/>
      <c r="K981" s="45"/>
      <c r="L981" s="9"/>
      <c r="M981" s="47"/>
      <c r="N981" s="9"/>
      <c r="O981" s="49"/>
      <c r="P981" s="49"/>
      <c r="Q981" s="9"/>
      <c r="R981" s="49"/>
      <c r="U981" s="45"/>
      <c r="V981" s="307"/>
      <c r="W981" s="307"/>
      <c r="X981" s="307"/>
      <c r="Y981" s="307"/>
    </row>
    <row r="982">
      <c r="B982" s="37"/>
      <c r="C982" s="9"/>
      <c r="D982" s="39"/>
      <c r="E982" s="41"/>
      <c r="F982" s="39"/>
      <c r="J982" s="45"/>
      <c r="K982" s="45"/>
      <c r="L982" s="9"/>
      <c r="M982" s="47"/>
      <c r="N982" s="9"/>
      <c r="O982" s="49"/>
      <c r="P982" s="49"/>
      <c r="Q982" s="9"/>
      <c r="R982" s="49"/>
      <c r="U982" s="45"/>
      <c r="V982" s="307"/>
      <c r="W982" s="307"/>
      <c r="X982" s="307"/>
      <c r="Y982" s="307"/>
    </row>
    <row r="983">
      <c r="B983" s="37"/>
      <c r="C983" s="9"/>
      <c r="D983" s="39"/>
      <c r="E983" s="41"/>
      <c r="F983" s="39"/>
      <c r="J983" s="45"/>
      <c r="K983" s="45"/>
      <c r="L983" s="9"/>
      <c r="M983" s="47"/>
      <c r="N983" s="9"/>
      <c r="O983" s="49"/>
      <c r="P983" s="49"/>
      <c r="Q983" s="9"/>
      <c r="R983" s="49"/>
      <c r="U983" s="45"/>
      <c r="V983" s="307"/>
      <c r="W983" s="307"/>
      <c r="X983" s="307"/>
      <c r="Y983" s="307"/>
    </row>
    <row r="984">
      <c r="B984" s="37"/>
      <c r="C984" s="9"/>
      <c r="D984" s="39"/>
      <c r="E984" s="41"/>
      <c r="F984" s="39"/>
      <c r="J984" s="45"/>
      <c r="K984" s="45"/>
      <c r="L984" s="9"/>
      <c r="M984" s="47"/>
      <c r="N984" s="9"/>
      <c r="O984" s="49"/>
      <c r="P984" s="49"/>
      <c r="Q984" s="9"/>
      <c r="R984" s="49"/>
      <c r="U984" s="45"/>
      <c r="V984" s="307"/>
      <c r="W984" s="307"/>
      <c r="X984" s="307"/>
      <c r="Y984" s="307"/>
    </row>
    <row r="985">
      <c r="B985" s="37"/>
      <c r="C985" s="9"/>
      <c r="D985" s="39"/>
      <c r="E985" s="41"/>
      <c r="F985" s="39"/>
      <c r="J985" s="45"/>
      <c r="K985" s="45"/>
      <c r="L985" s="9"/>
      <c r="M985" s="47"/>
      <c r="N985" s="9"/>
      <c r="O985" s="49"/>
      <c r="P985" s="49"/>
      <c r="Q985" s="9"/>
      <c r="R985" s="49"/>
      <c r="U985" s="45"/>
      <c r="V985" s="307"/>
      <c r="W985" s="307"/>
      <c r="X985" s="307"/>
      <c r="Y985" s="307"/>
    </row>
    <row r="986">
      <c r="B986" s="37"/>
      <c r="C986" s="9"/>
      <c r="D986" s="39"/>
      <c r="E986" s="41"/>
      <c r="F986" s="39"/>
      <c r="J986" s="45"/>
      <c r="K986" s="45"/>
      <c r="L986" s="9"/>
      <c r="M986" s="47"/>
      <c r="N986" s="9"/>
      <c r="O986" s="49"/>
      <c r="P986" s="49"/>
      <c r="Q986" s="9"/>
      <c r="R986" s="49"/>
      <c r="U986" s="45"/>
      <c r="V986" s="307"/>
      <c r="W986" s="307"/>
      <c r="X986" s="307"/>
      <c r="Y986" s="307"/>
    </row>
    <row r="987">
      <c r="B987" s="37"/>
      <c r="C987" s="9"/>
      <c r="D987" s="39"/>
      <c r="E987" s="41"/>
      <c r="F987" s="39"/>
      <c r="J987" s="45"/>
      <c r="K987" s="45"/>
      <c r="L987" s="9"/>
      <c r="M987" s="47"/>
      <c r="N987" s="9"/>
      <c r="O987" s="49"/>
      <c r="P987" s="49"/>
      <c r="Q987" s="9"/>
      <c r="R987" s="49"/>
      <c r="U987" s="45"/>
      <c r="V987" s="307"/>
      <c r="W987" s="307"/>
      <c r="X987" s="307"/>
      <c r="Y987" s="307"/>
    </row>
    <row r="988">
      <c r="B988" s="37"/>
      <c r="C988" s="9"/>
      <c r="D988" s="39"/>
      <c r="E988" s="41"/>
      <c r="F988" s="39"/>
      <c r="J988" s="45"/>
      <c r="K988" s="45"/>
      <c r="L988" s="9"/>
      <c r="M988" s="47"/>
      <c r="N988" s="9"/>
      <c r="O988" s="49"/>
      <c r="P988" s="49"/>
      <c r="Q988" s="9"/>
      <c r="R988" s="49"/>
      <c r="U988" s="45"/>
      <c r="V988" s="307"/>
      <c r="W988" s="307"/>
      <c r="X988" s="307"/>
      <c r="Y988" s="307"/>
    </row>
    <row r="989">
      <c r="B989" s="37"/>
      <c r="C989" s="9"/>
      <c r="D989" s="39"/>
      <c r="E989" s="41"/>
      <c r="F989" s="39"/>
      <c r="J989" s="45"/>
      <c r="K989" s="45"/>
      <c r="L989" s="9"/>
      <c r="M989" s="47"/>
      <c r="N989" s="9"/>
      <c r="O989" s="49"/>
      <c r="P989" s="49"/>
      <c r="Q989" s="9"/>
      <c r="R989" s="49"/>
      <c r="U989" s="45"/>
      <c r="V989" s="307"/>
      <c r="W989" s="307"/>
      <c r="X989" s="307"/>
      <c r="Y989" s="307"/>
    </row>
    <row r="990">
      <c r="B990" s="37"/>
      <c r="C990" s="9"/>
      <c r="D990" s="39"/>
      <c r="E990" s="41"/>
      <c r="F990" s="39"/>
      <c r="J990" s="45"/>
      <c r="K990" s="45"/>
      <c r="L990" s="9"/>
      <c r="M990" s="47"/>
      <c r="N990" s="9"/>
      <c r="O990" s="49"/>
      <c r="P990" s="49"/>
      <c r="Q990" s="9"/>
      <c r="R990" s="49"/>
      <c r="U990" s="45"/>
      <c r="V990" s="307"/>
      <c r="W990" s="307"/>
      <c r="X990" s="307"/>
      <c r="Y990" s="307"/>
    </row>
    <row r="991">
      <c r="B991" s="37"/>
      <c r="C991" s="9"/>
      <c r="D991" s="39"/>
      <c r="E991" s="41"/>
      <c r="F991" s="39"/>
      <c r="J991" s="45"/>
      <c r="K991" s="45"/>
      <c r="L991" s="9"/>
      <c r="M991" s="47"/>
      <c r="N991" s="9"/>
      <c r="O991" s="49"/>
      <c r="P991" s="49"/>
      <c r="Q991" s="9"/>
      <c r="R991" s="49"/>
      <c r="U991" s="45"/>
      <c r="V991" s="307"/>
      <c r="W991" s="307"/>
      <c r="X991" s="307"/>
      <c r="Y991" s="307"/>
    </row>
    <row r="992">
      <c r="B992" s="37"/>
      <c r="C992" s="9"/>
      <c r="D992" s="39"/>
      <c r="E992" s="41"/>
      <c r="F992" s="39"/>
      <c r="J992" s="45"/>
      <c r="K992" s="45"/>
      <c r="L992" s="9"/>
      <c r="M992" s="47"/>
      <c r="N992" s="9"/>
      <c r="O992" s="49"/>
      <c r="P992" s="49"/>
      <c r="Q992" s="9"/>
      <c r="R992" s="49"/>
      <c r="U992" s="45"/>
      <c r="V992" s="307"/>
      <c r="W992" s="307"/>
      <c r="X992" s="307"/>
      <c r="Y992" s="307"/>
    </row>
    <row r="993">
      <c r="B993" s="37"/>
      <c r="C993" s="9"/>
      <c r="D993" s="39"/>
      <c r="E993" s="41"/>
      <c r="F993" s="39"/>
      <c r="J993" s="45"/>
      <c r="K993" s="45"/>
      <c r="L993" s="9"/>
      <c r="M993" s="47"/>
      <c r="N993" s="9"/>
      <c r="O993" s="49"/>
      <c r="P993" s="49"/>
      <c r="Q993" s="9"/>
      <c r="R993" s="49"/>
      <c r="U993" s="45"/>
      <c r="V993" s="307"/>
      <c r="W993" s="307"/>
      <c r="X993" s="307"/>
      <c r="Y993" s="307"/>
    </row>
    <row r="994">
      <c r="B994" s="37"/>
      <c r="C994" s="9"/>
      <c r="D994" s="39"/>
      <c r="E994" s="41"/>
      <c r="F994" s="39"/>
      <c r="J994" s="45"/>
      <c r="K994" s="45"/>
      <c r="L994" s="9"/>
      <c r="M994" s="47"/>
      <c r="N994" s="9"/>
      <c r="O994" s="49"/>
      <c r="P994" s="49"/>
      <c r="Q994" s="9"/>
      <c r="R994" s="49"/>
      <c r="U994" s="45"/>
      <c r="V994" s="307"/>
      <c r="W994" s="307"/>
      <c r="X994" s="307"/>
      <c r="Y994" s="307"/>
    </row>
    <row r="995">
      <c r="B995" s="37"/>
      <c r="C995" s="9"/>
      <c r="D995" s="39"/>
      <c r="E995" s="41"/>
      <c r="F995" s="39"/>
      <c r="J995" s="45"/>
      <c r="K995" s="45"/>
      <c r="L995" s="9"/>
      <c r="M995" s="47"/>
      <c r="N995" s="9"/>
      <c r="O995" s="49"/>
      <c r="P995" s="49"/>
      <c r="Q995" s="9"/>
      <c r="R995" s="49"/>
      <c r="U995" s="45"/>
      <c r="V995" s="307"/>
      <c r="W995" s="307"/>
      <c r="X995" s="307"/>
      <c r="Y995" s="307"/>
    </row>
    <row r="996">
      <c r="B996" s="37"/>
      <c r="C996" s="9"/>
      <c r="D996" s="39"/>
      <c r="E996" s="41"/>
      <c r="F996" s="39"/>
      <c r="J996" s="45"/>
      <c r="K996" s="45"/>
      <c r="L996" s="9"/>
      <c r="M996" s="47"/>
      <c r="N996" s="9"/>
      <c r="O996" s="49"/>
      <c r="P996" s="49"/>
      <c r="Q996" s="9"/>
      <c r="R996" s="49"/>
      <c r="U996" s="45"/>
      <c r="V996" s="307"/>
      <c r="W996" s="307"/>
      <c r="X996" s="307"/>
      <c r="Y996" s="307"/>
    </row>
    <row r="997">
      <c r="B997" s="37"/>
      <c r="C997" s="9"/>
      <c r="D997" s="39"/>
      <c r="E997" s="41"/>
      <c r="F997" s="39"/>
      <c r="J997" s="45"/>
      <c r="K997" s="45"/>
      <c r="L997" s="9"/>
      <c r="M997" s="47"/>
      <c r="N997" s="9"/>
      <c r="O997" s="49"/>
      <c r="P997" s="49"/>
      <c r="Q997" s="9"/>
      <c r="R997" s="49"/>
      <c r="U997" s="45"/>
      <c r="V997" s="307"/>
      <c r="W997" s="307"/>
      <c r="X997" s="307"/>
      <c r="Y997" s="307"/>
    </row>
    <row r="998">
      <c r="B998" s="37"/>
      <c r="C998" s="9"/>
      <c r="D998" s="39"/>
      <c r="E998" s="41"/>
      <c r="F998" s="39"/>
      <c r="J998" s="45"/>
      <c r="K998" s="45"/>
      <c r="L998" s="9"/>
      <c r="M998" s="47"/>
      <c r="N998" s="9"/>
      <c r="O998" s="49"/>
      <c r="P998" s="49"/>
      <c r="Q998" s="9"/>
      <c r="R998" s="49"/>
      <c r="U998" s="45"/>
      <c r="V998" s="307"/>
      <c r="W998" s="307"/>
      <c r="X998" s="307"/>
      <c r="Y998" s="307"/>
    </row>
    <row r="999">
      <c r="B999" s="37"/>
      <c r="C999" s="9"/>
      <c r="D999" s="39"/>
      <c r="E999" s="41"/>
      <c r="F999" s="39"/>
      <c r="J999" s="45"/>
      <c r="K999" s="45"/>
      <c r="L999" s="9"/>
      <c r="M999" s="47"/>
      <c r="N999" s="9"/>
      <c r="O999" s="49"/>
      <c r="P999" s="49"/>
      <c r="Q999" s="9"/>
      <c r="R999" s="49"/>
      <c r="U999" s="45"/>
      <c r="V999" s="307"/>
      <c r="W999" s="307"/>
      <c r="X999" s="307"/>
      <c r="Y999" s="307"/>
    </row>
    <row r="1000">
      <c r="B1000" s="37"/>
      <c r="C1000" s="9"/>
      <c r="D1000" s="39"/>
      <c r="E1000" s="41"/>
      <c r="F1000" s="39"/>
      <c r="J1000" s="45"/>
      <c r="K1000" s="45"/>
      <c r="L1000" s="9"/>
      <c r="M1000" s="47"/>
      <c r="N1000" s="9"/>
      <c r="O1000" s="49"/>
      <c r="P1000" s="49"/>
      <c r="Q1000" s="9"/>
      <c r="R1000" s="49"/>
      <c r="U1000" s="45"/>
      <c r="V1000" s="307"/>
      <c r="W1000" s="307"/>
      <c r="X1000" s="307"/>
      <c r="Y1000" s="307"/>
    </row>
    <row r="1001">
      <c r="B1001" s="37"/>
      <c r="C1001" s="9"/>
      <c r="D1001" s="39"/>
      <c r="E1001" s="41"/>
      <c r="F1001" s="39"/>
      <c r="J1001" s="45"/>
      <c r="K1001" s="45"/>
      <c r="L1001" s="9"/>
      <c r="M1001" s="47"/>
      <c r="N1001" s="9"/>
      <c r="O1001" s="49"/>
      <c r="P1001" s="49"/>
      <c r="Q1001" s="9"/>
      <c r="R1001" s="49"/>
      <c r="U1001" s="45"/>
      <c r="V1001" s="307"/>
      <c r="W1001" s="307"/>
      <c r="X1001" s="307"/>
      <c r="Y1001" s="307"/>
    </row>
    <row r="1002">
      <c r="B1002" s="37"/>
      <c r="C1002" s="9"/>
      <c r="D1002" s="39"/>
      <c r="E1002" s="41"/>
      <c r="F1002" s="39"/>
      <c r="J1002" s="45"/>
      <c r="K1002" s="45"/>
      <c r="L1002" s="9"/>
      <c r="M1002" s="47"/>
      <c r="N1002" s="9"/>
      <c r="O1002" s="49"/>
      <c r="P1002" s="49"/>
      <c r="Q1002" s="9"/>
      <c r="R1002" s="49"/>
      <c r="U1002" s="45"/>
      <c r="V1002" s="307"/>
      <c r="W1002" s="307"/>
      <c r="X1002" s="307"/>
      <c r="Y1002" s="307"/>
    </row>
    <row r="1003">
      <c r="B1003" s="37"/>
      <c r="C1003" s="9"/>
      <c r="D1003" s="39"/>
      <c r="E1003" s="41"/>
      <c r="F1003" s="39"/>
      <c r="J1003" s="45"/>
      <c r="K1003" s="45"/>
      <c r="L1003" s="9"/>
      <c r="M1003" s="47"/>
      <c r="N1003" s="9"/>
      <c r="O1003" s="49"/>
      <c r="P1003" s="49"/>
      <c r="Q1003" s="9"/>
      <c r="R1003" s="49"/>
      <c r="U1003" s="45"/>
      <c r="V1003" s="307"/>
      <c r="W1003" s="307"/>
      <c r="X1003" s="307"/>
      <c r="Y1003" s="307"/>
    </row>
    <row r="1004">
      <c r="B1004" s="37"/>
      <c r="C1004" s="9"/>
      <c r="D1004" s="39"/>
      <c r="E1004" s="41"/>
      <c r="F1004" s="39"/>
      <c r="J1004" s="45"/>
      <c r="K1004" s="45"/>
      <c r="L1004" s="9"/>
      <c r="M1004" s="47"/>
      <c r="N1004" s="9"/>
      <c r="O1004" s="49"/>
      <c r="P1004" s="49"/>
      <c r="Q1004" s="9"/>
      <c r="R1004" s="49"/>
      <c r="U1004" s="45"/>
      <c r="V1004" s="307"/>
      <c r="W1004" s="307"/>
      <c r="X1004" s="307"/>
      <c r="Y1004" s="307"/>
    </row>
    <row r="1005">
      <c r="B1005" s="37"/>
      <c r="C1005" s="9"/>
      <c r="D1005" s="39"/>
      <c r="E1005" s="41"/>
      <c r="F1005" s="39"/>
      <c r="J1005" s="45"/>
      <c r="K1005" s="45"/>
      <c r="L1005" s="9"/>
      <c r="M1005" s="47"/>
      <c r="N1005" s="9"/>
      <c r="O1005" s="49"/>
      <c r="P1005" s="49"/>
      <c r="Q1005" s="9"/>
      <c r="R1005" s="49"/>
      <c r="U1005" s="45"/>
      <c r="V1005" s="307"/>
      <c r="W1005" s="307"/>
      <c r="X1005" s="307"/>
      <c r="Y1005" s="307"/>
    </row>
    <row r="1006">
      <c r="B1006" s="37"/>
      <c r="C1006" s="9"/>
      <c r="D1006" s="39"/>
      <c r="E1006" s="41"/>
      <c r="F1006" s="39"/>
      <c r="J1006" s="45"/>
      <c r="K1006" s="45"/>
      <c r="L1006" s="9"/>
      <c r="M1006" s="47"/>
      <c r="N1006" s="9"/>
      <c r="O1006" s="49"/>
      <c r="P1006" s="49"/>
      <c r="Q1006" s="9"/>
      <c r="R1006" s="49"/>
      <c r="U1006" s="45"/>
      <c r="V1006" s="307"/>
      <c r="W1006" s="307"/>
      <c r="X1006" s="307"/>
      <c r="Y1006" s="307"/>
    </row>
    <row r="1007">
      <c r="B1007" s="37"/>
      <c r="C1007" s="9"/>
      <c r="D1007" s="39"/>
      <c r="E1007" s="41"/>
      <c r="F1007" s="39"/>
      <c r="J1007" s="45"/>
      <c r="K1007" s="45"/>
      <c r="L1007" s="9"/>
      <c r="M1007" s="47"/>
      <c r="N1007" s="9"/>
      <c r="O1007" s="49"/>
      <c r="P1007" s="49"/>
      <c r="Q1007" s="9"/>
      <c r="R1007" s="49"/>
      <c r="U1007" s="45"/>
      <c r="V1007" s="307"/>
      <c r="W1007" s="307"/>
      <c r="X1007" s="307"/>
      <c r="Y1007" s="307"/>
    </row>
    <row r="1008">
      <c r="B1008" s="37"/>
      <c r="C1008" s="9"/>
      <c r="D1008" s="39"/>
      <c r="E1008" s="41"/>
      <c r="F1008" s="39"/>
      <c r="J1008" s="45"/>
      <c r="K1008" s="45"/>
      <c r="L1008" s="9"/>
      <c r="M1008" s="47"/>
      <c r="N1008" s="9"/>
      <c r="O1008" s="49"/>
      <c r="P1008" s="49"/>
      <c r="Q1008" s="9"/>
      <c r="R1008" s="49"/>
      <c r="U1008" s="45"/>
      <c r="V1008" s="307"/>
      <c r="W1008" s="307"/>
      <c r="X1008" s="307"/>
      <c r="Y1008" s="307"/>
    </row>
    <row r="1009">
      <c r="B1009" s="37"/>
      <c r="C1009" s="9"/>
      <c r="D1009" s="39"/>
      <c r="E1009" s="41"/>
      <c r="F1009" s="39"/>
      <c r="J1009" s="45"/>
      <c r="K1009" s="45"/>
      <c r="L1009" s="9"/>
      <c r="M1009" s="47"/>
      <c r="N1009" s="9"/>
      <c r="O1009" s="49"/>
      <c r="P1009" s="49"/>
      <c r="Q1009" s="9"/>
      <c r="R1009" s="49"/>
      <c r="U1009" s="45"/>
      <c r="V1009" s="307"/>
      <c r="W1009" s="307"/>
      <c r="X1009" s="307"/>
      <c r="Y1009" s="307"/>
    </row>
    <row r="1010">
      <c r="B1010" s="37"/>
      <c r="C1010" s="9"/>
      <c r="D1010" s="39"/>
      <c r="E1010" s="41"/>
      <c r="F1010" s="39"/>
      <c r="J1010" s="45"/>
      <c r="K1010" s="45"/>
      <c r="L1010" s="9"/>
      <c r="M1010" s="47"/>
      <c r="N1010" s="9"/>
      <c r="O1010" s="49"/>
      <c r="P1010" s="49"/>
      <c r="Q1010" s="9"/>
      <c r="R1010" s="49"/>
      <c r="U1010" s="45"/>
      <c r="V1010" s="307"/>
      <c r="W1010" s="307"/>
      <c r="X1010" s="307"/>
      <c r="Y1010" s="307"/>
    </row>
    <row r="1011">
      <c r="B1011" s="37"/>
      <c r="C1011" s="9"/>
      <c r="D1011" s="39"/>
      <c r="E1011" s="41"/>
      <c r="F1011" s="39"/>
      <c r="J1011" s="45"/>
      <c r="K1011" s="45"/>
      <c r="L1011" s="9"/>
      <c r="M1011" s="47"/>
      <c r="N1011" s="9"/>
      <c r="O1011" s="49"/>
      <c r="P1011" s="49"/>
      <c r="Q1011" s="9"/>
      <c r="R1011" s="49"/>
      <c r="U1011" s="45"/>
      <c r="V1011" s="307"/>
      <c r="W1011" s="307"/>
      <c r="X1011" s="307"/>
      <c r="Y1011" s="307"/>
    </row>
    <row r="1012">
      <c r="B1012" s="37"/>
      <c r="C1012" s="9"/>
      <c r="D1012" s="39"/>
      <c r="E1012" s="41"/>
      <c r="F1012" s="39"/>
      <c r="J1012" s="45"/>
      <c r="K1012" s="45"/>
      <c r="L1012" s="9"/>
      <c r="M1012" s="47"/>
      <c r="N1012" s="9"/>
      <c r="O1012" s="49"/>
      <c r="P1012" s="49"/>
      <c r="Q1012" s="9"/>
      <c r="R1012" s="49"/>
      <c r="U1012" s="45"/>
      <c r="V1012" s="307"/>
      <c r="W1012" s="307"/>
      <c r="X1012" s="307"/>
      <c r="Y1012" s="307"/>
    </row>
    <row r="1013">
      <c r="B1013" s="37"/>
      <c r="C1013" s="9"/>
      <c r="D1013" s="39"/>
      <c r="E1013" s="41"/>
      <c r="F1013" s="39"/>
      <c r="J1013" s="45"/>
      <c r="K1013" s="45"/>
      <c r="L1013" s="9"/>
      <c r="M1013" s="47"/>
      <c r="N1013" s="9"/>
      <c r="O1013" s="49"/>
      <c r="P1013" s="49"/>
      <c r="Q1013" s="9"/>
      <c r="R1013" s="49"/>
      <c r="U1013" s="45"/>
      <c r="V1013" s="307"/>
      <c r="W1013" s="307"/>
      <c r="X1013" s="307"/>
      <c r="Y1013" s="307"/>
    </row>
    <row r="1014">
      <c r="B1014" s="37"/>
      <c r="C1014" s="9"/>
      <c r="D1014" s="39"/>
      <c r="E1014" s="41"/>
      <c r="F1014" s="39"/>
      <c r="J1014" s="45"/>
      <c r="K1014" s="45"/>
      <c r="L1014" s="9"/>
      <c r="M1014" s="47"/>
      <c r="N1014" s="9"/>
      <c r="O1014" s="49"/>
      <c r="P1014" s="49"/>
      <c r="Q1014" s="9"/>
      <c r="R1014" s="49"/>
      <c r="U1014" s="45"/>
      <c r="V1014" s="307"/>
      <c r="W1014" s="307"/>
      <c r="X1014" s="307"/>
      <c r="Y1014" s="307"/>
    </row>
    <row r="1015">
      <c r="B1015" s="37"/>
      <c r="C1015" s="9"/>
      <c r="D1015" s="39"/>
      <c r="E1015" s="41"/>
      <c r="F1015" s="39"/>
      <c r="J1015" s="45"/>
      <c r="K1015" s="45"/>
      <c r="L1015" s="9"/>
      <c r="M1015" s="47"/>
      <c r="N1015" s="9"/>
      <c r="O1015" s="49"/>
      <c r="P1015" s="49"/>
      <c r="Q1015" s="9"/>
      <c r="R1015" s="49"/>
      <c r="U1015" s="45"/>
      <c r="V1015" s="307"/>
      <c r="W1015" s="307"/>
      <c r="X1015" s="307"/>
      <c r="Y1015" s="307"/>
    </row>
    <row r="1016">
      <c r="B1016" s="37"/>
      <c r="C1016" s="9"/>
      <c r="D1016" s="39"/>
      <c r="E1016" s="41"/>
      <c r="F1016" s="39"/>
      <c r="J1016" s="45"/>
      <c r="K1016" s="45"/>
      <c r="L1016" s="9"/>
      <c r="M1016" s="47"/>
      <c r="N1016" s="9"/>
      <c r="O1016" s="49"/>
      <c r="P1016" s="49"/>
      <c r="Q1016" s="9"/>
      <c r="R1016" s="49"/>
      <c r="U1016" s="45"/>
      <c r="V1016" s="307"/>
      <c r="W1016" s="307"/>
      <c r="X1016" s="307"/>
      <c r="Y1016" s="307"/>
    </row>
    <row r="1017">
      <c r="B1017" s="37"/>
      <c r="C1017" s="9"/>
      <c r="D1017" s="39"/>
      <c r="E1017" s="41"/>
      <c r="F1017" s="39"/>
      <c r="J1017" s="45"/>
      <c r="K1017" s="45"/>
      <c r="L1017" s="9"/>
      <c r="M1017" s="47"/>
      <c r="N1017" s="9"/>
      <c r="O1017" s="49"/>
      <c r="P1017" s="49"/>
      <c r="Q1017" s="9"/>
      <c r="R1017" s="49"/>
      <c r="U1017" s="45"/>
      <c r="V1017" s="307"/>
      <c r="W1017" s="307"/>
      <c r="X1017" s="307"/>
      <c r="Y1017" s="307"/>
    </row>
    <row r="1018">
      <c r="B1018" s="37"/>
      <c r="C1018" s="9"/>
      <c r="D1018" s="39"/>
      <c r="E1018" s="41"/>
      <c r="F1018" s="39"/>
      <c r="J1018" s="45"/>
      <c r="K1018" s="45"/>
      <c r="L1018" s="9"/>
      <c r="M1018" s="47"/>
      <c r="N1018" s="9"/>
      <c r="O1018" s="49"/>
      <c r="P1018" s="49"/>
      <c r="Q1018" s="9"/>
      <c r="R1018" s="49"/>
      <c r="U1018" s="45"/>
      <c r="V1018" s="307"/>
      <c r="W1018" s="307"/>
      <c r="X1018" s="307"/>
      <c r="Y1018" s="307"/>
    </row>
    <row r="1019">
      <c r="B1019" s="37"/>
      <c r="C1019" s="9"/>
      <c r="D1019" s="39"/>
      <c r="E1019" s="41"/>
      <c r="F1019" s="39"/>
      <c r="J1019" s="45"/>
      <c r="K1019" s="45"/>
      <c r="L1019" s="9"/>
      <c r="M1019" s="47"/>
      <c r="N1019" s="9"/>
      <c r="O1019" s="49"/>
      <c r="P1019" s="49"/>
      <c r="Q1019" s="9"/>
      <c r="R1019" s="49"/>
      <c r="U1019" s="45"/>
      <c r="V1019" s="307"/>
      <c r="W1019" s="307"/>
      <c r="X1019" s="307"/>
      <c r="Y1019" s="307"/>
    </row>
    <row r="1020">
      <c r="B1020" s="37"/>
      <c r="C1020" s="9"/>
      <c r="D1020" s="39"/>
      <c r="E1020" s="41"/>
      <c r="F1020" s="39"/>
      <c r="J1020" s="45"/>
      <c r="K1020" s="45"/>
      <c r="L1020" s="9"/>
      <c r="M1020" s="47"/>
      <c r="N1020" s="9"/>
      <c r="O1020" s="49"/>
      <c r="P1020" s="49"/>
      <c r="Q1020" s="9"/>
      <c r="R1020" s="49"/>
      <c r="U1020" s="45"/>
      <c r="V1020" s="307"/>
      <c r="W1020" s="307"/>
      <c r="X1020" s="307"/>
      <c r="Y1020" s="307"/>
    </row>
    <row r="1021">
      <c r="B1021" s="37"/>
      <c r="C1021" s="9"/>
      <c r="D1021" s="39"/>
      <c r="E1021" s="41"/>
      <c r="F1021" s="39"/>
      <c r="J1021" s="45"/>
      <c r="K1021" s="45"/>
      <c r="L1021" s="9"/>
      <c r="M1021" s="47"/>
      <c r="N1021" s="9"/>
      <c r="O1021" s="49"/>
      <c r="P1021" s="49"/>
      <c r="Q1021" s="9"/>
      <c r="R1021" s="49"/>
      <c r="U1021" s="45"/>
      <c r="V1021" s="307"/>
      <c r="W1021" s="307"/>
      <c r="X1021" s="307"/>
      <c r="Y1021" s="307"/>
    </row>
    <row r="1022">
      <c r="B1022" s="37"/>
      <c r="C1022" s="9"/>
      <c r="D1022" s="39"/>
      <c r="E1022" s="41"/>
      <c r="F1022" s="39"/>
      <c r="J1022" s="45"/>
      <c r="K1022" s="45"/>
      <c r="L1022" s="9"/>
      <c r="M1022" s="47"/>
      <c r="N1022" s="9"/>
      <c r="O1022" s="49"/>
      <c r="P1022" s="49"/>
      <c r="Q1022" s="9"/>
      <c r="R1022" s="49"/>
      <c r="U1022" s="45"/>
      <c r="V1022" s="307"/>
      <c r="W1022" s="307"/>
      <c r="X1022" s="307"/>
      <c r="Y1022" s="307"/>
    </row>
    <row r="1023">
      <c r="B1023" s="37"/>
      <c r="C1023" s="9"/>
      <c r="D1023" s="39"/>
      <c r="E1023" s="41"/>
      <c r="F1023" s="39"/>
      <c r="J1023" s="45"/>
      <c r="K1023" s="45"/>
      <c r="L1023" s="9"/>
      <c r="M1023" s="47"/>
      <c r="N1023" s="9"/>
      <c r="O1023" s="49"/>
      <c r="P1023" s="49"/>
      <c r="Q1023" s="9"/>
      <c r="R1023" s="49"/>
      <c r="U1023" s="45"/>
      <c r="V1023" s="307"/>
      <c r="W1023" s="307"/>
      <c r="X1023" s="307"/>
      <c r="Y1023" s="307"/>
    </row>
    <row r="1024">
      <c r="B1024" s="37"/>
      <c r="C1024" s="9"/>
      <c r="D1024" s="39"/>
      <c r="E1024" s="41"/>
      <c r="F1024" s="39"/>
      <c r="J1024" s="45"/>
      <c r="K1024" s="45"/>
      <c r="L1024" s="9"/>
      <c r="M1024" s="47"/>
      <c r="N1024" s="9"/>
      <c r="O1024" s="49"/>
      <c r="P1024" s="49"/>
      <c r="Q1024" s="9"/>
      <c r="R1024" s="49"/>
      <c r="U1024" s="45"/>
      <c r="V1024" s="307"/>
      <c r="W1024" s="307"/>
      <c r="X1024" s="307"/>
      <c r="Y1024" s="307"/>
    </row>
    <row r="1025">
      <c r="B1025" s="37"/>
      <c r="C1025" s="9"/>
      <c r="D1025" s="39"/>
      <c r="E1025" s="41"/>
      <c r="F1025" s="39"/>
      <c r="J1025" s="45"/>
      <c r="K1025" s="45"/>
      <c r="L1025" s="9"/>
      <c r="M1025" s="47"/>
      <c r="N1025" s="9"/>
      <c r="O1025" s="49"/>
      <c r="P1025" s="49"/>
      <c r="Q1025" s="9"/>
      <c r="R1025" s="49"/>
      <c r="U1025" s="45"/>
      <c r="V1025" s="307"/>
      <c r="W1025" s="307"/>
      <c r="X1025" s="307"/>
      <c r="Y1025" s="307"/>
    </row>
    <row r="1026">
      <c r="B1026" s="37"/>
      <c r="C1026" s="9"/>
      <c r="D1026" s="39"/>
      <c r="E1026" s="41"/>
      <c r="F1026" s="39"/>
      <c r="J1026" s="45"/>
      <c r="K1026" s="45"/>
      <c r="L1026" s="9"/>
      <c r="M1026" s="47"/>
      <c r="N1026" s="9"/>
      <c r="O1026" s="49"/>
      <c r="P1026" s="49"/>
      <c r="Q1026" s="9"/>
      <c r="R1026" s="49"/>
      <c r="U1026" s="45"/>
      <c r="V1026" s="307"/>
      <c r="W1026" s="307"/>
      <c r="X1026" s="307"/>
      <c r="Y1026" s="307"/>
    </row>
    <row r="1027">
      <c r="B1027" s="37"/>
      <c r="C1027" s="9"/>
      <c r="D1027" s="39"/>
      <c r="E1027" s="41"/>
      <c r="F1027" s="39"/>
      <c r="J1027" s="45"/>
      <c r="K1027" s="45"/>
      <c r="L1027" s="9"/>
      <c r="M1027" s="47"/>
      <c r="N1027" s="9"/>
      <c r="O1027" s="49"/>
      <c r="P1027" s="49"/>
      <c r="Q1027" s="9"/>
      <c r="R1027" s="49"/>
      <c r="U1027" s="45"/>
      <c r="V1027" s="307"/>
      <c r="W1027" s="307"/>
      <c r="X1027" s="307"/>
      <c r="Y1027" s="307"/>
    </row>
    <row r="1028">
      <c r="B1028" s="37"/>
      <c r="C1028" s="9"/>
      <c r="D1028" s="39"/>
      <c r="E1028" s="41"/>
      <c r="F1028" s="39"/>
      <c r="J1028" s="45"/>
      <c r="K1028" s="45"/>
      <c r="L1028" s="9"/>
      <c r="M1028" s="47"/>
      <c r="N1028" s="9"/>
      <c r="O1028" s="49"/>
      <c r="P1028" s="49"/>
      <c r="Q1028" s="9"/>
      <c r="R1028" s="49"/>
      <c r="U1028" s="45"/>
      <c r="V1028" s="307"/>
      <c r="W1028" s="307"/>
      <c r="X1028" s="307"/>
      <c r="Y1028" s="307"/>
    </row>
    <row r="1029">
      <c r="B1029" s="37"/>
      <c r="C1029" s="9"/>
      <c r="D1029" s="39"/>
      <c r="E1029" s="41"/>
      <c r="F1029" s="39"/>
      <c r="J1029" s="45"/>
      <c r="K1029" s="45"/>
      <c r="L1029" s="9"/>
      <c r="M1029" s="47"/>
      <c r="N1029" s="9"/>
      <c r="O1029" s="49"/>
      <c r="P1029" s="49"/>
      <c r="Q1029" s="9"/>
      <c r="R1029" s="49"/>
      <c r="U1029" s="45"/>
      <c r="V1029" s="307"/>
      <c r="W1029" s="307"/>
      <c r="X1029" s="307"/>
      <c r="Y1029" s="307"/>
    </row>
    <row r="1030">
      <c r="B1030" s="37"/>
      <c r="C1030" s="9"/>
      <c r="D1030" s="39"/>
      <c r="E1030" s="41"/>
      <c r="F1030" s="39"/>
      <c r="J1030" s="45"/>
      <c r="K1030" s="45"/>
      <c r="L1030" s="9"/>
      <c r="M1030" s="47"/>
      <c r="N1030" s="9"/>
      <c r="O1030" s="49"/>
      <c r="P1030" s="49"/>
      <c r="Q1030" s="9"/>
      <c r="R1030" s="49"/>
      <c r="U1030" s="45"/>
    </row>
  </sheetData>
  <conditionalFormatting sqref="A1:B438 C1:H282 I1:I438 J1:O282 P1:Q438 R1:S282 T1:U438 V1:Y282 C284:H438 J284:M438 R284:S438 V284:Y438 O285:O438 N286:N438 A440:K443 M440:Y443 A445:K477 M445:Y477 L456:L503 A480:K503 M480:O503 P480:T1030 U480:Y503 A505:O507 U505:Y507 A510:O1030 U510:Y1030">
    <cfRule type="notContainsBlanks" dxfId="3" priority="1">
      <formula>LEN(TRIM(A1))&gt;0</formula>
    </cfRule>
  </conditionalFormatting>
  <dataValidations>
    <dataValidation type="list" allowBlank="1" showErrorMessage="1" sqref="T29:T31 T478:T479">
      <formula1>"Tf/BRI,Midtrans,Bundling Tf/BRI,Bundling Midtrans,Saldo Aplikasi,Bonus Aplikasi,Bonus Unsubscribe,Bonus Mitra,Bonus Take Over,(Refund) Tf/BRI,(Refund) Midtrans,Kompensasi Case 12 Juni (Tahunan),Kompensasi Case 12 Juni (Bulanan),Transaksi Gantung BRI,Kompe"&amp;"nsasi Upgrade,Bonus Clipper,Bonus Upgrade Pro,Bonus Upgrade Bisnis,Cicilan BRI,Cashback Promo Imlek,Kompensasi Rating"</formula1>
    </dataValidation>
    <dataValidation type="list" allowBlank="1" showErrorMessage="1" sqref="T5:T8 T33:T37 T87:T88 T98:T123 T125 T140:T149 T151:T315 T322:T344 T346:T435 T439 T444 T510:T591">
      <formula1>"Tf/BRI,Midtrans,Saldo Aplikasi,Bonus Aplikasi,Bonus Unsubscribe,Bonus Mitra,Bonus Take Over,(Refund) Tf/BRI,(Refund) Midtrans,Kompensasi Case 12 Juni,Transaksi Gantung BRI,Kompensasi Upgrade,Bonus Clipper,Bonus Upgrade Pro,Bonus Upgrade Bisnis,Cicilan BRI"&amp;",Cashback Promo Imlek,Kompensasi Rating"</formula1>
    </dataValidation>
    <dataValidation type="list" allowBlank="1" showErrorMessage="1" sqref="T132">
      <formula1>"Tf/BRI,Midtrans,Bundling Tf/BRI,Bundling Midtrans,Saldo Aplikasi,Bonus Aplikasi,Bonus Unsubscribe,Bonus Mitra,Bonus Take Over,(Refund) Tf/BRI,(Refund) Midtrans,Kompensasi Case 12 Juni,Transaksi Gantung BRI,Kompensasi Upgrade,Bonus Clipper,Bonus Upgrade Pr"&amp;"o,Bonus Upgrade Bisnis,Cicilan BRI,Cashback Promo Imlek,Kompensasi Rating"</formula1>
    </dataValidation>
    <dataValidation type="list" allowBlank="1" showErrorMessage="1" sqref="T9:T28 T32 T38:T78 T85 T89:T97 T124 T126:T131 T133:T139 T150 T320:T321 T345 T436:T438 T440:T443 T445:T477 T480:T509">
      <formula1>"Tf/BRI,Midtrans,Saldo Aplikasi,Bonus Aplikasi,Bonus Unsubscribe,Bonus Mitra,Bonus Take Over,(Refund) Tf/BRI,(Refund) Midtrans,Kompensasi Case 12 juni,Kompensasi Upgrade Bisnis,Transaksi Gantung BRI,Transaksi Gantung Midtrans,Bonus Upgrade Pro"</formula1>
    </dataValidation>
    <dataValidation type="list" allowBlank="1" showErrorMessage="1" sqref="T79:T84 T86 T316:T319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drawing r:id="rId2"/>
  <legacyDrawing r:id="rId3"/>
  <tableParts count="50"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9.75"/>
    <col customWidth="1" min="4" max="4" width="20.75"/>
    <col customWidth="1" min="5" max="5" width="11.5"/>
    <col customWidth="1" min="6" max="6" width="36.38"/>
    <col customWidth="1" min="7" max="7" width="16.25"/>
    <col customWidth="1" min="8" max="8" width="14.0"/>
    <col customWidth="1" min="9" max="9" width="7.88"/>
    <col customWidth="1" min="10" max="10" width="9.5"/>
    <col customWidth="1" min="11" max="11" width="12.0"/>
    <col customWidth="1" min="12" max="12" width="11.13"/>
    <col customWidth="1" min="13" max="13" width="13.0"/>
    <col customWidth="1" min="14" max="14" width="11.5"/>
    <col customWidth="1" min="15" max="16" width="12.5"/>
    <col customWidth="1" min="17" max="17" width="10.38"/>
    <col customWidth="1" min="18" max="18" width="10.88"/>
    <col customWidth="1" min="19" max="19" width="11.13"/>
    <col customWidth="1" min="20" max="20" width="16.25"/>
    <col customWidth="1" min="23" max="23" width="9.0"/>
    <col customWidth="1" min="24" max="24" width="11.75"/>
  </cols>
  <sheetData>
    <row r="1">
      <c r="A1" s="1" t="s">
        <v>0</v>
      </c>
      <c r="B1" s="1"/>
      <c r="C1" s="1"/>
      <c r="D1" s="3"/>
      <c r="E1" s="2"/>
      <c r="F1" s="3" t="s">
        <v>1</v>
      </c>
      <c r="G1" s="5"/>
      <c r="H1" s="1"/>
      <c r="I1" s="1"/>
      <c r="J1" s="6"/>
      <c r="K1" s="7"/>
      <c r="L1" s="7"/>
      <c r="M1" s="8"/>
      <c r="N1" s="9"/>
      <c r="O1" s="8"/>
      <c r="P1" s="10"/>
      <c r="Q1" s="11"/>
      <c r="R1" s="12"/>
      <c r="S1" s="13"/>
      <c r="T1" s="1"/>
      <c r="U1" s="14"/>
      <c r="V1" s="14"/>
      <c r="W1" s="13"/>
      <c r="X1" s="13"/>
      <c r="Y1" s="1"/>
    </row>
    <row r="2" ht="24.75" customHeight="1">
      <c r="A2" s="3" t="s">
        <v>2</v>
      </c>
      <c r="B2" s="3"/>
      <c r="C2" s="3"/>
      <c r="D2" s="3"/>
      <c r="E2" s="15"/>
      <c r="F2" s="3" t="s">
        <v>3</v>
      </c>
      <c r="G2" s="17"/>
      <c r="H2" s="3"/>
      <c r="I2" s="3"/>
      <c r="J2" s="18"/>
      <c r="K2" s="3"/>
      <c r="L2" s="3"/>
      <c r="M2" s="19"/>
      <c r="N2" s="20"/>
      <c r="O2" s="21"/>
      <c r="P2" s="22"/>
      <c r="Q2" s="20"/>
      <c r="R2" s="23"/>
      <c r="S2" s="19"/>
      <c r="T2" s="3"/>
      <c r="U2" s="24"/>
      <c r="V2" s="24"/>
      <c r="W2" s="19"/>
      <c r="X2" s="19"/>
      <c r="Y2" s="3"/>
    </row>
    <row r="3">
      <c r="A3" s="3" t="s">
        <v>4400</v>
      </c>
      <c r="B3" s="3"/>
      <c r="C3" s="3"/>
      <c r="E3" s="26"/>
      <c r="F3" s="3" t="s">
        <v>7</v>
      </c>
      <c r="G3" s="17"/>
      <c r="H3" s="3"/>
      <c r="I3" s="3"/>
      <c r="J3" s="18"/>
      <c r="K3" s="3"/>
      <c r="L3" s="3"/>
      <c r="M3" s="19"/>
      <c r="N3" s="20"/>
      <c r="O3" s="21"/>
      <c r="P3" s="22"/>
      <c r="Q3" s="20"/>
      <c r="R3" s="23"/>
      <c r="S3" s="19"/>
      <c r="T3" s="3"/>
      <c r="U3" s="24"/>
      <c r="V3" s="24"/>
      <c r="W3" s="19"/>
      <c r="X3" s="19"/>
      <c r="Y3" s="3"/>
    </row>
    <row r="4" ht="33.0" customHeight="1">
      <c r="A4" s="27" t="s">
        <v>8</v>
      </c>
      <c r="B4" s="28" t="s">
        <v>9</v>
      </c>
      <c r="C4" s="29" t="s">
        <v>10</v>
      </c>
      <c r="D4" s="30" t="s">
        <v>11</v>
      </c>
      <c r="E4" s="29" t="s">
        <v>12</v>
      </c>
      <c r="F4" s="30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29" t="s">
        <v>18</v>
      </c>
      <c r="L4" s="29" t="s">
        <v>19</v>
      </c>
      <c r="M4" s="32" t="s">
        <v>20</v>
      </c>
      <c r="N4" s="31" t="s">
        <v>21</v>
      </c>
      <c r="O4" s="33" t="s">
        <v>22</v>
      </c>
      <c r="P4" s="33" t="s">
        <v>23</v>
      </c>
      <c r="Q4" s="32" t="s">
        <v>24</v>
      </c>
      <c r="R4" s="32" t="s">
        <v>25</v>
      </c>
      <c r="S4" s="32" t="s">
        <v>26</v>
      </c>
      <c r="T4" s="29" t="s">
        <v>27</v>
      </c>
      <c r="U4" s="31" t="s">
        <v>28</v>
      </c>
      <c r="V4" s="31" t="s">
        <v>29</v>
      </c>
      <c r="W4" s="29" t="s">
        <v>30</v>
      </c>
      <c r="X4" s="29" t="s">
        <v>31</v>
      </c>
      <c r="Y4" s="34" t="s">
        <v>32</v>
      </c>
    </row>
    <row r="5">
      <c r="A5" s="35" t="s">
        <v>4404</v>
      </c>
      <c r="B5" s="36">
        <v>46146.0</v>
      </c>
      <c r="C5" s="38">
        <v>11985.0</v>
      </c>
      <c r="D5" s="40" t="s">
        <v>3838</v>
      </c>
      <c r="E5" s="42" t="s">
        <v>3839</v>
      </c>
      <c r="F5" s="39" t="s">
        <v>3840</v>
      </c>
      <c r="G5" s="40" t="s">
        <v>364</v>
      </c>
      <c r="H5" s="40" t="s">
        <v>69</v>
      </c>
      <c r="I5" s="38" t="s">
        <v>888</v>
      </c>
      <c r="J5" s="44">
        <v>45411.0</v>
      </c>
      <c r="K5" s="44">
        <v>46143.0</v>
      </c>
      <c r="L5" s="61" t="s">
        <v>51</v>
      </c>
      <c r="M5" s="63">
        <v>0.0</v>
      </c>
      <c r="N5" s="61" t="s">
        <v>51</v>
      </c>
      <c r="O5" s="66">
        <v>118000.0</v>
      </c>
      <c r="P5" s="79">
        <v>118000.0</v>
      </c>
      <c r="Q5" s="63">
        <v>0.0</v>
      </c>
      <c r="R5" s="63">
        <v>4400.0</v>
      </c>
      <c r="S5" s="10">
        <f t="shared" ref="S5:S444" si="1">P5-R5</f>
        <v>113600</v>
      </c>
      <c r="T5" s="38" t="s">
        <v>53</v>
      </c>
      <c r="U5" s="44">
        <v>46143.0</v>
      </c>
      <c r="V5" s="44">
        <v>46175.0</v>
      </c>
      <c r="W5" s="67">
        <v>1.0</v>
      </c>
      <c r="X5" s="38" t="s">
        <v>55</v>
      </c>
      <c r="Y5" s="68" t="s">
        <v>56</v>
      </c>
    </row>
    <row r="6">
      <c r="A6" s="35" t="s">
        <v>4408</v>
      </c>
      <c r="B6" s="36">
        <v>46146.0</v>
      </c>
      <c r="C6" s="9">
        <v>9805.0</v>
      </c>
      <c r="D6" s="39" t="s">
        <v>120</v>
      </c>
      <c r="E6" s="41" t="s">
        <v>123</v>
      </c>
      <c r="F6" s="39" t="s">
        <v>4409</v>
      </c>
      <c r="G6" s="39" t="s">
        <v>126</v>
      </c>
      <c r="H6" s="40" t="s">
        <v>69</v>
      </c>
      <c r="I6" s="38" t="s">
        <v>888</v>
      </c>
      <c r="J6" s="45">
        <v>45148.0</v>
      </c>
      <c r="K6" s="44">
        <v>46143.0</v>
      </c>
      <c r="L6" s="61" t="s">
        <v>51</v>
      </c>
      <c r="M6" s="63">
        <v>0.0</v>
      </c>
      <c r="N6" s="61" t="s">
        <v>51</v>
      </c>
      <c r="O6" s="103">
        <v>78000.0</v>
      </c>
      <c r="P6" s="79">
        <v>78000.0</v>
      </c>
      <c r="Q6" s="102">
        <v>0.0</v>
      </c>
      <c r="R6" s="102">
        <v>4440.0</v>
      </c>
      <c r="S6" s="10">
        <f t="shared" si="1"/>
        <v>73560</v>
      </c>
      <c r="T6" s="38" t="s">
        <v>53</v>
      </c>
      <c r="U6" s="44">
        <v>46143.0</v>
      </c>
      <c r="V6" s="45">
        <v>46182.0</v>
      </c>
      <c r="W6" s="67">
        <v>1.0</v>
      </c>
      <c r="X6" s="9" t="s">
        <v>86</v>
      </c>
      <c r="Y6" s="68" t="s">
        <v>56</v>
      </c>
    </row>
    <row r="7">
      <c r="A7" s="35" t="s">
        <v>4411</v>
      </c>
      <c r="B7" s="36">
        <v>46146.0</v>
      </c>
      <c r="C7" s="9">
        <v>9805.0</v>
      </c>
      <c r="D7" s="39" t="s">
        <v>120</v>
      </c>
      <c r="E7" s="41" t="s">
        <v>123</v>
      </c>
      <c r="F7" s="39" t="s">
        <v>288</v>
      </c>
      <c r="G7" s="39" t="s">
        <v>126</v>
      </c>
      <c r="H7" s="40" t="s">
        <v>69</v>
      </c>
      <c r="I7" s="38" t="s">
        <v>888</v>
      </c>
      <c r="J7" s="45">
        <v>45148.0</v>
      </c>
      <c r="K7" s="44">
        <v>46143.0</v>
      </c>
      <c r="L7" s="61" t="s">
        <v>51</v>
      </c>
      <c r="M7" s="63">
        <v>0.0</v>
      </c>
      <c r="N7" s="61" t="s">
        <v>51</v>
      </c>
      <c r="O7" s="103">
        <v>78000.0</v>
      </c>
      <c r="P7" s="79">
        <v>78000.0</v>
      </c>
      <c r="Q7" s="102">
        <v>0.0</v>
      </c>
      <c r="R7" s="102">
        <v>4440.0</v>
      </c>
      <c r="S7" s="10">
        <f t="shared" si="1"/>
        <v>73560</v>
      </c>
      <c r="T7" s="38" t="s">
        <v>53</v>
      </c>
      <c r="U7" s="44">
        <v>46143.0</v>
      </c>
      <c r="V7" s="45">
        <v>46178.0</v>
      </c>
      <c r="W7" s="67">
        <v>1.0</v>
      </c>
      <c r="X7" s="9" t="s">
        <v>86</v>
      </c>
      <c r="Y7" s="68" t="s">
        <v>56</v>
      </c>
    </row>
    <row r="8">
      <c r="A8" s="35" t="s">
        <v>4413</v>
      </c>
      <c r="B8" s="36">
        <v>46146.0</v>
      </c>
      <c r="C8" s="9">
        <v>5319.0</v>
      </c>
      <c r="D8" s="39" t="s">
        <v>4414</v>
      </c>
      <c r="E8" s="41" t="s">
        <v>132</v>
      </c>
      <c r="F8" s="39" t="s">
        <v>133</v>
      </c>
      <c r="G8" s="39" t="s">
        <v>44</v>
      </c>
      <c r="H8" s="39" t="s">
        <v>46</v>
      </c>
      <c r="I8" s="38" t="s">
        <v>888</v>
      </c>
      <c r="J8" s="45">
        <v>44653.0</v>
      </c>
      <c r="K8" s="44">
        <v>46143.0</v>
      </c>
      <c r="L8" s="61" t="s">
        <v>51</v>
      </c>
      <c r="M8" s="103">
        <v>118000.0</v>
      </c>
      <c r="N8" s="61" t="s">
        <v>51</v>
      </c>
      <c r="O8" s="103">
        <v>110000.0</v>
      </c>
      <c r="P8" s="79">
        <v>110000.0</v>
      </c>
      <c r="Q8" s="102">
        <v>0.0</v>
      </c>
      <c r="R8" s="102">
        <v>770.0</v>
      </c>
      <c r="S8" s="10">
        <f t="shared" si="1"/>
        <v>109230</v>
      </c>
      <c r="T8" s="38" t="s">
        <v>53</v>
      </c>
      <c r="U8" s="44">
        <v>46143.0</v>
      </c>
      <c r="V8" s="45">
        <v>46173.0</v>
      </c>
      <c r="W8" s="67">
        <v>1.0</v>
      </c>
      <c r="X8" s="38" t="s">
        <v>55</v>
      </c>
      <c r="Y8" s="68" t="s">
        <v>56</v>
      </c>
    </row>
    <row r="9">
      <c r="A9" s="35" t="s">
        <v>4416</v>
      </c>
      <c r="B9" s="36">
        <v>46146.0</v>
      </c>
      <c r="C9" s="9">
        <v>7514.0</v>
      </c>
      <c r="D9" s="39" t="s">
        <v>134</v>
      </c>
      <c r="E9" s="41" t="s">
        <v>135</v>
      </c>
      <c r="F9" s="39" t="s">
        <v>4113</v>
      </c>
      <c r="G9" s="39" t="s">
        <v>137</v>
      </c>
      <c r="H9" s="39" t="s">
        <v>118</v>
      </c>
      <c r="I9" s="38" t="s">
        <v>888</v>
      </c>
      <c r="J9" s="45">
        <v>44875.0</v>
      </c>
      <c r="K9" s="44">
        <v>46143.0</v>
      </c>
      <c r="L9" s="61" t="s">
        <v>51</v>
      </c>
      <c r="M9" s="103">
        <v>78000.0</v>
      </c>
      <c r="N9" s="61" t="s">
        <v>51</v>
      </c>
      <c r="O9" s="103">
        <v>80000.0</v>
      </c>
      <c r="P9" s="79">
        <v>80000.0</v>
      </c>
      <c r="Q9" s="102">
        <v>0.0</v>
      </c>
      <c r="R9" s="102">
        <v>560.0</v>
      </c>
      <c r="S9" s="10">
        <f t="shared" si="1"/>
        <v>79440</v>
      </c>
      <c r="T9" s="38" t="s">
        <v>53</v>
      </c>
      <c r="U9" s="44">
        <v>46143.0</v>
      </c>
      <c r="V9" s="45">
        <v>46173.0</v>
      </c>
      <c r="W9" s="67">
        <v>1.0</v>
      </c>
      <c r="X9" s="38" t="s">
        <v>86</v>
      </c>
      <c r="Y9" s="68" t="s">
        <v>56</v>
      </c>
    </row>
    <row r="10">
      <c r="A10" s="35" t="s">
        <v>4422</v>
      </c>
      <c r="B10" s="36">
        <v>46146.0</v>
      </c>
      <c r="C10" s="9">
        <v>4863.0</v>
      </c>
      <c r="D10" s="39" t="s">
        <v>148</v>
      </c>
      <c r="E10" s="41" t="s">
        <v>4425</v>
      </c>
      <c r="F10" s="39" t="s">
        <v>150</v>
      </c>
      <c r="G10" s="39" t="s">
        <v>152</v>
      </c>
      <c r="H10" s="39" t="s">
        <v>4426</v>
      </c>
      <c r="I10" s="38" t="s">
        <v>888</v>
      </c>
      <c r="J10" s="45">
        <v>44623.0</v>
      </c>
      <c r="K10" s="44">
        <v>46143.0</v>
      </c>
      <c r="L10" s="61" t="s">
        <v>51</v>
      </c>
      <c r="M10" s="103">
        <v>0.0</v>
      </c>
      <c r="N10" s="61" t="s">
        <v>51</v>
      </c>
      <c r="O10" s="103">
        <v>78000.0</v>
      </c>
      <c r="P10" s="79">
        <v>78000.0</v>
      </c>
      <c r="Q10" s="102">
        <v>0.0</v>
      </c>
      <c r="R10" s="102">
        <v>546.0</v>
      </c>
      <c r="S10" s="10">
        <f t="shared" si="1"/>
        <v>77454</v>
      </c>
      <c r="T10" s="38" t="s">
        <v>53</v>
      </c>
      <c r="U10" s="44">
        <v>46143.0</v>
      </c>
      <c r="V10" s="45">
        <v>46173.0</v>
      </c>
      <c r="W10" s="67">
        <v>1.0</v>
      </c>
      <c r="X10" s="38" t="s">
        <v>86</v>
      </c>
      <c r="Y10" s="68" t="s">
        <v>56</v>
      </c>
    </row>
    <row r="11">
      <c r="A11" s="35" t="s">
        <v>4428</v>
      </c>
      <c r="B11" s="36">
        <v>46146.0</v>
      </c>
      <c r="C11" s="9">
        <v>8995.0</v>
      </c>
      <c r="D11" s="39" t="s">
        <v>106</v>
      </c>
      <c r="E11" s="41" t="s">
        <v>107</v>
      </c>
      <c r="F11" s="39" t="s">
        <v>108</v>
      </c>
      <c r="G11" s="39" t="s">
        <v>110</v>
      </c>
      <c r="H11" s="39" t="s">
        <v>46</v>
      </c>
      <c r="I11" s="38" t="s">
        <v>888</v>
      </c>
      <c r="J11" s="45">
        <v>45056.0</v>
      </c>
      <c r="K11" s="44">
        <v>46143.0</v>
      </c>
      <c r="L11" s="61" t="s">
        <v>51</v>
      </c>
      <c r="M11" s="103">
        <v>118000.0</v>
      </c>
      <c r="N11" s="61" t="s">
        <v>51</v>
      </c>
      <c r="O11" s="103">
        <v>250000.0</v>
      </c>
      <c r="P11" s="79">
        <v>250000.0</v>
      </c>
      <c r="Q11" s="102">
        <v>0.0</v>
      </c>
      <c r="R11" s="102">
        <v>4440.0</v>
      </c>
      <c r="S11" s="10">
        <f t="shared" si="1"/>
        <v>245560</v>
      </c>
      <c r="T11" s="38" t="s">
        <v>53</v>
      </c>
      <c r="U11" s="44">
        <v>46143.0</v>
      </c>
      <c r="V11" s="45">
        <v>46177.0</v>
      </c>
      <c r="W11" s="67">
        <v>1.0</v>
      </c>
      <c r="X11" s="38" t="s">
        <v>55</v>
      </c>
      <c r="Y11" s="68" t="s">
        <v>56</v>
      </c>
    </row>
    <row r="12">
      <c r="A12" s="35" t="s">
        <v>4430</v>
      </c>
      <c r="B12" s="36">
        <v>46146.0</v>
      </c>
      <c r="C12" s="9">
        <v>8995.0</v>
      </c>
      <c r="D12" s="39" t="s">
        <v>106</v>
      </c>
      <c r="E12" s="41" t="s">
        <v>107</v>
      </c>
      <c r="F12" s="39" t="s">
        <v>128</v>
      </c>
      <c r="G12" s="39" t="s">
        <v>110</v>
      </c>
      <c r="H12" s="39" t="s">
        <v>46</v>
      </c>
      <c r="I12" s="38" t="s">
        <v>888</v>
      </c>
      <c r="J12" s="45">
        <v>45056.0</v>
      </c>
      <c r="K12" s="45"/>
      <c r="L12" s="101"/>
      <c r="M12" s="103">
        <v>118000.0</v>
      </c>
      <c r="N12" s="61" t="s">
        <v>51</v>
      </c>
      <c r="O12" s="103">
        <v>0.0</v>
      </c>
      <c r="P12" s="49">
        <v>0.0</v>
      </c>
      <c r="Q12" s="102">
        <v>0.0</v>
      </c>
      <c r="R12" s="102">
        <v>0.0</v>
      </c>
      <c r="S12" s="10">
        <f t="shared" si="1"/>
        <v>0</v>
      </c>
      <c r="T12" s="9" t="s">
        <v>54</v>
      </c>
      <c r="U12" s="44">
        <v>46143.0</v>
      </c>
      <c r="V12" s="45">
        <v>46181.0</v>
      </c>
      <c r="W12" s="67">
        <v>1.0</v>
      </c>
      <c r="X12" s="38" t="s">
        <v>55</v>
      </c>
      <c r="Y12" s="68" t="s">
        <v>56</v>
      </c>
    </row>
    <row r="13">
      <c r="A13" s="35" t="s">
        <v>4432</v>
      </c>
      <c r="B13" s="36">
        <v>46146.0</v>
      </c>
      <c r="C13" s="9">
        <v>5313.0</v>
      </c>
      <c r="D13" s="39" t="s">
        <v>4433</v>
      </c>
      <c r="E13" s="41" t="s">
        <v>171</v>
      </c>
      <c r="F13" s="39" t="s">
        <v>173</v>
      </c>
      <c r="G13" s="39" t="s">
        <v>174</v>
      </c>
      <c r="H13" s="39" t="s">
        <v>176</v>
      </c>
      <c r="I13" s="38" t="s">
        <v>888</v>
      </c>
      <c r="J13" s="45">
        <v>44653.0</v>
      </c>
      <c r="K13" s="44">
        <v>46143.0</v>
      </c>
      <c r="L13" s="61" t="s">
        <v>51</v>
      </c>
      <c r="M13" s="103">
        <v>0.0</v>
      </c>
      <c r="N13" s="61" t="s">
        <v>51</v>
      </c>
      <c r="O13" s="103">
        <v>118000.0</v>
      </c>
      <c r="P13" s="79">
        <v>118000.0</v>
      </c>
      <c r="Q13" s="102">
        <v>0.0</v>
      </c>
      <c r="R13" s="102">
        <v>2360.0</v>
      </c>
      <c r="S13" s="10">
        <f t="shared" si="1"/>
        <v>115640</v>
      </c>
      <c r="T13" s="9" t="s">
        <v>53</v>
      </c>
      <c r="U13" s="44">
        <v>46143.0</v>
      </c>
      <c r="V13" s="45">
        <v>46173.0</v>
      </c>
      <c r="W13" s="67">
        <v>1.0</v>
      </c>
      <c r="X13" s="38" t="s">
        <v>55</v>
      </c>
      <c r="Y13" s="68" t="s">
        <v>56</v>
      </c>
    </row>
    <row r="14">
      <c r="A14" s="35" t="s">
        <v>4435</v>
      </c>
      <c r="B14" s="36">
        <v>46146.0</v>
      </c>
      <c r="C14" s="9">
        <v>1879.0</v>
      </c>
      <c r="D14" s="39" t="s">
        <v>70</v>
      </c>
      <c r="E14" s="41" t="s">
        <v>3081</v>
      </c>
      <c r="F14" s="39" t="s">
        <v>72</v>
      </c>
      <c r="G14" s="39" t="s">
        <v>73</v>
      </c>
      <c r="H14" s="39" t="s">
        <v>74</v>
      </c>
      <c r="I14" s="38" t="s">
        <v>888</v>
      </c>
      <c r="J14" s="45">
        <v>44406.0</v>
      </c>
      <c r="K14" s="44">
        <v>46143.0</v>
      </c>
      <c r="L14" s="61" t="s">
        <v>51</v>
      </c>
      <c r="M14" s="103">
        <v>78000.0</v>
      </c>
      <c r="N14" s="61" t="s">
        <v>51</v>
      </c>
      <c r="O14" s="103">
        <v>15000.0</v>
      </c>
      <c r="P14" s="79">
        <v>15000.0</v>
      </c>
      <c r="Q14" s="102">
        <v>0.0</v>
      </c>
      <c r="R14" s="102">
        <v>105.0</v>
      </c>
      <c r="S14" s="10">
        <f t="shared" si="1"/>
        <v>14895</v>
      </c>
      <c r="T14" s="9" t="s">
        <v>53</v>
      </c>
      <c r="U14" s="44">
        <v>46143.0</v>
      </c>
      <c r="V14" s="45">
        <v>46174.0</v>
      </c>
      <c r="W14" s="67">
        <v>1.0</v>
      </c>
      <c r="X14" s="38" t="s">
        <v>86</v>
      </c>
      <c r="Y14" s="68" t="s">
        <v>56</v>
      </c>
    </row>
    <row r="15">
      <c r="A15" s="35" t="s">
        <v>4437</v>
      </c>
      <c r="B15" s="36">
        <v>46146.0</v>
      </c>
      <c r="C15" s="9">
        <v>6835.0</v>
      </c>
      <c r="D15" s="39" t="s">
        <v>346</v>
      </c>
      <c r="E15" s="41" t="s">
        <v>347</v>
      </c>
      <c r="F15" s="39" t="s">
        <v>348</v>
      </c>
      <c r="G15" s="39" t="s">
        <v>350</v>
      </c>
      <c r="H15" s="39" t="s">
        <v>352</v>
      </c>
      <c r="I15" s="38" t="s">
        <v>888</v>
      </c>
      <c r="J15" s="45">
        <v>44808.0</v>
      </c>
      <c r="K15" s="44">
        <v>46143.0</v>
      </c>
      <c r="L15" s="61" t="s">
        <v>51</v>
      </c>
      <c r="M15" s="103">
        <v>0.0</v>
      </c>
      <c r="N15" s="61" t="s">
        <v>51</v>
      </c>
      <c r="O15" s="103">
        <v>118064.0</v>
      </c>
      <c r="P15" s="87">
        <v>118000.0</v>
      </c>
      <c r="Q15" s="102">
        <v>0.0</v>
      </c>
      <c r="R15" s="102">
        <v>0.0</v>
      </c>
      <c r="S15" s="10">
        <f t="shared" si="1"/>
        <v>118000</v>
      </c>
      <c r="T15" s="9" t="s">
        <v>52</v>
      </c>
      <c r="U15" s="44">
        <v>46143.0</v>
      </c>
      <c r="V15" s="45">
        <v>46175.0</v>
      </c>
      <c r="W15" s="67">
        <v>1.0</v>
      </c>
      <c r="X15" s="38" t="s">
        <v>55</v>
      </c>
      <c r="Y15" s="68" t="s">
        <v>56</v>
      </c>
    </row>
    <row r="16">
      <c r="A16" s="35" t="s">
        <v>4440</v>
      </c>
      <c r="B16" s="36">
        <v>46146.0</v>
      </c>
      <c r="C16" s="9">
        <v>7313.0</v>
      </c>
      <c r="D16" s="39" t="s">
        <v>261</v>
      </c>
      <c r="E16" s="41" t="s">
        <v>262</v>
      </c>
      <c r="F16" s="39" t="s">
        <v>263</v>
      </c>
      <c r="G16" s="39" t="s">
        <v>264</v>
      </c>
      <c r="H16" s="39" t="s">
        <v>74</v>
      </c>
      <c r="I16" s="38" t="s">
        <v>888</v>
      </c>
      <c r="J16" s="45">
        <v>44854.0</v>
      </c>
      <c r="K16" s="44">
        <v>46143.0</v>
      </c>
      <c r="L16" s="61" t="s">
        <v>51</v>
      </c>
      <c r="M16" s="103">
        <v>0.0</v>
      </c>
      <c r="N16" s="61" t="s">
        <v>51</v>
      </c>
      <c r="O16" s="103">
        <v>118049.0</v>
      </c>
      <c r="P16" s="87">
        <v>118049.0</v>
      </c>
      <c r="Q16" s="102">
        <v>0.0</v>
      </c>
      <c r="R16" s="102">
        <v>0.0</v>
      </c>
      <c r="S16" s="10">
        <f t="shared" si="1"/>
        <v>118049</v>
      </c>
      <c r="T16" s="9" t="s">
        <v>52</v>
      </c>
      <c r="U16" s="44">
        <v>46143.0</v>
      </c>
      <c r="V16" s="45">
        <v>46185.0</v>
      </c>
      <c r="W16" s="67">
        <v>1.0</v>
      </c>
      <c r="X16" s="38" t="s">
        <v>55</v>
      </c>
      <c r="Y16" s="68" t="s">
        <v>56</v>
      </c>
    </row>
    <row r="17">
      <c r="A17" s="35" t="s">
        <v>4443</v>
      </c>
      <c r="B17" s="36">
        <v>46146.0</v>
      </c>
      <c r="C17" s="9">
        <v>11165.0</v>
      </c>
      <c r="D17" s="39" t="s">
        <v>4445</v>
      </c>
      <c r="E17" s="41" t="s">
        <v>4446</v>
      </c>
      <c r="F17" s="39" t="s">
        <v>4447</v>
      </c>
      <c r="G17" s="39" t="s">
        <v>237</v>
      </c>
      <c r="H17" s="39" t="s">
        <v>69</v>
      </c>
      <c r="I17" s="38" t="s">
        <v>888</v>
      </c>
      <c r="J17" s="45">
        <v>45317.0</v>
      </c>
      <c r="K17" s="44">
        <v>46143.0</v>
      </c>
      <c r="L17" s="61" t="s">
        <v>51</v>
      </c>
      <c r="M17" s="103">
        <v>0.0</v>
      </c>
      <c r="N17" s="61" t="s">
        <v>51</v>
      </c>
      <c r="O17" s="103">
        <v>1298020.0</v>
      </c>
      <c r="P17" s="87">
        <v>1298000.0</v>
      </c>
      <c r="Q17" s="102">
        <v>0.0</v>
      </c>
      <c r="R17" s="102">
        <v>0.0</v>
      </c>
      <c r="S17" s="10">
        <f t="shared" si="1"/>
        <v>1298000</v>
      </c>
      <c r="T17" s="9" t="s">
        <v>52</v>
      </c>
      <c r="U17" s="44">
        <v>46143.0</v>
      </c>
      <c r="V17" s="45">
        <v>46537.0</v>
      </c>
      <c r="W17" s="88">
        <v>12.0</v>
      </c>
      <c r="X17" s="38" t="s">
        <v>55</v>
      </c>
      <c r="Y17" s="68" t="s">
        <v>56</v>
      </c>
    </row>
    <row r="18">
      <c r="A18" s="41" t="s">
        <v>4449</v>
      </c>
      <c r="B18" s="36">
        <v>46146.0</v>
      </c>
      <c r="C18" s="9">
        <v>11165.0</v>
      </c>
      <c r="D18" s="39" t="s">
        <v>4445</v>
      </c>
      <c r="E18" s="41" t="s">
        <v>4446</v>
      </c>
      <c r="F18" s="39" t="s">
        <v>4447</v>
      </c>
      <c r="G18" s="39" t="s">
        <v>237</v>
      </c>
      <c r="H18" s="39" t="s">
        <v>69</v>
      </c>
      <c r="I18" s="38" t="s">
        <v>888</v>
      </c>
      <c r="J18" s="45">
        <v>45317.0</v>
      </c>
      <c r="K18" s="44"/>
      <c r="L18" s="61"/>
      <c r="M18" s="103">
        <v>118000.0</v>
      </c>
      <c r="N18" s="61" t="s">
        <v>51</v>
      </c>
      <c r="O18" s="103">
        <v>0.0</v>
      </c>
      <c r="P18" s="49">
        <v>0.0</v>
      </c>
      <c r="Q18" s="102">
        <v>0.0</v>
      </c>
      <c r="R18" s="103">
        <v>0.0</v>
      </c>
      <c r="S18" s="10">
        <f t="shared" si="1"/>
        <v>0</v>
      </c>
      <c r="T18" s="9" t="s">
        <v>281</v>
      </c>
      <c r="U18" s="44">
        <v>46143.0</v>
      </c>
      <c r="V18" s="45">
        <v>46537.0</v>
      </c>
      <c r="W18" s="88">
        <v>1.0</v>
      </c>
      <c r="X18" s="38" t="s">
        <v>55</v>
      </c>
      <c r="Y18" s="68" t="s">
        <v>56</v>
      </c>
    </row>
    <row r="19">
      <c r="A19" s="315" t="s">
        <v>4451</v>
      </c>
      <c r="B19" s="36">
        <v>46146.0</v>
      </c>
      <c r="C19" s="9">
        <v>18389.0</v>
      </c>
      <c r="D19" s="39" t="s">
        <v>4452</v>
      </c>
      <c r="E19" s="41" t="s">
        <v>4453</v>
      </c>
      <c r="F19" s="39" t="s">
        <v>4454</v>
      </c>
      <c r="G19" s="39" t="s">
        <v>4455</v>
      </c>
      <c r="H19" s="39" t="s">
        <v>74</v>
      </c>
      <c r="I19" s="38" t="s">
        <v>888</v>
      </c>
      <c r="J19" s="45">
        <v>46129.0</v>
      </c>
      <c r="K19" s="44">
        <v>46143.0</v>
      </c>
      <c r="L19" s="61" t="s">
        <v>51</v>
      </c>
      <c r="M19" s="103">
        <v>168000.0</v>
      </c>
      <c r="N19" s="61" t="s">
        <v>51</v>
      </c>
      <c r="O19" s="103">
        <v>200046.0</v>
      </c>
      <c r="P19" s="87">
        <v>200000.0</v>
      </c>
      <c r="Q19" s="102">
        <v>0.0</v>
      </c>
      <c r="R19" s="103">
        <v>0.0</v>
      </c>
      <c r="S19" s="10">
        <f t="shared" si="1"/>
        <v>200000</v>
      </c>
      <c r="T19" s="9" t="s">
        <v>52</v>
      </c>
      <c r="U19" s="44">
        <v>46143.0</v>
      </c>
      <c r="V19" s="45">
        <v>46173.0</v>
      </c>
      <c r="W19" s="88">
        <v>1.0</v>
      </c>
      <c r="X19" s="9" t="s">
        <v>59</v>
      </c>
      <c r="Y19" s="193" t="s">
        <v>93</v>
      </c>
    </row>
    <row r="20">
      <c r="A20" s="35" t="s">
        <v>4457</v>
      </c>
      <c r="B20" s="36">
        <v>46146.0</v>
      </c>
      <c r="C20" s="9">
        <v>12245.0</v>
      </c>
      <c r="D20" s="39" t="s">
        <v>4075</v>
      </c>
      <c r="E20" s="41" t="s">
        <v>313</v>
      </c>
      <c r="F20" s="39" t="s">
        <v>314</v>
      </c>
      <c r="G20" s="39" t="s">
        <v>315</v>
      </c>
      <c r="H20" s="39" t="s">
        <v>69</v>
      </c>
      <c r="I20" s="38" t="s">
        <v>888</v>
      </c>
      <c r="J20" s="45">
        <v>45436.0</v>
      </c>
      <c r="K20" s="44">
        <v>46143.0</v>
      </c>
      <c r="L20" s="61" t="s">
        <v>51</v>
      </c>
      <c r="M20" s="103">
        <v>0.0</v>
      </c>
      <c r="N20" s="44">
        <v>46144.0</v>
      </c>
      <c r="O20" s="103">
        <v>78092.0</v>
      </c>
      <c r="P20" s="87">
        <v>78092.0</v>
      </c>
      <c r="Q20" s="102">
        <v>0.0</v>
      </c>
      <c r="R20" s="103">
        <v>0.0</v>
      </c>
      <c r="S20" s="10">
        <f t="shared" si="1"/>
        <v>78092</v>
      </c>
      <c r="T20" s="9" t="s">
        <v>52</v>
      </c>
      <c r="U20" s="44">
        <v>46144.0</v>
      </c>
      <c r="V20" s="45">
        <v>46176.0</v>
      </c>
      <c r="W20" s="88">
        <v>1.0</v>
      </c>
      <c r="X20" s="38" t="s">
        <v>86</v>
      </c>
      <c r="Y20" s="68" t="s">
        <v>56</v>
      </c>
    </row>
    <row r="21">
      <c r="A21" s="35" t="s">
        <v>4459</v>
      </c>
      <c r="B21" s="36">
        <v>46146.0</v>
      </c>
      <c r="C21" s="9">
        <v>4918.0</v>
      </c>
      <c r="D21" s="39" t="s">
        <v>447</v>
      </c>
      <c r="E21" s="41" t="s">
        <v>166</v>
      </c>
      <c r="F21" s="39" t="s">
        <v>167</v>
      </c>
      <c r="G21" s="39" t="s">
        <v>169</v>
      </c>
      <c r="H21" s="39" t="s">
        <v>85</v>
      </c>
      <c r="I21" s="38" t="s">
        <v>888</v>
      </c>
      <c r="J21" s="45">
        <v>44625.0</v>
      </c>
      <c r="K21" s="44">
        <v>46144.0</v>
      </c>
      <c r="L21" s="61" t="s">
        <v>51</v>
      </c>
      <c r="M21" s="103">
        <v>0.0</v>
      </c>
      <c r="N21" s="61" t="s">
        <v>51</v>
      </c>
      <c r="O21" s="49">
        <v>78000.0</v>
      </c>
      <c r="P21" s="130">
        <v>78000.0</v>
      </c>
      <c r="Q21" s="9">
        <v>0.0</v>
      </c>
      <c r="R21" s="47">
        <v>546.0</v>
      </c>
      <c r="S21" s="10">
        <f t="shared" si="1"/>
        <v>77454</v>
      </c>
      <c r="T21" s="9" t="s">
        <v>53</v>
      </c>
      <c r="U21" s="44">
        <v>46144.0</v>
      </c>
      <c r="V21" s="45">
        <v>46174.0</v>
      </c>
      <c r="W21" s="88">
        <v>1.0</v>
      </c>
      <c r="X21" s="38" t="s">
        <v>86</v>
      </c>
      <c r="Y21" s="68" t="s">
        <v>56</v>
      </c>
    </row>
    <row r="22">
      <c r="A22" s="35" t="s">
        <v>4462</v>
      </c>
      <c r="B22" s="36">
        <v>46146.0</v>
      </c>
      <c r="C22" s="9">
        <v>4808.0</v>
      </c>
      <c r="D22" s="39" t="s">
        <v>337</v>
      </c>
      <c r="E22" s="41" t="s">
        <v>339</v>
      </c>
      <c r="F22" s="39" t="s">
        <v>342</v>
      </c>
      <c r="G22" s="39" t="s">
        <v>343</v>
      </c>
      <c r="H22" s="39" t="s">
        <v>158</v>
      </c>
      <c r="I22" s="38" t="s">
        <v>888</v>
      </c>
      <c r="J22" s="45">
        <v>44618.0</v>
      </c>
      <c r="K22" s="44">
        <v>46144.0</v>
      </c>
      <c r="L22" s="61" t="s">
        <v>51</v>
      </c>
      <c r="M22" s="103">
        <v>0.0</v>
      </c>
      <c r="N22" s="61" t="s">
        <v>51</v>
      </c>
      <c r="O22" s="49">
        <v>78000.0</v>
      </c>
      <c r="P22" s="130">
        <v>78000.0</v>
      </c>
      <c r="Q22" s="9">
        <v>0.0</v>
      </c>
      <c r="R22" s="103">
        <v>546.0</v>
      </c>
      <c r="S22" s="10">
        <f t="shared" si="1"/>
        <v>77454</v>
      </c>
      <c r="T22" s="9" t="s">
        <v>53</v>
      </c>
      <c r="U22" s="44">
        <v>46144.0</v>
      </c>
      <c r="V22" s="45">
        <v>46174.0</v>
      </c>
      <c r="W22" s="88">
        <v>1.0</v>
      </c>
      <c r="X22" s="38" t="s">
        <v>86</v>
      </c>
      <c r="Y22" s="68" t="s">
        <v>56</v>
      </c>
    </row>
    <row r="23">
      <c r="A23" s="35" t="s">
        <v>4466</v>
      </c>
      <c r="B23" s="36">
        <v>46146.0</v>
      </c>
      <c r="C23" s="9">
        <v>4343.0</v>
      </c>
      <c r="D23" s="39" t="s">
        <v>253</v>
      </c>
      <c r="E23" s="41" t="s">
        <v>244</v>
      </c>
      <c r="F23" s="39" t="s">
        <v>518</v>
      </c>
      <c r="G23" s="39" t="s">
        <v>246</v>
      </c>
      <c r="H23" s="39" t="s">
        <v>85</v>
      </c>
      <c r="I23" s="38" t="s">
        <v>888</v>
      </c>
      <c r="J23" s="45">
        <v>44585.0</v>
      </c>
      <c r="K23" s="44">
        <v>46144.0</v>
      </c>
      <c r="L23" s="61" t="s">
        <v>51</v>
      </c>
      <c r="M23" s="103">
        <v>0.0</v>
      </c>
      <c r="N23" s="61" t="s">
        <v>51</v>
      </c>
      <c r="O23" s="49">
        <v>78000.0</v>
      </c>
      <c r="P23" s="130">
        <v>78000.0</v>
      </c>
      <c r="Q23" s="9">
        <v>0.0</v>
      </c>
      <c r="R23" s="102">
        <v>546.0</v>
      </c>
      <c r="S23" s="10">
        <f t="shared" si="1"/>
        <v>77454</v>
      </c>
      <c r="T23" s="9" t="s">
        <v>53</v>
      </c>
      <c r="U23" s="44">
        <v>46144.0</v>
      </c>
      <c r="V23" s="45">
        <v>46174.0</v>
      </c>
      <c r="W23" s="88">
        <v>1.0</v>
      </c>
      <c r="X23" s="38" t="s">
        <v>86</v>
      </c>
      <c r="Y23" s="68" t="s">
        <v>56</v>
      </c>
    </row>
    <row r="24">
      <c r="A24" s="35" t="s">
        <v>4469</v>
      </c>
      <c r="B24" s="36">
        <v>46146.0</v>
      </c>
      <c r="C24" s="9">
        <v>3814.0</v>
      </c>
      <c r="D24" s="39" t="s">
        <v>141</v>
      </c>
      <c r="E24" s="41" t="s">
        <v>143</v>
      </c>
      <c r="F24" s="39" t="s">
        <v>146</v>
      </c>
      <c r="G24" s="39" t="s">
        <v>68</v>
      </c>
      <c r="H24" s="39" t="s">
        <v>69</v>
      </c>
      <c r="I24" s="38" t="s">
        <v>888</v>
      </c>
      <c r="J24" s="45">
        <v>44552.0</v>
      </c>
      <c r="K24" s="44">
        <v>46144.0</v>
      </c>
      <c r="L24" s="61" t="s">
        <v>51</v>
      </c>
      <c r="M24" s="103">
        <v>0.0</v>
      </c>
      <c r="N24" s="61" t="s">
        <v>51</v>
      </c>
      <c r="O24" s="103">
        <v>78052.0</v>
      </c>
      <c r="P24" s="55">
        <v>78052.0</v>
      </c>
      <c r="Q24" s="102">
        <v>0.0</v>
      </c>
      <c r="R24" s="103">
        <v>0.0</v>
      </c>
      <c r="S24" s="10">
        <f t="shared" si="1"/>
        <v>78052</v>
      </c>
      <c r="T24" s="9" t="s">
        <v>52</v>
      </c>
      <c r="U24" s="44">
        <v>46144.0</v>
      </c>
      <c r="V24" s="45">
        <v>46174.0</v>
      </c>
      <c r="W24" s="88">
        <v>1.0</v>
      </c>
      <c r="X24" s="38" t="s">
        <v>86</v>
      </c>
      <c r="Y24" s="68" t="s">
        <v>56</v>
      </c>
    </row>
    <row r="25">
      <c r="A25" s="35" t="s">
        <v>4471</v>
      </c>
      <c r="B25" s="36">
        <v>46146.0</v>
      </c>
      <c r="C25" s="9">
        <v>8381.0</v>
      </c>
      <c r="D25" s="39" t="s">
        <v>115</v>
      </c>
      <c r="E25" s="41" t="s">
        <v>117</v>
      </c>
      <c r="F25" s="39" t="s">
        <v>119</v>
      </c>
      <c r="G25" s="39" t="s">
        <v>121</v>
      </c>
      <c r="H25" s="39" t="s">
        <v>124</v>
      </c>
      <c r="I25" s="38" t="s">
        <v>888</v>
      </c>
      <c r="J25" s="45">
        <v>44978.0</v>
      </c>
      <c r="K25" s="44">
        <v>46144.0</v>
      </c>
      <c r="L25" s="61" t="s">
        <v>51</v>
      </c>
      <c r="M25" s="103">
        <v>0.0</v>
      </c>
      <c r="N25" s="61" t="s">
        <v>51</v>
      </c>
      <c r="O25" s="49">
        <v>78000.0</v>
      </c>
      <c r="P25" s="130">
        <v>78000.0</v>
      </c>
      <c r="Q25" s="102">
        <v>0.0</v>
      </c>
      <c r="R25" s="49">
        <v>4400.0</v>
      </c>
      <c r="S25" s="10">
        <f t="shared" si="1"/>
        <v>73600</v>
      </c>
      <c r="T25" s="9" t="s">
        <v>53</v>
      </c>
      <c r="U25" s="44">
        <v>46144.0</v>
      </c>
      <c r="V25" s="45">
        <v>46174.0</v>
      </c>
      <c r="W25" s="88">
        <v>1.0</v>
      </c>
      <c r="X25" s="38" t="s">
        <v>86</v>
      </c>
      <c r="Y25" s="68" t="s">
        <v>56</v>
      </c>
    </row>
    <row r="26">
      <c r="A26" s="35" t="s">
        <v>4473</v>
      </c>
      <c r="B26" s="36">
        <v>46146.0</v>
      </c>
      <c r="C26" s="9">
        <v>15680.0</v>
      </c>
      <c r="D26" s="39" t="s">
        <v>548</v>
      </c>
      <c r="E26" s="41" t="s">
        <v>4474</v>
      </c>
      <c r="F26" s="39" t="s">
        <v>550</v>
      </c>
      <c r="G26" s="39" t="s">
        <v>237</v>
      </c>
      <c r="H26" s="39" t="s">
        <v>69</v>
      </c>
      <c r="I26" s="38" t="s">
        <v>888</v>
      </c>
      <c r="J26" s="45">
        <v>45830.0</v>
      </c>
      <c r="K26" s="44">
        <v>46144.0</v>
      </c>
      <c r="L26" s="61" t="s">
        <v>51</v>
      </c>
      <c r="M26" s="103">
        <v>0.0</v>
      </c>
      <c r="N26" s="61" t="s">
        <v>51</v>
      </c>
      <c r="O26" s="49">
        <v>78000.0</v>
      </c>
      <c r="P26" s="130">
        <v>78000.0</v>
      </c>
      <c r="Q26" s="102">
        <v>0.0</v>
      </c>
      <c r="R26" s="103">
        <v>1560.0</v>
      </c>
      <c r="S26" s="10">
        <f t="shared" si="1"/>
        <v>76440</v>
      </c>
      <c r="T26" s="9" t="s">
        <v>53</v>
      </c>
      <c r="U26" s="44">
        <v>46144.0</v>
      </c>
      <c r="V26" s="45">
        <v>46174.0</v>
      </c>
      <c r="W26" s="88">
        <v>1.0</v>
      </c>
      <c r="X26" s="38" t="s">
        <v>86</v>
      </c>
      <c r="Y26" s="68" t="s">
        <v>56</v>
      </c>
    </row>
    <row r="27">
      <c r="A27" s="315" t="s">
        <v>4475</v>
      </c>
      <c r="B27" s="36">
        <v>46146.0</v>
      </c>
      <c r="C27" s="9">
        <v>18558.0</v>
      </c>
      <c r="D27" s="39" t="s">
        <v>4476</v>
      </c>
      <c r="E27" s="41" t="s">
        <v>4477</v>
      </c>
      <c r="F27" s="39" t="s">
        <v>4478</v>
      </c>
      <c r="G27" s="39" t="s">
        <v>2684</v>
      </c>
      <c r="H27" s="39" t="s">
        <v>2685</v>
      </c>
      <c r="I27" s="38" t="s">
        <v>888</v>
      </c>
      <c r="J27" s="45">
        <v>46143.0</v>
      </c>
      <c r="K27" s="44">
        <v>46144.0</v>
      </c>
      <c r="L27" s="61" t="s">
        <v>51</v>
      </c>
      <c r="M27" s="103">
        <v>0.0</v>
      </c>
      <c r="N27" s="61" t="s">
        <v>51</v>
      </c>
      <c r="O27" s="103">
        <v>1688059.0</v>
      </c>
      <c r="P27" s="55">
        <v>1688059.0</v>
      </c>
      <c r="Q27" s="102">
        <v>0.0</v>
      </c>
      <c r="R27" s="103">
        <v>0.0</v>
      </c>
      <c r="S27" s="10">
        <f t="shared" si="1"/>
        <v>1688059</v>
      </c>
      <c r="T27" s="9" t="s">
        <v>52</v>
      </c>
      <c r="U27" s="44">
        <v>46144.0</v>
      </c>
      <c r="V27" s="45">
        <v>46697.0</v>
      </c>
      <c r="W27" s="9">
        <v>12.0</v>
      </c>
      <c r="X27" s="9" t="s">
        <v>59</v>
      </c>
      <c r="Y27" s="86" t="s">
        <v>93</v>
      </c>
    </row>
    <row r="28" ht="17.25" customHeight="1">
      <c r="A28" s="315" t="s">
        <v>4479</v>
      </c>
      <c r="B28" s="37">
        <v>46146.0</v>
      </c>
      <c r="C28" s="9">
        <v>18558.0</v>
      </c>
      <c r="D28" s="39" t="s">
        <v>4476</v>
      </c>
      <c r="E28" s="41" t="s">
        <v>4477</v>
      </c>
      <c r="F28" s="39" t="s">
        <v>4480</v>
      </c>
      <c r="G28" s="39" t="s">
        <v>2684</v>
      </c>
      <c r="H28" s="39" t="s">
        <v>2685</v>
      </c>
      <c r="I28" s="9" t="s">
        <v>888</v>
      </c>
      <c r="J28" s="45">
        <v>46143.0</v>
      </c>
      <c r="K28" s="45">
        <v>46144.0</v>
      </c>
      <c r="L28" s="101" t="s">
        <v>51</v>
      </c>
      <c r="M28" s="49">
        <v>0.0</v>
      </c>
      <c r="N28" s="101" t="s">
        <v>51</v>
      </c>
      <c r="O28" s="49">
        <v>1688081.0</v>
      </c>
      <c r="P28" s="55">
        <v>1688059.0</v>
      </c>
      <c r="Q28" s="47">
        <v>0.0</v>
      </c>
      <c r="R28" s="49">
        <v>0.0</v>
      </c>
      <c r="S28" s="10">
        <f t="shared" si="1"/>
        <v>1688059</v>
      </c>
      <c r="T28" s="9" t="s">
        <v>52</v>
      </c>
      <c r="U28" s="45">
        <v>46144.0</v>
      </c>
      <c r="V28" s="45">
        <v>46684.0</v>
      </c>
      <c r="W28" s="9">
        <v>12.0</v>
      </c>
      <c r="X28" s="9" t="s">
        <v>59</v>
      </c>
      <c r="Y28" s="88" t="s">
        <v>93</v>
      </c>
    </row>
    <row r="29">
      <c r="A29" s="35" t="s">
        <v>4481</v>
      </c>
      <c r="B29" s="36">
        <v>46146.0</v>
      </c>
      <c r="C29" s="9">
        <v>11499.0</v>
      </c>
      <c r="D29" s="39" t="s">
        <v>4069</v>
      </c>
      <c r="E29" s="41" t="s">
        <v>871</v>
      </c>
      <c r="F29" s="39" t="s">
        <v>872</v>
      </c>
      <c r="G29" s="39" t="s">
        <v>44</v>
      </c>
      <c r="H29" s="39" t="s">
        <v>46</v>
      </c>
      <c r="I29" s="38" t="s">
        <v>888</v>
      </c>
      <c r="J29" s="45">
        <v>45355.0</v>
      </c>
      <c r="K29" s="44">
        <v>46144.0</v>
      </c>
      <c r="L29" s="61" t="s">
        <v>51</v>
      </c>
      <c r="M29" s="103">
        <v>0.0</v>
      </c>
      <c r="N29" s="61" t="s">
        <v>51</v>
      </c>
      <c r="O29" s="103">
        <v>78000.0</v>
      </c>
      <c r="P29" s="130">
        <v>78000.0</v>
      </c>
      <c r="Q29" s="104">
        <v>0.0</v>
      </c>
      <c r="R29" s="103">
        <v>4440.0</v>
      </c>
      <c r="S29" s="10">
        <f t="shared" si="1"/>
        <v>73560</v>
      </c>
      <c r="T29" s="9" t="s">
        <v>53</v>
      </c>
      <c r="U29" s="44">
        <v>46144.0</v>
      </c>
      <c r="V29" s="45">
        <v>46179.0</v>
      </c>
      <c r="W29" s="88">
        <v>1.0</v>
      </c>
      <c r="X29" s="38" t="s">
        <v>86</v>
      </c>
      <c r="Y29" s="68" t="s">
        <v>56</v>
      </c>
    </row>
    <row r="30">
      <c r="A30" s="41" t="s">
        <v>4475</v>
      </c>
      <c r="B30" s="36">
        <v>46146.0</v>
      </c>
      <c r="C30" s="9">
        <v>18558.0</v>
      </c>
      <c r="D30" s="39" t="s">
        <v>4476</v>
      </c>
      <c r="E30" s="41" t="s">
        <v>4477</v>
      </c>
      <c r="F30" s="39" t="s">
        <v>4478</v>
      </c>
      <c r="G30" s="39" t="s">
        <v>2684</v>
      </c>
      <c r="H30" s="39" t="s">
        <v>2685</v>
      </c>
      <c r="I30" s="38" t="s">
        <v>888</v>
      </c>
      <c r="J30" s="45">
        <v>46143.0</v>
      </c>
      <c r="K30" s="44"/>
      <c r="L30" s="61"/>
      <c r="M30" s="103">
        <v>1008000.0</v>
      </c>
      <c r="N30" s="61" t="s">
        <v>51</v>
      </c>
      <c r="O30" s="103">
        <v>0.0</v>
      </c>
      <c r="P30" s="103">
        <v>0.0</v>
      </c>
      <c r="Q30" s="102">
        <v>0.0</v>
      </c>
      <c r="R30" s="103">
        <v>0.0</v>
      </c>
      <c r="S30" s="10">
        <f t="shared" si="1"/>
        <v>0</v>
      </c>
      <c r="T30" s="9" t="s">
        <v>281</v>
      </c>
      <c r="U30" s="44">
        <v>46144.0</v>
      </c>
      <c r="V30" s="45">
        <v>46697.0</v>
      </c>
      <c r="W30" s="9">
        <v>6.0</v>
      </c>
      <c r="X30" s="9" t="s">
        <v>59</v>
      </c>
      <c r="Y30" s="68" t="s">
        <v>56</v>
      </c>
    </row>
    <row r="31" ht="17.25" customHeight="1">
      <c r="A31" s="41" t="s">
        <v>4479</v>
      </c>
      <c r="B31" s="36">
        <v>46146.0</v>
      </c>
      <c r="C31" s="9">
        <v>18558.0</v>
      </c>
      <c r="D31" s="39" t="s">
        <v>4476</v>
      </c>
      <c r="E31" s="41" t="s">
        <v>4477</v>
      </c>
      <c r="F31" s="39" t="s">
        <v>4480</v>
      </c>
      <c r="G31" s="39" t="s">
        <v>2684</v>
      </c>
      <c r="H31" s="39" t="s">
        <v>2685</v>
      </c>
      <c r="I31" s="38" t="s">
        <v>888</v>
      </c>
      <c r="J31" s="45">
        <v>46143.0</v>
      </c>
      <c r="K31" s="44"/>
      <c r="L31" s="61"/>
      <c r="M31" s="103">
        <v>336000.0</v>
      </c>
      <c r="N31" s="61" t="s">
        <v>51</v>
      </c>
      <c r="O31" s="103">
        <v>0.0</v>
      </c>
      <c r="P31" s="103">
        <v>0.0</v>
      </c>
      <c r="Q31" s="102">
        <v>0.0</v>
      </c>
      <c r="R31" s="103">
        <v>0.0</v>
      </c>
      <c r="S31" s="10">
        <f t="shared" si="1"/>
        <v>0</v>
      </c>
      <c r="T31" s="9" t="s">
        <v>281</v>
      </c>
      <c r="U31" s="44">
        <v>46144.0</v>
      </c>
      <c r="V31" s="45">
        <v>46684.0</v>
      </c>
      <c r="W31" s="9">
        <v>2.0</v>
      </c>
      <c r="X31" s="9" t="s">
        <v>59</v>
      </c>
      <c r="Y31" s="68" t="s">
        <v>56</v>
      </c>
    </row>
    <row r="32">
      <c r="A32" s="315" t="s">
        <v>4482</v>
      </c>
      <c r="B32" s="36">
        <v>46146.0</v>
      </c>
      <c r="C32" s="9">
        <v>18403.0</v>
      </c>
      <c r="D32" s="39" t="s">
        <v>4483</v>
      </c>
      <c r="E32" s="41" t="s">
        <v>4484</v>
      </c>
      <c r="F32" s="39" t="s">
        <v>4485</v>
      </c>
      <c r="G32" s="39" t="s">
        <v>4486</v>
      </c>
      <c r="H32" s="39" t="s">
        <v>74</v>
      </c>
      <c r="I32" s="38" t="s">
        <v>888</v>
      </c>
      <c r="J32" s="45">
        <v>46130.0</v>
      </c>
      <c r="K32" s="44">
        <v>46144.0</v>
      </c>
      <c r="L32" s="61" t="s">
        <v>51</v>
      </c>
      <c r="M32" s="103">
        <v>0.0</v>
      </c>
      <c r="N32" s="61" t="s">
        <v>51</v>
      </c>
      <c r="O32" s="103">
        <v>858028.0</v>
      </c>
      <c r="P32" s="55">
        <v>858028.0</v>
      </c>
      <c r="Q32" s="102">
        <v>0.0</v>
      </c>
      <c r="R32" s="103">
        <v>0.0</v>
      </c>
      <c r="S32" s="10">
        <f t="shared" si="1"/>
        <v>858028</v>
      </c>
      <c r="T32" s="9" t="s">
        <v>52</v>
      </c>
      <c r="U32" s="44">
        <v>46144.0</v>
      </c>
      <c r="V32" s="45">
        <v>46534.0</v>
      </c>
      <c r="W32" s="104">
        <v>12.0</v>
      </c>
      <c r="X32" s="9" t="s">
        <v>86</v>
      </c>
      <c r="Y32" s="86" t="s">
        <v>93</v>
      </c>
    </row>
    <row r="33">
      <c r="A33" s="35" t="s">
        <v>4487</v>
      </c>
      <c r="B33" s="36">
        <v>46146.0</v>
      </c>
      <c r="C33" s="9">
        <v>11972.0</v>
      </c>
      <c r="D33" s="39" t="s">
        <v>436</v>
      </c>
      <c r="E33" s="41" t="s">
        <v>197</v>
      </c>
      <c r="F33" s="39" t="s">
        <v>223</v>
      </c>
      <c r="G33" s="39" t="s">
        <v>44</v>
      </c>
      <c r="H33" s="39" t="s">
        <v>46</v>
      </c>
      <c r="I33" s="38" t="s">
        <v>888</v>
      </c>
      <c r="J33" s="45">
        <v>45409.0</v>
      </c>
      <c r="K33" s="44">
        <v>46144.0</v>
      </c>
      <c r="L33" s="61" t="s">
        <v>51</v>
      </c>
      <c r="M33" s="103">
        <v>118000.0</v>
      </c>
      <c r="N33" s="61" t="s">
        <v>51</v>
      </c>
      <c r="O33" s="103">
        <v>240000.0</v>
      </c>
      <c r="P33" s="130">
        <v>240000.0</v>
      </c>
      <c r="Q33" s="102">
        <v>0.0</v>
      </c>
      <c r="R33" s="103">
        <v>1680.0</v>
      </c>
      <c r="S33" s="10">
        <f t="shared" si="1"/>
        <v>238320</v>
      </c>
      <c r="T33" s="9" t="s">
        <v>53</v>
      </c>
      <c r="U33" s="44">
        <v>46144.0</v>
      </c>
      <c r="V33" s="105">
        <v>46176.0</v>
      </c>
      <c r="W33" s="104">
        <v>1.0</v>
      </c>
      <c r="X33" s="9" t="s">
        <v>55</v>
      </c>
      <c r="Y33" s="68" t="s">
        <v>56</v>
      </c>
    </row>
    <row r="34">
      <c r="A34" s="35" t="s">
        <v>4489</v>
      </c>
      <c r="B34" s="36">
        <v>46146.0</v>
      </c>
      <c r="C34" s="9">
        <v>11972.0</v>
      </c>
      <c r="D34" s="39" t="s">
        <v>436</v>
      </c>
      <c r="E34" s="41" t="s">
        <v>197</v>
      </c>
      <c r="F34" s="39" t="s">
        <v>200</v>
      </c>
      <c r="G34" s="39" t="s">
        <v>44</v>
      </c>
      <c r="H34" s="39" t="s">
        <v>46</v>
      </c>
      <c r="I34" s="38" t="s">
        <v>888</v>
      </c>
      <c r="J34" s="45">
        <v>45409.0</v>
      </c>
      <c r="K34" s="45"/>
      <c r="L34" s="101"/>
      <c r="M34" s="103">
        <v>118000.0</v>
      </c>
      <c r="N34" s="61" t="s">
        <v>51</v>
      </c>
      <c r="O34" s="103">
        <v>0.0</v>
      </c>
      <c r="P34" s="49">
        <v>0.0</v>
      </c>
      <c r="Q34" s="102">
        <v>0.0</v>
      </c>
      <c r="R34" s="102">
        <v>0.0</v>
      </c>
      <c r="S34" s="10">
        <f t="shared" si="1"/>
        <v>0</v>
      </c>
      <c r="T34" s="9" t="s">
        <v>54</v>
      </c>
      <c r="U34" s="44">
        <v>46144.0</v>
      </c>
      <c r="V34" s="45">
        <v>46175.0</v>
      </c>
      <c r="W34" s="104">
        <v>1.0</v>
      </c>
      <c r="X34" s="9" t="s">
        <v>55</v>
      </c>
      <c r="Y34" s="68" t="s">
        <v>56</v>
      </c>
    </row>
    <row r="35">
      <c r="A35" s="41" t="s">
        <v>4490</v>
      </c>
      <c r="B35" s="36">
        <v>46146.0</v>
      </c>
      <c r="C35" s="9">
        <v>4446.0</v>
      </c>
      <c r="D35" s="39" t="s">
        <v>4491</v>
      </c>
      <c r="E35" s="41" t="s">
        <v>4492</v>
      </c>
      <c r="F35" s="39" t="s">
        <v>958</v>
      </c>
      <c r="G35" s="39" t="s">
        <v>279</v>
      </c>
      <c r="H35" s="39" t="s">
        <v>69</v>
      </c>
      <c r="I35" s="38" t="s">
        <v>888</v>
      </c>
      <c r="J35" s="45">
        <v>44592.0</v>
      </c>
      <c r="K35" s="44">
        <v>46144.0</v>
      </c>
      <c r="L35" s="61" t="s">
        <v>51</v>
      </c>
      <c r="M35" s="103">
        <v>0.0</v>
      </c>
      <c r="N35" s="61" t="s">
        <v>51</v>
      </c>
      <c r="O35" s="103">
        <v>18000.0</v>
      </c>
      <c r="P35" s="130">
        <v>18000.0</v>
      </c>
      <c r="Q35" s="102">
        <v>0.0</v>
      </c>
      <c r="R35" s="103">
        <v>4400.0</v>
      </c>
      <c r="S35" s="10">
        <f t="shared" si="1"/>
        <v>13600</v>
      </c>
      <c r="T35" s="9" t="s">
        <v>53</v>
      </c>
      <c r="U35" s="44">
        <v>46144.0</v>
      </c>
      <c r="V35" s="105">
        <v>46150.0</v>
      </c>
      <c r="W35" s="104" t="s">
        <v>206</v>
      </c>
      <c r="X35" s="9" t="s">
        <v>208</v>
      </c>
      <c r="Y35" s="68" t="s">
        <v>56</v>
      </c>
    </row>
    <row r="36">
      <c r="A36" s="35" t="s">
        <v>4493</v>
      </c>
      <c r="B36" s="36">
        <v>46146.0</v>
      </c>
      <c r="C36" s="9">
        <v>3848.0</v>
      </c>
      <c r="D36" s="39" t="s">
        <v>2979</v>
      </c>
      <c r="E36" s="41" t="s">
        <v>298</v>
      </c>
      <c r="F36" s="39" t="s">
        <v>299</v>
      </c>
      <c r="G36" s="39" t="s">
        <v>293</v>
      </c>
      <c r="H36" s="39" t="s">
        <v>85</v>
      </c>
      <c r="I36" s="38" t="s">
        <v>888</v>
      </c>
      <c r="J36" s="45">
        <v>44554.0</v>
      </c>
      <c r="K36" s="44">
        <v>46144.0</v>
      </c>
      <c r="L36" s="61" t="s">
        <v>51</v>
      </c>
      <c r="M36" s="103">
        <v>0.0</v>
      </c>
      <c r="N36" s="44">
        <v>46145.0</v>
      </c>
      <c r="O36" s="103">
        <v>118000.0</v>
      </c>
      <c r="P36" s="130">
        <v>118000.0</v>
      </c>
      <c r="Q36" s="102">
        <v>0.0</v>
      </c>
      <c r="R36" s="103">
        <v>4400.0</v>
      </c>
      <c r="S36" s="10">
        <f t="shared" si="1"/>
        <v>113600</v>
      </c>
      <c r="T36" s="9" t="s">
        <v>53</v>
      </c>
      <c r="U36" s="44">
        <v>46145.0</v>
      </c>
      <c r="V36" s="105">
        <v>46175.0</v>
      </c>
      <c r="W36" s="104">
        <v>1.0</v>
      </c>
      <c r="X36" s="9" t="s">
        <v>55</v>
      </c>
      <c r="Y36" s="68" t="s">
        <v>56</v>
      </c>
    </row>
    <row r="37">
      <c r="A37" s="35" t="s">
        <v>4494</v>
      </c>
      <c r="B37" s="36">
        <v>46146.0</v>
      </c>
      <c r="C37" s="9">
        <v>14660.0</v>
      </c>
      <c r="D37" s="39" t="s">
        <v>4495</v>
      </c>
      <c r="E37" s="41" t="s">
        <v>4496</v>
      </c>
      <c r="F37" s="39" t="s">
        <v>4497</v>
      </c>
      <c r="G37" s="39" t="s">
        <v>137</v>
      </c>
      <c r="H37" s="39" t="s">
        <v>118</v>
      </c>
      <c r="I37" s="38" t="s">
        <v>888</v>
      </c>
      <c r="J37" s="45">
        <v>45699.0</v>
      </c>
      <c r="K37" s="44">
        <v>46144.0</v>
      </c>
      <c r="L37" s="61" t="s">
        <v>51</v>
      </c>
      <c r="M37" s="103">
        <v>0.0</v>
      </c>
      <c r="N37" s="61" t="s">
        <v>51</v>
      </c>
      <c r="O37" s="103">
        <v>1298063.0</v>
      </c>
      <c r="P37" s="55">
        <v>1298000.0</v>
      </c>
      <c r="Q37" s="102">
        <v>0.0</v>
      </c>
      <c r="R37" s="103">
        <v>0.0</v>
      </c>
      <c r="S37" s="10">
        <f t="shared" si="1"/>
        <v>1298000</v>
      </c>
      <c r="T37" s="9" t="s">
        <v>52</v>
      </c>
      <c r="U37" s="44">
        <v>46144.0</v>
      </c>
      <c r="V37" s="105">
        <v>46534.0</v>
      </c>
      <c r="W37" s="104">
        <v>12.0</v>
      </c>
      <c r="X37" s="9" t="s">
        <v>55</v>
      </c>
      <c r="Y37" s="68" t="s">
        <v>56</v>
      </c>
    </row>
    <row r="38">
      <c r="A38" s="35" t="s">
        <v>4498</v>
      </c>
      <c r="B38" s="36">
        <v>46146.0</v>
      </c>
      <c r="C38" s="9">
        <v>4218.0</v>
      </c>
      <c r="D38" s="39" t="s">
        <v>587</v>
      </c>
      <c r="E38" s="41" t="s">
        <v>588</v>
      </c>
      <c r="F38" s="39" t="s">
        <v>589</v>
      </c>
      <c r="G38" s="39" t="s">
        <v>590</v>
      </c>
      <c r="H38" s="39" t="s">
        <v>69</v>
      </c>
      <c r="I38" s="38" t="s">
        <v>888</v>
      </c>
      <c r="J38" s="45">
        <v>44574.0</v>
      </c>
      <c r="K38" s="44">
        <v>46144.0</v>
      </c>
      <c r="L38" s="61" t="s">
        <v>51</v>
      </c>
      <c r="M38" s="103">
        <v>0.0</v>
      </c>
      <c r="N38" s="61" t="s">
        <v>51</v>
      </c>
      <c r="O38" s="103">
        <v>78000.0</v>
      </c>
      <c r="P38" s="130">
        <v>78000.0</v>
      </c>
      <c r="Q38" s="104">
        <v>0.0</v>
      </c>
      <c r="R38" s="103">
        <v>4400.0</v>
      </c>
      <c r="S38" s="10">
        <f t="shared" si="1"/>
        <v>73600</v>
      </c>
      <c r="T38" s="9" t="s">
        <v>53</v>
      </c>
      <c r="U38" s="44">
        <v>46144.0</v>
      </c>
      <c r="V38" s="105">
        <v>46178.0</v>
      </c>
      <c r="W38" s="88">
        <v>1.0</v>
      </c>
      <c r="X38" s="38" t="s">
        <v>86</v>
      </c>
      <c r="Y38" s="68" t="s">
        <v>56</v>
      </c>
    </row>
    <row r="39">
      <c r="A39" s="41" t="s">
        <v>4499</v>
      </c>
      <c r="B39" s="36">
        <v>46146.0</v>
      </c>
      <c r="C39" s="9">
        <v>18403.0</v>
      </c>
      <c r="D39" s="39" t="s">
        <v>4483</v>
      </c>
      <c r="E39" s="41" t="s">
        <v>4484</v>
      </c>
      <c r="F39" s="39" t="s">
        <v>4485</v>
      </c>
      <c r="G39" s="39" t="s">
        <v>4486</v>
      </c>
      <c r="H39" s="39" t="s">
        <v>74</v>
      </c>
      <c r="I39" s="38" t="s">
        <v>888</v>
      </c>
      <c r="J39" s="45">
        <v>46130.0</v>
      </c>
      <c r="K39" s="44"/>
      <c r="L39" s="61"/>
      <c r="M39" s="103">
        <v>78000.0</v>
      </c>
      <c r="N39" s="61" t="s">
        <v>51</v>
      </c>
      <c r="O39" s="103">
        <v>0.0</v>
      </c>
      <c r="P39" s="103">
        <v>0.0</v>
      </c>
      <c r="Q39" s="102">
        <v>0.0</v>
      </c>
      <c r="R39" s="103">
        <v>0.0</v>
      </c>
      <c r="S39" s="10">
        <f t="shared" si="1"/>
        <v>0</v>
      </c>
      <c r="T39" s="9" t="s">
        <v>281</v>
      </c>
      <c r="U39" s="44">
        <v>46144.0</v>
      </c>
      <c r="V39" s="45">
        <v>46534.0</v>
      </c>
      <c r="W39" s="104">
        <v>1.0</v>
      </c>
      <c r="X39" s="9" t="s">
        <v>86</v>
      </c>
      <c r="Y39" s="68" t="s">
        <v>56</v>
      </c>
    </row>
    <row r="40">
      <c r="A40" s="35" t="s">
        <v>4501</v>
      </c>
      <c r="B40" s="36">
        <v>46146.0</v>
      </c>
      <c r="C40" s="9">
        <v>5447.0</v>
      </c>
      <c r="D40" s="39" t="s">
        <v>191</v>
      </c>
      <c r="E40" s="41" t="s">
        <v>194</v>
      </c>
      <c r="F40" s="39" t="s">
        <v>196</v>
      </c>
      <c r="G40" s="39" t="s">
        <v>199</v>
      </c>
      <c r="H40" s="39" t="s">
        <v>176</v>
      </c>
      <c r="I40" s="38" t="s">
        <v>888</v>
      </c>
      <c r="J40" s="45">
        <v>44663.0</v>
      </c>
      <c r="K40" s="44">
        <v>46145.0</v>
      </c>
      <c r="L40" s="61" t="s">
        <v>51</v>
      </c>
      <c r="M40" s="103">
        <v>0.0</v>
      </c>
      <c r="N40" s="61" t="s">
        <v>51</v>
      </c>
      <c r="O40" s="103">
        <v>118000.0</v>
      </c>
      <c r="P40" s="51">
        <v>118000.0</v>
      </c>
      <c r="Q40" s="102">
        <v>0.0</v>
      </c>
      <c r="R40" s="103">
        <v>4400.0</v>
      </c>
      <c r="S40" s="10">
        <f t="shared" si="1"/>
        <v>113600</v>
      </c>
      <c r="T40" s="9" t="s">
        <v>53</v>
      </c>
      <c r="U40" s="44">
        <v>46145.0</v>
      </c>
      <c r="V40" s="45">
        <v>46175.0</v>
      </c>
      <c r="W40" s="104">
        <v>1.0</v>
      </c>
      <c r="X40" s="9" t="s">
        <v>55</v>
      </c>
      <c r="Y40" s="68" t="s">
        <v>56</v>
      </c>
    </row>
    <row r="41">
      <c r="A41" s="35" t="s">
        <v>4502</v>
      </c>
      <c r="B41" s="36">
        <v>46146.0</v>
      </c>
      <c r="C41" s="9">
        <v>6926.0</v>
      </c>
      <c r="D41" s="39" t="s">
        <v>473</v>
      </c>
      <c r="E41" s="41" t="s">
        <v>474</v>
      </c>
      <c r="F41" s="39" t="s">
        <v>475</v>
      </c>
      <c r="G41" s="39" t="s">
        <v>100</v>
      </c>
      <c r="H41" s="39" t="s">
        <v>158</v>
      </c>
      <c r="I41" s="38" t="s">
        <v>888</v>
      </c>
      <c r="J41" s="45">
        <v>44816.0</v>
      </c>
      <c r="K41" s="44">
        <v>46145.0</v>
      </c>
      <c r="L41" s="61" t="s">
        <v>51</v>
      </c>
      <c r="M41" s="103">
        <v>0.0</v>
      </c>
      <c r="N41" s="61" t="s">
        <v>51</v>
      </c>
      <c r="O41" s="103">
        <v>78046.0</v>
      </c>
      <c r="P41" s="53">
        <v>78046.0</v>
      </c>
      <c r="Q41" s="102">
        <v>0.0</v>
      </c>
      <c r="R41" s="103">
        <v>0.0</v>
      </c>
      <c r="S41" s="10">
        <f t="shared" si="1"/>
        <v>78046</v>
      </c>
      <c r="T41" s="9" t="s">
        <v>52</v>
      </c>
      <c r="U41" s="44">
        <v>46145.0</v>
      </c>
      <c r="V41" s="45">
        <v>46175.0</v>
      </c>
      <c r="W41" s="104">
        <v>1.0</v>
      </c>
      <c r="X41" s="9" t="s">
        <v>86</v>
      </c>
      <c r="Y41" s="68" t="s">
        <v>56</v>
      </c>
    </row>
    <row r="42">
      <c r="A42" s="35" t="s">
        <v>4504</v>
      </c>
      <c r="B42" s="36">
        <v>46146.0</v>
      </c>
      <c r="C42" s="9">
        <v>16183.0</v>
      </c>
      <c r="D42" s="39" t="s">
        <v>743</v>
      </c>
      <c r="E42" s="41" t="s">
        <v>4505</v>
      </c>
      <c r="F42" s="39" t="s">
        <v>745</v>
      </c>
      <c r="G42" s="39" t="s">
        <v>407</v>
      </c>
      <c r="H42" s="39" t="s">
        <v>46</v>
      </c>
      <c r="I42" s="38" t="s">
        <v>888</v>
      </c>
      <c r="J42" s="45">
        <v>45890.0</v>
      </c>
      <c r="K42" s="44">
        <v>46145.0</v>
      </c>
      <c r="L42" s="61" t="s">
        <v>51</v>
      </c>
      <c r="M42" s="103">
        <v>168000.0</v>
      </c>
      <c r="N42" s="61" t="s">
        <v>51</v>
      </c>
      <c r="O42" s="103">
        <v>170000.0</v>
      </c>
      <c r="P42" s="51">
        <v>170000.0</v>
      </c>
      <c r="Q42" s="104">
        <v>0.0</v>
      </c>
      <c r="R42" s="103">
        <v>1190.0</v>
      </c>
      <c r="S42" s="10">
        <f t="shared" si="1"/>
        <v>168810</v>
      </c>
      <c r="T42" s="9" t="s">
        <v>53</v>
      </c>
      <c r="U42" s="44">
        <v>46145.0</v>
      </c>
      <c r="V42" s="45">
        <v>46175.0</v>
      </c>
      <c r="W42" s="104">
        <v>1.0</v>
      </c>
      <c r="X42" s="9" t="s">
        <v>59</v>
      </c>
      <c r="Y42" s="68" t="s">
        <v>56</v>
      </c>
    </row>
    <row r="43">
      <c r="A43" s="35" t="s">
        <v>4506</v>
      </c>
      <c r="B43" s="36">
        <v>46146.0</v>
      </c>
      <c r="C43" s="9">
        <v>7251.0</v>
      </c>
      <c r="D43" s="39" t="s">
        <v>4507</v>
      </c>
      <c r="E43" s="41" t="s">
        <v>309</v>
      </c>
      <c r="F43" s="39" t="s">
        <v>310</v>
      </c>
      <c r="G43" s="39" t="s">
        <v>312</v>
      </c>
      <c r="H43" s="39" t="s">
        <v>118</v>
      </c>
      <c r="I43" s="38" t="s">
        <v>888</v>
      </c>
      <c r="J43" s="45">
        <v>44848.0</v>
      </c>
      <c r="K43" s="44">
        <v>46145.0</v>
      </c>
      <c r="L43" s="61" t="s">
        <v>51</v>
      </c>
      <c r="M43" s="103">
        <v>0.0</v>
      </c>
      <c r="N43" s="61" t="s">
        <v>51</v>
      </c>
      <c r="O43" s="103">
        <v>78000.0</v>
      </c>
      <c r="P43" s="51">
        <v>78000.0</v>
      </c>
      <c r="Q43" s="104">
        <v>0.0</v>
      </c>
      <c r="R43" s="103">
        <v>4400.0</v>
      </c>
      <c r="S43" s="10">
        <f t="shared" si="1"/>
        <v>73600</v>
      </c>
      <c r="T43" s="9" t="s">
        <v>53</v>
      </c>
      <c r="U43" s="44">
        <v>46145.0</v>
      </c>
      <c r="V43" s="45">
        <v>46175.0</v>
      </c>
      <c r="W43" s="104">
        <v>1.0</v>
      </c>
      <c r="X43" s="9" t="s">
        <v>86</v>
      </c>
      <c r="Y43" s="68" t="s">
        <v>56</v>
      </c>
    </row>
    <row r="44">
      <c r="A44" s="35" t="s">
        <v>4512</v>
      </c>
      <c r="B44" s="36">
        <v>46146.0</v>
      </c>
      <c r="C44" s="9">
        <v>14512.0</v>
      </c>
      <c r="D44" s="39" t="s">
        <v>4337</v>
      </c>
      <c r="E44" s="41" t="s">
        <v>4338</v>
      </c>
      <c r="F44" s="39" t="s">
        <v>4339</v>
      </c>
      <c r="G44" s="39" t="s">
        <v>3225</v>
      </c>
      <c r="H44" s="39" t="s">
        <v>1541</v>
      </c>
      <c r="I44" s="38" t="s">
        <v>888</v>
      </c>
      <c r="J44" s="45">
        <v>45682.0</v>
      </c>
      <c r="K44" s="44">
        <v>46145.0</v>
      </c>
      <c r="L44" s="61" t="s">
        <v>51</v>
      </c>
      <c r="M44" s="103">
        <v>0.0</v>
      </c>
      <c r="N44" s="61" t="s">
        <v>51</v>
      </c>
      <c r="O44" s="103">
        <v>234017.0</v>
      </c>
      <c r="P44" s="53">
        <v>234017.0</v>
      </c>
      <c r="Q44" s="104">
        <v>0.0</v>
      </c>
      <c r="R44" s="104">
        <v>0.0</v>
      </c>
      <c r="S44" s="10">
        <f t="shared" si="1"/>
        <v>234017</v>
      </c>
      <c r="T44" s="9" t="s">
        <v>52</v>
      </c>
      <c r="U44" s="44">
        <v>46145.0</v>
      </c>
      <c r="V44" s="105">
        <v>46236.0</v>
      </c>
      <c r="W44" s="104">
        <v>3.0</v>
      </c>
      <c r="X44" s="9" t="s">
        <v>86</v>
      </c>
      <c r="Y44" s="68" t="s">
        <v>56</v>
      </c>
    </row>
    <row r="45">
      <c r="A45" s="35" t="s">
        <v>4515</v>
      </c>
      <c r="B45" s="36">
        <v>46146.0</v>
      </c>
      <c r="C45" s="9">
        <v>4723.0</v>
      </c>
      <c r="D45" s="39" t="s">
        <v>645</v>
      </c>
      <c r="E45" s="41" t="s">
        <v>646</v>
      </c>
      <c r="F45" s="39" t="s">
        <v>647</v>
      </c>
      <c r="G45" s="39" t="s">
        <v>126</v>
      </c>
      <c r="H45" s="39" t="s">
        <v>69</v>
      </c>
      <c r="I45" s="38" t="s">
        <v>888</v>
      </c>
      <c r="J45" s="45">
        <v>44611.0</v>
      </c>
      <c r="K45" s="44">
        <v>46145.0</v>
      </c>
      <c r="L45" s="61" t="s">
        <v>51</v>
      </c>
      <c r="M45" s="103">
        <v>78000.0</v>
      </c>
      <c r="N45" s="61" t="s">
        <v>51</v>
      </c>
      <c r="O45" s="103">
        <v>156095.0</v>
      </c>
      <c r="P45" s="53">
        <v>156000.0</v>
      </c>
      <c r="Q45" s="104">
        <v>0.0</v>
      </c>
      <c r="R45" s="104">
        <v>0.0</v>
      </c>
      <c r="S45" s="10">
        <f t="shared" si="1"/>
        <v>156000</v>
      </c>
      <c r="T45" s="9" t="s">
        <v>52</v>
      </c>
      <c r="U45" s="44">
        <v>46145.0</v>
      </c>
      <c r="V45" s="105">
        <v>46175.0</v>
      </c>
      <c r="W45" s="104">
        <v>1.0</v>
      </c>
      <c r="X45" s="9" t="s">
        <v>86</v>
      </c>
      <c r="Y45" s="68" t="s">
        <v>56</v>
      </c>
    </row>
    <row r="46">
      <c r="A46" s="35" t="s">
        <v>4517</v>
      </c>
      <c r="B46" s="36">
        <v>46146.0</v>
      </c>
      <c r="C46" s="9">
        <v>4723.0</v>
      </c>
      <c r="D46" s="39" t="s">
        <v>645</v>
      </c>
      <c r="E46" s="41" t="s">
        <v>646</v>
      </c>
      <c r="F46" s="39" t="s">
        <v>4108</v>
      </c>
      <c r="G46" s="39" t="s">
        <v>126</v>
      </c>
      <c r="H46" s="39" t="s">
        <v>69</v>
      </c>
      <c r="I46" s="38" t="s">
        <v>888</v>
      </c>
      <c r="J46" s="45">
        <v>44611.0</v>
      </c>
      <c r="K46" s="45"/>
      <c r="L46" s="101"/>
      <c r="M46" s="103">
        <v>78000.0</v>
      </c>
      <c r="N46" s="61" t="s">
        <v>51</v>
      </c>
      <c r="O46" s="103">
        <v>0.0</v>
      </c>
      <c r="P46" s="49">
        <v>0.0</v>
      </c>
      <c r="Q46" s="104">
        <v>0.0</v>
      </c>
      <c r="R46" s="104">
        <v>0.0</v>
      </c>
      <c r="S46" s="10">
        <f t="shared" si="1"/>
        <v>0</v>
      </c>
      <c r="T46" s="9" t="s">
        <v>54</v>
      </c>
      <c r="U46" s="44">
        <v>46145.0</v>
      </c>
      <c r="V46" s="105">
        <v>46175.0</v>
      </c>
      <c r="W46" s="104">
        <v>1.0</v>
      </c>
      <c r="X46" s="9" t="s">
        <v>86</v>
      </c>
      <c r="Y46" s="68" t="s">
        <v>56</v>
      </c>
    </row>
    <row r="47">
      <c r="A47" s="35" t="s">
        <v>4521</v>
      </c>
      <c r="B47" s="36">
        <v>46146.0</v>
      </c>
      <c r="C47" s="9">
        <v>14399.0</v>
      </c>
      <c r="D47" s="39" t="s">
        <v>4119</v>
      </c>
      <c r="E47" s="41" t="s">
        <v>4120</v>
      </c>
      <c r="F47" s="39" t="s">
        <v>4522</v>
      </c>
      <c r="G47" s="112" t="s">
        <v>1741</v>
      </c>
      <c r="H47" s="39" t="s">
        <v>74</v>
      </c>
      <c r="I47" s="38" t="s">
        <v>888</v>
      </c>
      <c r="J47" s="45">
        <v>45671.0</v>
      </c>
      <c r="K47" s="44">
        <v>46145.0</v>
      </c>
      <c r="L47" s="61" t="s">
        <v>51</v>
      </c>
      <c r="M47" s="103">
        <v>0.0</v>
      </c>
      <c r="N47" s="61" t="s">
        <v>51</v>
      </c>
      <c r="O47" s="103">
        <v>78000.0</v>
      </c>
      <c r="P47" s="51">
        <v>78000.0</v>
      </c>
      <c r="Q47" s="104">
        <v>0.0</v>
      </c>
      <c r="R47" s="103">
        <v>546.0</v>
      </c>
      <c r="S47" s="10">
        <f t="shared" si="1"/>
        <v>77454</v>
      </c>
      <c r="T47" s="9" t="s">
        <v>53</v>
      </c>
      <c r="U47" s="44">
        <v>46145.0</v>
      </c>
      <c r="V47" s="45">
        <v>46175.0</v>
      </c>
      <c r="W47" s="104">
        <v>1.0</v>
      </c>
      <c r="X47" s="9" t="s">
        <v>86</v>
      </c>
      <c r="Y47" s="68" t="s">
        <v>56</v>
      </c>
    </row>
    <row r="48">
      <c r="A48" s="35" t="s">
        <v>4524</v>
      </c>
      <c r="B48" s="36">
        <v>46146.0</v>
      </c>
      <c r="C48" s="9">
        <v>2383.0</v>
      </c>
      <c r="D48" s="39" t="s">
        <v>767</v>
      </c>
      <c r="E48" s="41" t="s">
        <v>427</v>
      </c>
      <c r="F48" s="39" t="s">
        <v>428</v>
      </c>
      <c r="G48" s="39" t="s">
        <v>429</v>
      </c>
      <c r="H48" s="39" t="s">
        <v>430</v>
      </c>
      <c r="I48" s="38" t="s">
        <v>888</v>
      </c>
      <c r="J48" s="45">
        <v>44442.0</v>
      </c>
      <c r="K48" s="44">
        <v>46145.0</v>
      </c>
      <c r="L48" s="61" t="s">
        <v>51</v>
      </c>
      <c r="M48" s="103">
        <v>0.0</v>
      </c>
      <c r="N48" s="61" t="s">
        <v>51</v>
      </c>
      <c r="O48" s="103">
        <v>78000.0</v>
      </c>
      <c r="P48" s="51">
        <v>78000.0</v>
      </c>
      <c r="Q48" s="104">
        <v>0.0</v>
      </c>
      <c r="R48" s="103">
        <v>4400.0</v>
      </c>
      <c r="S48" s="10">
        <f t="shared" si="1"/>
        <v>73600</v>
      </c>
      <c r="T48" s="9" t="s">
        <v>53</v>
      </c>
      <c r="U48" s="44">
        <v>46145.0</v>
      </c>
      <c r="V48" s="45">
        <v>46175.0</v>
      </c>
      <c r="W48" s="104">
        <v>1.0</v>
      </c>
      <c r="X48" s="9" t="s">
        <v>86</v>
      </c>
      <c r="Y48" s="68" t="s">
        <v>56</v>
      </c>
    </row>
    <row r="49">
      <c r="A49" s="35" t="s">
        <v>4529</v>
      </c>
      <c r="B49" s="36">
        <v>46146.0</v>
      </c>
      <c r="C49" s="9">
        <v>1389.0</v>
      </c>
      <c r="D49" s="39" t="s">
        <v>238</v>
      </c>
      <c r="E49" s="41" t="s">
        <v>239</v>
      </c>
      <c r="F49" s="39" t="s">
        <v>411</v>
      </c>
      <c r="G49" s="39" t="s">
        <v>110</v>
      </c>
      <c r="H49" s="39" t="s">
        <v>46</v>
      </c>
      <c r="I49" s="38" t="s">
        <v>888</v>
      </c>
      <c r="J49" s="45">
        <v>44361.0</v>
      </c>
      <c r="K49" s="44">
        <v>46145.0</v>
      </c>
      <c r="L49" s="61" t="s">
        <v>51</v>
      </c>
      <c r="M49" s="103">
        <v>78000.0</v>
      </c>
      <c r="N49" s="61" t="s">
        <v>51</v>
      </c>
      <c r="O49" s="103">
        <v>156000.0</v>
      </c>
      <c r="P49" s="51">
        <v>156000.0</v>
      </c>
      <c r="Q49" s="104">
        <v>0.0</v>
      </c>
      <c r="R49" s="103">
        <v>1092.0</v>
      </c>
      <c r="S49" s="10">
        <f t="shared" si="1"/>
        <v>154908</v>
      </c>
      <c r="T49" s="9" t="s">
        <v>53</v>
      </c>
      <c r="U49" s="44">
        <v>46145.0</v>
      </c>
      <c r="V49" s="45">
        <v>46175.0</v>
      </c>
      <c r="W49" s="104">
        <v>1.0</v>
      </c>
      <c r="X49" s="9" t="s">
        <v>86</v>
      </c>
      <c r="Y49" s="68" t="s">
        <v>56</v>
      </c>
    </row>
    <row r="50">
      <c r="A50" s="35" t="s">
        <v>4531</v>
      </c>
      <c r="B50" s="36">
        <v>46146.0</v>
      </c>
      <c r="C50" s="9">
        <v>1389.0</v>
      </c>
      <c r="D50" s="39" t="s">
        <v>238</v>
      </c>
      <c r="E50" s="41" t="s">
        <v>239</v>
      </c>
      <c r="F50" s="39" t="s">
        <v>240</v>
      </c>
      <c r="G50" s="39" t="s">
        <v>110</v>
      </c>
      <c r="H50" s="39" t="s">
        <v>46</v>
      </c>
      <c r="I50" s="38" t="s">
        <v>888</v>
      </c>
      <c r="J50" s="45">
        <v>44361.0</v>
      </c>
      <c r="K50" s="45"/>
      <c r="L50" s="101"/>
      <c r="M50" s="103">
        <v>78000.0</v>
      </c>
      <c r="N50" s="61" t="s">
        <v>51</v>
      </c>
      <c r="O50" s="103">
        <v>0.0</v>
      </c>
      <c r="P50" s="49">
        <v>0.0</v>
      </c>
      <c r="Q50" s="104">
        <v>0.0</v>
      </c>
      <c r="R50" s="103">
        <v>0.0</v>
      </c>
      <c r="S50" s="10">
        <f t="shared" si="1"/>
        <v>0</v>
      </c>
      <c r="T50" s="9" t="s">
        <v>54</v>
      </c>
      <c r="U50" s="44">
        <v>46145.0</v>
      </c>
      <c r="V50" s="45">
        <v>46175.0</v>
      </c>
      <c r="W50" s="104">
        <v>1.0</v>
      </c>
      <c r="X50" s="9" t="s">
        <v>86</v>
      </c>
      <c r="Y50" s="68" t="s">
        <v>56</v>
      </c>
    </row>
    <row r="51">
      <c r="A51" s="35" t="s">
        <v>4533</v>
      </c>
      <c r="B51" s="36">
        <v>46146.0</v>
      </c>
      <c r="C51" s="9">
        <v>5574.0</v>
      </c>
      <c r="D51" s="39" t="s">
        <v>439</v>
      </c>
      <c r="E51" s="41" t="s">
        <v>440</v>
      </c>
      <c r="F51" s="39" t="s">
        <v>441</v>
      </c>
      <c r="G51" s="39" t="s">
        <v>252</v>
      </c>
      <c r="H51" s="39" t="s">
        <v>46</v>
      </c>
      <c r="I51" s="38" t="s">
        <v>888</v>
      </c>
      <c r="J51" s="45">
        <v>44678.0</v>
      </c>
      <c r="K51" s="44">
        <v>46145.0</v>
      </c>
      <c r="L51" s="61" t="s">
        <v>51</v>
      </c>
      <c r="M51" s="103">
        <v>78000.0</v>
      </c>
      <c r="N51" s="61" t="s">
        <v>51</v>
      </c>
      <c r="O51" s="103">
        <v>80057.0</v>
      </c>
      <c r="P51" s="53">
        <v>80000.0</v>
      </c>
      <c r="Q51" s="104">
        <v>0.0</v>
      </c>
      <c r="R51" s="103">
        <v>0.0</v>
      </c>
      <c r="S51" s="10">
        <f t="shared" si="1"/>
        <v>80000</v>
      </c>
      <c r="T51" s="9" t="s">
        <v>52</v>
      </c>
      <c r="U51" s="44">
        <v>46146.0</v>
      </c>
      <c r="V51" s="45">
        <v>46176.0</v>
      </c>
      <c r="W51" s="104">
        <v>1.0</v>
      </c>
      <c r="X51" s="9" t="s">
        <v>86</v>
      </c>
      <c r="Y51" s="68" t="s">
        <v>56</v>
      </c>
    </row>
    <row r="52">
      <c r="A52" s="35" t="s">
        <v>4535</v>
      </c>
      <c r="B52" s="36">
        <v>46146.0</v>
      </c>
      <c r="C52" s="9">
        <v>11196.0</v>
      </c>
      <c r="D52" s="39" t="s">
        <v>995</v>
      </c>
      <c r="E52" s="41" t="s">
        <v>925</v>
      </c>
      <c r="F52" s="39" t="s">
        <v>927</v>
      </c>
      <c r="G52" s="39" t="s">
        <v>419</v>
      </c>
      <c r="H52" s="39" t="s">
        <v>118</v>
      </c>
      <c r="I52" s="38" t="s">
        <v>888</v>
      </c>
      <c r="J52" s="45">
        <v>45320.0</v>
      </c>
      <c r="K52" s="44">
        <v>46145.0</v>
      </c>
      <c r="L52" s="61" t="s">
        <v>51</v>
      </c>
      <c r="M52" s="103">
        <v>0.0</v>
      </c>
      <c r="N52" s="61" t="s">
        <v>51</v>
      </c>
      <c r="O52" s="103">
        <v>118000.0</v>
      </c>
      <c r="P52" s="51">
        <v>118000.0</v>
      </c>
      <c r="Q52" s="104">
        <v>0.0</v>
      </c>
      <c r="R52" s="103">
        <v>826.0</v>
      </c>
      <c r="S52" s="10">
        <f t="shared" si="1"/>
        <v>117174</v>
      </c>
      <c r="T52" s="9" t="s">
        <v>53</v>
      </c>
      <c r="U52" s="44">
        <v>46145.0</v>
      </c>
      <c r="V52" s="105">
        <v>46179.0</v>
      </c>
      <c r="W52" s="104">
        <v>1.0</v>
      </c>
      <c r="X52" s="9" t="s">
        <v>55</v>
      </c>
      <c r="Y52" s="68" t="s">
        <v>56</v>
      </c>
    </row>
    <row r="53">
      <c r="A53" s="35" t="s">
        <v>4540</v>
      </c>
      <c r="B53" s="36">
        <v>46146.0</v>
      </c>
      <c r="C53" s="9">
        <v>10709.0</v>
      </c>
      <c r="D53" s="39" t="s">
        <v>320</v>
      </c>
      <c r="E53" s="41" t="s">
        <v>321</v>
      </c>
      <c r="F53" s="39" t="s">
        <v>323</v>
      </c>
      <c r="G53" s="39" t="s">
        <v>325</v>
      </c>
      <c r="H53" s="39" t="s">
        <v>74</v>
      </c>
      <c r="I53" s="38" t="s">
        <v>888</v>
      </c>
      <c r="J53" s="45">
        <v>45256.0</v>
      </c>
      <c r="K53" s="44">
        <v>46145.0</v>
      </c>
      <c r="L53" s="61" t="s">
        <v>51</v>
      </c>
      <c r="M53" s="103">
        <v>0.0</v>
      </c>
      <c r="N53" s="44">
        <v>46146.0</v>
      </c>
      <c r="O53" s="103">
        <v>78090.0</v>
      </c>
      <c r="P53" s="53">
        <v>78090.0</v>
      </c>
      <c r="Q53" s="104">
        <v>0.0</v>
      </c>
      <c r="R53" s="103">
        <v>0.0</v>
      </c>
      <c r="S53" s="10">
        <f t="shared" si="1"/>
        <v>78090</v>
      </c>
      <c r="T53" s="9" t="s">
        <v>52</v>
      </c>
      <c r="U53" s="44">
        <v>46146.0</v>
      </c>
      <c r="V53" s="105">
        <v>46176.0</v>
      </c>
      <c r="W53" s="104">
        <v>1.0</v>
      </c>
      <c r="X53" s="9" t="s">
        <v>86</v>
      </c>
      <c r="Y53" s="68" t="s">
        <v>56</v>
      </c>
    </row>
    <row r="54">
      <c r="A54" s="35" t="s">
        <v>4542</v>
      </c>
      <c r="B54" s="36">
        <v>46146.0</v>
      </c>
      <c r="C54" s="9">
        <v>5169.0</v>
      </c>
      <c r="D54" s="39" t="s">
        <v>1939</v>
      </c>
      <c r="E54" s="41" t="s">
        <v>4543</v>
      </c>
      <c r="F54" s="39" t="s">
        <v>1941</v>
      </c>
      <c r="G54" s="39" t="s">
        <v>1942</v>
      </c>
      <c r="H54" s="39" t="s">
        <v>74</v>
      </c>
      <c r="I54" s="38" t="s">
        <v>888</v>
      </c>
      <c r="J54" s="45">
        <v>44644.0</v>
      </c>
      <c r="K54" s="44">
        <v>46145.0</v>
      </c>
      <c r="L54" s="61" t="s">
        <v>51</v>
      </c>
      <c r="M54" s="103">
        <v>78000.0</v>
      </c>
      <c r="N54" s="61" t="s">
        <v>51</v>
      </c>
      <c r="O54" s="103">
        <v>76000.0</v>
      </c>
      <c r="P54" s="51">
        <v>76000.0</v>
      </c>
      <c r="Q54" s="104">
        <v>0.0</v>
      </c>
      <c r="R54" s="103">
        <v>532.0</v>
      </c>
      <c r="S54" s="10">
        <f t="shared" si="1"/>
        <v>75468</v>
      </c>
      <c r="T54" s="9" t="s">
        <v>53</v>
      </c>
      <c r="U54" s="44">
        <v>46145.0</v>
      </c>
      <c r="V54" s="105">
        <v>46184.0</v>
      </c>
      <c r="W54" s="104">
        <v>1.0</v>
      </c>
      <c r="X54" s="9" t="s">
        <v>86</v>
      </c>
      <c r="Y54" s="68" t="s">
        <v>56</v>
      </c>
    </row>
    <row r="55">
      <c r="A55" s="41" t="s">
        <v>4546</v>
      </c>
      <c r="B55" s="140">
        <v>46147.0</v>
      </c>
      <c r="C55" s="141">
        <v>11696.0</v>
      </c>
      <c r="D55" s="142" t="s">
        <v>827</v>
      </c>
      <c r="E55" s="143" t="s">
        <v>4094</v>
      </c>
      <c r="F55" s="142" t="s">
        <v>830</v>
      </c>
      <c r="G55" s="142" t="s">
        <v>831</v>
      </c>
      <c r="H55" s="142" t="s">
        <v>103</v>
      </c>
      <c r="I55" s="141" t="s">
        <v>48</v>
      </c>
      <c r="J55" s="61">
        <v>45376.0</v>
      </c>
      <c r="K55" s="323"/>
      <c r="L55" s="323"/>
      <c r="M55" s="324">
        <v>78000.0</v>
      </c>
      <c r="N55" s="120" t="s">
        <v>51</v>
      </c>
      <c r="O55" s="325">
        <v>0.0</v>
      </c>
      <c r="P55" s="325">
        <v>0.0</v>
      </c>
      <c r="Q55" s="324">
        <v>0.0</v>
      </c>
      <c r="R55" s="324">
        <v>0.0</v>
      </c>
      <c r="S55" s="149">
        <f t="shared" si="1"/>
        <v>0</v>
      </c>
      <c r="T55" s="141" t="s">
        <v>54</v>
      </c>
      <c r="U55" s="101">
        <v>46145.0</v>
      </c>
      <c r="V55" s="101">
        <v>46175.0</v>
      </c>
      <c r="W55" s="141">
        <v>1.0</v>
      </c>
      <c r="X55" s="68" t="s">
        <v>86</v>
      </c>
      <c r="Y55" s="327" t="s">
        <v>56</v>
      </c>
    </row>
    <row r="56">
      <c r="A56" s="41" t="s">
        <v>4549</v>
      </c>
      <c r="B56" s="36">
        <v>46146.0</v>
      </c>
      <c r="C56" s="9">
        <v>18580.0</v>
      </c>
      <c r="D56" s="39" t="s">
        <v>4550</v>
      </c>
      <c r="E56" s="41" t="s">
        <v>4551</v>
      </c>
      <c r="F56" s="328" t="s">
        <v>4553</v>
      </c>
      <c r="G56" s="39" t="s">
        <v>4554</v>
      </c>
      <c r="H56" s="39" t="s">
        <v>153</v>
      </c>
      <c r="I56" s="38" t="s">
        <v>888</v>
      </c>
      <c r="J56" s="45">
        <v>46146.0</v>
      </c>
      <c r="K56" s="44">
        <v>46146.0</v>
      </c>
      <c r="L56" s="61" t="s">
        <v>51</v>
      </c>
      <c r="M56" s="103"/>
      <c r="N56" s="101"/>
      <c r="O56" s="103">
        <v>168000.0</v>
      </c>
      <c r="P56" s="107">
        <v>168000.0</v>
      </c>
      <c r="Q56" s="104">
        <v>0.0</v>
      </c>
      <c r="R56" s="103">
        <v>4400.0</v>
      </c>
      <c r="S56" s="10">
        <f t="shared" si="1"/>
        <v>163600</v>
      </c>
      <c r="T56" s="9" t="s">
        <v>53</v>
      </c>
      <c r="U56" s="329"/>
      <c r="V56" s="105"/>
      <c r="W56" s="104">
        <v>1.0</v>
      </c>
      <c r="X56" s="9" t="s">
        <v>59</v>
      </c>
      <c r="Y56" s="86" t="s">
        <v>93</v>
      </c>
    </row>
    <row r="57">
      <c r="A57" s="35" t="s">
        <v>4556</v>
      </c>
      <c r="B57" s="36">
        <v>46146.0</v>
      </c>
      <c r="C57" s="9">
        <v>3142.0</v>
      </c>
      <c r="D57" s="39" t="s">
        <v>4558</v>
      </c>
      <c r="E57" s="41" t="s">
        <v>505</v>
      </c>
      <c r="F57" s="39" t="s">
        <v>506</v>
      </c>
      <c r="G57" s="39" t="s">
        <v>44</v>
      </c>
      <c r="H57" s="39" t="s">
        <v>46</v>
      </c>
      <c r="I57" s="38" t="s">
        <v>888</v>
      </c>
      <c r="J57" s="45">
        <v>44508.0</v>
      </c>
      <c r="K57" s="44">
        <v>46146.0</v>
      </c>
      <c r="L57" s="61" t="s">
        <v>51</v>
      </c>
      <c r="M57" s="103">
        <v>0.0</v>
      </c>
      <c r="N57" s="61" t="s">
        <v>51</v>
      </c>
      <c r="O57" s="103">
        <v>118008.0</v>
      </c>
      <c r="P57" s="176">
        <v>118008.0</v>
      </c>
      <c r="Q57" s="104">
        <v>0.0</v>
      </c>
      <c r="R57" s="104">
        <v>0.0</v>
      </c>
      <c r="S57" s="10">
        <f t="shared" si="1"/>
        <v>118008</v>
      </c>
      <c r="T57" s="9" t="s">
        <v>52</v>
      </c>
      <c r="U57" s="44">
        <v>46146.0</v>
      </c>
      <c r="V57" s="105">
        <v>46176.0</v>
      </c>
      <c r="W57" s="104">
        <v>1.0</v>
      </c>
      <c r="X57" s="9" t="s">
        <v>55</v>
      </c>
      <c r="Y57" s="68" t="s">
        <v>56</v>
      </c>
    </row>
    <row r="58">
      <c r="A58" s="35" t="s">
        <v>4560</v>
      </c>
      <c r="B58" s="36">
        <v>46146.0</v>
      </c>
      <c r="C58" s="9">
        <v>856.0</v>
      </c>
      <c r="D58" s="39" t="s">
        <v>571</v>
      </c>
      <c r="E58" s="41" t="s">
        <v>572</v>
      </c>
      <c r="F58" s="39" t="s">
        <v>573</v>
      </c>
      <c r="G58" s="39" t="s">
        <v>199</v>
      </c>
      <c r="H58" s="39" t="s">
        <v>176</v>
      </c>
      <c r="I58" s="38" t="s">
        <v>888</v>
      </c>
      <c r="J58" s="45">
        <v>44335.0</v>
      </c>
      <c r="K58" s="44">
        <v>46146.0</v>
      </c>
      <c r="L58" s="61" t="s">
        <v>51</v>
      </c>
      <c r="M58" s="103">
        <v>0.0</v>
      </c>
      <c r="N58" s="61" t="s">
        <v>51</v>
      </c>
      <c r="O58" s="103">
        <v>78000.0</v>
      </c>
      <c r="P58" s="107">
        <v>78000.0</v>
      </c>
      <c r="Q58" s="104">
        <v>0.0</v>
      </c>
      <c r="R58" s="103">
        <v>4400.0</v>
      </c>
      <c r="S58" s="10">
        <f t="shared" si="1"/>
        <v>73600</v>
      </c>
      <c r="T58" s="9" t="s">
        <v>53</v>
      </c>
      <c r="U58" s="44">
        <v>46146.0</v>
      </c>
      <c r="V58" s="105">
        <v>46176.0</v>
      </c>
      <c r="W58" s="104">
        <v>1.0</v>
      </c>
      <c r="X58" s="9" t="s">
        <v>86</v>
      </c>
      <c r="Y58" s="68" t="s">
        <v>56</v>
      </c>
    </row>
    <row r="59">
      <c r="A59" s="35" t="s">
        <v>4564</v>
      </c>
      <c r="B59" s="36">
        <v>46146.0</v>
      </c>
      <c r="C59" s="9">
        <v>7163.0</v>
      </c>
      <c r="D59" s="39" t="s">
        <v>941</v>
      </c>
      <c r="E59" s="41" t="s">
        <v>601</v>
      </c>
      <c r="F59" s="39" t="s">
        <v>603</v>
      </c>
      <c r="G59" s="39" t="s">
        <v>315</v>
      </c>
      <c r="H59" s="39" t="s">
        <v>69</v>
      </c>
      <c r="I59" s="38" t="s">
        <v>888</v>
      </c>
      <c r="J59" s="45">
        <v>44839.0</v>
      </c>
      <c r="K59" s="44">
        <v>46146.0</v>
      </c>
      <c r="L59" s="61" t="s">
        <v>51</v>
      </c>
      <c r="M59" s="103">
        <v>0.0</v>
      </c>
      <c r="N59" s="61" t="s">
        <v>51</v>
      </c>
      <c r="O59" s="103">
        <v>118000.0</v>
      </c>
      <c r="P59" s="107">
        <v>118000.0</v>
      </c>
      <c r="Q59" s="104">
        <v>0.0</v>
      </c>
      <c r="R59" s="103">
        <v>826.0</v>
      </c>
      <c r="S59" s="10">
        <f t="shared" si="1"/>
        <v>117174</v>
      </c>
      <c r="T59" s="9" t="s">
        <v>53</v>
      </c>
      <c r="U59" s="44">
        <v>46146.0</v>
      </c>
      <c r="V59" s="105">
        <v>46176.0</v>
      </c>
      <c r="W59" s="104">
        <v>1.0</v>
      </c>
      <c r="X59" s="9" t="s">
        <v>55</v>
      </c>
      <c r="Y59" s="68" t="s">
        <v>56</v>
      </c>
    </row>
    <row r="60">
      <c r="A60" s="35" t="s">
        <v>4568</v>
      </c>
      <c r="B60" s="36">
        <v>46146.0</v>
      </c>
      <c r="C60" s="9">
        <v>836.0</v>
      </c>
      <c r="D60" s="39" t="s">
        <v>582</v>
      </c>
      <c r="E60" s="41" t="s">
        <v>583</v>
      </c>
      <c r="F60" s="39" t="s">
        <v>596</v>
      </c>
      <c r="G60" s="39" t="s">
        <v>585</v>
      </c>
      <c r="H60" s="39" t="s">
        <v>355</v>
      </c>
      <c r="I60" s="38" t="s">
        <v>888</v>
      </c>
      <c r="J60" s="45">
        <v>44335.0</v>
      </c>
      <c r="K60" s="44">
        <v>46146.0</v>
      </c>
      <c r="L60" s="61" t="s">
        <v>51</v>
      </c>
      <c r="M60" s="103">
        <v>0.0</v>
      </c>
      <c r="N60" s="61" t="s">
        <v>51</v>
      </c>
      <c r="O60" s="103">
        <v>168000.0</v>
      </c>
      <c r="P60" s="107">
        <v>168000.0</v>
      </c>
      <c r="Q60" s="104">
        <v>0.0</v>
      </c>
      <c r="R60" s="103">
        <v>1176.0</v>
      </c>
      <c r="S60" s="10">
        <f t="shared" si="1"/>
        <v>166824</v>
      </c>
      <c r="T60" s="9" t="s">
        <v>53</v>
      </c>
      <c r="U60" s="44">
        <v>46146.0</v>
      </c>
      <c r="V60" s="105">
        <v>46176.0</v>
      </c>
      <c r="W60" s="104">
        <v>1.0</v>
      </c>
      <c r="X60" s="9" t="s">
        <v>59</v>
      </c>
      <c r="Y60" s="68" t="s">
        <v>56</v>
      </c>
    </row>
    <row r="61">
      <c r="A61" s="35" t="s">
        <v>4572</v>
      </c>
      <c r="B61" s="36">
        <v>46146.0</v>
      </c>
      <c r="C61" s="9">
        <v>2443.0</v>
      </c>
      <c r="D61" s="39" t="s">
        <v>207</v>
      </c>
      <c r="E61" s="41" t="s">
        <v>209</v>
      </c>
      <c r="F61" s="39" t="s">
        <v>211</v>
      </c>
      <c r="G61" s="39" t="s">
        <v>44</v>
      </c>
      <c r="H61" s="39" t="s">
        <v>46</v>
      </c>
      <c r="I61" s="38" t="s">
        <v>888</v>
      </c>
      <c r="J61" s="45">
        <v>44448.0</v>
      </c>
      <c r="K61" s="44">
        <v>46146.0</v>
      </c>
      <c r="L61" s="61" t="s">
        <v>51</v>
      </c>
      <c r="M61" s="103">
        <v>0.0</v>
      </c>
      <c r="N61" s="61" t="s">
        <v>51</v>
      </c>
      <c r="O61" s="103">
        <v>118000.0</v>
      </c>
      <c r="P61" s="107">
        <v>118000.0</v>
      </c>
      <c r="Q61" s="104">
        <v>0.0</v>
      </c>
      <c r="R61" s="103">
        <v>826.0</v>
      </c>
      <c r="S61" s="10">
        <f t="shared" si="1"/>
        <v>117174</v>
      </c>
      <c r="T61" s="9" t="s">
        <v>53</v>
      </c>
      <c r="U61" s="44">
        <v>46146.0</v>
      </c>
      <c r="V61" s="105">
        <v>46176.0</v>
      </c>
      <c r="W61" s="104">
        <v>1.0</v>
      </c>
      <c r="X61" s="9" t="s">
        <v>55</v>
      </c>
      <c r="Y61" s="68" t="s">
        <v>56</v>
      </c>
    </row>
    <row r="62">
      <c r="A62" s="35" t="s">
        <v>4574</v>
      </c>
      <c r="B62" s="36">
        <v>46146.0</v>
      </c>
      <c r="C62" s="9">
        <v>3778.0</v>
      </c>
      <c r="D62" s="39" t="s">
        <v>336</v>
      </c>
      <c r="E62" s="41" t="s">
        <v>338</v>
      </c>
      <c r="F62" s="39" t="s">
        <v>340</v>
      </c>
      <c r="G62" s="39" t="s">
        <v>341</v>
      </c>
      <c r="H62" s="39" t="s">
        <v>85</v>
      </c>
      <c r="I62" s="38" t="s">
        <v>888</v>
      </c>
      <c r="J62" s="45">
        <v>44549.0</v>
      </c>
      <c r="K62" s="44">
        <v>46146.0</v>
      </c>
      <c r="L62" s="61" t="s">
        <v>51</v>
      </c>
      <c r="M62" s="103">
        <v>0.0</v>
      </c>
      <c r="N62" s="61" t="s">
        <v>51</v>
      </c>
      <c r="O62" s="103">
        <v>118028.0</v>
      </c>
      <c r="P62" s="176">
        <v>118028.0</v>
      </c>
      <c r="Q62" s="104">
        <v>0.0</v>
      </c>
      <c r="R62" s="103">
        <v>0.0</v>
      </c>
      <c r="S62" s="10">
        <f t="shared" si="1"/>
        <v>118028</v>
      </c>
      <c r="T62" s="9" t="s">
        <v>52</v>
      </c>
      <c r="U62" s="44">
        <v>46146.0</v>
      </c>
      <c r="V62" s="105">
        <v>46176.0</v>
      </c>
      <c r="W62" s="104">
        <v>1.0</v>
      </c>
      <c r="X62" s="9" t="s">
        <v>55</v>
      </c>
      <c r="Y62" s="68" t="s">
        <v>56</v>
      </c>
    </row>
    <row r="63">
      <c r="A63" s="35" t="s">
        <v>4577</v>
      </c>
      <c r="B63" s="36">
        <v>46146.0</v>
      </c>
      <c r="C63" s="9">
        <v>7649.0</v>
      </c>
      <c r="D63" s="39" t="s">
        <v>4052</v>
      </c>
      <c r="E63" s="41" t="s">
        <v>4054</v>
      </c>
      <c r="F63" s="39" t="s">
        <v>4055</v>
      </c>
      <c r="G63" s="39" t="s">
        <v>137</v>
      </c>
      <c r="H63" s="39" t="s">
        <v>118</v>
      </c>
      <c r="I63" s="38" t="s">
        <v>888</v>
      </c>
      <c r="J63" s="45">
        <v>44891.0</v>
      </c>
      <c r="K63" s="44">
        <v>46146.0</v>
      </c>
      <c r="L63" s="61" t="s">
        <v>51</v>
      </c>
      <c r="M63" s="103">
        <v>0.0</v>
      </c>
      <c r="N63" s="61" t="s">
        <v>51</v>
      </c>
      <c r="O63" s="103">
        <v>78059.0</v>
      </c>
      <c r="P63" s="176">
        <v>78059.0</v>
      </c>
      <c r="Q63" s="104">
        <v>0.0</v>
      </c>
      <c r="R63" s="103">
        <v>0.0</v>
      </c>
      <c r="S63" s="10">
        <f t="shared" si="1"/>
        <v>78059</v>
      </c>
      <c r="T63" s="9" t="s">
        <v>52</v>
      </c>
      <c r="U63" s="44">
        <v>46146.0</v>
      </c>
      <c r="V63" s="105">
        <v>46176.0</v>
      </c>
      <c r="W63" s="104">
        <v>1.0</v>
      </c>
      <c r="X63" s="9" t="s">
        <v>86</v>
      </c>
      <c r="Y63" s="68" t="s">
        <v>56</v>
      </c>
    </row>
    <row r="64">
      <c r="A64" s="35" t="s">
        <v>4583</v>
      </c>
      <c r="B64" s="36">
        <v>46146.0</v>
      </c>
      <c r="C64" s="9">
        <v>8572.0</v>
      </c>
      <c r="D64" s="39" t="s">
        <v>402</v>
      </c>
      <c r="E64" s="41" t="s">
        <v>404</v>
      </c>
      <c r="F64" s="39" t="s">
        <v>406</v>
      </c>
      <c r="G64" s="39" t="s">
        <v>407</v>
      </c>
      <c r="H64" s="39" t="s">
        <v>46</v>
      </c>
      <c r="I64" s="38" t="s">
        <v>888</v>
      </c>
      <c r="J64" s="45">
        <v>45003.0</v>
      </c>
      <c r="K64" s="44">
        <v>46146.0</v>
      </c>
      <c r="L64" s="61" t="s">
        <v>51</v>
      </c>
      <c r="M64" s="103">
        <v>0.0</v>
      </c>
      <c r="N64" s="61" t="s">
        <v>51</v>
      </c>
      <c r="O64" s="103">
        <v>168000.0</v>
      </c>
      <c r="P64" s="107">
        <v>168000.0</v>
      </c>
      <c r="Q64" s="104">
        <v>0.0</v>
      </c>
      <c r="R64" s="103">
        <v>1176.0</v>
      </c>
      <c r="S64" s="10">
        <f t="shared" si="1"/>
        <v>166824</v>
      </c>
      <c r="T64" s="9" t="s">
        <v>53</v>
      </c>
      <c r="U64" s="44">
        <v>46146.0</v>
      </c>
      <c r="V64" s="45">
        <v>46176.0</v>
      </c>
      <c r="W64" s="104">
        <v>1.0</v>
      </c>
      <c r="X64" s="9" t="s">
        <v>59</v>
      </c>
      <c r="Y64" s="68" t="s">
        <v>56</v>
      </c>
    </row>
    <row r="65">
      <c r="A65" s="35" t="s">
        <v>4586</v>
      </c>
      <c r="B65" s="36">
        <v>46146.0</v>
      </c>
      <c r="C65" s="9">
        <v>7313.0</v>
      </c>
      <c r="D65" s="39" t="s">
        <v>261</v>
      </c>
      <c r="E65" s="41" t="s">
        <v>262</v>
      </c>
      <c r="F65" s="39" t="s">
        <v>897</v>
      </c>
      <c r="G65" s="39" t="s">
        <v>264</v>
      </c>
      <c r="H65" s="39" t="s">
        <v>74</v>
      </c>
      <c r="I65" s="38" t="s">
        <v>888</v>
      </c>
      <c r="J65" s="45">
        <v>44854.0</v>
      </c>
      <c r="K65" s="44">
        <v>46146.0</v>
      </c>
      <c r="L65" s="61" t="s">
        <v>51</v>
      </c>
      <c r="M65" s="103">
        <v>0.0</v>
      </c>
      <c r="N65" s="61" t="s">
        <v>51</v>
      </c>
      <c r="O65" s="103">
        <v>118082.0</v>
      </c>
      <c r="P65" s="176">
        <v>118082.0</v>
      </c>
      <c r="Q65" s="104">
        <v>0.0</v>
      </c>
      <c r="R65" s="103">
        <v>0.0</v>
      </c>
      <c r="S65" s="10">
        <f t="shared" si="1"/>
        <v>118082</v>
      </c>
      <c r="T65" s="9" t="s">
        <v>52</v>
      </c>
      <c r="U65" s="44">
        <v>46146.0</v>
      </c>
      <c r="V65" s="45">
        <v>46188.0</v>
      </c>
      <c r="W65" s="104">
        <v>1.0</v>
      </c>
      <c r="X65" s="9" t="s">
        <v>55</v>
      </c>
      <c r="Y65" s="68" t="s">
        <v>56</v>
      </c>
    </row>
    <row r="66">
      <c r="A66" s="35" t="s">
        <v>4590</v>
      </c>
      <c r="B66" s="36">
        <v>46146.0</v>
      </c>
      <c r="C66" s="9">
        <v>7313.0</v>
      </c>
      <c r="D66" s="39" t="s">
        <v>261</v>
      </c>
      <c r="E66" s="41" t="s">
        <v>262</v>
      </c>
      <c r="F66" s="39" t="s">
        <v>901</v>
      </c>
      <c r="G66" s="39" t="s">
        <v>264</v>
      </c>
      <c r="H66" s="39" t="s">
        <v>74</v>
      </c>
      <c r="I66" s="38" t="s">
        <v>888</v>
      </c>
      <c r="J66" s="45">
        <v>44854.0</v>
      </c>
      <c r="K66" s="44">
        <v>46146.0</v>
      </c>
      <c r="L66" s="61" t="s">
        <v>51</v>
      </c>
      <c r="M66" s="103">
        <v>0.0</v>
      </c>
      <c r="N66" s="61" t="s">
        <v>51</v>
      </c>
      <c r="O66" s="103">
        <v>118027.0</v>
      </c>
      <c r="P66" s="176">
        <v>118027.0</v>
      </c>
      <c r="Q66" s="104">
        <v>0.0</v>
      </c>
      <c r="R66" s="103">
        <v>0.0</v>
      </c>
      <c r="S66" s="10">
        <f t="shared" si="1"/>
        <v>118027</v>
      </c>
      <c r="T66" s="9" t="s">
        <v>52</v>
      </c>
      <c r="U66" s="44">
        <v>46146.0</v>
      </c>
      <c r="V66" s="45">
        <v>46188.0</v>
      </c>
      <c r="W66" s="104">
        <v>1.0</v>
      </c>
      <c r="X66" s="9" t="s">
        <v>55</v>
      </c>
      <c r="Y66" s="68" t="s">
        <v>56</v>
      </c>
    </row>
    <row r="67">
      <c r="A67" s="35" t="s">
        <v>4593</v>
      </c>
      <c r="B67" s="36">
        <v>46146.0</v>
      </c>
      <c r="C67" s="9">
        <v>4949.0</v>
      </c>
      <c r="D67" s="39" t="s">
        <v>677</v>
      </c>
      <c r="E67" s="41" t="s">
        <v>678</v>
      </c>
      <c r="F67" s="39" t="s">
        <v>679</v>
      </c>
      <c r="G67" s="39" t="s">
        <v>152</v>
      </c>
      <c r="H67" s="39" t="s">
        <v>153</v>
      </c>
      <c r="I67" s="38" t="s">
        <v>888</v>
      </c>
      <c r="J67" s="45">
        <v>44629.0</v>
      </c>
      <c r="K67" s="44">
        <v>46146.0</v>
      </c>
      <c r="L67" s="61" t="s">
        <v>51</v>
      </c>
      <c r="M67" s="103">
        <v>0.0</v>
      </c>
      <c r="N67" s="61" t="s">
        <v>51</v>
      </c>
      <c r="O67" s="103">
        <v>78070.0</v>
      </c>
      <c r="P67" s="176">
        <v>78070.0</v>
      </c>
      <c r="Q67" s="104">
        <v>0.0</v>
      </c>
      <c r="R67" s="103">
        <v>0.0</v>
      </c>
      <c r="S67" s="10">
        <f t="shared" si="1"/>
        <v>78070</v>
      </c>
      <c r="T67" s="9" t="s">
        <v>52</v>
      </c>
      <c r="U67" s="44">
        <v>46146.0</v>
      </c>
      <c r="V67" s="45">
        <v>46177.0</v>
      </c>
      <c r="W67" s="104">
        <v>1.0</v>
      </c>
      <c r="X67" s="9" t="s">
        <v>86</v>
      </c>
      <c r="Y67" s="68" t="s">
        <v>56</v>
      </c>
    </row>
    <row r="68">
      <c r="A68" s="35" t="s">
        <v>4596</v>
      </c>
      <c r="B68" s="36">
        <v>46146.0</v>
      </c>
      <c r="C68" s="9">
        <v>11117.0</v>
      </c>
      <c r="D68" s="39" t="s">
        <v>483</v>
      </c>
      <c r="E68" s="41" t="s">
        <v>484</v>
      </c>
      <c r="F68" s="39" t="s">
        <v>566</v>
      </c>
      <c r="G68" s="39" t="s">
        <v>110</v>
      </c>
      <c r="H68" s="39" t="s">
        <v>46</v>
      </c>
      <c r="I68" s="38" t="s">
        <v>888</v>
      </c>
      <c r="J68" s="45">
        <v>45311.0</v>
      </c>
      <c r="K68" s="44">
        <v>46146.0</v>
      </c>
      <c r="L68" s="61" t="s">
        <v>51</v>
      </c>
      <c r="M68" s="103">
        <v>118000.0</v>
      </c>
      <c r="N68" s="61" t="s">
        <v>51</v>
      </c>
      <c r="O68" s="102">
        <v>236040.0</v>
      </c>
      <c r="P68" s="333">
        <v>236040.0</v>
      </c>
      <c r="Q68" s="104">
        <v>0.0</v>
      </c>
      <c r="R68" s="103">
        <v>0.0</v>
      </c>
      <c r="S68" s="10">
        <f t="shared" si="1"/>
        <v>236040</v>
      </c>
      <c r="T68" s="9" t="s">
        <v>52</v>
      </c>
      <c r="U68" s="44">
        <v>46146.0</v>
      </c>
      <c r="V68" s="45">
        <v>46176.0</v>
      </c>
      <c r="W68" s="104">
        <v>1.0</v>
      </c>
      <c r="X68" s="9" t="s">
        <v>55</v>
      </c>
      <c r="Y68" s="68" t="s">
        <v>56</v>
      </c>
    </row>
    <row r="69">
      <c r="A69" s="35" t="s">
        <v>4599</v>
      </c>
      <c r="B69" s="36">
        <v>46146.0</v>
      </c>
      <c r="C69" s="9">
        <v>11117.0</v>
      </c>
      <c r="D69" s="39" t="s">
        <v>483</v>
      </c>
      <c r="E69" s="41" t="s">
        <v>484</v>
      </c>
      <c r="F69" s="39" t="s">
        <v>4600</v>
      </c>
      <c r="G69" s="39" t="s">
        <v>110</v>
      </c>
      <c r="H69" s="39" t="s">
        <v>46</v>
      </c>
      <c r="I69" s="38" t="s">
        <v>888</v>
      </c>
      <c r="J69" s="45">
        <v>45311.0</v>
      </c>
      <c r="K69" s="44"/>
      <c r="L69" s="61"/>
      <c r="M69" s="103">
        <v>118000.0</v>
      </c>
      <c r="N69" s="61" t="s">
        <v>51</v>
      </c>
      <c r="O69" s="102">
        <v>0.0</v>
      </c>
      <c r="P69" s="47">
        <v>0.0</v>
      </c>
      <c r="Q69" s="104">
        <v>0.0</v>
      </c>
      <c r="R69" s="103">
        <v>0.0</v>
      </c>
      <c r="S69" s="10">
        <f t="shared" si="1"/>
        <v>0</v>
      </c>
      <c r="T69" s="9" t="s">
        <v>54</v>
      </c>
      <c r="U69" s="44">
        <v>46146.0</v>
      </c>
      <c r="V69" s="45">
        <v>46176.0</v>
      </c>
      <c r="W69" s="104">
        <v>1.0</v>
      </c>
      <c r="X69" s="9" t="s">
        <v>55</v>
      </c>
      <c r="Y69" s="68" t="s">
        <v>56</v>
      </c>
    </row>
    <row r="70">
      <c r="A70" s="35" t="s">
        <v>4602</v>
      </c>
      <c r="B70" s="36">
        <v>46146.0</v>
      </c>
      <c r="C70" s="9">
        <v>11648.0</v>
      </c>
      <c r="D70" s="39" t="s">
        <v>4603</v>
      </c>
      <c r="E70" s="41" t="s">
        <v>4604</v>
      </c>
      <c r="F70" s="39" t="s">
        <v>4605</v>
      </c>
      <c r="G70" s="39" t="s">
        <v>419</v>
      </c>
      <c r="H70" s="39" t="s">
        <v>118</v>
      </c>
      <c r="I70" s="38" t="s">
        <v>888</v>
      </c>
      <c r="J70" s="45">
        <v>45370.0</v>
      </c>
      <c r="K70" s="44">
        <v>46146.0</v>
      </c>
      <c r="L70" s="61" t="s">
        <v>51</v>
      </c>
      <c r="M70" s="103">
        <v>0.0</v>
      </c>
      <c r="N70" s="61" t="s">
        <v>51</v>
      </c>
      <c r="O70" s="126">
        <v>1298095.0</v>
      </c>
      <c r="P70" s="176">
        <v>1298000.0</v>
      </c>
      <c r="Q70" s="104">
        <v>0.0</v>
      </c>
      <c r="R70" s="103">
        <v>0.0</v>
      </c>
      <c r="S70" s="10">
        <f t="shared" si="1"/>
        <v>1298000</v>
      </c>
      <c r="T70" s="9" t="s">
        <v>52</v>
      </c>
      <c r="U70" s="44">
        <v>46146.0</v>
      </c>
      <c r="V70" s="127">
        <v>46554.0</v>
      </c>
      <c r="W70" s="88">
        <v>12.0</v>
      </c>
      <c r="X70" s="9" t="s">
        <v>55</v>
      </c>
      <c r="Y70" s="68" t="s">
        <v>56</v>
      </c>
    </row>
    <row r="71">
      <c r="A71" s="41" t="s">
        <v>4610</v>
      </c>
      <c r="B71" s="36">
        <v>46146.0</v>
      </c>
      <c r="C71" s="9">
        <v>11648.0</v>
      </c>
      <c r="D71" s="39" t="s">
        <v>4603</v>
      </c>
      <c r="E71" s="41" t="s">
        <v>4604</v>
      </c>
      <c r="F71" s="39" t="s">
        <v>4605</v>
      </c>
      <c r="G71" s="39" t="s">
        <v>419</v>
      </c>
      <c r="H71" s="39" t="s">
        <v>118</v>
      </c>
      <c r="I71" s="38" t="s">
        <v>888</v>
      </c>
      <c r="J71" s="45">
        <v>45370.0</v>
      </c>
      <c r="K71" s="44"/>
      <c r="L71" s="61"/>
      <c r="M71" s="103">
        <v>118000.0</v>
      </c>
      <c r="N71" s="61" t="s">
        <v>51</v>
      </c>
      <c r="O71" s="103">
        <v>0.0</v>
      </c>
      <c r="P71" s="49">
        <v>0.0</v>
      </c>
      <c r="Q71" s="104">
        <v>0.0</v>
      </c>
      <c r="R71" s="103">
        <v>0.0</v>
      </c>
      <c r="S71" s="10">
        <f t="shared" si="1"/>
        <v>0</v>
      </c>
      <c r="T71" s="9" t="s">
        <v>281</v>
      </c>
      <c r="U71" s="44">
        <v>46146.0</v>
      </c>
      <c r="V71" s="127">
        <v>46554.0</v>
      </c>
      <c r="W71" s="88">
        <v>1.0</v>
      </c>
      <c r="X71" s="9" t="s">
        <v>55</v>
      </c>
      <c r="Y71" s="68" t="s">
        <v>56</v>
      </c>
    </row>
    <row r="72">
      <c r="A72" s="35" t="s">
        <v>4616</v>
      </c>
      <c r="B72" s="36">
        <v>46146.0</v>
      </c>
      <c r="C72" s="9">
        <v>12299.0</v>
      </c>
      <c r="D72" s="39" t="s">
        <v>1029</v>
      </c>
      <c r="E72" s="41" t="s">
        <v>737</v>
      </c>
      <c r="F72" s="39" t="s">
        <v>738</v>
      </c>
      <c r="G72" s="39" t="s">
        <v>739</v>
      </c>
      <c r="H72" s="39" t="s">
        <v>352</v>
      </c>
      <c r="I72" s="38" t="s">
        <v>888</v>
      </c>
      <c r="J72" s="45">
        <v>45444.0</v>
      </c>
      <c r="K72" s="44">
        <v>46146.0</v>
      </c>
      <c r="L72" s="61" t="s">
        <v>51</v>
      </c>
      <c r="M72" s="103">
        <v>0.0</v>
      </c>
      <c r="N72" s="61" t="s">
        <v>51</v>
      </c>
      <c r="O72" s="103">
        <v>118068.0</v>
      </c>
      <c r="P72" s="176">
        <v>118068.0</v>
      </c>
      <c r="Q72" s="104">
        <v>0.0</v>
      </c>
      <c r="R72" s="103">
        <v>0.0</v>
      </c>
      <c r="S72" s="10">
        <f t="shared" si="1"/>
        <v>118068</v>
      </c>
      <c r="T72" s="9" t="s">
        <v>52</v>
      </c>
      <c r="U72" s="44">
        <v>46146.0</v>
      </c>
      <c r="V72" s="127">
        <v>46543.0</v>
      </c>
      <c r="W72" s="88">
        <v>1.0</v>
      </c>
      <c r="X72" s="9" t="s">
        <v>55</v>
      </c>
      <c r="Y72" s="68" t="s">
        <v>56</v>
      </c>
    </row>
    <row r="73">
      <c r="A73" s="35" t="s">
        <v>4619</v>
      </c>
      <c r="B73" s="36">
        <v>46146.0</v>
      </c>
      <c r="C73" s="9">
        <v>2719.0</v>
      </c>
      <c r="D73" s="39" t="s">
        <v>2918</v>
      </c>
      <c r="E73" s="41" t="s">
        <v>1068</v>
      </c>
      <c r="F73" s="39" t="s">
        <v>1069</v>
      </c>
      <c r="G73" s="39" t="s">
        <v>555</v>
      </c>
      <c r="H73" s="39" t="s">
        <v>69</v>
      </c>
      <c r="I73" s="38" t="s">
        <v>888</v>
      </c>
      <c r="J73" s="45">
        <v>44469.0</v>
      </c>
      <c r="K73" s="44">
        <v>46146.0</v>
      </c>
      <c r="L73" s="61" t="s">
        <v>51</v>
      </c>
      <c r="M73" s="103">
        <v>0.0</v>
      </c>
      <c r="N73" s="61" t="s">
        <v>51</v>
      </c>
      <c r="O73" s="103">
        <v>78000.0</v>
      </c>
      <c r="P73" s="107">
        <v>78000.0</v>
      </c>
      <c r="Q73" s="104">
        <v>0.0</v>
      </c>
      <c r="R73" s="103">
        <v>1560.0</v>
      </c>
      <c r="S73" s="10">
        <f t="shared" si="1"/>
        <v>76440</v>
      </c>
      <c r="T73" s="9" t="s">
        <v>53</v>
      </c>
      <c r="U73" s="44">
        <v>46146.0</v>
      </c>
      <c r="V73" s="45">
        <v>46178.0</v>
      </c>
      <c r="W73" s="88">
        <v>1.0</v>
      </c>
      <c r="X73" s="9" t="s">
        <v>86</v>
      </c>
      <c r="Y73" s="68" t="s">
        <v>56</v>
      </c>
    </row>
    <row r="74">
      <c r="A74" s="35" t="s">
        <v>4621</v>
      </c>
      <c r="B74" s="36">
        <v>46146.0</v>
      </c>
      <c r="C74" s="9">
        <v>10267.0</v>
      </c>
      <c r="D74" s="39" t="s">
        <v>605</v>
      </c>
      <c r="E74" s="41" t="s">
        <v>606</v>
      </c>
      <c r="F74" s="39" t="s">
        <v>607</v>
      </c>
      <c r="G74" s="39" t="s">
        <v>608</v>
      </c>
      <c r="H74" s="39" t="s">
        <v>69</v>
      </c>
      <c r="I74" s="38" t="s">
        <v>888</v>
      </c>
      <c r="J74" s="45">
        <v>45198.0</v>
      </c>
      <c r="K74" s="44">
        <v>46146.0</v>
      </c>
      <c r="L74" s="61" t="s">
        <v>51</v>
      </c>
      <c r="M74" s="103">
        <v>0.0</v>
      </c>
      <c r="N74" s="44">
        <v>46148.0</v>
      </c>
      <c r="O74" s="103">
        <v>118030.0</v>
      </c>
      <c r="P74" s="176">
        <v>118030.0</v>
      </c>
      <c r="Q74" s="104">
        <v>0.0</v>
      </c>
      <c r="R74" s="103">
        <v>0.0</v>
      </c>
      <c r="S74" s="10">
        <f t="shared" si="1"/>
        <v>118030</v>
      </c>
      <c r="T74" s="9" t="s">
        <v>52</v>
      </c>
      <c r="U74" s="44">
        <v>46148.0</v>
      </c>
      <c r="V74" s="45">
        <v>46178.0</v>
      </c>
      <c r="W74" s="88">
        <v>1.0</v>
      </c>
      <c r="X74" s="9" t="s">
        <v>55</v>
      </c>
      <c r="Y74" s="68" t="s">
        <v>56</v>
      </c>
    </row>
    <row r="75">
      <c r="A75" s="35" t="s">
        <v>4624</v>
      </c>
      <c r="B75" s="36">
        <v>46146.0</v>
      </c>
      <c r="C75" s="9">
        <v>5459.0</v>
      </c>
      <c r="D75" s="39" t="s">
        <v>1391</v>
      </c>
      <c r="E75" s="41" t="s">
        <v>1392</v>
      </c>
      <c r="F75" s="39" t="s">
        <v>1393</v>
      </c>
      <c r="G75" s="39" t="s">
        <v>1395</v>
      </c>
      <c r="H75" s="39" t="s">
        <v>74</v>
      </c>
      <c r="I75" s="38" t="s">
        <v>888</v>
      </c>
      <c r="J75" s="45">
        <v>44664.0</v>
      </c>
      <c r="K75" s="44">
        <v>46146.0</v>
      </c>
      <c r="L75" s="61" t="s">
        <v>51</v>
      </c>
      <c r="M75" s="103">
        <v>0.0</v>
      </c>
      <c r="N75" s="61" t="s">
        <v>51</v>
      </c>
      <c r="O75" s="103">
        <v>78000.0</v>
      </c>
      <c r="P75" s="107">
        <v>78000.0</v>
      </c>
      <c r="Q75" s="104">
        <v>0.0</v>
      </c>
      <c r="R75" s="103">
        <v>4440.0</v>
      </c>
      <c r="S75" s="10">
        <f t="shared" si="1"/>
        <v>73560</v>
      </c>
      <c r="T75" s="9" t="s">
        <v>53</v>
      </c>
      <c r="U75" s="44">
        <v>46146.0</v>
      </c>
      <c r="V75" s="45">
        <v>46181.0</v>
      </c>
      <c r="W75" s="88">
        <v>1.0</v>
      </c>
      <c r="X75" s="9" t="s">
        <v>86</v>
      </c>
      <c r="Y75" s="68" t="s">
        <v>56</v>
      </c>
    </row>
    <row r="76">
      <c r="A76" s="35" t="s">
        <v>4630</v>
      </c>
      <c r="B76" s="36">
        <v>46146.0</v>
      </c>
      <c r="C76" s="9">
        <v>3453.0</v>
      </c>
      <c r="D76" s="39" t="s">
        <v>286</v>
      </c>
      <c r="E76" s="41" t="s">
        <v>289</v>
      </c>
      <c r="F76" s="39" t="s">
        <v>291</v>
      </c>
      <c r="G76" s="39" t="s">
        <v>364</v>
      </c>
      <c r="H76" s="39" t="s">
        <v>69</v>
      </c>
      <c r="I76" s="38" t="s">
        <v>888</v>
      </c>
      <c r="J76" s="45">
        <v>44528.0</v>
      </c>
      <c r="K76" s="44">
        <v>46146.0</v>
      </c>
      <c r="L76" s="61" t="s">
        <v>51</v>
      </c>
      <c r="M76" s="103">
        <v>78000.0</v>
      </c>
      <c r="N76" s="44">
        <v>46147.0</v>
      </c>
      <c r="O76" s="103">
        <v>77034.0</v>
      </c>
      <c r="P76" s="176">
        <v>77034.0</v>
      </c>
      <c r="Q76" s="104">
        <v>0.0</v>
      </c>
      <c r="R76" s="103">
        <v>0.0</v>
      </c>
      <c r="S76" s="10">
        <f t="shared" si="1"/>
        <v>77034</v>
      </c>
      <c r="T76" s="9" t="s">
        <v>52</v>
      </c>
      <c r="U76" s="44">
        <v>46147.0</v>
      </c>
      <c r="V76" s="45">
        <v>46177.0</v>
      </c>
      <c r="W76" s="88">
        <v>1.0</v>
      </c>
      <c r="X76" s="9" t="s">
        <v>86</v>
      </c>
      <c r="Y76" s="68" t="s">
        <v>56</v>
      </c>
    </row>
    <row r="77">
      <c r="A77" s="83" t="s">
        <v>4637</v>
      </c>
      <c r="B77" s="36">
        <v>46147.0</v>
      </c>
      <c r="C77" s="9">
        <v>18587.0</v>
      </c>
      <c r="D77" s="39" t="s">
        <v>4638</v>
      </c>
      <c r="E77" s="41" t="s">
        <v>4639</v>
      </c>
      <c r="F77" s="39" t="s">
        <v>4640</v>
      </c>
      <c r="G77" s="39" t="s">
        <v>192</v>
      </c>
      <c r="H77" s="39" t="s">
        <v>195</v>
      </c>
      <c r="I77" s="38" t="s">
        <v>888</v>
      </c>
      <c r="J77" s="45">
        <v>46146.0</v>
      </c>
      <c r="K77" s="44">
        <v>46146.0</v>
      </c>
      <c r="L77" s="61" t="s">
        <v>51</v>
      </c>
      <c r="M77" s="103"/>
      <c r="N77" s="80"/>
      <c r="O77" s="103">
        <v>980000.0</v>
      </c>
      <c r="P77" s="176">
        <v>980000.0</v>
      </c>
      <c r="Q77" s="104">
        <v>0.0</v>
      </c>
      <c r="R77" s="103">
        <v>0.0</v>
      </c>
      <c r="S77" s="10">
        <f t="shared" si="1"/>
        <v>980000</v>
      </c>
      <c r="T77" s="9" t="s">
        <v>52</v>
      </c>
      <c r="U77" s="45"/>
      <c r="V77" s="45"/>
      <c r="W77" s="88">
        <v>12.0</v>
      </c>
      <c r="X77" s="9" t="s">
        <v>59</v>
      </c>
      <c r="Y77" s="193" t="s">
        <v>93</v>
      </c>
    </row>
    <row r="78">
      <c r="A78" s="315" t="s">
        <v>4642</v>
      </c>
      <c r="B78" s="36">
        <v>46147.0</v>
      </c>
      <c r="C78" s="9">
        <v>18587.0</v>
      </c>
      <c r="D78" s="39" t="s">
        <v>4638</v>
      </c>
      <c r="E78" s="41" t="s">
        <v>4639</v>
      </c>
      <c r="F78" s="39" t="s">
        <v>4644</v>
      </c>
      <c r="G78" s="39" t="s">
        <v>192</v>
      </c>
      <c r="H78" s="39" t="s">
        <v>195</v>
      </c>
      <c r="I78" s="38" t="s">
        <v>888</v>
      </c>
      <c r="J78" s="45">
        <v>46146.0</v>
      </c>
      <c r="K78" s="44">
        <v>46146.0</v>
      </c>
      <c r="L78" s="61" t="s">
        <v>51</v>
      </c>
      <c r="M78" s="103">
        <v>1688000.0</v>
      </c>
      <c r="N78" s="44">
        <v>46150.0</v>
      </c>
      <c r="O78" s="103">
        <v>708000.0</v>
      </c>
      <c r="P78" s="176">
        <v>708000.0</v>
      </c>
      <c r="Q78" s="104">
        <v>0.0</v>
      </c>
      <c r="R78" s="103">
        <v>0.0</v>
      </c>
      <c r="S78" s="10">
        <f t="shared" si="1"/>
        <v>708000</v>
      </c>
      <c r="T78" s="9" t="s">
        <v>52</v>
      </c>
      <c r="U78" s="45">
        <v>46150.0</v>
      </c>
      <c r="V78" s="45">
        <v>46700.0</v>
      </c>
      <c r="W78" s="88">
        <v>12.0</v>
      </c>
      <c r="X78" s="9" t="s">
        <v>59</v>
      </c>
      <c r="Y78" s="193" t="s">
        <v>93</v>
      </c>
    </row>
    <row r="79">
      <c r="A79" s="35" t="s">
        <v>4646</v>
      </c>
      <c r="B79" s="36">
        <v>46147.0</v>
      </c>
      <c r="C79" s="9">
        <v>2510.0</v>
      </c>
      <c r="D79" s="39" t="s">
        <v>88</v>
      </c>
      <c r="E79" s="41" t="s">
        <v>89</v>
      </c>
      <c r="F79" s="39" t="s">
        <v>90</v>
      </c>
      <c r="G79" s="112" t="s">
        <v>91</v>
      </c>
      <c r="H79" s="39" t="s">
        <v>69</v>
      </c>
      <c r="I79" s="38" t="s">
        <v>888</v>
      </c>
      <c r="J79" s="45">
        <v>44453.0</v>
      </c>
      <c r="K79" s="44">
        <v>46146.0</v>
      </c>
      <c r="L79" s="61" t="s">
        <v>51</v>
      </c>
      <c r="M79" s="103">
        <v>0.0</v>
      </c>
      <c r="N79" s="61" t="s">
        <v>51</v>
      </c>
      <c r="O79" s="334">
        <v>78000.0</v>
      </c>
      <c r="P79" s="163">
        <v>78000.0</v>
      </c>
      <c r="Q79" s="180">
        <v>0.0</v>
      </c>
      <c r="R79" s="334">
        <v>546.0</v>
      </c>
      <c r="S79" s="10">
        <f t="shared" si="1"/>
        <v>77454</v>
      </c>
      <c r="T79" s="88" t="s">
        <v>53</v>
      </c>
      <c r="U79" s="44">
        <v>46146.0</v>
      </c>
      <c r="V79" s="127">
        <v>46181.0</v>
      </c>
      <c r="W79" s="88">
        <v>1.0</v>
      </c>
      <c r="X79" s="9" t="s">
        <v>86</v>
      </c>
      <c r="Y79" s="68" t="s">
        <v>56</v>
      </c>
    </row>
    <row r="80">
      <c r="A80" s="35" t="s">
        <v>4649</v>
      </c>
      <c r="B80" s="36">
        <v>46147.0</v>
      </c>
      <c r="C80" s="9">
        <v>1389.0</v>
      </c>
      <c r="D80" s="39" t="s">
        <v>238</v>
      </c>
      <c r="E80" s="41" t="s">
        <v>239</v>
      </c>
      <c r="F80" s="39" t="s">
        <v>663</v>
      </c>
      <c r="G80" s="112" t="s">
        <v>110</v>
      </c>
      <c r="H80" s="39" t="s">
        <v>46</v>
      </c>
      <c r="I80" s="38" t="s">
        <v>888</v>
      </c>
      <c r="J80" s="45">
        <v>44361.0</v>
      </c>
      <c r="K80" s="44">
        <v>46146.0</v>
      </c>
      <c r="L80" s="61" t="s">
        <v>51</v>
      </c>
      <c r="M80" s="103">
        <v>0.0</v>
      </c>
      <c r="N80" s="61" t="s">
        <v>51</v>
      </c>
      <c r="O80" s="334">
        <v>78000.0</v>
      </c>
      <c r="P80" s="163">
        <v>78000.0</v>
      </c>
      <c r="Q80" s="180">
        <v>0.0</v>
      </c>
      <c r="R80" s="334">
        <v>546.0</v>
      </c>
      <c r="S80" s="10">
        <f t="shared" si="1"/>
        <v>77454</v>
      </c>
      <c r="T80" s="88" t="s">
        <v>53</v>
      </c>
      <c r="U80" s="44">
        <v>46146.0</v>
      </c>
      <c r="V80" s="127">
        <v>46176.0</v>
      </c>
      <c r="W80" s="88">
        <v>1.0</v>
      </c>
      <c r="X80" s="9" t="s">
        <v>86</v>
      </c>
      <c r="Y80" s="68" t="s">
        <v>56</v>
      </c>
    </row>
    <row r="81">
      <c r="A81" s="35" t="s">
        <v>4649</v>
      </c>
      <c r="B81" s="36">
        <v>46147.0</v>
      </c>
      <c r="C81" s="9">
        <v>14837.0</v>
      </c>
      <c r="D81" s="39" t="s">
        <v>4653</v>
      </c>
      <c r="E81" s="41" t="s">
        <v>4655</v>
      </c>
      <c r="F81" s="39" t="s">
        <v>4657</v>
      </c>
      <c r="G81" s="39" t="s">
        <v>1732</v>
      </c>
      <c r="H81" s="39" t="s">
        <v>85</v>
      </c>
      <c r="I81" s="38" t="s">
        <v>888</v>
      </c>
      <c r="J81" s="45">
        <v>45715.0</v>
      </c>
      <c r="K81" s="44">
        <v>46146.0</v>
      </c>
      <c r="L81" s="61" t="s">
        <v>51</v>
      </c>
      <c r="M81" s="103">
        <v>0.0</v>
      </c>
      <c r="N81" s="61" t="s">
        <v>51</v>
      </c>
      <c r="O81" s="334">
        <v>1998083.0</v>
      </c>
      <c r="P81" s="335">
        <v>1998000.0</v>
      </c>
      <c r="Q81" s="180">
        <v>0.0</v>
      </c>
      <c r="R81" s="334">
        <v>0.0</v>
      </c>
      <c r="S81" s="10">
        <f t="shared" si="1"/>
        <v>1998000</v>
      </c>
      <c r="T81" s="88" t="s">
        <v>52</v>
      </c>
      <c r="U81" s="44">
        <v>46146.0</v>
      </c>
      <c r="V81" s="127">
        <v>46770.0</v>
      </c>
      <c r="W81" s="88">
        <v>18.0</v>
      </c>
      <c r="X81" s="9" t="s">
        <v>55</v>
      </c>
      <c r="Y81" s="68" t="s">
        <v>56</v>
      </c>
    </row>
    <row r="82">
      <c r="A82" s="41" t="s">
        <v>4663</v>
      </c>
      <c r="B82" s="36">
        <v>46147.0</v>
      </c>
      <c r="C82" s="9">
        <v>14837.0</v>
      </c>
      <c r="D82" s="39" t="s">
        <v>4653</v>
      </c>
      <c r="E82" s="41" t="s">
        <v>4655</v>
      </c>
      <c r="F82" s="39" t="s">
        <v>4657</v>
      </c>
      <c r="G82" s="39" t="s">
        <v>1732</v>
      </c>
      <c r="H82" s="39" t="s">
        <v>85</v>
      </c>
      <c r="I82" s="38" t="s">
        <v>888</v>
      </c>
      <c r="J82" s="45">
        <v>45715.0</v>
      </c>
      <c r="K82" s="44"/>
      <c r="L82" s="61"/>
      <c r="M82" s="103">
        <v>236000.0</v>
      </c>
      <c r="N82" s="61" t="s">
        <v>51</v>
      </c>
      <c r="O82" s="334">
        <v>0.0</v>
      </c>
      <c r="P82" s="334">
        <v>0.0</v>
      </c>
      <c r="Q82" s="334">
        <v>0.0</v>
      </c>
      <c r="R82" s="334">
        <v>0.0</v>
      </c>
      <c r="S82" s="10">
        <f t="shared" si="1"/>
        <v>0</v>
      </c>
      <c r="T82" s="88" t="s">
        <v>281</v>
      </c>
      <c r="U82" s="44">
        <v>46146.0</v>
      </c>
      <c r="V82" s="127">
        <v>46770.0</v>
      </c>
      <c r="W82" s="88">
        <v>2.0</v>
      </c>
      <c r="X82" s="9" t="s">
        <v>55</v>
      </c>
      <c r="Y82" s="68" t="s">
        <v>56</v>
      </c>
    </row>
    <row r="83">
      <c r="A83" s="35" t="s">
        <v>4666</v>
      </c>
      <c r="B83" s="36">
        <v>46147.0</v>
      </c>
      <c r="C83" s="9">
        <v>4896.0</v>
      </c>
      <c r="D83" s="39" t="s">
        <v>267</v>
      </c>
      <c r="E83" s="41" t="s">
        <v>1037</v>
      </c>
      <c r="F83" s="39" t="s">
        <v>796</v>
      </c>
      <c r="G83" s="39" t="s">
        <v>126</v>
      </c>
      <c r="H83" s="39" t="s">
        <v>69</v>
      </c>
      <c r="I83" s="38" t="s">
        <v>888</v>
      </c>
      <c r="J83" s="45">
        <v>44623.0</v>
      </c>
      <c r="K83" s="44">
        <v>46146.0</v>
      </c>
      <c r="L83" s="61" t="s">
        <v>51</v>
      </c>
      <c r="M83" s="103">
        <v>0.0</v>
      </c>
      <c r="N83" s="61" t="s">
        <v>51</v>
      </c>
      <c r="O83" s="334">
        <v>78000.0</v>
      </c>
      <c r="P83" s="163">
        <v>78000.0</v>
      </c>
      <c r="Q83" s="180">
        <v>0.0</v>
      </c>
      <c r="R83" s="334">
        <v>4400.0</v>
      </c>
      <c r="S83" s="10">
        <f t="shared" si="1"/>
        <v>73600</v>
      </c>
      <c r="T83" s="88" t="s">
        <v>53</v>
      </c>
      <c r="U83" s="44">
        <v>46146.0</v>
      </c>
      <c r="V83" s="127">
        <v>46177.0</v>
      </c>
      <c r="W83" s="88">
        <v>1.0</v>
      </c>
      <c r="X83" s="9" t="s">
        <v>86</v>
      </c>
      <c r="Y83" s="68" t="s">
        <v>56</v>
      </c>
    </row>
    <row r="84">
      <c r="A84" s="35" t="s">
        <v>4669</v>
      </c>
      <c r="B84" s="36">
        <v>46147.0</v>
      </c>
      <c r="C84" s="9">
        <v>8729.0</v>
      </c>
      <c r="D84" s="39" t="s">
        <v>783</v>
      </c>
      <c r="E84" s="41" t="s">
        <v>784</v>
      </c>
      <c r="F84" s="39" t="s">
        <v>785</v>
      </c>
      <c r="G84" s="39" t="s">
        <v>786</v>
      </c>
      <c r="H84" s="39" t="s">
        <v>46</v>
      </c>
      <c r="I84" s="38" t="s">
        <v>888</v>
      </c>
      <c r="J84" s="45">
        <v>45023.0</v>
      </c>
      <c r="K84" s="44">
        <v>46146.0</v>
      </c>
      <c r="L84" s="61" t="s">
        <v>51</v>
      </c>
      <c r="M84" s="103">
        <v>0.0</v>
      </c>
      <c r="N84" s="61" t="s">
        <v>51</v>
      </c>
      <c r="O84" s="334">
        <v>118000.0</v>
      </c>
      <c r="P84" s="163">
        <v>118000.0</v>
      </c>
      <c r="Q84" s="180">
        <v>0.0</v>
      </c>
      <c r="R84" s="334">
        <v>4400.0</v>
      </c>
      <c r="S84" s="10">
        <f t="shared" si="1"/>
        <v>113600</v>
      </c>
      <c r="T84" s="88" t="s">
        <v>53</v>
      </c>
      <c r="U84" s="44">
        <v>46146.0</v>
      </c>
      <c r="V84" s="127">
        <v>46177.0</v>
      </c>
      <c r="W84" s="88">
        <v>1.0</v>
      </c>
      <c r="X84" s="9" t="s">
        <v>55</v>
      </c>
      <c r="Y84" s="68" t="s">
        <v>56</v>
      </c>
    </row>
    <row r="85">
      <c r="A85" s="35" t="s">
        <v>4671</v>
      </c>
      <c r="B85" s="140">
        <v>46147.0</v>
      </c>
      <c r="C85" s="327">
        <v>8444.0</v>
      </c>
      <c r="D85" s="336" t="s">
        <v>685</v>
      </c>
      <c r="E85" s="337" t="s">
        <v>686</v>
      </c>
      <c r="F85" s="155" t="s">
        <v>687</v>
      </c>
      <c r="G85" s="336" t="s">
        <v>163</v>
      </c>
      <c r="H85" s="336" t="s">
        <v>69</v>
      </c>
      <c r="I85" s="141" t="s">
        <v>888</v>
      </c>
      <c r="J85" s="101">
        <v>44986.0</v>
      </c>
      <c r="K85" s="338"/>
      <c r="L85" s="338"/>
      <c r="M85" s="324">
        <v>78000.0</v>
      </c>
      <c r="N85" s="340" t="s">
        <v>51</v>
      </c>
      <c r="O85" s="325">
        <v>0.0</v>
      </c>
      <c r="P85" s="325">
        <v>0.0</v>
      </c>
      <c r="Q85" s="327">
        <v>0.0</v>
      </c>
      <c r="R85" s="325">
        <v>0.0</v>
      </c>
      <c r="S85" s="149">
        <f t="shared" si="1"/>
        <v>0</v>
      </c>
      <c r="T85" s="128" t="s">
        <v>54</v>
      </c>
      <c r="U85" s="101">
        <v>46146.0</v>
      </c>
      <c r="V85" s="101">
        <v>46176.0</v>
      </c>
      <c r="W85" s="343">
        <v>1.0</v>
      </c>
      <c r="X85" s="327" t="s">
        <v>86</v>
      </c>
      <c r="Y85" s="344" t="s">
        <v>56</v>
      </c>
    </row>
    <row r="86">
      <c r="A86" s="35" t="s">
        <v>4675</v>
      </c>
      <c r="B86" s="36">
        <v>46147.0</v>
      </c>
      <c r="C86" s="9">
        <v>919.0</v>
      </c>
      <c r="D86" s="39" t="s">
        <v>528</v>
      </c>
      <c r="E86" s="41" t="s">
        <v>529</v>
      </c>
      <c r="F86" s="39" t="s">
        <v>530</v>
      </c>
      <c r="G86" s="39" t="s">
        <v>531</v>
      </c>
      <c r="H86" s="39" t="s">
        <v>532</v>
      </c>
      <c r="I86" s="38" t="s">
        <v>888</v>
      </c>
      <c r="J86" s="45">
        <v>44339.0</v>
      </c>
      <c r="K86" s="44">
        <v>46147.0</v>
      </c>
      <c r="L86" s="61" t="s">
        <v>51</v>
      </c>
      <c r="M86" s="103">
        <v>0.0</v>
      </c>
      <c r="N86" s="61" t="s">
        <v>51</v>
      </c>
      <c r="O86" s="49">
        <v>78026.0</v>
      </c>
      <c r="P86" s="166">
        <v>78026.0</v>
      </c>
      <c r="Q86" s="180">
        <v>0.0</v>
      </c>
      <c r="R86" s="180">
        <v>0.0</v>
      </c>
      <c r="S86" s="10">
        <f t="shared" si="1"/>
        <v>78026</v>
      </c>
      <c r="T86" s="9" t="s">
        <v>52</v>
      </c>
      <c r="U86" s="44">
        <v>46147.0</v>
      </c>
      <c r="V86" s="127">
        <v>46177.0</v>
      </c>
      <c r="W86" s="88">
        <v>1.0</v>
      </c>
      <c r="X86" s="9" t="s">
        <v>86</v>
      </c>
      <c r="Y86" s="68" t="s">
        <v>56</v>
      </c>
    </row>
    <row r="87">
      <c r="A87" s="35" t="s">
        <v>4677</v>
      </c>
      <c r="B87" s="36">
        <v>46147.0</v>
      </c>
      <c r="C87" s="9">
        <v>4343.0</v>
      </c>
      <c r="D87" s="39" t="s">
        <v>243</v>
      </c>
      <c r="E87" s="41" t="s">
        <v>244</v>
      </c>
      <c r="F87" s="39" t="s">
        <v>1062</v>
      </c>
      <c r="G87" s="39" t="s">
        <v>246</v>
      </c>
      <c r="H87" s="39" t="s">
        <v>85</v>
      </c>
      <c r="I87" s="38" t="s">
        <v>888</v>
      </c>
      <c r="J87" s="45">
        <v>44585.0</v>
      </c>
      <c r="K87" s="44">
        <v>46147.0</v>
      </c>
      <c r="L87" s="61" t="s">
        <v>51</v>
      </c>
      <c r="M87" s="103">
        <v>0.0</v>
      </c>
      <c r="N87" s="61" t="s">
        <v>51</v>
      </c>
      <c r="O87" s="334">
        <v>118000.0</v>
      </c>
      <c r="P87" s="132">
        <v>118000.0</v>
      </c>
      <c r="Q87" s="180">
        <v>0.0</v>
      </c>
      <c r="R87" s="180">
        <v>826.0</v>
      </c>
      <c r="S87" s="10">
        <f t="shared" si="1"/>
        <v>117174</v>
      </c>
      <c r="T87" s="88" t="s">
        <v>53</v>
      </c>
      <c r="U87" s="44">
        <v>46147.0</v>
      </c>
      <c r="V87" s="127">
        <v>46177.0</v>
      </c>
      <c r="W87" s="88">
        <v>1.0</v>
      </c>
      <c r="X87" s="9" t="s">
        <v>55</v>
      </c>
      <c r="Y87" s="68" t="s">
        <v>56</v>
      </c>
    </row>
    <row r="88">
      <c r="A88" s="35" t="s">
        <v>4680</v>
      </c>
      <c r="B88" s="36">
        <v>46147.0</v>
      </c>
      <c r="C88" s="9">
        <v>536.0</v>
      </c>
      <c r="D88" s="39" t="s">
        <v>493</v>
      </c>
      <c r="E88" s="41" t="s">
        <v>494</v>
      </c>
      <c r="F88" s="39" t="s">
        <v>495</v>
      </c>
      <c r="G88" s="112" t="s">
        <v>327</v>
      </c>
      <c r="H88" s="112" t="s">
        <v>158</v>
      </c>
      <c r="I88" s="38" t="s">
        <v>888</v>
      </c>
      <c r="J88" s="45">
        <v>44319.0</v>
      </c>
      <c r="K88" s="44">
        <v>46147.0</v>
      </c>
      <c r="L88" s="61" t="s">
        <v>51</v>
      </c>
      <c r="M88" s="103">
        <v>0.0</v>
      </c>
      <c r="N88" s="61" t="s">
        <v>51</v>
      </c>
      <c r="O88" s="49">
        <v>78000.0</v>
      </c>
      <c r="P88" s="129">
        <v>78000.0</v>
      </c>
      <c r="Q88" s="180">
        <v>0.0</v>
      </c>
      <c r="R88" s="49">
        <v>546.0</v>
      </c>
      <c r="S88" s="10">
        <f t="shared" si="1"/>
        <v>77454</v>
      </c>
      <c r="T88" s="88" t="s">
        <v>53</v>
      </c>
      <c r="U88" s="44">
        <v>46147.0</v>
      </c>
      <c r="V88" s="127">
        <v>46177.0</v>
      </c>
      <c r="W88" s="88">
        <v>1.0</v>
      </c>
      <c r="X88" s="9" t="s">
        <v>86</v>
      </c>
      <c r="Y88" s="68" t="s">
        <v>56</v>
      </c>
    </row>
    <row r="89">
      <c r="A89" s="35" t="s">
        <v>4684</v>
      </c>
      <c r="B89" s="36">
        <v>46147.0</v>
      </c>
      <c r="C89" s="9">
        <v>13724.0</v>
      </c>
      <c r="D89" s="39" t="s">
        <v>4685</v>
      </c>
      <c r="E89" s="41" t="s">
        <v>752</v>
      </c>
      <c r="F89" s="39" t="s">
        <v>753</v>
      </c>
      <c r="G89" s="39" t="s">
        <v>754</v>
      </c>
      <c r="H89" s="39" t="s">
        <v>69</v>
      </c>
      <c r="I89" s="38" t="s">
        <v>888</v>
      </c>
      <c r="J89" s="45">
        <v>45595.0</v>
      </c>
      <c r="K89" s="44">
        <v>46147.0</v>
      </c>
      <c r="L89" s="61" t="s">
        <v>51</v>
      </c>
      <c r="M89" s="103">
        <v>0.0</v>
      </c>
      <c r="N89" s="61" t="s">
        <v>51</v>
      </c>
      <c r="O89" s="103">
        <v>234009.0</v>
      </c>
      <c r="P89" s="166">
        <v>234009.0</v>
      </c>
      <c r="Q89" s="180">
        <v>0.0</v>
      </c>
      <c r="R89" s="49">
        <v>0.0</v>
      </c>
      <c r="S89" s="10">
        <f t="shared" si="1"/>
        <v>234009</v>
      </c>
      <c r="T89" s="88" t="s">
        <v>52</v>
      </c>
      <c r="U89" s="44">
        <v>46147.0</v>
      </c>
      <c r="V89" s="45">
        <v>46239.0</v>
      </c>
      <c r="W89" s="88">
        <v>3.0</v>
      </c>
      <c r="X89" s="9" t="s">
        <v>86</v>
      </c>
      <c r="Y89" s="68" t="s">
        <v>56</v>
      </c>
    </row>
    <row r="90">
      <c r="A90" s="41" t="s">
        <v>4688</v>
      </c>
      <c r="B90" s="36">
        <v>46147.0</v>
      </c>
      <c r="C90" s="9">
        <v>11804.0</v>
      </c>
      <c r="D90" s="39" t="s">
        <v>4689</v>
      </c>
      <c r="E90" s="41" t="s">
        <v>4690</v>
      </c>
      <c r="F90" s="39" t="s">
        <v>4691</v>
      </c>
      <c r="G90" s="112" t="s">
        <v>343</v>
      </c>
      <c r="H90" s="39" t="s">
        <v>158</v>
      </c>
      <c r="I90" s="38" t="s">
        <v>888</v>
      </c>
      <c r="J90" s="45">
        <v>45386.0</v>
      </c>
      <c r="K90" s="44">
        <v>46147.0</v>
      </c>
      <c r="L90" s="61" t="s">
        <v>51</v>
      </c>
      <c r="M90" s="103"/>
      <c r="N90" s="196"/>
      <c r="O90" s="103">
        <v>20085.0</v>
      </c>
      <c r="P90" s="166">
        <v>20000.0</v>
      </c>
      <c r="Q90" s="180">
        <v>0.0</v>
      </c>
      <c r="R90" s="49">
        <v>0.0</v>
      </c>
      <c r="S90" s="10">
        <f t="shared" si="1"/>
        <v>20000</v>
      </c>
      <c r="T90" s="88" t="s">
        <v>52</v>
      </c>
      <c r="U90" s="45"/>
      <c r="V90" s="45"/>
      <c r="W90" s="88">
        <v>12.0</v>
      </c>
      <c r="X90" s="9" t="s">
        <v>86</v>
      </c>
      <c r="Y90" s="68" t="s">
        <v>56</v>
      </c>
    </row>
    <row r="91">
      <c r="A91" s="35" t="s">
        <v>4694</v>
      </c>
      <c r="B91" s="36">
        <v>46147.0</v>
      </c>
      <c r="C91" s="9">
        <v>11804.0</v>
      </c>
      <c r="D91" s="39" t="s">
        <v>4689</v>
      </c>
      <c r="E91" s="41" t="s">
        <v>4690</v>
      </c>
      <c r="F91" s="39" t="s">
        <v>4695</v>
      </c>
      <c r="G91" s="112" t="s">
        <v>343</v>
      </c>
      <c r="H91" s="39" t="s">
        <v>158</v>
      </c>
      <c r="I91" s="38" t="s">
        <v>888</v>
      </c>
      <c r="J91" s="45">
        <v>45386.0</v>
      </c>
      <c r="K91" s="44">
        <v>46147.0</v>
      </c>
      <c r="L91" s="61" t="s">
        <v>51</v>
      </c>
      <c r="M91" s="103">
        <v>0.0</v>
      </c>
      <c r="N91" s="61" t="s">
        <v>51</v>
      </c>
      <c r="O91" s="103">
        <v>836027.0</v>
      </c>
      <c r="P91" s="166">
        <v>836073.0</v>
      </c>
      <c r="Q91" s="180">
        <v>0.0</v>
      </c>
      <c r="R91" s="49">
        <v>0.0</v>
      </c>
      <c r="S91" s="10">
        <f t="shared" si="1"/>
        <v>836073</v>
      </c>
      <c r="T91" s="88" t="s">
        <v>52</v>
      </c>
      <c r="U91" s="44">
        <v>46147.0</v>
      </c>
      <c r="V91" s="45">
        <v>46510.0</v>
      </c>
      <c r="W91" s="9">
        <v>12.0</v>
      </c>
      <c r="X91" s="9" t="s">
        <v>86</v>
      </c>
      <c r="Y91" s="68" t="s">
        <v>56</v>
      </c>
    </row>
    <row r="92">
      <c r="A92" s="35" t="s">
        <v>4697</v>
      </c>
      <c r="B92" s="36">
        <v>46147.0</v>
      </c>
      <c r="C92" s="9">
        <v>9168.0</v>
      </c>
      <c r="D92" s="39" t="s">
        <v>817</v>
      </c>
      <c r="E92" s="41" t="s">
        <v>818</v>
      </c>
      <c r="F92" s="39" t="s">
        <v>819</v>
      </c>
      <c r="G92" s="39" t="s">
        <v>44</v>
      </c>
      <c r="H92" s="39" t="s">
        <v>46</v>
      </c>
      <c r="I92" s="38" t="s">
        <v>888</v>
      </c>
      <c r="J92" s="45">
        <v>45075.0</v>
      </c>
      <c r="K92" s="44">
        <v>46147.0</v>
      </c>
      <c r="L92" s="61" t="s">
        <v>51</v>
      </c>
      <c r="M92" s="103">
        <v>0.0</v>
      </c>
      <c r="N92" s="61" t="s">
        <v>51</v>
      </c>
      <c r="O92" s="103">
        <v>118092.0</v>
      </c>
      <c r="P92" s="166">
        <v>118092.0</v>
      </c>
      <c r="Q92" s="180">
        <v>0.0</v>
      </c>
      <c r="R92" s="49">
        <v>0.0</v>
      </c>
      <c r="S92" s="10">
        <f t="shared" si="1"/>
        <v>118092</v>
      </c>
      <c r="T92" s="88" t="s">
        <v>52</v>
      </c>
      <c r="U92" s="44">
        <v>46147.0</v>
      </c>
      <c r="V92" s="45">
        <v>46177.0</v>
      </c>
      <c r="W92" s="88">
        <v>1.0</v>
      </c>
      <c r="X92" s="9" t="s">
        <v>55</v>
      </c>
      <c r="Y92" s="68" t="s">
        <v>56</v>
      </c>
    </row>
    <row r="93">
      <c r="A93" s="315" t="s">
        <v>4700</v>
      </c>
      <c r="B93" s="36">
        <v>46147.0</v>
      </c>
      <c r="C93" s="9">
        <v>18450.0</v>
      </c>
      <c r="D93" s="39" t="s">
        <v>4701</v>
      </c>
      <c r="E93" s="41" t="s">
        <v>4702</v>
      </c>
      <c r="F93" s="39" t="s">
        <v>4703</v>
      </c>
      <c r="G93" s="39" t="s">
        <v>279</v>
      </c>
      <c r="H93" s="39" t="s">
        <v>69</v>
      </c>
      <c r="I93" s="38" t="s">
        <v>888</v>
      </c>
      <c r="J93" s="45">
        <v>46134.0</v>
      </c>
      <c r="K93" s="44">
        <v>46147.0</v>
      </c>
      <c r="L93" s="61" t="s">
        <v>51</v>
      </c>
      <c r="M93" s="103">
        <v>0.0</v>
      </c>
      <c r="N93" s="61" t="s">
        <v>51</v>
      </c>
      <c r="O93" s="103">
        <v>118026.0</v>
      </c>
      <c r="P93" s="166">
        <v>118000.0</v>
      </c>
      <c r="Q93" s="180">
        <v>0.0</v>
      </c>
      <c r="R93" s="49">
        <v>0.0</v>
      </c>
      <c r="S93" s="10">
        <f t="shared" si="1"/>
        <v>118000</v>
      </c>
      <c r="T93" s="88" t="s">
        <v>52</v>
      </c>
      <c r="U93" s="44">
        <v>46147.0</v>
      </c>
      <c r="V93" s="45">
        <v>46178.0</v>
      </c>
      <c r="W93" s="88">
        <v>1.0</v>
      </c>
      <c r="X93" s="9" t="s">
        <v>55</v>
      </c>
      <c r="Y93" s="86" t="s">
        <v>93</v>
      </c>
    </row>
    <row r="94">
      <c r="A94" s="315" t="s">
        <v>4706</v>
      </c>
      <c r="B94" s="36">
        <v>46147.0</v>
      </c>
      <c r="C94" s="9">
        <v>18490.0</v>
      </c>
      <c r="D94" s="39" t="s">
        <v>4707</v>
      </c>
      <c r="E94" s="41" t="s">
        <v>4708</v>
      </c>
      <c r="F94" s="39" t="s">
        <v>4709</v>
      </c>
      <c r="G94" s="39" t="s">
        <v>237</v>
      </c>
      <c r="H94" s="39" t="s">
        <v>69</v>
      </c>
      <c r="I94" s="38" t="s">
        <v>888</v>
      </c>
      <c r="J94" s="45">
        <v>46138.0</v>
      </c>
      <c r="K94" s="44">
        <v>46147.0</v>
      </c>
      <c r="L94" s="61" t="s">
        <v>51</v>
      </c>
      <c r="M94" s="103">
        <v>0.0</v>
      </c>
      <c r="N94" s="61" t="s">
        <v>51</v>
      </c>
      <c r="O94" s="103">
        <v>118075.0</v>
      </c>
      <c r="P94" s="166">
        <v>118000.0</v>
      </c>
      <c r="Q94" s="180">
        <v>0.0</v>
      </c>
      <c r="R94" s="49">
        <v>0.0</v>
      </c>
      <c r="S94" s="10">
        <f t="shared" si="1"/>
        <v>118000</v>
      </c>
      <c r="T94" s="9" t="s">
        <v>52</v>
      </c>
      <c r="U94" s="44">
        <v>46147.0</v>
      </c>
      <c r="V94" s="45">
        <v>46182.0</v>
      </c>
      <c r="W94" s="88">
        <v>1.0</v>
      </c>
      <c r="X94" s="9" t="s">
        <v>55</v>
      </c>
      <c r="Y94" s="86" t="s">
        <v>93</v>
      </c>
    </row>
    <row r="95">
      <c r="A95" s="35" t="s">
        <v>4713</v>
      </c>
      <c r="B95" s="36">
        <v>46147.0</v>
      </c>
      <c r="C95" s="9">
        <v>4865.0</v>
      </c>
      <c r="D95" s="39" t="s">
        <v>1150</v>
      </c>
      <c r="E95" s="41" t="s">
        <v>1151</v>
      </c>
      <c r="F95" s="39" t="s">
        <v>1152</v>
      </c>
      <c r="G95" s="39" t="s">
        <v>121</v>
      </c>
      <c r="H95" s="39" t="s">
        <v>124</v>
      </c>
      <c r="I95" s="38" t="s">
        <v>888</v>
      </c>
      <c r="J95" s="45">
        <v>44623.0</v>
      </c>
      <c r="K95" s="44">
        <v>46147.0</v>
      </c>
      <c r="L95" s="61" t="s">
        <v>51</v>
      </c>
      <c r="M95" s="103">
        <v>118000.0</v>
      </c>
      <c r="N95" s="61" t="s">
        <v>51</v>
      </c>
      <c r="O95" s="103">
        <v>120082.0</v>
      </c>
      <c r="P95" s="166">
        <v>120082.0</v>
      </c>
      <c r="Q95" s="180">
        <v>0.0</v>
      </c>
      <c r="R95" s="49">
        <v>0.0</v>
      </c>
      <c r="S95" s="10">
        <f t="shared" si="1"/>
        <v>120082</v>
      </c>
      <c r="T95" s="9" t="s">
        <v>52</v>
      </c>
      <c r="U95" s="44">
        <v>46147.0</v>
      </c>
      <c r="V95" s="45">
        <v>46181.0</v>
      </c>
      <c r="W95" s="88">
        <v>1.0</v>
      </c>
      <c r="X95" s="9" t="s">
        <v>55</v>
      </c>
      <c r="Y95" s="68" t="s">
        <v>56</v>
      </c>
    </row>
    <row r="96">
      <c r="A96" s="35" t="s">
        <v>4719</v>
      </c>
      <c r="B96" s="36">
        <v>46147.0</v>
      </c>
      <c r="C96" s="9">
        <v>3316.0</v>
      </c>
      <c r="D96" s="39" t="s">
        <v>806</v>
      </c>
      <c r="E96" s="41" t="s">
        <v>807</v>
      </c>
      <c r="F96" s="39" t="s">
        <v>820</v>
      </c>
      <c r="G96" s="39" t="s">
        <v>264</v>
      </c>
      <c r="H96" s="39" t="s">
        <v>74</v>
      </c>
      <c r="I96" s="38" t="s">
        <v>888</v>
      </c>
      <c r="J96" s="45">
        <v>44523.0</v>
      </c>
      <c r="K96" s="44">
        <v>46147.0</v>
      </c>
      <c r="L96" s="61" t="s">
        <v>51</v>
      </c>
      <c r="M96" s="103">
        <v>0.0</v>
      </c>
      <c r="N96" s="61" t="s">
        <v>51</v>
      </c>
      <c r="O96" s="103">
        <v>78000.0</v>
      </c>
      <c r="P96" s="129">
        <v>78000.0</v>
      </c>
      <c r="Q96" s="180">
        <v>0.0</v>
      </c>
      <c r="R96" s="49">
        <v>4440.0</v>
      </c>
      <c r="S96" s="10">
        <f t="shared" si="1"/>
        <v>73560</v>
      </c>
      <c r="T96" s="9" t="s">
        <v>53</v>
      </c>
      <c r="U96" s="44">
        <v>46147.0</v>
      </c>
      <c r="V96" s="45">
        <v>46177.0</v>
      </c>
      <c r="W96" s="88">
        <v>1.0</v>
      </c>
      <c r="X96" s="9" t="s">
        <v>86</v>
      </c>
      <c r="Y96" s="68" t="s">
        <v>56</v>
      </c>
    </row>
    <row r="97">
      <c r="A97" s="35" t="s">
        <v>4722</v>
      </c>
      <c r="B97" s="36">
        <v>46147.0</v>
      </c>
      <c r="C97" s="9">
        <v>9444.0</v>
      </c>
      <c r="D97" s="39" t="s">
        <v>659</v>
      </c>
      <c r="E97" s="41" t="s">
        <v>660</v>
      </c>
      <c r="F97" s="39" t="s">
        <v>661</v>
      </c>
      <c r="G97" s="39" t="s">
        <v>68</v>
      </c>
      <c r="H97" s="39" t="s">
        <v>69</v>
      </c>
      <c r="I97" s="38" t="s">
        <v>888</v>
      </c>
      <c r="J97" s="45">
        <v>45107.0</v>
      </c>
      <c r="K97" s="44">
        <v>46147.0</v>
      </c>
      <c r="L97" s="61" t="s">
        <v>51</v>
      </c>
      <c r="M97" s="103">
        <v>0.0</v>
      </c>
      <c r="N97" s="61" t="s">
        <v>51</v>
      </c>
      <c r="O97" s="103">
        <v>118010.0</v>
      </c>
      <c r="P97" s="166">
        <v>118000.0</v>
      </c>
      <c r="Q97" s="180">
        <v>0.0</v>
      </c>
      <c r="R97" s="180">
        <v>0.0</v>
      </c>
      <c r="S97" s="10">
        <f t="shared" si="1"/>
        <v>118000</v>
      </c>
      <c r="T97" s="9" t="s">
        <v>52</v>
      </c>
      <c r="U97" s="44">
        <v>46147.0</v>
      </c>
      <c r="V97" s="45">
        <v>46177.0</v>
      </c>
      <c r="W97" s="88">
        <v>1.0</v>
      </c>
      <c r="X97" s="9" t="s">
        <v>55</v>
      </c>
      <c r="Y97" s="68" t="s">
        <v>56</v>
      </c>
    </row>
    <row r="98">
      <c r="A98" s="35" t="s">
        <v>4728</v>
      </c>
      <c r="B98" s="36">
        <v>46147.0</v>
      </c>
      <c r="C98" s="9">
        <v>11488.0</v>
      </c>
      <c r="D98" s="39" t="s">
        <v>4729</v>
      </c>
      <c r="E98" s="41" t="s">
        <v>4730</v>
      </c>
      <c r="F98" s="39" t="s">
        <v>4731</v>
      </c>
      <c r="G98" s="39" t="s">
        <v>192</v>
      </c>
      <c r="H98" s="39" t="s">
        <v>195</v>
      </c>
      <c r="I98" s="38" t="s">
        <v>888</v>
      </c>
      <c r="J98" s="45">
        <v>45353.0</v>
      </c>
      <c r="K98" s="44">
        <v>46147.0</v>
      </c>
      <c r="L98" s="61" t="s">
        <v>51</v>
      </c>
      <c r="M98" s="103">
        <v>0.0</v>
      </c>
      <c r="N98" s="61" t="s">
        <v>51</v>
      </c>
      <c r="O98" s="103">
        <v>1688016.0</v>
      </c>
      <c r="P98" s="166">
        <v>1688016.0</v>
      </c>
      <c r="Q98" s="180">
        <v>0.0</v>
      </c>
      <c r="R98" s="180">
        <v>0.0</v>
      </c>
      <c r="S98" s="10">
        <f t="shared" si="1"/>
        <v>1688016</v>
      </c>
      <c r="T98" s="9" t="s">
        <v>52</v>
      </c>
      <c r="U98" s="44">
        <v>46147.0</v>
      </c>
      <c r="V98" s="45">
        <v>46567.0</v>
      </c>
      <c r="W98" s="9">
        <v>12.0</v>
      </c>
      <c r="X98" s="9" t="s">
        <v>59</v>
      </c>
      <c r="Y98" s="68" t="s">
        <v>56</v>
      </c>
    </row>
    <row r="99">
      <c r="A99" s="35" t="s">
        <v>4734</v>
      </c>
      <c r="B99" s="36">
        <v>46147.0</v>
      </c>
      <c r="C99" s="9">
        <v>14334.0</v>
      </c>
      <c r="D99" s="39" t="s">
        <v>1586</v>
      </c>
      <c r="E99" s="41" t="s">
        <v>1588</v>
      </c>
      <c r="F99" s="39" t="s">
        <v>1590</v>
      </c>
      <c r="G99" s="39" t="s">
        <v>312</v>
      </c>
      <c r="H99" s="39" t="s">
        <v>118</v>
      </c>
      <c r="I99" s="38" t="s">
        <v>888</v>
      </c>
      <c r="J99" s="45">
        <v>45664.0</v>
      </c>
      <c r="K99" s="44">
        <v>46147.0</v>
      </c>
      <c r="L99" s="61" t="s">
        <v>51</v>
      </c>
      <c r="M99" s="103">
        <v>78000.0</v>
      </c>
      <c r="N99" s="61" t="s">
        <v>51</v>
      </c>
      <c r="O99" s="103">
        <v>80000.0</v>
      </c>
      <c r="P99" s="129">
        <v>80000.0</v>
      </c>
      <c r="Q99" s="180">
        <v>0.0</v>
      </c>
      <c r="R99" s="103">
        <v>4400.0</v>
      </c>
      <c r="S99" s="10">
        <f t="shared" si="1"/>
        <v>75600</v>
      </c>
      <c r="T99" s="9" t="s">
        <v>53</v>
      </c>
      <c r="U99" s="44">
        <v>46153.0</v>
      </c>
      <c r="V99" s="45">
        <v>46183.0</v>
      </c>
      <c r="W99" s="9">
        <v>1.0</v>
      </c>
      <c r="X99" s="9" t="s">
        <v>86</v>
      </c>
      <c r="Y99" s="68" t="s">
        <v>56</v>
      </c>
    </row>
    <row r="100">
      <c r="A100" s="35" t="s">
        <v>4739</v>
      </c>
      <c r="B100" s="36">
        <v>46147.0</v>
      </c>
      <c r="C100" s="88">
        <v>6385.0</v>
      </c>
      <c r="D100" s="112" t="s">
        <v>1417</v>
      </c>
      <c r="E100" s="164" t="s">
        <v>1418</v>
      </c>
      <c r="F100" s="112" t="s">
        <v>1419</v>
      </c>
      <c r="G100" s="112" t="s">
        <v>325</v>
      </c>
      <c r="H100" s="112" t="s">
        <v>74</v>
      </c>
      <c r="I100" s="38" t="s">
        <v>888</v>
      </c>
      <c r="J100" s="127">
        <v>44765.0</v>
      </c>
      <c r="K100" s="44">
        <v>46147.0</v>
      </c>
      <c r="L100" s="61" t="s">
        <v>51</v>
      </c>
      <c r="M100" s="103">
        <v>118000.0</v>
      </c>
      <c r="N100" s="61" t="s">
        <v>51</v>
      </c>
      <c r="O100" s="126">
        <v>120096.0</v>
      </c>
      <c r="P100" s="348">
        <v>120096.0</v>
      </c>
      <c r="Q100" s="180">
        <v>0.0</v>
      </c>
      <c r="R100" s="180">
        <v>0.0</v>
      </c>
      <c r="S100" s="10">
        <f t="shared" si="1"/>
        <v>120096</v>
      </c>
      <c r="T100" s="9" t="s">
        <v>52</v>
      </c>
      <c r="U100" s="44">
        <v>46148.0</v>
      </c>
      <c r="V100" s="127">
        <v>46185.0</v>
      </c>
      <c r="W100" s="9">
        <v>1.0</v>
      </c>
      <c r="X100" s="9" t="s">
        <v>55</v>
      </c>
      <c r="Y100" s="68" t="s">
        <v>56</v>
      </c>
    </row>
    <row r="101">
      <c r="A101" s="41" t="s">
        <v>4742</v>
      </c>
      <c r="B101" s="36">
        <v>46147.0</v>
      </c>
      <c r="C101" s="88">
        <v>14896.0</v>
      </c>
      <c r="D101" s="112" t="s">
        <v>4743</v>
      </c>
      <c r="E101" s="164" t="s">
        <v>4744</v>
      </c>
      <c r="F101" s="112" t="s">
        <v>4745</v>
      </c>
      <c r="G101" s="112" t="s">
        <v>419</v>
      </c>
      <c r="H101" s="112" t="s">
        <v>118</v>
      </c>
      <c r="I101" s="38" t="s">
        <v>888</v>
      </c>
      <c r="J101" s="127">
        <v>45727.0</v>
      </c>
      <c r="K101" s="44">
        <v>46147.0</v>
      </c>
      <c r="L101" s="61" t="s">
        <v>51</v>
      </c>
      <c r="M101" s="103"/>
      <c r="N101" s="135"/>
      <c r="O101" s="126">
        <v>1688084.0</v>
      </c>
      <c r="P101" s="348">
        <v>1688000.0</v>
      </c>
      <c r="Q101" s="180">
        <v>0.0</v>
      </c>
      <c r="R101" s="180">
        <v>0.0</v>
      </c>
      <c r="S101" s="10">
        <f t="shared" si="1"/>
        <v>1688000</v>
      </c>
      <c r="T101" s="9" t="s">
        <v>52</v>
      </c>
      <c r="U101" s="45"/>
      <c r="V101" s="101"/>
      <c r="W101" s="9">
        <v>12.0</v>
      </c>
      <c r="X101" s="88" t="s">
        <v>59</v>
      </c>
      <c r="Y101" s="68" t="s">
        <v>56</v>
      </c>
    </row>
    <row r="102">
      <c r="A102" s="35" t="s">
        <v>4752</v>
      </c>
      <c r="B102" s="36">
        <v>46148.0</v>
      </c>
      <c r="C102" s="88">
        <v>10966.0</v>
      </c>
      <c r="D102" s="112" t="s">
        <v>1050</v>
      </c>
      <c r="E102" s="164" t="s">
        <v>712</v>
      </c>
      <c r="F102" s="39" t="s">
        <v>713</v>
      </c>
      <c r="G102" s="112" t="s">
        <v>163</v>
      </c>
      <c r="H102" s="112" t="s">
        <v>69</v>
      </c>
      <c r="I102" s="38" t="s">
        <v>888</v>
      </c>
      <c r="J102" s="127">
        <v>45295.0</v>
      </c>
      <c r="K102" s="44">
        <v>46147.0</v>
      </c>
      <c r="L102" s="61" t="s">
        <v>51</v>
      </c>
      <c r="M102" s="103">
        <v>118000.0</v>
      </c>
      <c r="N102" s="61" t="s">
        <v>51</v>
      </c>
      <c r="O102" s="126">
        <v>120043.0</v>
      </c>
      <c r="P102" s="348">
        <v>120043.0</v>
      </c>
      <c r="Q102" s="180">
        <v>0.0</v>
      </c>
      <c r="R102" s="180">
        <v>0.0</v>
      </c>
      <c r="S102" s="10">
        <f t="shared" si="1"/>
        <v>120043</v>
      </c>
      <c r="T102" s="9" t="s">
        <v>52</v>
      </c>
      <c r="U102" s="44">
        <v>46147.0</v>
      </c>
      <c r="V102" s="45">
        <v>46177.0</v>
      </c>
      <c r="W102" s="9">
        <v>1.0</v>
      </c>
      <c r="X102" s="9" t="s">
        <v>55</v>
      </c>
      <c r="Y102" s="68" t="s">
        <v>56</v>
      </c>
    </row>
    <row r="103">
      <c r="A103" s="83" t="s">
        <v>4755</v>
      </c>
      <c r="B103" s="36">
        <v>46148.0</v>
      </c>
      <c r="C103" s="9">
        <v>17980.0</v>
      </c>
      <c r="D103" s="39" t="s">
        <v>4756</v>
      </c>
      <c r="E103" s="41" t="s">
        <v>4757</v>
      </c>
      <c r="F103" s="39" t="s">
        <v>4758</v>
      </c>
      <c r="G103" s="39" t="s">
        <v>854</v>
      </c>
      <c r="H103" s="39" t="s">
        <v>855</v>
      </c>
      <c r="I103" s="38" t="s">
        <v>888</v>
      </c>
      <c r="J103" s="45">
        <v>46081.0</v>
      </c>
      <c r="K103" s="44">
        <v>46147.0</v>
      </c>
      <c r="L103" s="61" t="s">
        <v>51</v>
      </c>
      <c r="M103" s="103"/>
      <c r="N103" s="196"/>
      <c r="O103" s="103">
        <v>168012.0</v>
      </c>
      <c r="P103" s="166">
        <v>168000.0</v>
      </c>
      <c r="Q103" s="180">
        <v>0.0</v>
      </c>
      <c r="R103" s="180">
        <v>0.0</v>
      </c>
      <c r="S103" s="10">
        <f t="shared" si="1"/>
        <v>168000</v>
      </c>
      <c r="T103" s="9" t="s">
        <v>52</v>
      </c>
      <c r="U103" s="45"/>
      <c r="V103" s="45"/>
      <c r="W103" s="9">
        <v>12.0</v>
      </c>
      <c r="X103" s="88" t="s">
        <v>59</v>
      </c>
      <c r="Y103" s="193" t="s">
        <v>93</v>
      </c>
    </row>
    <row r="104">
      <c r="A104" s="315" t="s">
        <v>4764</v>
      </c>
      <c r="B104" s="36">
        <v>46148.0</v>
      </c>
      <c r="C104" s="9">
        <v>17980.0</v>
      </c>
      <c r="D104" s="39" t="s">
        <v>4756</v>
      </c>
      <c r="E104" s="41" t="s">
        <v>4757</v>
      </c>
      <c r="F104" s="39" t="s">
        <v>4758</v>
      </c>
      <c r="G104" s="39" t="s">
        <v>854</v>
      </c>
      <c r="H104" s="39" t="s">
        <v>855</v>
      </c>
      <c r="I104" s="38" t="s">
        <v>888</v>
      </c>
      <c r="J104" s="45">
        <v>46081.0</v>
      </c>
      <c r="K104" s="44">
        <v>46147.0</v>
      </c>
      <c r="L104" s="61" t="s">
        <v>51</v>
      </c>
      <c r="M104" s="103">
        <v>1688000.0</v>
      </c>
      <c r="N104" s="61" t="s">
        <v>51</v>
      </c>
      <c r="O104" s="103">
        <v>1550020.0</v>
      </c>
      <c r="P104" s="166">
        <v>1550020.0</v>
      </c>
      <c r="Q104" s="180">
        <v>0.0</v>
      </c>
      <c r="R104" s="180">
        <v>0.0</v>
      </c>
      <c r="S104" s="10">
        <f t="shared" si="1"/>
        <v>1550020</v>
      </c>
      <c r="T104" s="9" t="s">
        <v>52</v>
      </c>
      <c r="U104" s="44">
        <v>46147.0</v>
      </c>
      <c r="V104" s="45">
        <v>46687.0</v>
      </c>
      <c r="W104" s="9">
        <v>12.0</v>
      </c>
      <c r="X104" s="88" t="s">
        <v>59</v>
      </c>
      <c r="Y104" s="193" t="s">
        <v>93</v>
      </c>
    </row>
    <row r="105">
      <c r="A105" s="35" t="s">
        <v>4772</v>
      </c>
      <c r="B105" s="36">
        <v>46148.0</v>
      </c>
      <c r="C105" s="9">
        <v>8979.0</v>
      </c>
      <c r="D105" s="39" t="s">
        <v>1020</v>
      </c>
      <c r="E105" s="41" t="s">
        <v>1021</v>
      </c>
      <c r="F105" s="39" t="s">
        <v>1022</v>
      </c>
      <c r="G105" s="39" t="s">
        <v>452</v>
      </c>
      <c r="H105" s="39" t="s">
        <v>118</v>
      </c>
      <c r="I105" s="38" t="s">
        <v>888</v>
      </c>
      <c r="J105" s="45">
        <v>45055.0</v>
      </c>
      <c r="K105" s="44">
        <v>46147.0</v>
      </c>
      <c r="L105" s="61" t="s">
        <v>51</v>
      </c>
      <c r="M105" s="103">
        <v>0.0</v>
      </c>
      <c r="N105" s="61" t="s">
        <v>51</v>
      </c>
      <c r="O105" s="103">
        <v>168002.0</v>
      </c>
      <c r="P105" s="166">
        <v>168050.0</v>
      </c>
      <c r="Q105" s="180">
        <v>0.0</v>
      </c>
      <c r="R105" s="180">
        <v>0.0</v>
      </c>
      <c r="S105" s="10">
        <f t="shared" si="1"/>
        <v>168050</v>
      </c>
      <c r="T105" s="9" t="s">
        <v>52</v>
      </c>
      <c r="U105" s="44">
        <v>46148.0</v>
      </c>
      <c r="V105" s="45">
        <v>46180.0</v>
      </c>
      <c r="W105" s="9">
        <v>1.0</v>
      </c>
      <c r="X105" s="88" t="s">
        <v>59</v>
      </c>
      <c r="Y105" s="68" t="s">
        <v>56</v>
      </c>
    </row>
    <row r="106">
      <c r="A106" s="35" t="s">
        <v>4775</v>
      </c>
      <c r="B106" s="36">
        <v>46148.0</v>
      </c>
      <c r="C106" s="9">
        <v>3569.0</v>
      </c>
      <c r="D106" s="39" t="s">
        <v>705</v>
      </c>
      <c r="E106" s="41" t="s">
        <v>706</v>
      </c>
      <c r="F106" s="39" t="s">
        <v>707</v>
      </c>
      <c r="G106" s="39" t="s">
        <v>252</v>
      </c>
      <c r="H106" s="39" t="s">
        <v>46</v>
      </c>
      <c r="I106" s="38" t="s">
        <v>888</v>
      </c>
      <c r="J106" s="45">
        <v>44532.0</v>
      </c>
      <c r="K106" s="44">
        <v>46147.0</v>
      </c>
      <c r="L106" s="61" t="s">
        <v>51</v>
      </c>
      <c r="M106" s="103">
        <v>0.0</v>
      </c>
      <c r="N106" s="61" t="s">
        <v>51</v>
      </c>
      <c r="O106" s="103">
        <v>118000.0</v>
      </c>
      <c r="P106" s="129">
        <v>118000.0</v>
      </c>
      <c r="Q106" s="180">
        <v>0.0</v>
      </c>
      <c r="R106" s="103">
        <v>826.0</v>
      </c>
      <c r="S106" s="10">
        <f t="shared" si="1"/>
        <v>117174</v>
      </c>
      <c r="T106" s="9" t="s">
        <v>53</v>
      </c>
      <c r="U106" s="44">
        <v>46147.0</v>
      </c>
      <c r="V106" s="45">
        <v>46177.0</v>
      </c>
      <c r="W106" s="9">
        <v>1.0</v>
      </c>
      <c r="X106" s="9" t="s">
        <v>55</v>
      </c>
      <c r="Y106" s="68" t="s">
        <v>56</v>
      </c>
    </row>
    <row r="107">
      <c r="A107" s="35" t="s">
        <v>4777</v>
      </c>
      <c r="B107" s="36">
        <v>46148.0</v>
      </c>
      <c r="C107" s="9">
        <v>5510.0</v>
      </c>
      <c r="D107" s="39" t="s">
        <v>779</v>
      </c>
      <c r="E107" s="41" t="s">
        <v>780</v>
      </c>
      <c r="F107" s="39" t="s">
        <v>781</v>
      </c>
      <c r="G107" s="39" t="s">
        <v>45</v>
      </c>
      <c r="H107" s="39" t="s">
        <v>47</v>
      </c>
      <c r="I107" s="38" t="s">
        <v>888</v>
      </c>
      <c r="J107" s="45">
        <v>44669.0</v>
      </c>
      <c r="K107" s="44">
        <v>46147.0</v>
      </c>
      <c r="L107" s="61" t="s">
        <v>51</v>
      </c>
      <c r="M107" s="103">
        <v>0.0</v>
      </c>
      <c r="N107" s="61" t="s">
        <v>51</v>
      </c>
      <c r="O107" s="102">
        <v>118007.0</v>
      </c>
      <c r="P107" s="168">
        <v>118007.0</v>
      </c>
      <c r="Q107" s="180">
        <v>0.0</v>
      </c>
      <c r="R107" s="103">
        <v>0.0</v>
      </c>
      <c r="S107" s="10">
        <f t="shared" si="1"/>
        <v>118007</v>
      </c>
      <c r="T107" s="9" t="s">
        <v>52</v>
      </c>
      <c r="U107" s="44">
        <v>46147.0</v>
      </c>
      <c r="V107" s="45">
        <v>46180.0</v>
      </c>
      <c r="W107" s="9">
        <v>1.0</v>
      </c>
      <c r="X107" s="9" t="s">
        <v>55</v>
      </c>
      <c r="Y107" s="68" t="s">
        <v>56</v>
      </c>
    </row>
    <row r="108" ht="17.25" customHeight="1">
      <c r="A108" s="35" t="s">
        <v>4780</v>
      </c>
      <c r="B108" s="36">
        <v>46148.0</v>
      </c>
      <c r="C108" s="9">
        <v>13883.0</v>
      </c>
      <c r="D108" s="39" t="s">
        <v>789</v>
      </c>
      <c r="E108" s="41" t="s">
        <v>4781</v>
      </c>
      <c r="F108" s="39" t="s">
        <v>451</v>
      </c>
      <c r="G108" s="39" t="s">
        <v>419</v>
      </c>
      <c r="H108" s="39" t="s">
        <v>118</v>
      </c>
      <c r="I108" s="38" t="s">
        <v>888</v>
      </c>
      <c r="J108" s="45">
        <v>45612.0</v>
      </c>
      <c r="K108" s="44">
        <v>46147.0</v>
      </c>
      <c r="L108" s="61" t="s">
        <v>51</v>
      </c>
      <c r="M108" s="103">
        <v>0.0</v>
      </c>
      <c r="N108" s="61" t="s">
        <v>51</v>
      </c>
      <c r="O108" s="103">
        <v>78000.0</v>
      </c>
      <c r="P108" s="129">
        <v>78000.0</v>
      </c>
      <c r="Q108" s="104">
        <v>0.0</v>
      </c>
      <c r="R108" s="103">
        <v>4400.0</v>
      </c>
      <c r="S108" s="10">
        <f t="shared" si="1"/>
        <v>73600</v>
      </c>
      <c r="T108" s="9" t="s">
        <v>53</v>
      </c>
      <c r="U108" s="44">
        <v>46147.0</v>
      </c>
      <c r="V108" s="45">
        <v>46177.0</v>
      </c>
      <c r="W108" s="9">
        <v>1.0</v>
      </c>
      <c r="X108" s="9" t="s">
        <v>86</v>
      </c>
      <c r="Y108" s="68" t="s">
        <v>56</v>
      </c>
    </row>
    <row r="109">
      <c r="A109" s="35" t="s">
        <v>4783</v>
      </c>
      <c r="B109" s="36">
        <v>46148.0</v>
      </c>
      <c r="C109" s="9">
        <v>12017.0</v>
      </c>
      <c r="D109" s="39" t="s">
        <v>368</v>
      </c>
      <c r="E109" s="41" t="s">
        <v>369</v>
      </c>
      <c r="F109" s="39" t="s">
        <v>581</v>
      </c>
      <c r="G109" s="39" t="s">
        <v>110</v>
      </c>
      <c r="H109" s="39" t="s">
        <v>46</v>
      </c>
      <c r="I109" s="38" t="s">
        <v>888</v>
      </c>
      <c r="J109" s="45">
        <v>45414.0</v>
      </c>
      <c r="K109" s="44">
        <v>46148.0</v>
      </c>
      <c r="L109" s="61" t="s">
        <v>51</v>
      </c>
      <c r="M109" s="103">
        <v>78000.0</v>
      </c>
      <c r="N109" s="61" t="s">
        <v>51</v>
      </c>
      <c r="O109" s="103">
        <v>150000.0</v>
      </c>
      <c r="P109" s="130">
        <v>150000.0</v>
      </c>
      <c r="Q109" s="104">
        <v>0.0</v>
      </c>
      <c r="R109" s="103">
        <v>1050.0</v>
      </c>
      <c r="S109" s="10">
        <f t="shared" si="1"/>
        <v>148950</v>
      </c>
      <c r="T109" s="9" t="s">
        <v>53</v>
      </c>
      <c r="U109" s="44">
        <v>46148.0</v>
      </c>
      <c r="V109" s="45">
        <v>46178.0</v>
      </c>
      <c r="W109" s="9">
        <v>1.0</v>
      </c>
      <c r="X109" s="9" t="s">
        <v>86</v>
      </c>
      <c r="Y109" s="68" t="s">
        <v>56</v>
      </c>
    </row>
    <row r="110">
      <c r="A110" s="35" t="s">
        <v>4786</v>
      </c>
      <c r="B110" s="36">
        <v>46148.0</v>
      </c>
      <c r="C110" s="9">
        <v>13951.0</v>
      </c>
      <c r="D110" s="39" t="s">
        <v>109</v>
      </c>
      <c r="E110" s="41" t="s">
        <v>111</v>
      </c>
      <c r="F110" s="39" t="s">
        <v>113</v>
      </c>
      <c r="G110" s="39" t="s">
        <v>116</v>
      </c>
      <c r="H110" s="39" t="s">
        <v>118</v>
      </c>
      <c r="I110" s="38" t="s">
        <v>888</v>
      </c>
      <c r="J110" s="45">
        <v>45624.0</v>
      </c>
      <c r="K110" s="44">
        <v>46148.0</v>
      </c>
      <c r="L110" s="61" t="s">
        <v>51</v>
      </c>
      <c r="M110" s="103">
        <v>0.0</v>
      </c>
      <c r="N110" s="61" t="s">
        <v>51</v>
      </c>
      <c r="O110" s="103">
        <v>118000.0</v>
      </c>
      <c r="P110" s="130">
        <v>118000.0</v>
      </c>
      <c r="Q110" s="104">
        <v>0.0</v>
      </c>
      <c r="R110" s="104">
        <v>826.0</v>
      </c>
      <c r="S110" s="10">
        <f t="shared" si="1"/>
        <v>117174</v>
      </c>
      <c r="T110" s="9" t="s">
        <v>53</v>
      </c>
      <c r="U110" s="44">
        <v>46148.0</v>
      </c>
      <c r="V110" s="45">
        <v>46179.0</v>
      </c>
      <c r="W110" s="9">
        <v>1.0</v>
      </c>
      <c r="X110" s="9" t="s">
        <v>55</v>
      </c>
      <c r="Y110" s="68" t="s">
        <v>56</v>
      </c>
    </row>
    <row r="111">
      <c r="A111" s="35" t="s">
        <v>4792</v>
      </c>
      <c r="B111" s="36">
        <v>46148.0</v>
      </c>
      <c r="C111" s="9">
        <v>6581.0</v>
      </c>
      <c r="D111" s="39" t="s">
        <v>1248</v>
      </c>
      <c r="E111" s="41" t="s">
        <v>177</v>
      </c>
      <c r="F111" s="39" t="s">
        <v>178</v>
      </c>
      <c r="G111" s="39" t="s">
        <v>180</v>
      </c>
      <c r="H111" s="39" t="s">
        <v>118</v>
      </c>
      <c r="I111" s="38" t="s">
        <v>888</v>
      </c>
      <c r="J111" s="45">
        <v>44782.0</v>
      </c>
      <c r="K111" s="44">
        <v>46148.0</v>
      </c>
      <c r="L111" s="61" t="s">
        <v>51</v>
      </c>
      <c r="M111" s="103">
        <v>0.0</v>
      </c>
      <c r="N111" s="61" t="s">
        <v>51</v>
      </c>
      <c r="O111" s="103">
        <v>78000.0</v>
      </c>
      <c r="P111" s="130">
        <v>78000.0</v>
      </c>
      <c r="Q111" s="104">
        <v>0.0</v>
      </c>
      <c r="R111" s="103">
        <v>4440.0</v>
      </c>
      <c r="S111" s="10">
        <f t="shared" si="1"/>
        <v>73560</v>
      </c>
      <c r="T111" s="9" t="s">
        <v>53</v>
      </c>
      <c r="U111" s="44">
        <v>46148.0</v>
      </c>
      <c r="V111" s="45">
        <v>46178.0</v>
      </c>
      <c r="W111" s="9">
        <v>1.0</v>
      </c>
      <c r="X111" s="9" t="s">
        <v>86</v>
      </c>
      <c r="Y111" s="68" t="s">
        <v>56</v>
      </c>
    </row>
    <row r="112">
      <c r="A112" s="35" t="s">
        <v>4795</v>
      </c>
      <c r="B112" s="36">
        <v>46148.0</v>
      </c>
      <c r="C112" s="9">
        <v>4081.0</v>
      </c>
      <c r="D112" s="39" t="s">
        <v>1228</v>
      </c>
      <c r="E112" s="41" t="s">
        <v>1229</v>
      </c>
      <c r="F112" s="39" t="s">
        <v>1230</v>
      </c>
      <c r="G112" s="39" t="s">
        <v>327</v>
      </c>
      <c r="H112" s="39" t="s">
        <v>158</v>
      </c>
      <c r="I112" s="38" t="s">
        <v>888</v>
      </c>
      <c r="J112" s="45">
        <v>44566.0</v>
      </c>
      <c r="K112" s="44">
        <v>46148.0</v>
      </c>
      <c r="L112" s="61" t="s">
        <v>51</v>
      </c>
      <c r="M112" s="103">
        <v>0.0</v>
      </c>
      <c r="N112" s="61" t="s">
        <v>51</v>
      </c>
      <c r="O112" s="103">
        <v>78026.0</v>
      </c>
      <c r="P112" s="123">
        <v>78000.0</v>
      </c>
      <c r="Q112" s="104">
        <v>0.0</v>
      </c>
      <c r="R112" s="104">
        <v>0.0</v>
      </c>
      <c r="S112" s="10">
        <f t="shared" si="1"/>
        <v>78000</v>
      </c>
      <c r="T112" s="9" t="s">
        <v>52</v>
      </c>
      <c r="U112" s="44">
        <v>46148.0</v>
      </c>
      <c r="V112" s="45">
        <v>46183.0</v>
      </c>
      <c r="W112" s="9">
        <v>1.0</v>
      </c>
      <c r="X112" s="9" t="s">
        <v>86</v>
      </c>
      <c r="Y112" s="68" t="s">
        <v>56</v>
      </c>
    </row>
    <row r="113">
      <c r="A113" s="35" t="s">
        <v>4797</v>
      </c>
      <c r="B113" s="36">
        <v>46148.0</v>
      </c>
      <c r="C113" s="9">
        <v>8808.0</v>
      </c>
      <c r="D113" s="39" t="s">
        <v>1088</v>
      </c>
      <c r="E113" s="41" t="s">
        <v>716</v>
      </c>
      <c r="F113" s="39" t="s">
        <v>717</v>
      </c>
      <c r="G113" s="39" t="s">
        <v>718</v>
      </c>
      <c r="H113" s="39" t="s">
        <v>220</v>
      </c>
      <c r="I113" s="38" t="s">
        <v>888</v>
      </c>
      <c r="J113" s="45">
        <v>45034.0</v>
      </c>
      <c r="K113" s="44">
        <v>46148.0</v>
      </c>
      <c r="L113" s="61" t="s">
        <v>51</v>
      </c>
      <c r="M113" s="103">
        <v>0.0</v>
      </c>
      <c r="N113" s="61" t="s">
        <v>51</v>
      </c>
      <c r="O113" s="103">
        <v>78085.0</v>
      </c>
      <c r="P113" s="123">
        <v>78000.0</v>
      </c>
      <c r="Q113" s="104">
        <v>0.0</v>
      </c>
      <c r="R113" s="104">
        <v>0.0</v>
      </c>
      <c r="S113" s="10">
        <f t="shared" si="1"/>
        <v>78000</v>
      </c>
      <c r="T113" s="9" t="s">
        <v>52</v>
      </c>
      <c r="U113" s="44">
        <v>46148.0</v>
      </c>
      <c r="V113" s="45">
        <v>46178.0</v>
      </c>
      <c r="W113" s="9">
        <v>1.0</v>
      </c>
      <c r="X113" s="9" t="s">
        <v>86</v>
      </c>
      <c r="Y113" s="68" t="s">
        <v>56</v>
      </c>
    </row>
    <row r="114">
      <c r="A114" s="35" t="s">
        <v>4800</v>
      </c>
      <c r="B114" s="36">
        <v>46148.0</v>
      </c>
      <c r="C114" s="9">
        <v>12239.0</v>
      </c>
      <c r="D114" s="39" t="s">
        <v>4801</v>
      </c>
      <c r="E114" s="41" t="s">
        <v>1043</v>
      </c>
      <c r="F114" s="39" t="s">
        <v>1045</v>
      </c>
      <c r="G114" s="39" t="s">
        <v>44</v>
      </c>
      <c r="H114" s="39" t="s">
        <v>46</v>
      </c>
      <c r="I114" s="38" t="s">
        <v>888</v>
      </c>
      <c r="J114" s="45">
        <v>45436.0</v>
      </c>
      <c r="K114" s="44">
        <v>46148.0</v>
      </c>
      <c r="L114" s="61" t="s">
        <v>51</v>
      </c>
      <c r="M114" s="103">
        <v>0.0</v>
      </c>
      <c r="N114" s="61" t="s">
        <v>51</v>
      </c>
      <c r="O114" s="103">
        <v>78000.0</v>
      </c>
      <c r="P114" s="130">
        <v>78000.0</v>
      </c>
      <c r="Q114" s="104">
        <v>0.0</v>
      </c>
      <c r="R114" s="103">
        <v>546.0</v>
      </c>
      <c r="S114" s="10">
        <f t="shared" si="1"/>
        <v>77454</v>
      </c>
      <c r="T114" s="9" t="s">
        <v>53</v>
      </c>
      <c r="U114" s="44">
        <v>46148.0</v>
      </c>
      <c r="V114" s="45">
        <v>46178.0</v>
      </c>
      <c r="W114" s="9">
        <v>1.0</v>
      </c>
      <c r="X114" s="9" t="s">
        <v>86</v>
      </c>
      <c r="Y114" s="68" t="s">
        <v>56</v>
      </c>
    </row>
    <row r="115">
      <c r="A115" s="35" t="s">
        <v>4807</v>
      </c>
      <c r="B115" s="36">
        <v>46148.0</v>
      </c>
      <c r="C115" s="9">
        <v>4792.0</v>
      </c>
      <c r="D115" s="39" t="s">
        <v>272</v>
      </c>
      <c r="E115" s="41" t="s">
        <v>274</v>
      </c>
      <c r="F115" s="39" t="s">
        <v>276</v>
      </c>
      <c r="G115" s="39" t="s">
        <v>278</v>
      </c>
      <c r="H115" s="39" t="s">
        <v>280</v>
      </c>
      <c r="I115" s="38" t="s">
        <v>888</v>
      </c>
      <c r="J115" s="45">
        <v>44617.0</v>
      </c>
      <c r="K115" s="44">
        <v>46148.0</v>
      </c>
      <c r="L115" s="61" t="s">
        <v>51</v>
      </c>
      <c r="M115" s="103">
        <v>0.0</v>
      </c>
      <c r="N115" s="44">
        <v>46149.0</v>
      </c>
      <c r="O115" s="103">
        <v>78058.0</v>
      </c>
      <c r="P115" s="123">
        <v>78058.0</v>
      </c>
      <c r="Q115" s="104">
        <v>0.0</v>
      </c>
      <c r="R115" s="103">
        <v>0.0</v>
      </c>
      <c r="S115" s="10">
        <f t="shared" si="1"/>
        <v>78058</v>
      </c>
      <c r="T115" s="9" t="s">
        <v>52</v>
      </c>
      <c r="U115" s="44">
        <v>46149.0</v>
      </c>
      <c r="V115" s="45">
        <v>46179.0</v>
      </c>
      <c r="W115" s="9">
        <v>1.0</v>
      </c>
      <c r="X115" s="9" t="s">
        <v>86</v>
      </c>
      <c r="Y115" s="68" t="s">
        <v>56</v>
      </c>
    </row>
    <row r="116">
      <c r="A116" s="35" t="s">
        <v>4811</v>
      </c>
      <c r="B116" s="36">
        <v>46148.0</v>
      </c>
      <c r="C116" s="9">
        <v>9386.0</v>
      </c>
      <c r="D116" s="39" t="s">
        <v>1034</v>
      </c>
      <c r="E116" s="41" t="s">
        <v>4812</v>
      </c>
      <c r="F116" s="39" t="s">
        <v>1015</v>
      </c>
      <c r="G116" s="39" t="s">
        <v>786</v>
      </c>
      <c r="H116" s="39" t="s">
        <v>46</v>
      </c>
      <c r="I116" s="38" t="s">
        <v>888</v>
      </c>
      <c r="J116" s="45">
        <v>45099.0</v>
      </c>
      <c r="K116" s="44">
        <v>46148.0</v>
      </c>
      <c r="L116" s="61" t="s">
        <v>51</v>
      </c>
      <c r="M116" s="103">
        <v>78000.0</v>
      </c>
      <c r="N116" s="61" t="s">
        <v>51</v>
      </c>
      <c r="O116" s="103">
        <v>71000.0</v>
      </c>
      <c r="P116" s="130">
        <v>71000.0</v>
      </c>
      <c r="Q116" s="104">
        <v>0.0</v>
      </c>
      <c r="R116" s="103">
        <v>497.0</v>
      </c>
      <c r="S116" s="10">
        <f t="shared" si="1"/>
        <v>70503</v>
      </c>
      <c r="T116" s="9" t="s">
        <v>53</v>
      </c>
      <c r="U116" s="44">
        <v>46148.0</v>
      </c>
      <c r="V116" s="45">
        <v>46178.0</v>
      </c>
      <c r="W116" s="9">
        <v>1.0</v>
      </c>
      <c r="X116" s="9" t="s">
        <v>86</v>
      </c>
      <c r="Y116" s="68" t="s">
        <v>56</v>
      </c>
    </row>
    <row r="117">
      <c r="A117" s="315" t="s">
        <v>4815</v>
      </c>
      <c r="B117" s="36">
        <v>46148.0</v>
      </c>
      <c r="C117" s="9">
        <v>18377.0</v>
      </c>
      <c r="D117" s="39" t="s">
        <v>4816</v>
      </c>
      <c r="E117" s="41" t="s">
        <v>4817</v>
      </c>
      <c r="F117" s="39" t="s">
        <v>4818</v>
      </c>
      <c r="G117" s="39" t="s">
        <v>4819</v>
      </c>
      <c r="H117" s="39" t="s">
        <v>85</v>
      </c>
      <c r="I117" s="38" t="s">
        <v>888</v>
      </c>
      <c r="J117" s="45">
        <v>46129.0</v>
      </c>
      <c r="K117" s="44">
        <v>46148.0</v>
      </c>
      <c r="L117" s="61" t="s">
        <v>51</v>
      </c>
      <c r="M117" s="103">
        <v>0.0</v>
      </c>
      <c r="N117" s="44">
        <v>46161.0</v>
      </c>
      <c r="O117" s="103">
        <v>1688071.0</v>
      </c>
      <c r="P117" s="123">
        <v>1688000.0</v>
      </c>
      <c r="Q117" s="104">
        <v>0.0</v>
      </c>
      <c r="R117" s="104">
        <v>0.0</v>
      </c>
      <c r="S117" s="10">
        <f t="shared" si="1"/>
        <v>1688000</v>
      </c>
      <c r="T117" s="9" t="s">
        <v>52</v>
      </c>
      <c r="U117" s="44">
        <v>46161.0</v>
      </c>
      <c r="V117" s="45">
        <v>46701.0</v>
      </c>
      <c r="W117" s="9">
        <v>12.0</v>
      </c>
      <c r="X117" s="9" t="s">
        <v>59</v>
      </c>
      <c r="Y117" s="193" t="s">
        <v>93</v>
      </c>
    </row>
    <row r="118">
      <c r="A118" s="35" t="s">
        <v>4822</v>
      </c>
      <c r="B118" s="36">
        <v>46148.0</v>
      </c>
      <c r="C118" s="9">
        <v>10234.0</v>
      </c>
      <c r="D118" s="39" t="s">
        <v>1053</v>
      </c>
      <c r="E118" s="41" t="s">
        <v>1054</v>
      </c>
      <c r="F118" s="39" t="s">
        <v>1066</v>
      </c>
      <c r="G118" s="39" t="s">
        <v>137</v>
      </c>
      <c r="H118" s="39" t="s">
        <v>118</v>
      </c>
      <c r="I118" s="38" t="s">
        <v>888</v>
      </c>
      <c r="J118" s="45">
        <v>45196.0</v>
      </c>
      <c r="K118" s="44">
        <v>46148.0</v>
      </c>
      <c r="L118" s="61" t="s">
        <v>51</v>
      </c>
      <c r="M118" s="103">
        <v>78000.0</v>
      </c>
      <c r="N118" s="61" t="s">
        <v>51</v>
      </c>
      <c r="O118" s="103">
        <v>77094.0</v>
      </c>
      <c r="P118" s="130">
        <v>77094.0</v>
      </c>
      <c r="Q118" s="104">
        <v>0.0</v>
      </c>
      <c r="R118" s="103">
        <v>1542.0</v>
      </c>
      <c r="S118" s="10">
        <f t="shared" si="1"/>
        <v>75552</v>
      </c>
      <c r="T118" s="9" t="s">
        <v>53</v>
      </c>
      <c r="U118" s="44">
        <v>46148.0</v>
      </c>
      <c r="V118" s="45">
        <v>46178.0</v>
      </c>
      <c r="W118" s="9">
        <v>1.0</v>
      </c>
      <c r="X118" s="9" t="s">
        <v>86</v>
      </c>
      <c r="Y118" s="68" t="s">
        <v>56</v>
      </c>
    </row>
    <row r="119">
      <c r="A119" s="35" t="s">
        <v>4824</v>
      </c>
      <c r="B119" s="36">
        <v>46148.0</v>
      </c>
      <c r="C119" s="9">
        <v>6362.0</v>
      </c>
      <c r="D119" s="39" t="s">
        <v>1057</v>
      </c>
      <c r="E119" s="41" t="s">
        <v>1058</v>
      </c>
      <c r="F119" s="39" t="s">
        <v>1059</v>
      </c>
      <c r="G119" s="39" t="s">
        <v>137</v>
      </c>
      <c r="H119" s="39" t="s">
        <v>118</v>
      </c>
      <c r="I119" s="38" t="s">
        <v>888</v>
      </c>
      <c r="J119" s="45">
        <v>44762.0</v>
      </c>
      <c r="K119" s="44">
        <v>46148.0</v>
      </c>
      <c r="L119" s="61" t="s">
        <v>51</v>
      </c>
      <c r="M119" s="103">
        <v>0.0</v>
      </c>
      <c r="N119" s="61" t="s">
        <v>51</v>
      </c>
      <c r="O119" s="103">
        <v>78024.0</v>
      </c>
      <c r="P119" s="123">
        <v>78024.0</v>
      </c>
      <c r="Q119" s="104">
        <v>0.0</v>
      </c>
      <c r="R119" s="103">
        <v>0.0</v>
      </c>
      <c r="S119" s="10">
        <f t="shared" si="1"/>
        <v>78024</v>
      </c>
      <c r="T119" s="9" t="s">
        <v>52</v>
      </c>
      <c r="U119" s="44">
        <v>46148.0</v>
      </c>
      <c r="V119" s="45">
        <v>46178.0</v>
      </c>
      <c r="W119" s="9">
        <v>1.0</v>
      </c>
      <c r="X119" s="9" t="s">
        <v>86</v>
      </c>
      <c r="Y119" s="68" t="s">
        <v>56</v>
      </c>
    </row>
    <row r="120">
      <c r="A120" s="35" t="s">
        <v>4827</v>
      </c>
      <c r="B120" s="36">
        <v>46148.0</v>
      </c>
      <c r="C120" s="88">
        <v>14896.0</v>
      </c>
      <c r="D120" s="112" t="s">
        <v>4743</v>
      </c>
      <c r="E120" s="164" t="s">
        <v>4744</v>
      </c>
      <c r="F120" s="112" t="s">
        <v>4828</v>
      </c>
      <c r="G120" s="112" t="s">
        <v>419</v>
      </c>
      <c r="H120" s="112" t="s">
        <v>118</v>
      </c>
      <c r="I120" s="38" t="s">
        <v>888</v>
      </c>
      <c r="J120" s="127">
        <v>45727.0</v>
      </c>
      <c r="K120" s="44">
        <v>46148.0</v>
      </c>
      <c r="L120" s="61" t="s">
        <v>51</v>
      </c>
      <c r="M120" s="103">
        <v>1689000.0</v>
      </c>
      <c r="N120" s="61" t="s">
        <v>51</v>
      </c>
      <c r="O120" s="126">
        <v>1000.0</v>
      </c>
      <c r="P120" s="103">
        <v>0.0</v>
      </c>
      <c r="Q120" s="180">
        <v>0.0</v>
      </c>
      <c r="R120" s="180">
        <v>0.0</v>
      </c>
      <c r="S120" s="10">
        <f t="shared" si="1"/>
        <v>0</v>
      </c>
      <c r="T120" s="9" t="s">
        <v>54</v>
      </c>
      <c r="U120" s="44">
        <v>46148.0</v>
      </c>
      <c r="V120" s="127">
        <v>46161.0</v>
      </c>
      <c r="W120" s="9">
        <v>12.0</v>
      </c>
      <c r="X120" s="88" t="s">
        <v>59</v>
      </c>
      <c r="Y120" s="68" t="s">
        <v>56</v>
      </c>
    </row>
    <row r="121">
      <c r="A121" s="41" t="s">
        <v>4831</v>
      </c>
      <c r="B121" s="36">
        <v>46148.0</v>
      </c>
      <c r="C121" s="88">
        <v>14896.0</v>
      </c>
      <c r="D121" s="112" t="s">
        <v>4743</v>
      </c>
      <c r="E121" s="164" t="s">
        <v>4744</v>
      </c>
      <c r="F121" s="112" t="s">
        <v>4828</v>
      </c>
      <c r="G121" s="112" t="s">
        <v>419</v>
      </c>
      <c r="H121" s="112" t="s">
        <v>118</v>
      </c>
      <c r="I121" s="38" t="s">
        <v>888</v>
      </c>
      <c r="J121" s="127">
        <v>45727.0</v>
      </c>
      <c r="K121" s="267"/>
      <c r="L121" s="196"/>
      <c r="M121" s="103">
        <v>336000.0</v>
      </c>
      <c r="N121" s="61" t="s">
        <v>51</v>
      </c>
      <c r="O121" s="103">
        <v>0.0</v>
      </c>
      <c r="P121" s="49">
        <v>0.0</v>
      </c>
      <c r="Q121" s="104">
        <v>0.0</v>
      </c>
      <c r="R121" s="103">
        <v>0.0</v>
      </c>
      <c r="S121" s="10">
        <f t="shared" si="1"/>
        <v>0</v>
      </c>
      <c r="T121" s="9" t="s">
        <v>281</v>
      </c>
      <c r="U121" s="44">
        <v>46148.0</v>
      </c>
      <c r="V121" s="127">
        <v>46161.0</v>
      </c>
      <c r="W121" s="9">
        <v>2.0</v>
      </c>
      <c r="X121" s="88" t="s">
        <v>59</v>
      </c>
      <c r="Y121" s="68" t="s">
        <v>56</v>
      </c>
    </row>
    <row r="122">
      <c r="A122" s="35" t="s">
        <v>4837</v>
      </c>
      <c r="B122" s="36">
        <v>46149.0</v>
      </c>
      <c r="C122" s="9">
        <v>14998.0</v>
      </c>
      <c r="D122" s="39" t="s">
        <v>934</v>
      </c>
      <c r="E122" s="41" t="s">
        <v>936</v>
      </c>
      <c r="F122" s="39" t="s">
        <v>938</v>
      </c>
      <c r="G122" s="39" t="s">
        <v>279</v>
      </c>
      <c r="H122" s="39" t="s">
        <v>69</v>
      </c>
      <c r="I122" s="38" t="s">
        <v>888</v>
      </c>
      <c r="J122" s="45">
        <v>45742.0</v>
      </c>
      <c r="K122" s="44">
        <v>46148.0</v>
      </c>
      <c r="L122" s="61" t="s">
        <v>51</v>
      </c>
      <c r="M122" s="103">
        <v>0.0</v>
      </c>
      <c r="N122" s="61" t="s">
        <v>51</v>
      </c>
      <c r="O122" s="103">
        <v>118000.0</v>
      </c>
      <c r="P122" s="130">
        <v>118000.0</v>
      </c>
      <c r="Q122" s="104">
        <v>0.0</v>
      </c>
      <c r="R122" s="103">
        <v>826.0</v>
      </c>
      <c r="S122" s="10">
        <f t="shared" si="1"/>
        <v>117174</v>
      </c>
      <c r="T122" s="9" t="s">
        <v>53</v>
      </c>
      <c r="U122" s="44">
        <v>46148.0</v>
      </c>
      <c r="V122" s="45">
        <v>46178.0</v>
      </c>
      <c r="W122" s="9">
        <v>1.0</v>
      </c>
      <c r="X122" s="9" t="s">
        <v>55</v>
      </c>
      <c r="Y122" s="68" t="s">
        <v>56</v>
      </c>
    </row>
    <row r="123">
      <c r="A123" s="35" t="s">
        <v>4840</v>
      </c>
      <c r="B123" s="36">
        <v>46149.0</v>
      </c>
      <c r="C123" s="9">
        <v>15338.0</v>
      </c>
      <c r="D123" s="39" t="s">
        <v>4841</v>
      </c>
      <c r="E123" s="41" t="s">
        <v>4842</v>
      </c>
      <c r="F123" s="39" t="s">
        <v>4843</v>
      </c>
      <c r="G123" s="39" t="s">
        <v>555</v>
      </c>
      <c r="H123" s="39" t="s">
        <v>69</v>
      </c>
      <c r="I123" s="38" t="s">
        <v>888</v>
      </c>
      <c r="J123" s="45">
        <v>45776.0</v>
      </c>
      <c r="K123" s="44">
        <v>46148.0</v>
      </c>
      <c r="L123" s="61" t="s">
        <v>51</v>
      </c>
      <c r="M123" s="103">
        <v>1298000.0</v>
      </c>
      <c r="N123" s="61" t="s">
        <v>51</v>
      </c>
      <c r="O123" s="103">
        <v>1062051.0</v>
      </c>
      <c r="P123" s="123">
        <v>1062000.0</v>
      </c>
      <c r="Q123" s="104">
        <v>0.0</v>
      </c>
      <c r="R123" s="103">
        <v>0.0</v>
      </c>
      <c r="S123" s="10">
        <f t="shared" si="1"/>
        <v>1062000</v>
      </c>
      <c r="T123" s="9" t="s">
        <v>52</v>
      </c>
      <c r="U123" s="44">
        <v>46148.0</v>
      </c>
      <c r="V123" s="45">
        <v>46540.0</v>
      </c>
      <c r="W123" s="9">
        <v>12.0</v>
      </c>
      <c r="X123" s="9" t="s">
        <v>55</v>
      </c>
      <c r="Y123" s="68" t="s">
        <v>56</v>
      </c>
    </row>
    <row r="124">
      <c r="A124" s="41" t="s">
        <v>4845</v>
      </c>
      <c r="B124" s="36">
        <v>46149.0</v>
      </c>
      <c r="C124" s="9">
        <v>15338.0</v>
      </c>
      <c r="D124" s="39" t="s">
        <v>4841</v>
      </c>
      <c r="E124" s="41" t="s">
        <v>4842</v>
      </c>
      <c r="F124" s="39" t="s">
        <v>4843</v>
      </c>
      <c r="G124" s="39" t="s">
        <v>555</v>
      </c>
      <c r="H124" s="39" t="s">
        <v>69</v>
      </c>
      <c r="I124" s="38" t="s">
        <v>888</v>
      </c>
      <c r="J124" s="45">
        <v>45776.0</v>
      </c>
      <c r="K124" s="192"/>
      <c r="L124" s="196"/>
      <c r="M124" s="103">
        <v>118000.0</v>
      </c>
      <c r="N124" s="61" t="s">
        <v>51</v>
      </c>
      <c r="O124" s="103">
        <v>0.0</v>
      </c>
      <c r="P124" s="49">
        <v>0.0</v>
      </c>
      <c r="Q124" s="104">
        <v>0.0</v>
      </c>
      <c r="R124" s="103">
        <v>0.0</v>
      </c>
      <c r="S124" s="10">
        <f t="shared" si="1"/>
        <v>0</v>
      </c>
      <c r="T124" s="9" t="s">
        <v>281</v>
      </c>
      <c r="U124" s="44">
        <v>46148.0</v>
      </c>
      <c r="V124" s="45">
        <v>46540.0</v>
      </c>
      <c r="W124" s="9">
        <v>1.0</v>
      </c>
      <c r="X124" s="9" t="s">
        <v>55</v>
      </c>
      <c r="Y124" s="68" t="s">
        <v>56</v>
      </c>
    </row>
    <row r="125">
      <c r="A125" s="35" t="s">
        <v>4848</v>
      </c>
      <c r="B125" s="36">
        <v>46149.0</v>
      </c>
      <c r="C125" s="9">
        <v>6608.0</v>
      </c>
      <c r="D125" s="39" t="s">
        <v>1115</v>
      </c>
      <c r="E125" s="41" t="s">
        <v>1117</v>
      </c>
      <c r="F125" s="39" t="s">
        <v>1119</v>
      </c>
      <c r="G125" s="39" t="s">
        <v>44</v>
      </c>
      <c r="H125" s="39" t="s">
        <v>46</v>
      </c>
      <c r="I125" s="38" t="s">
        <v>888</v>
      </c>
      <c r="J125" s="45">
        <v>44785.0</v>
      </c>
      <c r="K125" s="44">
        <v>46149.0</v>
      </c>
      <c r="L125" s="61" t="s">
        <v>51</v>
      </c>
      <c r="M125" s="103">
        <v>0.0</v>
      </c>
      <c r="N125" s="61" t="s">
        <v>51</v>
      </c>
      <c r="O125" s="103">
        <v>78000.0</v>
      </c>
      <c r="P125" s="176">
        <v>78000.0</v>
      </c>
      <c r="Q125" s="104">
        <v>0.0</v>
      </c>
      <c r="R125" s="103">
        <v>1560.0</v>
      </c>
      <c r="S125" s="10">
        <f t="shared" si="1"/>
        <v>76440</v>
      </c>
      <c r="T125" s="9" t="s">
        <v>53</v>
      </c>
      <c r="U125" s="44">
        <v>46149.0</v>
      </c>
      <c r="V125" s="45">
        <v>46179.0</v>
      </c>
      <c r="W125" s="9">
        <v>1.0</v>
      </c>
      <c r="X125" s="9" t="s">
        <v>86</v>
      </c>
      <c r="Y125" s="68" t="s">
        <v>56</v>
      </c>
    </row>
    <row r="126">
      <c r="A126" s="35" t="s">
        <v>4851</v>
      </c>
      <c r="B126" s="36">
        <v>46149.0</v>
      </c>
      <c r="C126" s="9">
        <v>4808.0</v>
      </c>
      <c r="D126" s="39" t="s">
        <v>337</v>
      </c>
      <c r="E126" s="41" t="s">
        <v>339</v>
      </c>
      <c r="F126" s="39" t="s">
        <v>1077</v>
      </c>
      <c r="G126" s="39" t="s">
        <v>343</v>
      </c>
      <c r="H126" s="39" t="s">
        <v>158</v>
      </c>
      <c r="I126" s="38" t="s">
        <v>888</v>
      </c>
      <c r="J126" s="45">
        <v>44618.0</v>
      </c>
      <c r="K126" s="44">
        <v>46149.0</v>
      </c>
      <c r="L126" s="61" t="s">
        <v>51</v>
      </c>
      <c r="M126" s="103">
        <v>0.0</v>
      </c>
      <c r="N126" s="61" t="s">
        <v>51</v>
      </c>
      <c r="O126" s="103">
        <v>78000.0</v>
      </c>
      <c r="P126" s="176">
        <v>78000.0</v>
      </c>
      <c r="Q126" s="104">
        <v>0.0</v>
      </c>
      <c r="R126" s="103">
        <v>546.0</v>
      </c>
      <c r="S126" s="10">
        <f t="shared" si="1"/>
        <v>77454</v>
      </c>
      <c r="T126" s="9" t="s">
        <v>53</v>
      </c>
      <c r="U126" s="44">
        <v>46149.0</v>
      </c>
      <c r="V126" s="45">
        <v>46179.0</v>
      </c>
      <c r="W126" s="9">
        <v>1.0</v>
      </c>
      <c r="X126" s="9" t="s">
        <v>86</v>
      </c>
      <c r="Y126" s="68" t="s">
        <v>56</v>
      </c>
    </row>
    <row r="127">
      <c r="A127" s="35" t="s">
        <v>4853</v>
      </c>
      <c r="B127" s="36">
        <v>46149.0</v>
      </c>
      <c r="C127" s="9">
        <v>3316.0</v>
      </c>
      <c r="D127" s="39" t="s">
        <v>806</v>
      </c>
      <c r="E127" s="41" t="s">
        <v>807</v>
      </c>
      <c r="F127" s="39" t="s">
        <v>808</v>
      </c>
      <c r="G127" s="39" t="s">
        <v>264</v>
      </c>
      <c r="H127" s="39" t="s">
        <v>74</v>
      </c>
      <c r="I127" s="38" t="s">
        <v>888</v>
      </c>
      <c r="J127" s="45">
        <v>44523.0</v>
      </c>
      <c r="K127" s="44">
        <v>46149.0</v>
      </c>
      <c r="L127" s="61" t="s">
        <v>51</v>
      </c>
      <c r="M127" s="103">
        <v>0.0</v>
      </c>
      <c r="N127" s="61" t="s">
        <v>51</v>
      </c>
      <c r="O127" s="103">
        <v>78000.0</v>
      </c>
      <c r="P127" s="176">
        <v>78000.0</v>
      </c>
      <c r="Q127" s="104">
        <v>0.0</v>
      </c>
      <c r="R127" s="103">
        <v>4440.0</v>
      </c>
      <c r="S127" s="10">
        <f t="shared" si="1"/>
        <v>73560</v>
      </c>
      <c r="T127" s="9" t="s">
        <v>53</v>
      </c>
      <c r="U127" s="44">
        <v>46149.0</v>
      </c>
      <c r="V127" s="45">
        <v>46179.0</v>
      </c>
      <c r="W127" s="9">
        <v>1.0</v>
      </c>
      <c r="X127" s="9" t="s">
        <v>86</v>
      </c>
      <c r="Y127" s="68" t="s">
        <v>56</v>
      </c>
    </row>
    <row r="128">
      <c r="A128" s="35" t="s">
        <v>4856</v>
      </c>
      <c r="B128" s="36">
        <v>46149.0</v>
      </c>
      <c r="C128" s="9">
        <v>4617.0</v>
      </c>
      <c r="D128" s="39" t="s">
        <v>810</v>
      </c>
      <c r="E128" s="41" t="s">
        <v>811</v>
      </c>
      <c r="F128" s="39" t="s">
        <v>812</v>
      </c>
      <c r="G128" s="39" t="s">
        <v>813</v>
      </c>
      <c r="H128" s="39" t="s">
        <v>430</v>
      </c>
      <c r="I128" s="38" t="s">
        <v>888</v>
      </c>
      <c r="J128" s="45">
        <v>44604.0</v>
      </c>
      <c r="K128" s="44">
        <v>46149.0</v>
      </c>
      <c r="L128" s="61" t="s">
        <v>51</v>
      </c>
      <c r="M128" s="103">
        <v>78000.0</v>
      </c>
      <c r="N128" s="61" t="s">
        <v>51</v>
      </c>
      <c r="O128" s="103">
        <v>74000.0</v>
      </c>
      <c r="P128" s="176">
        <v>74000.0</v>
      </c>
      <c r="Q128" s="104">
        <v>0.0</v>
      </c>
      <c r="R128" s="103">
        <v>518.0</v>
      </c>
      <c r="S128" s="10">
        <f t="shared" si="1"/>
        <v>73482</v>
      </c>
      <c r="T128" s="9" t="s">
        <v>53</v>
      </c>
      <c r="U128" s="44">
        <v>46149.0</v>
      </c>
      <c r="V128" s="45">
        <v>46182.0</v>
      </c>
      <c r="W128" s="9">
        <v>1.0</v>
      </c>
      <c r="X128" s="9" t="s">
        <v>86</v>
      </c>
      <c r="Y128" s="68" t="s">
        <v>56</v>
      </c>
    </row>
    <row r="129">
      <c r="A129" s="35" t="s">
        <v>4858</v>
      </c>
      <c r="B129" s="36">
        <v>46146.0</v>
      </c>
      <c r="C129" s="9">
        <v>4446.0</v>
      </c>
      <c r="D129" s="39" t="s">
        <v>4491</v>
      </c>
      <c r="E129" s="41" t="s">
        <v>4492</v>
      </c>
      <c r="F129" s="39" t="s">
        <v>958</v>
      </c>
      <c r="G129" s="39" t="s">
        <v>279</v>
      </c>
      <c r="H129" s="39" t="s">
        <v>69</v>
      </c>
      <c r="I129" s="38" t="s">
        <v>888</v>
      </c>
      <c r="J129" s="45">
        <v>44592.0</v>
      </c>
      <c r="K129" s="44">
        <v>46149.0</v>
      </c>
      <c r="L129" s="61" t="s">
        <v>51</v>
      </c>
      <c r="M129" s="103">
        <v>168000.0</v>
      </c>
      <c r="N129" s="44">
        <v>46150.0</v>
      </c>
      <c r="O129" s="103">
        <v>200000.0</v>
      </c>
      <c r="P129" s="176">
        <v>200000.0</v>
      </c>
      <c r="Q129" s="102">
        <v>0.0</v>
      </c>
      <c r="R129" s="103">
        <v>4400.0</v>
      </c>
      <c r="S129" s="10">
        <f t="shared" si="1"/>
        <v>195600</v>
      </c>
      <c r="T129" s="9" t="s">
        <v>53</v>
      </c>
      <c r="U129" s="44">
        <v>46150.0</v>
      </c>
      <c r="V129" s="105">
        <v>46180.0</v>
      </c>
      <c r="W129" s="9">
        <v>1.0</v>
      </c>
      <c r="X129" s="9" t="s">
        <v>59</v>
      </c>
      <c r="Y129" s="68" t="s">
        <v>56</v>
      </c>
    </row>
    <row r="130">
      <c r="A130" s="35" t="s">
        <v>4864</v>
      </c>
      <c r="B130" s="36">
        <v>46149.0</v>
      </c>
      <c r="C130" s="9">
        <v>9654.0</v>
      </c>
      <c r="D130" s="39" t="s">
        <v>1280</v>
      </c>
      <c r="E130" s="41" t="s">
        <v>1281</v>
      </c>
      <c r="F130" s="39" t="s">
        <v>1508</v>
      </c>
      <c r="G130" s="179" t="s">
        <v>174</v>
      </c>
      <c r="H130" s="179" t="s">
        <v>174</v>
      </c>
      <c r="I130" s="38" t="s">
        <v>888</v>
      </c>
      <c r="J130" s="45">
        <v>45129.0</v>
      </c>
      <c r="K130" s="44">
        <v>46149.0</v>
      </c>
      <c r="L130" s="61" t="s">
        <v>51</v>
      </c>
      <c r="M130" s="103">
        <v>168000.0</v>
      </c>
      <c r="N130" s="61" t="s">
        <v>51</v>
      </c>
      <c r="O130" s="103">
        <v>132000.0</v>
      </c>
      <c r="P130" s="176">
        <v>132000.0</v>
      </c>
      <c r="Q130" s="102">
        <v>0.0</v>
      </c>
      <c r="R130" s="103">
        <v>4440.0</v>
      </c>
      <c r="S130" s="10">
        <f t="shared" si="1"/>
        <v>127560</v>
      </c>
      <c r="T130" s="9" t="s">
        <v>53</v>
      </c>
      <c r="U130" s="44">
        <v>46149.0</v>
      </c>
      <c r="V130" s="45">
        <v>46181.0</v>
      </c>
      <c r="W130" s="9">
        <v>1.0</v>
      </c>
      <c r="X130" s="9" t="s">
        <v>59</v>
      </c>
      <c r="Y130" s="68" t="s">
        <v>56</v>
      </c>
    </row>
    <row r="131">
      <c r="A131" s="35" t="s">
        <v>4867</v>
      </c>
      <c r="B131" s="36">
        <v>46149.0</v>
      </c>
      <c r="C131" s="9">
        <v>13621.0</v>
      </c>
      <c r="D131" s="39" t="s">
        <v>800</v>
      </c>
      <c r="E131" s="41" t="s">
        <v>801</v>
      </c>
      <c r="F131" s="39" t="s">
        <v>802</v>
      </c>
      <c r="G131" s="39" t="s">
        <v>803</v>
      </c>
      <c r="H131" s="39" t="s">
        <v>805</v>
      </c>
      <c r="I131" s="38" t="s">
        <v>888</v>
      </c>
      <c r="J131" s="45">
        <v>45582.0</v>
      </c>
      <c r="K131" s="44">
        <v>46149.0</v>
      </c>
      <c r="L131" s="61" t="s">
        <v>51</v>
      </c>
      <c r="M131" s="103">
        <v>78000.0</v>
      </c>
      <c r="N131" s="61" t="s">
        <v>51</v>
      </c>
      <c r="O131" s="103">
        <v>77872.0</v>
      </c>
      <c r="P131" s="130">
        <v>77872.0</v>
      </c>
      <c r="Q131" s="104">
        <v>0.0</v>
      </c>
      <c r="R131" s="103">
        <v>0.0</v>
      </c>
      <c r="S131" s="10">
        <f t="shared" si="1"/>
        <v>77872</v>
      </c>
      <c r="T131" s="9" t="s">
        <v>52</v>
      </c>
      <c r="U131" s="44">
        <v>46149.0</v>
      </c>
      <c r="V131" s="45">
        <v>46179.0</v>
      </c>
      <c r="W131" s="9">
        <v>1.0</v>
      </c>
      <c r="X131" s="9" t="s">
        <v>86</v>
      </c>
      <c r="Y131" s="68" t="s">
        <v>56</v>
      </c>
    </row>
    <row r="132">
      <c r="A132" s="315" t="s">
        <v>4870</v>
      </c>
      <c r="B132" s="36">
        <v>46150.0</v>
      </c>
      <c r="C132" s="9">
        <v>18470.0</v>
      </c>
      <c r="D132" s="39" t="s">
        <v>4871</v>
      </c>
      <c r="E132" s="41" t="s">
        <v>4872</v>
      </c>
      <c r="F132" s="39" t="s">
        <v>4873</v>
      </c>
      <c r="G132" s="39" t="s">
        <v>147</v>
      </c>
      <c r="H132" s="39" t="s">
        <v>74</v>
      </c>
      <c r="I132" s="38" t="s">
        <v>888</v>
      </c>
      <c r="J132" s="45">
        <v>46135.0</v>
      </c>
      <c r="K132" s="44">
        <v>46149.0</v>
      </c>
      <c r="L132" s="61" t="s">
        <v>51</v>
      </c>
      <c r="M132" s="103">
        <v>0.0</v>
      </c>
      <c r="N132" s="61" t="s">
        <v>51</v>
      </c>
      <c r="O132" s="103">
        <v>118062.0</v>
      </c>
      <c r="P132" s="130">
        <v>168000.0</v>
      </c>
      <c r="Q132" s="104">
        <v>0.0</v>
      </c>
      <c r="R132" s="103">
        <v>0.0</v>
      </c>
      <c r="S132" s="10">
        <f t="shared" si="1"/>
        <v>168000</v>
      </c>
      <c r="T132" s="9" t="s">
        <v>52</v>
      </c>
      <c r="U132" s="44">
        <v>46149.0</v>
      </c>
      <c r="V132" s="45">
        <v>46179.0</v>
      </c>
      <c r="W132" s="9">
        <v>1.0</v>
      </c>
      <c r="X132" s="9" t="s">
        <v>59</v>
      </c>
      <c r="Y132" s="86" t="s">
        <v>93</v>
      </c>
    </row>
    <row r="133">
      <c r="A133" s="35" t="s">
        <v>4874</v>
      </c>
      <c r="B133" s="36">
        <v>46150.0</v>
      </c>
      <c r="C133" s="9">
        <v>8881.0</v>
      </c>
      <c r="D133" s="39" t="s">
        <v>1127</v>
      </c>
      <c r="E133" s="41" t="s">
        <v>1128</v>
      </c>
      <c r="F133" s="39" t="s">
        <v>1129</v>
      </c>
      <c r="G133" s="39" t="s">
        <v>397</v>
      </c>
      <c r="H133" s="39" t="s">
        <v>74</v>
      </c>
      <c r="I133" s="38" t="s">
        <v>888</v>
      </c>
      <c r="J133" s="45">
        <v>45044.0</v>
      </c>
      <c r="K133" s="44">
        <v>46149.0</v>
      </c>
      <c r="L133" s="61" t="s">
        <v>51</v>
      </c>
      <c r="M133" s="103">
        <v>0.0</v>
      </c>
      <c r="N133" s="61" t="s">
        <v>51</v>
      </c>
      <c r="O133" s="103">
        <v>78000.0</v>
      </c>
      <c r="P133" s="176">
        <v>78000.0</v>
      </c>
      <c r="Q133" s="104">
        <v>0.0</v>
      </c>
      <c r="R133" s="103">
        <v>546.0</v>
      </c>
      <c r="S133" s="10">
        <f t="shared" si="1"/>
        <v>77454</v>
      </c>
      <c r="T133" s="9" t="s">
        <v>53</v>
      </c>
      <c r="U133" s="44">
        <v>46149.0</v>
      </c>
      <c r="V133" s="45">
        <v>46179.0</v>
      </c>
      <c r="W133" s="9">
        <v>1.0</v>
      </c>
      <c r="X133" s="9" t="s">
        <v>86</v>
      </c>
      <c r="Y133" s="68" t="s">
        <v>56</v>
      </c>
    </row>
    <row r="134">
      <c r="A134" s="35" t="s">
        <v>4877</v>
      </c>
      <c r="B134" s="36">
        <v>46150.0</v>
      </c>
      <c r="C134" s="9">
        <v>9571.0</v>
      </c>
      <c r="D134" s="39" t="s">
        <v>1238</v>
      </c>
      <c r="E134" s="41" t="s">
        <v>1239</v>
      </c>
      <c r="F134" s="39" t="s">
        <v>1241</v>
      </c>
      <c r="G134" s="39" t="s">
        <v>1242</v>
      </c>
      <c r="H134" s="39" t="s">
        <v>805</v>
      </c>
      <c r="I134" s="38" t="s">
        <v>888</v>
      </c>
      <c r="J134" s="9" t="s">
        <v>4878</v>
      </c>
      <c r="K134" s="44">
        <v>46150.0</v>
      </c>
      <c r="L134" s="61" t="s">
        <v>51</v>
      </c>
      <c r="M134" s="103">
        <v>0.0</v>
      </c>
      <c r="N134" s="61" t="s">
        <v>51</v>
      </c>
      <c r="O134" s="103">
        <v>118062.0</v>
      </c>
      <c r="P134" s="129">
        <v>118062.0</v>
      </c>
      <c r="Q134" s="104">
        <v>0.0</v>
      </c>
      <c r="R134" s="103">
        <v>0.0</v>
      </c>
      <c r="S134" s="10">
        <f t="shared" si="1"/>
        <v>118062</v>
      </c>
      <c r="T134" s="9" t="s">
        <v>52</v>
      </c>
      <c r="U134" s="44">
        <v>46150.0</v>
      </c>
      <c r="V134" s="45">
        <v>46180.0</v>
      </c>
      <c r="W134" s="9">
        <v>1.0</v>
      </c>
      <c r="X134" s="9" t="s">
        <v>55</v>
      </c>
      <c r="Y134" s="68" t="s">
        <v>56</v>
      </c>
    </row>
    <row r="135">
      <c r="A135" s="315" t="s">
        <v>4880</v>
      </c>
      <c r="B135" s="36">
        <v>46150.0</v>
      </c>
      <c r="C135" s="9">
        <v>16147.0</v>
      </c>
      <c r="D135" s="39" t="s">
        <v>1599</v>
      </c>
      <c r="E135" s="41" t="s">
        <v>1600</v>
      </c>
      <c r="F135" s="39" t="s">
        <v>4882</v>
      </c>
      <c r="G135" s="39" t="s">
        <v>407</v>
      </c>
      <c r="H135" s="39" t="s">
        <v>46</v>
      </c>
      <c r="I135" s="38" t="s">
        <v>888</v>
      </c>
      <c r="J135" s="9" t="s">
        <v>4883</v>
      </c>
      <c r="K135" s="44">
        <v>46150.0</v>
      </c>
      <c r="L135" s="61" t="s">
        <v>51</v>
      </c>
      <c r="M135" s="103">
        <v>0.0</v>
      </c>
      <c r="N135" s="61" t="s">
        <v>51</v>
      </c>
      <c r="O135" s="103">
        <v>708014.0</v>
      </c>
      <c r="P135" s="129">
        <v>708000.0</v>
      </c>
      <c r="Q135" s="104">
        <v>0.0</v>
      </c>
      <c r="R135" s="103">
        <v>0.0</v>
      </c>
      <c r="S135" s="10">
        <f t="shared" si="1"/>
        <v>708000</v>
      </c>
      <c r="T135" s="9" t="s">
        <v>52</v>
      </c>
      <c r="U135" s="44">
        <v>46150.0</v>
      </c>
      <c r="V135" s="105">
        <v>46330.0</v>
      </c>
      <c r="W135" s="9">
        <v>6.0</v>
      </c>
      <c r="X135" s="9" t="s">
        <v>55</v>
      </c>
      <c r="Y135" s="86" t="s">
        <v>93</v>
      </c>
    </row>
    <row r="136">
      <c r="A136" s="35" t="s">
        <v>4885</v>
      </c>
      <c r="B136" s="36">
        <v>46150.0</v>
      </c>
      <c r="C136" s="9">
        <v>4603.0</v>
      </c>
      <c r="D136" s="39" t="s">
        <v>1493</v>
      </c>
      <c r="E136" s="41" t="s">
        <v>1494</v>
      </c>
      <c r="F136" s="39" t="s">
        <v>1497</v>
      </c>
      <c r="G136" s="39" t="s">
        <v>754</v>
      </c>
      <c r="H136" s="39" t="s">
        <v>69</v>
      </c>
      <c r="I136" s="38" t="s">
        <v>888</v>
      </c>
      <c r="J136" s="362">
        <v>44836.0</v>
      </c>
      <c r="K136" s="44">
        <v>46150.0</v>
      </c>
      <c r="L136" s="61" t="s">
        <v>51</v>
      </c>
      <c r="M136" s="103">
        <v>0.0</v>
      </c>
      <c r="N136" s="61" t="s">
        <v>51</v>
      </c>
      <c r="O136" s="103">
        <v>78000.0</v>
      </c>
      <c r="P136" s="55">
        <v>78000.0</v>
      </c>
      <c r="Q136" s="104">
        <v>0.0</v>
      </c>
      <c r="R136" s="103">
        <v>4400.0</v>
      </c>
      <c r="S136" s="10">
        <f t="shared" si="1"/>
        <v>73600</v>
      </c>
      <c r="T136" s="9" t="s">
        <v>53</v>
      </c>
      <c r="U136" s="44">
        <v>46150.0</v>
      </c>
      <c r="V136" s="45">
        <v>46183.0</v>
      </c>
      <c r="W136" s="9">
        <v>1.0</v>
      </c>
      <c r="X136" s="9" t="s">
        <v>86</v>
      </c>
      <c r="Y136" s="68" t="s">
        <v>56</v>
      </c>
    </row>
    <row r="137">
      <c r="A137" s="35" t="s">
        <v>4888</v>
      </c>
      <c r="B137" s="36">
        <v>46150.0</v>
      </c>
      <c r="C137" s="9">
        <v>3347.0</v>
      </c>
      <c r="D137" s="39" t="s">
        <v>1255</v>
      </c>
      <c r="E137" s="41" t="s">
        <v>1256</v>
      </c>
      <c r="F137" s="39" t="s">
        <v>1257</v>
      </c>
      <c r="G137" s="39" t="s">
        <v>555</v>
      </c>
      <c r="H137" s="39" t="s">
        <v>69</v>
      </c>
      <c r="I137" s="38" t="s">
        <v>888</v>
      </c>
      <c r="J137" s="45">
        <v>44525.0</v>
      </c>
      <c r="K137" s="44">
        <v>46150.0</v>
      </c>
      <c r="L137" s="61" t="s">
        <v>51</v>
      </c>
      <c r="M137" s="103">
        <v>0.0</v>
      </c>
      <c r="N137" s="61" t="s">
        <v>51</v>
      </c>
      <c r="O137" s="103">
        <v>78000.0</v>
      </c>
      <c r="P137" s="55">
        <v>78000.0</v>
      </c>
      <c r="Q137" s="104">
        <v>0.0</v>
      </c>
      <c r="R137" s="103">
        <v>546.0</v>
      </c>
      <c r="S137" s="10">
        <f t="shared" si="1"/>
        <v>77454</v>
      </c>
      <c r="T137" s="9" t="s">
        <v>53</v>
      </c>
      <c r="U137" s="44">
        <v>46150.0</v>
      </c>
      <c r="V137" s="45">
        <v>46189.0</v>
      </c>
      <c r="W137" s="9">
        <v>1.0</v>
      </c>
      <c r="X137" s="9" t="s">
        <v>86</v>
      </c>
      <c r="Y137" s="68" t="s">
        <v>56</v>
      </c>
    </row>
    <row r="138">
      <c r="A138" s="35" t="s">
        <v>4889</v>
      </c>
      <c r="B138" s="36">
        <v>46150.0</v>
      </c>
      <c r="C138" s="9">
        <v>8278.0</v>
      </c>
      <c r="D138" s="39" t="s">
        <v>1569</v>
      </c>
      <c r="E138" s="41" t="s">
        <v>1212</v>
      </c>
      <c r="F138" s="39" t="s">
        <v>1213</v>
      </c>
      <c r="G138" s="39" t="s">
        <v>100</v>
      </c>
      <c r="H138" s="39" t="s">
        <v>158</v>
      </c>
      <c r="I138" s="38" t="s">
        <v>888</v>
      </c>
      <c r="J138" s="362">
        <v>45201.0</v>
      </c>
      <c r="K138" s="44">
        <v>46150.0</v>
      </c>
      <c r="L138" s="61" t="s">
        <v>51</v>
      </c>
      <c r="M138" s="103">
        <v>0.0</v>
      </c>
      <c r="N138" s="61" t="s">
        <v>51</v>
      </c>
      <c r="O138" s="103">
        <v>118000.0</v>
      </c>
      <c r="P138" s="55">
        <v>118000.0</v>
      </c>
      <c r="Q138" s="104">
        <v>0.0</v>
      </c>
      <c r="R138" s="103">
        <v>826.0</v>
      </c>
      <c r="S138" s="10">
        <f t="shared" si="1"/>
        <v>117174</v>
      </c>
      <c r="T138" s="9" t="s">
        <v>53</v>
      </c>
      <c r="U138" s="44">
        <v>46150.0</v>
      </c>
      <c r="V138" s="45">
        <v>46186.0</v>
      </c>
      <c r="W138" s="9">
        <v>1.0</v>
      </c>
      <c r="X138" s="9" t="s">
        <v>55</v>
      </c>
      <c r="Y138" s="68" t="s">
        <v>56</v>
      </c>
    </row>
    <row r="139">
      <c r="A139" s="35" t="s">
        <v>4892</v>
      </c>
      <c r="B139" s="36">
        <v>46150.0</v>
      </c>
      <c r="C139" s="9">
        <v>6331.0</v>
      </c>
      <c r="D139" s="39" t="s">
        <v>4893</v>
      </c>
      <c r="E139" s="41" t="s">
        <v>860</v>
      </c>
      <c r="F139" s="39" t="s">
        <v>861</v>
      </c>
      <c r="G139" s="39" t="s">
        <v>862</v>
      </c>
      <c r="H139" s="39" t="s">
        <v>864</v>
      </c>
      <c r="I139" s="38" t="s">
        <v>888</v>
      </c>
      <c r="J139" s="363">
        <v>44759.0</v>
      </c>
      <c r="K139" s="44">
        <v>46150.0</v>
      </c>
      <c r="L139" s="61" t="s">
        <v>51</v>
      </c>
      <c r="M139" s="103">
        <v>0.0</v>
      </c>
      <c r="N139" s="61" t="s">
        <v>51</v>
      </c>
      <c r="O139" s="103">
        <v>118000.0</v>
      </c>
      <c r="P139" s="55">
        <v>118000.0</v>
      </c>
      <c r="Q139" s="104">
        <v>0.0</v>
      </c>
      <c r="R139" s="103">
        <v>826.0</v>
      </c>
      <c r="S139" s="10">
        <f t="shared" si="1"/>
        <v>117174</v>
      </c>
      <c r="T139" s="9" t="s">
        <v>53</v>
      </c>
      <c r="U139" s="44">
        <v>46150.0</v>
      </c>
      <c r="V139" s="45">
        <v>46183.0</v>
      </c>
      <c r="W139" s="9">
        <v>1.0</v>
      </c>
      <c r="X139" s="9" t="s">
        <v>55</v>
      </c>
      <c r="Y139" s="68" t="s">
        <v>56</v>
      </c>
    </row>
    <row r="140">
      <c r="A140" s="41" t="s">
        <v>4896</v>
      </c>
      <c r="B140" s="36">
        <v>46150.0</v>
      </c>
      <c r="C140" s="9">
        <v>18587.0</v>
      </c>
      <c r="D140" s="39" t="s">
        <v>4638</v>
      </c>
      <c r="E140" s="41" t="s">
        <v>4639</v>
      </c>
      <c r="F140" s="39" t="s">
        <v>4644</v>
      </c>
      <c r="G140" s="39" t="s">
        <v>192</v>
      </c>
      <c r="H140" s="39" t="s">
        <v>195</v>
      </c>
      <c r="I140" s="38" t="s">
        <v>888</v>
      </c>
      <c r="J140" s="45">
        <v>46146.0</v>
      </c>
      <c r="K140" s="44"/>
      <c r="L140" s="61"/>
      <c r="M140" s="103">
        <v>1008000.0</v>
      </c>
      <c r="N140" s="61" t="s">
        <v>51</v>
      </c>
      <c r="O140" s="103">
        <v>0.0</v>
      </c>
      <c r="P140" s="103">
        <v>0.0</v>
      </c>
      <c r="Q140" s="104">
        <v>0.0</v>
      </c>
      <c r="R140" s="103">
        <v>0.0</v>
      </c>
      <c r="S140" s="10">
        <f t="shared" si="1"/>
        <v>0</v>
      </c>
      <c r="T140" s="9" t="s">
        <v>281</v>
      </c>
      <c r="U140" s="45">
        <v>46150.0</v>
      </c>
      <c r="V140" s="45">
        <v>46700.0</v>
      </c>
      <c r="W140" s="88">
        <v>6.0</v>
      </c>
      <c r="X140" s="9" t="s">
        <v>59</v>
      </c>
      <c r="Y140" s="68" t="s">
        <v>56</v>
      </c>
    </row>
    <row r="141">
      <c r="A141" s="35" t="s">
        <v>4898</v>
      </c>
      <c r="B141" s="36">
        <v>46150.0</v>
      </c>
      <c r="C141" s="9">
        <v>8463.0</v>
      </c>
      <c r="D141" s="39" t="s">
        <v>4899</v>
      </c>
      <c r="E141" s="41" t="s">
        <v>1158</v>
      </c>
      <c r="F141" s="39" t="s">
        <v>1159</v>
      </c>
      <c r="G141" s="39" t="s">
        <v>312</v>
      </c>
      <c r="H141" s="39" t="s">
        <v>118</v>
      </c>
      <c r="I141" s="38" t="s">
        <v>888</v>
      </c>
      <c r="J141" s="45">
        <v>44988.0</v>
      </c>
      <c r="K141" s="44">
        <v>46150.0</v>
      </c>
      <c r="L141" s="61" t="s">
        <v>51</v>
      </c>
      <c r="M141" s="103">
        <v>0.0</v>
      </c>
      <c r="N141" s="61" t="s">
        <v>51</v>
      </c>
      <c r="O141" s="103">
        <v>118097.0</v>
      </c>
      <c r="P141" s="129">
        <v>118097.0</v>
      </c>
      <c r="Q141" s="104">
        <v>0.0</v>
      </c>
      <c r="R141" s="103">
        <v>0.0</v>
      </c>
      <c r="S141" s="10">
        <f t="shared" si="1"/>
        <v>118097</v>
      </c>
      <c r="T141" s="9" t="s">
        <v>52</v>
      </c>
      <c r="U141" s="45">
        <v>46150.0</v>
      </c>
      <c r="V141" s="45">
        <v>46180.0</v>
      </c>
      <c r="W141" s="9">
        <v>1.0</v>
      </c>
      <c r="X141" s="9" t="s">
        <v>55</v>
      </c>
      <c r="Y141" s="68" t="s">
        <v>56</v>
      </c>
    </row>
    <row r="142">
      <c r="A142" s="35" t="s">
        <v>4902</v>
      </c>
      <c r="B142" s="36">
        <v>46150.0</v>
      </c>
      <c r="C142" s="9">
        <v>12986.0</v>
      </c>
      <c r="D142" s="39" t="s">
        <v>1201</v>
      </c>
      <c r="E142" s="41" t="s">
        <v>4607</v>
      </c>
      <c r="F142" s="39" t="s">
        <v>1440</v>
      </c>
      <c r="G142" s="39" t="s">
        <v>68</v>
      </c>
      <c r="H142" s="39" t="s">
        <v>69</v>
      </c>
      <c r="I142" s="38" t="s">
        <v>888</v>
      </c>
      <c r="J142" s="45">
        <v>45511.0</v>
      </c>
      <c r="K142" s="44">
        <v>46150.0</v>
      </c>
      <c r="L142" s="61" t="s">
        <v>51</v>
      </c>
      <c r="M142" s="103">
        <v>118000.0</v>
      </c>
      <c r="N142" s="61" t="s">
        <v>51</v>
      </c>
      <c r="O142" s="103">
        <v>100000.0</v>
      </c>
      <c r="P142" s="55">
        <v>100000.0</v>
      </c>
      <c r="Q142" s="104">
        <v>0.0</v>
      </c>
      <c r="R142" s="103">
        <v>700.0</v>
      </c>
      <c r="S142" s="10">
        <f t="shared" si="1"/>
        <v>99300</v>
      </c>
      <c r="T142" s="9" t="s">
        <v>53</v>
      </c>
      <c r="U142" s="45">
        <v>46150.0</v>
      </c>
      <c r="V142" s="45">
        <v>46180.0</v>
      </c>
      <c r="W142" s="9">
        <v>1.0</v>
      </c>
      <c r="X142" s="9" t="s">
        <v>55</v>
      </c>
      <c r="Y142" s="68" t="s">
        <v>56</v>
      </c>
    </row>
    <row r="143">
      <c r="A143" s="35" t="s">
        <v>4905</v>
      </c>
      <c r="B143" s="36">
        <v>46150.0</v>
      </c>
      <c r="C143" s="9">
        <v>6058.0</v>
      </c>
      <c r="D143" s="39" t="s">
        <v>1616</v>
      </c>
      <c r="E143" s="41" t="s">
        <v>1488</v>
      </c>
      <c r="F143" s="39" t="s">
        <v>1617</v>
      </c>
      <c r="G143" s="39" t="s">
        <v>786</v>
      </c>
      <c r="H143" s="39" t="s">
        <v>46</v>
      </c>
      <c r="I143" s="38" t="s">
        <v>888</v>
      </c>
      <c r="J143" s="45">
        <v>44730.0</v>
      </c>
      <c r="K143" s="44">
        <v>46150.0</v>
      </c>
      <c r="L143" s="61" t="s">
        <v>51</v>
      </c>
      <c r="M143" s="103">
        <v>0.0</v>
      </c>
      <c r="N143" s="61" t="s">
        <v>51</v>
      </c>
      <c r="O143" s="103">
        <v>118000.0</v>
      </c>
      <c r="P143" s="55">
        <v>118000.0</v>
      </c>
      <c r="Q143" s="104">
        <v>0.0</v>
      </c>
      <c r="R143" s="103">
        <v>2360.0</v>
      </c>
      <c r="S143" s="10">
        <f t="shared" si="1"/>
        <v>115640</v>
      </c>
      <c r="T143" s="9" t="s">
        <v>53</v>
      </c>
      <c r="U143" s="45">
        <v>46150.0</v>
      </c>
      <c r="V143" s="45">
        <v>46190.0</v>
      </c>
      <c r="W143" s="9">
        <v>1.0</v>
      </c>
      <c r="X143" s="9" t="s">
        <v>55</v>
      </c>
      <c r="Y143" s="68" t="s">
        <v>56</v>
      </c>
    </row>
    <row r="144">
      <c r="A144" s="315" t="s">
        <v>4907</v>
      </c>
      <c r="B144" s="36">
        <v>46153.0</v>
      </c>
      <c r="C144" s="9">
        <v>18487.0</v>
      </c>
      <c r="D144" s="39" t="s">
        <v>4908</v>
      </c>
      <c r="E144" s="41" t="s">
        <v>4909</v>
      </c>
      <c r="F144" s="39" t="s">
        <v>4910</v>
      </c>
      <c r="G144" s="39" t="s">
        <v>555</v>
      </c>
      <c r="H144" s="39" t="s">
        <v>69</v>
      </c>
      <c r="I144" s="38" t="s">
        <v>888</v>
      </c>
      <c r="J144" s="45">
        <v>46137.0</v>
      </c>
      <c r="K144" s="44">
        <v>46150.0</v>
      </c>
      <c r="L144" s="61" t="s">
        <v>51</v>
      </c>
      <c r="M144" s="103">
        <v>0.0</v>
      </c>
      <c r="N144" s="61" t="s">
        <v>51</v>
      </c>
      <c r="O144" s="103">
        <v>168071.0</v>
      </c>
      <c r="P144" s="129">
        <v>168000.0</v>
      </c>
      <c r="Q144" s="104">
        <v>0.0</v>
      </c>
      <c r="R144" s="103">
        <v>0.0</v>
      </c>
      <c r="S144" s="10">
        <f t="shared" si="1"/>
        <v>168000</v>
      </c>
      <c r="T144" s="9" t="s">
        <v>52</v>
      </c>
      <c r="U144" s="45">
        <v>46150.0</v>
      </c>
      <c r="V144" s="45">
        <v>46181.0</v>
      </c>
      <c r="W144" s="9">
        <v>1.0</v>
      </c>
      <c r="X144" s="9" t="s">
        <v>59</v>
      </c>
      <c r="Y144" s="193" t="s">
        <v>93</v>
      </c>
    </row>
    <row r="145">
      <c r="A145" s="35" t="s">
        <v>4913</v>
      </c>
      <c r="B145" s="36">
        <v>46153.0</v>
      </c>
      <c r="C145" s="9">
        <v>16731.0</v>
      </c>
      <c r="D145" s="39" t="s">
        <v>4914</v>
      </c>
      <c r="E145" s="41" t="s">
        <v>1556</v>
      </c>
      <c r="F145" s="39" t="s">
        <v>1558</v>
      </c>
      <c r="G145" s="39" t="s">
        <v>786</v>
      </c>
      <c r="H145" s="39" t="s">
        <v>46</v>
      </c>
      <c r="I145" s="38" t="s">
        <v>888</v>
      </c>
      <c r="J145" s="45">
        <v>45961.0</v>
      </c>
      <c r="K145" s="44">
        <v>46150.0</v>
      </c>
      <c r="L145" s="61" t="s">
        <v>51</v>
      </c>
      <c r="M145" s="103">
        <v>0.0</v>
      </c>
      <c r="N145" s="45">
        <v>46151.0</v>
      </c>
      <c r="O145" s="103">
        <v>78003.0</v>
      </c>
      <c r="P145" s="129">
        <v>78003.0</v>
      </c>
      <c r="Q145" s="104">
        <v>0.0</v>
      </c>
      <c r="R145" s="103">
        <v>0.0</v>
      </c>
      <c r="S145" s="10">
        <f t="shared" si="1"/>
        <v>78003</v>
      </c>
      <c r="T145" s="9" t="s">
        <v>52</v>
      </c>
      <c r="U145" s="45">
        <v>46151.0</v>
      </c>
      <c r="V145" s="105">
        <v>46185.0</v>
      </c>
      <c r="W145" s="9">
        <v>1.0</v>
      </c>
      <c r="X145" s="9" t="s">
        <v>86</v>
      </c>
      <c r="Y145" s="193" t="s">
        <v>56</v>
      </c>
    </row>
    <row r="146">
      <c r="A146" s="35" t="s">
        <v>4917</v>
      </c>
      <c r="B146" s="36">
        <v>46153.0</v>
      </c>
      <c r="C146" s="9">
        <v>6899.0</v>
      </c>
      <c r="D146" s="39" t="s">
        <v>1361</v>
      </c>
      <c r="E146" s="41" t="s">
        <v>1362</v>
      </c>
      <c r="F146" s="39" t="s">
        <v>1363</v>
      </c>
      <c r="G146" s="39" t="s">
        <v>279</v>
      </c>
      <c r="H146" s="39" t="s">
        <v>69</v>
      </c>
      <c r="I146" s="38" t="s">
        <v>888</v>
      </c>
      <c r="J146" s="45">
        <v>44812.0</v>
      </c>
      <c r="K146" s="44">
        <v>46151.0</v>
      </c>
      <c r="L146" s="61" t="s">
        <v>51</v>
      </c>
      <c r="M146" s="103">
        <v>0.0</v>
      </c>
      <c r="N146" s="61" t="s">
        <v>51</v>
      </c>
      <c r="O146" s="103">
        <v>78000.0</v>
      </c>
      <c r="P146" s="53">
        <v>78000.0</v>
      </c>
      <c r="Q146" s="104">
        <v>0.0</v>
      </c>
      <c r="R146" s="103">
        <v>546.0</v>
      </c>
      <c r="S146" s="10">
        <f t="shared" si="1"/>
        <v>77454</v>
      </c>
      <c r="T146" s="9" t="s">
        <v>53</v>
      </c>
      <c r="U146" s="45">
        <v>46151.0</v>
      </c>
      <c r="V146" s="105">
        <v>46181.0</v>
      </c>
      <c r="W146" s="9">
        <v>1.0</v>
      </c>
      <c r="X146" s="9" t="s">
        <v>86</v>
      </c>
      <c r="Y146" s="193" t="s">
        <v>56</v>
      </c>
    </row>
    <row r="147">
      <c r="A147" s="35" t="s">
        <v>4918</v>
      </c>
      <c r="B147" s="36">
        <v>46153.0</v>
      </c>
      <c r="C147" s="9">
        <v>11180.0</v>
      </c>
      <c r="D147" s="39" t="s">
        <v>1619</v>
      </c>
      <c r="E147" s="41" t="s">
        <v>1373</v>
      </c>
      <c r="F147" s="39" t="s">
        <v>1375</v>
      </c>
      <c r="G147" s="39" t="s">
        <v>4921</v>
      </c>
      <c r="H147" s="39" t="s">
        <v>4922</v>
      </c>
      <c r="I147" s="38" t="s">
        <v>888</v>
      </c>
      <c r="J147" s="45">
        <v>45318.0</v>
      </c>
      <c r="K147" s="44">
        <v>46151.0</v>
      </c>
      <c r="L147" s="61" t="s">
        <v>51</v>
      </c>
      <c r="M147" s="103">
        <v>0.0</v>
      </c>
      <c r="N147" s="61" t="s">
        <v>51</v>
      </c>
      <c r="O147" s="103">
        <v>78000.0</v>
      </c>
      <c r="P147" s="53">
        <v>78000.0</v>
      </c>
      <c r="Q147" s="104">
        <v>0.0</v>
      </c>
      <c r="R147" s="103">
        <v>546.0</v>
      </c>
      <c r="S147" s="10">
        <f t="shared" si="1"/>
        <v>77454</v>
      </c>
      <c r="T147" s="9" t="s">
        <v>53</v>
      </c>
      <c r="U147" s="45">
        <v>46151.0</v>
      </c>
      <c r="V147" s="105">
        <v>46181.0</v>
      </c>
      <c r="W147" s="9">
        <v>1.0</v>
      </c>
      <c r="X147" s="9" t="s">
        <v>86</v>
      </c>
      <c r="Y147" s="193" t="s">
        <v>56</v>
      </c>
    </row>
    <row r="148">
      <c r="A148" s="35" t="s">
        <v>4923</v>
      </c>
      <c r="B148" s="36">
        <v>46153.0</v>
      </c>
      <c r="C148" s="9">
        <v>10139.0</v>
      </c>
      <c r="D148" s="39" t="s">
        <v>1330</v>
      </c>
      <c r="E148" s="41" t="s">
        <v>1331</v>
      </c>
      <c r="F148" s="39" t="s">
        <v>1338</v>
      </c>
      <c r="G148" s="39" t="s">
        <v>1333</v>
      </c>
      <c r="H148" s="39" t="s">
        <v>176</v>
      </c>
      <c r="I148" s="38" t="s">
        <v>888</v>
      </c>
      <c r="J148" s="45">
        <v>45186.0</v>
      </c>
      <c r="K148" s="44">
        <v>46151.0</v>
      </c>
      <c r="L148" s="61" t="s">
        <v>51</v>
      </c>
      <c r="M148" s="103">
        <v>0.0</v>
      </c>
      <c r="N148" s="61" t="s">
        <v>51</v>
      </c>
      <c r="O148" s="103">
        <v>168000.0</v>
      </c>
      <c r="P148" s="53">
        <v>168000.0</v>
      </c>
      <c r="Q148" s="104">
        <v>0.0</v>
      </c>
      <c r="R148" s="103">
        <v>4400.0</v>
      </c>
      <c r="S148" s="10">
        <f t="shared" si="1"/>
        <v>163600</v>
      </c>
      <c r="T148" s="9" t="s">
        <v>53</v>
      </c>
      <c r="U148" s="45">
        <v>46151.0</v>
      </c>
      <c r="V148" s="45">
        <v>46190.0</v>
      </c>
      <c r="W148" s="9">
        <v>1.0</v>
      </c>
      <c r="X148" s="9" t="s">
        <v>59</v>
      </c>
      <c r="Y148" s="193" t="s">
        <v>56</v>
      </c>
    </row>
    <row r="149">
      <c r="A149" s="35" t="s">
        <v>4926</v>
      </c>
      <c r="B149" s="36">
        <v>46153.0</v>
      </c>
      <c r="C149" s="9">
        <v>6598.0</v>
      </c>
      <c r="D149" s="39" t="s">
        <v>1713</v>
      </c>
      <c r="E149" s="41" t="s">
        <v>1678</v>
      </c>
      <c r="F149" s="39" t="s">
        <v>1680</v>
      </c>
      <c r="G149" s="39" t="s">
        <v>192</v>
      </c>
      <c r="H149" s="39" t="s">
        <v>195</v>
      </c>
      <c r="I149" s="38" t="s">
        <v>888</v>
      </c>
      <c r="J149" s="45">
        <v>44784.0</v>
      </c>
      <c r="K149" s="44">
        <v>46151.0</v>
      </c>
      <c r="L149" s="61" t="s">
        <v>51</v>
      </c>
      <c r="M149" s="103">
        <v>78000.0</v>
      </c>
      <c r="N149" s="61" t="s">
        <v>51</v>
      </c>
      <c r="O149" s="103">
        <v>100079.0</v>
      </c>
      <c r="P149" s="93">
        <v>100079.0</v>
      </c>
      <c r="Q149" s="104">
        <v>0.0</v>
      </c>
      <c r="R149" s="103">
        <v>0.0</v>
      </c>
      <c r="S149" s="10">
        <f t="shared" si="1"/>
        <v>100079</v>
      </c>
      <c r="T149" s="88" t="s">
        <v>52</v>
      </c>
      <c r="U149" s="45">
        <v>46153.0</v>
      </c>
      <c r="V149" s="105">
        <v>46183.0</v>
      </c>
      <c r="W149" s="9">
        <v>1.0</v>
      </c>
      <c r="X149" s="9" t="s">
        <v>86</v>
      </c>
      <c r="Y149" s="193" t="s">
        <v>56</v>
      </c>
    </row>
    <row r="150">
      <c r="A150" s="35" t="s">
        <v>4928</v>
      </c>
      <c r="B150" s="36">
        <v>46153.0</v>
      </c>
      <c r="C150" s="9">
        <v>7427.0</v>
      </c>
      <c r="D150" s="39" t="s">
        <v>4929</v>
      </c>
      <c r="E150" s="41" t="s">
        <v>1682</v>
      </c>
      <c r="F150" s="39" t="s">
        <v>1683</v>
      </c>
      <c r="G150" s="39" t="s">
        <v>731</v>
      </c>
      <c r="H150" s="39" t="s">
        <v>732</v>
      </c>
      <c r="I150" s="38" t="s">
        <v>888</v>
      </c>
      <c r="J150" s="45">
        <v>44866.0</v>
      </c>
      <c r="K150" s="44">
        <v>46151.0</v>
      </c>
      <c r="L150" s="61" t="s">
        <v>51</v>
      </c>
      <c r="M150" s="103">
        <v>0.0</v>
      </c>
      <c r="N150" s="61" t="s">
        <v>51</v>
      </c>
      <c r="O150" s="103">
        <v>78000.0</v>
      </c>
      <c r="P150" s="53">
        <v>78000.0</v>
      </c>
      <c r="Q150" s="104">
        <v>0.0</v>
      </c>
      <c r="R150" s="103">
        <v>4440.0</v>
      </c>
      <c r="S150" s="10">
        <f t="shared" si="1"/>
        <v>73560</v>
      </c>
      <c r="T150" s="9" t="s">
        <v>53</v>
      </c>
      <c r="U150" s="45">
        <v>46151.0</v>
      </c>
      <c r="V150" s="105">
        <v>46183.0</v>
      </c>
      <c r="W150" s="9">
        <v>1.0</v>
      </c>
      <c r="X150" s="9" t="s">
        <v>86</v>
      </c>
      <c r="Y150" s="193" t="s">
        <v>56</v>
      </c>
    </row>
    <row r="151">
      <c r="A151" s="35" t="s">
        <v>4932</v>
      </c>
      <c r="B151" s="36">
        <v>46153.0</v>
      </c>
      <c r="C151" s="9">
        <v>14538.0</v>
      </c>
      <c r="D151" s="39" t="s">
        <v>4933</v>
      </c>
      <c r="E151" s="41" t="s">
        <v>4934</v>
      </c>
      <c r="F151" s="39" t="s">
        <v>4935</v>
      </c>
      <c r="G151" s="39" t="s">
        <v>44</v>
      </c>
      <c r="H151" s="39" t="s">
        <v>46</v>
      </c>
      <c r="I151" s="38" t="s">
        <v>888</v>
      </c>
      <c r="J151" s="45">
        <v>45687.0</v>
      </c>
      <c r="K151" s="44">
        <v>46151.0</v>
      </c>
      <c r="L151" s="61" t="s">
        <v>51</v>
      </c>
      <c r="M151" s="103">
        <v>0.0</v>
      </c>
      <c r="N151" s="61" t="s">
        <v>51</v>
      </c>
      <c r="O151" s="103">
        <v>1298061.0</v>
      </c>
      <c r="P151" s="93">
        <v>1298061.0</v>
      </c>
      <c r="Q151" s="104">
        <v>0.0</v>
      </c>
      <c r="R151" s="103">
        <v>0.0</v>
      </c>
      <c r="S151" s="10">
        <f t="shared" si="1"/>
        <v>1298061</v>
      </c>
      <c r="T151" s="9" t="s">
        <v>52</v>
      </c>
      <c r="U151" s="45">
        <v>46151.0</v>
      </c>
      <c r="V151" s="105">
        <v>46541.0</v>
      </c>
      <c r="W151" s="104">
        <v>12.0</v>
      </c>
      <c r="X151" s="9" t="s">
        <v>55</v>
      </c>
      <c r="Y151" s="68" t="s">
        <v>56</v>
      </c>
    </row>
    <row r="152">
      <c r="A152" s="35" t="s">
        <v>4937</v>
      </c>
      <c r="B152" s="36">
        <v>46153.0</v>
      </c>
      <c r="C152" s="9">
        <v>15123.0</v>
      </c>
      <c r="D152" s="39" t="s">
        <v>1446</v>
      </c>
      <c r="E152" s="41" t="s">
        <v>1447</v>
      </c>
      <c r="F152" s="39" t="s">
        <v>1448</v>
      </c>
      <c r="G152" s="39" t="s">
        <v>45</v>
      </c>
      <c r="H152" s="39" t="s">
        <v>47</v>
      </c>
      <c r="I152" s="38" t="s">
        <v>888</v>
      </c>
      <c r="J152" s="45">
        <v>45755.0</v>
      </c>
      <c r="K152" s="44">
        <v>46151.0</v>
      </c>
      <c r="L152" s="61" t="s">
        <v>51</v>
      </c>
      <c r="M152" s="103">
        <v>0.0</v>
      </c>
      <c r="N152" s="61" t="s">
        <v>51</v>
      </c>
      <c r="O152" s="103">
        <v>118095.0</v>
      </c>
      <c r="P152" s="93">
        <v>118095.0</v>
      </c>
      <c r="Q152" s="104">
        <v>0.0</v>
      </c>
      <c r="R152" s="103">
        <v>0.0</v>
      </c>
      <c r="S152" s="10">
        <f t="shared" si="1"/>
        <v>118095</v>
      </c>
      <c r="T152" s="9" t="s">
        <v>52</v>
      </c>
      <c r="U152" s="45">
        <v>46151.0</v>
      </c>
      <c r="V152" s="105">
        <v>46189.0</v>
      </c>
      <c r="W152" s="104">
        <v>1.0</v>
      </c>
      <c r="X152" s="9" t="s">
        <v>55</v>
      </c>
      <c r="Y152" s="68" t="s">
        <v>56</v>
      </c>
    </row>
    <row r="153">
      <c r="A153" s="35" t="s">
        <v>4939</v>
      </c>
      <c r="B153" s="36">
        <v>46153.0</v>
      </c>
      <c r="C153" s="9">
        <v>891.0</v>
      </c>
      <c r="D153" s="39" t="s">
        <v>1308</v>
      </c>
      <c r="E153" s="41" t="s">
        <v>1309</v>
      </c>
      <c r="F153" s="39" t="s">
        <v>1310</v>
      </c>
      <c r="G153" s="39" t="s">
        <v>100</v>
      </c>
      <c r="H153" s="39" t="s">
        <v>158</v>
      </c>
      <c r="I153" s="38" t="s">
        <v>888</v>
      </c>
      <c r="J153" s="45">
        <v>44337.0</v>
      </c>
      <c r="K153" s="44">
        <v>46151.0</v>
      </c>
      <c r="L153" s="61" t="s">
        <v>51</v>
      </c>
      <c r="M153" s="103">
        <v>0.0</v>
      </c>
      <c r="N153" s="61" t="s">
        <v>51</v>
      </c>
      <c r="O153" s="103">
        <v>78074.0</v>
      </c>
      <c r="P153" s="93">
        <v>78074.0</v>
      </c>
      <c r="Q153" s="104">
        <v>0.0</v>
      </c>
      <c r="R153" s="103">
        <v>0.0</v>
      </c>
      <c r="S153" s="10">
        <f t="shared" si="1"/>
        <v>78074</v>
      </c>
      <c r="T153" s="9" t="s">
        <v>52</v>
      </c>
      <c r="U153" s="45">
        <v>46152.0</v>
      </c>
      <c r="V153" s="105">
        <v>46183.0</v>
      </c>
      <c r="W153" s="9">
        <v>1.0</v>
      </c>
      <c r="X153" s="9" t="s">
        <v>86</v>
      </c>
      <c r="Y153" s="193" t="s">
        <v>56</v>
      </c>
    </row>
    <row r="154">
      <c r="A154" s="35" t="s">
        <v>4942</v>
      </c>
      <c r="B154" s="36">
        <v>46153.0</v>
      </c>
      <c r="C154" s="9">
        <v>3536.0</v>
      </c>
      <c r="D154" s="39" t="s">
        <v>910</v>
      </c>
      <c r="E154" s="41" t="s">
        <v>911</v>
      </c>
      <c r="F154" s="39" t="s">
        <v>912</v>
      </c>
      <c r="G154" s="39" t="s">
        <v>343</v>
      </c>
      <c r="H154" s="39" t="s">
        <v>158</v>
      </c>
      <c r="I154" s="38" t="s">
        <v>888</v>
      </c>
      <c r="J154" s="45">
        <v>44530.0</v>
      </c>
      <c r="K154" s="44">
        <v>46151.0</v>
      </c>
      <c r="L154" s="120" t="s">
        <v>51</v>
      </c>
      <c r="M154" s="63">
        <v>0.0</v>
      </c>
      <c r="N154" s="61" t="s">
        <v>51</v>
      </c>
      <c r="O154" s="66">
        <v>118000.0</v>
      </c>
      <c r="P154" s="53">
        <v>118000.0</v>
      </c>
      <c r="Q154" s="81">
        <v>0.0</v>
      </c>
      <c r="R154" s="66">
        <v>826.0</v>
      </c>
      <c r="S154" s="10">
        <f t="shared" si="1"/>
        <v>117174</v>
      </c>
      <c r="T154" s="9" t="s">
        <v>53</v>
      </c>
      <c r="U154" s="45">
        <v>46151.0</v>
      </c>
      <c r="V154" s="45">
        <v>46181.0</v>
      </c>
      <c r="W154" s="67">
        <v>1.0</v>
      </c>
      <c r="X154" s="38" t="s">
        <v>55</v>
      </c>
      <c r="Y154" s="68" t="s">
        <v>56</v>
      </c>
    </row>
    <row r="155">
      <c r="A155" s="35" t="s">
        <v>4945</v>
      </c>
      <c r="B155" s="36">
        <v>46153.0</v>
      </c>
      <c r="C155" s="9">
        <v>9684.0</v>
      </c>
      <c r="D155" s="39" t="s">
        <v>1525</v>
      </c>
      <c r="E155" s="41" t="s">
        <v>1267</v>
      </c>
      <c r="F155" s="39" t="s">
        <v>1268</v>
      </c>
      <c r="G155" s="39" t="s">
        <v>419</v>
      </c>
      <c r="H155" s="39" t="s">
        <v>118</v>
      </c>
      <c r="I155" s="38" t="s">
        <v>888</v>
      </c>
      <c r="J155" s="45">
        <v>45133.0</v>
      </c>
      <c r="K155" s="44">
        <v>46151.0</v>
      </c>
      <c r="L155" s="120" t="s">
        <v>51</v>
      </c>
      <c r="M155" s="63">
        <v>0.0</v>
      </c>
      <c r="N155" s="120" t="s">
        <v>51</v>
      </c>
      <c r="O155" s="66">
        <v>78058.0</v>
      </c>
      <c r="P155" s="93">
        <v>78058.0</v>
      </c>
      <c r="Q155" s="81">
        <v>0.0</v>
      </c>
      <c r="R155" s="66">
        <v>0.0</v>
      </c>
      <c r="S155" s="10">
        <f t="shared" si="1"/>
        <v>78058</v>
      </c>
      <c r="T155" s="9" t="s">
        <v>52</v>
      </c>
      <c r="U155" s="45">
        <v>46151.0</v>
      </c>
      <c r="V155" s="45">
        <v>46181.0</v>
      </c>
      <c r="W155" s="9">
        <v>1.0</v>
      </c>
      <c r="X155" s="9" t="s">
        <v>86</v>
      </c>
      <c r="Y155" s="68" t="s">
        <v>56</v>
      </c>
    </row>
    <row r="156">
      <c r="A156" s="35" t="s">
        <v>4946</v>
      </c>
      <c r="B156" s="36">
        <v>46153.0</v>
      </c>
      <c r="C156" s="9">
        <v>8771.0</v>
      </c>
      <c r="D156" s="39" t="s">
        <v>1529</v>
      </c>
      <c r="E156" s="41" t="s">
        <v>1530</v>
      </c>
      <c r="F156" s="39" t="s">
        <v>1532</v>
      </c>
      <c r="G156" s="39" t="s">
        <v>192</v>
      </c>
      <c r="H156" s="39" t="s">
        <v>195</v>
      </c>
      <c r="I156" s="38" t="s">
        <v>888</v>
      </c>
      <c r="J156" s="45">
        <v>45028.0</v>
      </c>
      <c r="K156" s="44">
        <v>46151.0</v>
      </c>
      <c r="L156" s="120" t="s">
        <v>51</v>
      </c>
      <c r="M156" s="63">
        <v>0.0</v>
      </c>
      <c r="N156" s="120" t="s">
        <v>51</v>
      </c>
      <c r="O156" s="66">
        <v>118075.0</v>
      </c>
      <c r="P156" s="93">
        <v>118075.0</v>
      </c>
      <c r="Q156" s="81">
        <v>0.0</v>
      </c>
      <c r="R156" s="66">
        <v>0.0</v>
      </c>
      <c r="S156" s="10">
        <f t="shared" si="1"/>
        <v>118075</v>
      </c>
      <c r="T156" s="9" t="s">
        <v>52</v>
      </c>
      <c r="U156" s="45">
        <v>46151.0</v>
      </c>
      <c r="V156" s="45">
        <v>46182.0</v>
      </c>
      <c r="W156" s="9">
        <v>1.0</v>
      </c>
      <c r="X156" s="9" t="s">
        <v>55</v>
      </c>
      <c r="Y156" s="68" t="s">
        <v>56</v>
      </c>
    </row>
    <row r="157">
      <c r="A157" s="35" t="s">
        <v>4949</v>
      </c>
      <c r="B157" s="36">
        <v>46153.0</v>
      </c>
      <c r="C157" s="9">
        <v>7313.0</v>
      </c>
      <c r="D157" s="39" t="s">
        <v>261</v>
      </c>
      <c r="E157" s="41" t="s">
        <v>262</v>
      </c>
      <c r="F157" s="39" t="s">
        <v>1350</v>
      </c>
      <c r="G157" s="39" t="s">
        <v>264</v>
      </c>
      <c r="H157" s="39" t="s">
        <v>74</v>
      </c>
      <c r="I157" s="38" t="s">
        <v>888</v>
      </c>
      <c r="J157" s="45">
        <v>44854.0</v>
      </c>
      <c r="K157" s="44">
        <v>46151.0</v>
      </c>
      <c r="L157" s="120" t="s">
        <v>51</v>
      </c>
      <c r="M157" s="63">
        <v>0.0</v>
      </c>
      <c r="N157" s="45">
        <v>46152.0</v>
      </c>
      <c r="O157" s="103">
        <v>118046.0</v>
      </c>
      <c r="P157" s="93">
        <v>118046.0</v>
      </c>
      <c r="Q157" s="81">
        <v>0.0</v>
      </c>
      <c r="R157" s="66">
        <v>0.0</v>
      </c>
      <c r="S157" s="10">
        <f t="shared" si="1"/>
        <v>118046</v>
      </c>
      <c r="T157" s="9" t="s">
        <v>52</v>
      </c>
      <c r="U157" s="45">
        <v>46152.0</v>
      </c>
      <c r="V157" s="105">
        <v>46194.0</v>
      </c>
      <c r="W157" s="9">
        <v>1.0</v>
      </c>
      <c r="X157" s="9" t="s">
        <v>55</v>
      </c>
      <c r="Y157" s="68" t="s">
        <v>56</v>
      </c>
    </row>
    <row r="158">
      <c r="A158" s="35" t="s">
        <v>4952</v>
      </c>
      <c r="B158" s="36">
        <v>46153.0</v>
      </c>
      <c r="C158" s="9">
        <v>17938.0</v>
      </c>
      <c r="D158" s="39" t="s">
        <v>1357</v>
      </c>
      <c r="E158" s="41" t="s">
        <v>1358</v>
      </c>
      <c r="F158" s="39" t="s">
        <v>1359</v>
      </c>
      <c r="G158" s="39" t="s">
        <v>192</v>
      </c>
      <c r="H158" s="39" t="s">
        <v>195</v>
      </c>
      <c r="I158" s="38" t="s">
        <v>888</v>
      </c>
      <c r="J158" s="45">
        <v>46076.0</v>
      </c>
      <c r="K158" s="44">
        <v>46151.0</v>
      </c>
      <c r="L158" s="120" t="s">
        <v>51</v>
      </c>
      <c r="M158" s="63">
        <v>0.0</v>
      </c>
      <c r="N158" s="120" t="s">
        <v>51</v>
      </c>
      <c r="O158" s="63">
        <v>118082.0</v>
      </c>
      <c r="P158" s="365">
        <v>118082.0</v>
      </c>
      <c r="Q158" s="81">
        <v>0.0</v>
      </c>
      <c r="R158" s="103">
        <v>0.0</v>
      </c>
      <c r="S158" s="10">
        <f t="shared" si="1"/>
        <v>118082</v>
      </c>
      <c r="T158" s="9" t="s">
        <v>52</v>
      </c>
      <c r="U158" s="45">
        <v>46152.0</v>
      </c>
      <c r="V158" s="45">
        <v>46182.0</v>
      </c>
      <c r="W158" s="9">
        <v>1.0</v>
      </c>
      <c r="X158" s="9" t="s">
        <v>55</v>
      </c>
      <c r="Y158" s="68" t="s">
        <v>56</v>
      </c>
    </row>
    <row r="159">
      <c r="A159" s="35" t="s">
        <v>4956</v>
      </c>
      <c r="B159" s="36">
        <v>46153.0</v>
      </c>
      <c r="C159" s="9">
        <v>4072.0</v>
      </c>
      <c r="D159" s="39" t="s">
        <v>62</v>
      </c>
      <c r="E159" s="41" t="s">
        <v>65</v>
      </c>
      <c r="F159" s="39" t="s">
        <v>1485</v>
      </c>
      <c r="G159" s="39" t="s">
        <v>68</v>
      </c>
      <c r="H159" s="218" t="s">
        <v>69</v>
      </c>
      <c r="I159" s="38" t="s">
        <v>888</v>
      </c>
      <c r="J159" s="45">
        <v>44566.0</v>
      </c>
      <c r="K159" s="122"/>
      <c r="L159" s="120"/>
      <c r="M159" s="47">
        <v>78000.0</v>
      </c>
      <c r="N159" s="120" t="s">
        <v>51</v>
      </c>
      <c r="O159" s="103">
        <v>0.0</v>
      </c>
      <c r="P159" s="103">
        <v>0.0</v>
      </c>
      <c r="Q159" s="9">
        <v>0.0</v>
      </c>
      <c r="R159" s="103">
        <v>0.0</v>
      </c>
      <c r="S159" s="10">
        <f t="shared" si="1"/>
        <v>0</v>
      </c>
      <c r="T159" s="9" t="s">
        <v>54</v>
      </c>
      <c r="U159" s="45">
        <v>46151.0</v>
      </c>
      <c r="V159" s="45">
        <v>46184.0</v>
      </c>
      <c r="W159" s="215">
        <v>1.0</v>
      </c>
      <c r="X159" s="9" t="s">
        <v>86</v>
      </c>
      <c r="Y159" s="68" t="s">
        <v>56</v>
      </c>
    </row>
    <row r="160">
      <c r="A160" s="35" t="s">
        <v>4959</v>
      </c>
      <c r="B160" s="36">
        <v>46153.0</v>
      </c>
      <c r="C160" s="9">
        <v>3316.0</v>
      </c>
      <c r="D160" s="39" t="s">
        <v>1103</v>
      </c>
      <c r="E160" s="41" t="s">
        <v>807</v>
      </c>
      <c r="F160" s="39" t="s">
        <v>1575</v>
      </c>
      <c r="G160" s="39" t="s">
        <v>264</v>
      </c>
      <c r="H160" s="39" t="s">
        <v>74</v>
      </c>
      <c r="I160" s="38" t="s">
        <v>888</v>
      </c>
      <c r="J160" s="45">
        <v>44523.0</v>
      </c>
      <c r="K160" s="44">
        <v>46152.0</v>
      </c>
      <c r="L160" s="120" t="s">
        <v>51</v>
      </c>
      <c r="M160" s="63">
        <v>0.0</v>
      </c>
      <c r="N160" s="120" t="s">
        <v>51</v>
      </c>
      <c r="O160" s="103">
        <v>78000.0</v>
      </c>
      <c r="P160" s="107">
        <v>78000.0</v>
      </c>
      <c r="Q160" s="81">
        <v>0.0</v>
      </c>
      <c r="R160" s="103">
        <v>4440.0</v>
      </c>
      <c r="S160" s="10">
        <f t="shared" si="1"/>
        <v>73560</v>
      </c>
      <c r="T160" s="9" t="s">
        <v>53</v>
      </c>
      <c r="U160" s="45">
        <v>46152.0</v>
      </c>
      <c r="V160" s="45">
        <v>46182.0</v>
      </c>
      <c r="W160" s="67">
        <v>1.0</v>
      </c>
      <c r="X160" s="9" t="s">
        <v>86</v>
      </c>
      <c r="Y160" s="68" t="s">
        <v>56</v>
      </c>
    </row>
    <row r="161">
      <c r="A161" s="35" t="s">
        <v>4962</v>
      </c>
      <c r="B161" s="36">
        <v>46153.0</v>
      </c>
      <c r="C161" s="9">
        <v>8115.0</v>
      </c>
      <c r="D161" s="39" t="s">
        <v>1645</v>
      </c>
      <c r="E161" s="41" t="s">
        <v>1639</v>
      </c>
      <c r="F161" s="39" t="s">
        <v>1640</v>
      </c>
      <c r="G161" s="39" t="s">
        <v>325</v>
      </c>
      <c r="H161" s="39" t="s">
        <v>74</v>
      </c>
      <c r="I161" s="38" t="s">
        <v>888</v>
      </c>
      <c r="J161" s="45">
        <v>44947.0</v>
      </c>
      <c r="K161" s="44">
        <v>46152.0</v>
      </c>
      <c r="L161" s="120" t="s">
        <v>51</v>
      </c>
      <c r="M161" s="63">
        <v>0.0</v>
      </c>
      <c r="N161" s="120" t="s">
        <v>51</v>
      </c>
      <c r="O161" s="103">
        <v>118000.0</v>
      </c>
      <c r="P161" s="107">
        <v>118000.0</v>
      </c>
      <c r="Q161" s="104">
        <v>0.0</v>
      </c>
      <c r="R161" s="103">
        <v>826.0</v>
      </c>
      <c r="S161" s="10">
        <f t="shared" si="1"/>
        <v>117174</v>
      </c>
      <c r="T161" s="9" t="s">
        <v>53</v>
      </c>
      <c r="U161" s="45">
        <v>46152.0</v>
      </c>
      <c r="V161" s="45">
        <v>46183.0</v>
      </c>
      <c r="W161" s="67">
        <v>1.0</v>
      </c>
      <c r="X161" s="9" t="s">
        <v>55</v>
      </c>
      <c r="Y161" s="68" t="s">
        <v>56</v>
      </c>
    </row>
    <row r="162">
      <c r="A162" s="35" t="s">
        <v>4964</v>
      </c>
      <c r="B162" s="36">
        <v>46153.0</v>
      </c>
      <c r="C162" s="9">
        <v>7858.0</v>
      </c>
      <c r="D162" s="39" t="s">
        <v>521</v>
      </c>
      <c r="E162" s="41" t="s">
        <v>522</v>
      </c>
      <c r="F162" s="39" t="s">
        <v>523</v>
      </c>
      <c r="G162" s="39" t="s">
        <v>68</v>
      </c>
      <c r="H162" s="39" t="s">
        <v>69</v>
      </c>
      <c r="I162" s="38" t="s">
        <v>888</v>
      </c>
      <c r="J162" s="45">
        <v>44917.0</v>
      </c>
      <c r="K162" s="44">
        <v>46152.0</v>
      </c>
      <c r="L162" s="120" t="s">
        <v>51</v>
      </c>
      <c r="M162" s="63">
        <v>0.0</v>
      </c>
      <c r="N162" s="120" t="s">
        <v>51</v>
      </c>
      <c r="O162" s="103">
        <v>118000.0</v>
      </c>
      <c r="P162" s="107">
        <v>118000.0</v>
      </c>
      <c r="Q162" s="104">
        <v>0.0</v>
      </c>
      <c r="R162" s="103">
        <v>826.0</v>
      </c>
      <c r="S162" s="10">
        <f t="shared" si="1"/>
        <v>117174</v>
      </c>
      <c r="T162" s="9" t="s">
        <v>53</v>
      </c>
      <c r="U162" s="45">
        <v>46152.0</v>
      </c>
      <c r="V162" s="105">
        <v>46191.0</v>
      </c>
      <c r="W162" s="67">
        <v>1.0</v>
      </c>
      <c r="X162" s="9" t="s">
        <v>55</v>
      </c>
      <c r="Y162" s="68" t="s">
        <v>56</v>
      </c>
    </row>
    <row r="163">
      <c r="A163" s="35" t="s">
        <v>4967</v>
      </c>
      <c r="B163" s="36">
        <v>46153.0</v>
      </c>
      <c r="C163" s="9">
        <v>9031.0</v>
      </c>
      <c r="D163" s="39" t="s">
        <v>4968</v>
      </c>
      <c r="E163" s="41" t="s">
        <v>4970</v>
      </c>
      <c r="F163" s="39" t="s">
        <v>4971</v>
      </c>
      <c r="G163" s="39" t="s">
        <v>4972</v>
      </c>
      <c r="H163" s="39" t="s">
        <v>4973</v>
      </c>
      <c r="I163" s="38" t="s">
        <v>888</v>
      </c>
      <c r="J163" s="45">
        <v>45059.0</v>
      </c>
      <c r="K163" s="44">
        <v>46152.0</v>
      </c>
      <c r="L163" s="120" t="s">
        <v>51</v>
      </c>
      <c r="M163" s="63">
        <v>0.0</v>
      </c>
      <c r="N163" s="120" t="s">
        <v>51</v>
      </c>
      <c r="O163" s="103">
        <v>1298000.0</v>
      </c>
      <c r="P163" s="107">
        <v>1298000.0</v>
      </c>
      <c r="Q163" s="104">
        <v>0.0</v>
      </c>
      <c r="R163" s="103">
        <v>4400.0</v>
      </c>
      <c r="S163" s="10">
        <f t="shared" si="1"/>
        <v>1293600</v>
      </c>
      <c r="T163" s="9" t="s">
        <v>53</v>
      </c>
      <c r="U163" s="45">
        <v>46152.0</v>
      </c>
      <c r="V163" s="105">
        <v>46543.0</v>
      </c>
      <c r="W163" s="81">
        <v>12.0</v>
      </c>
      <c r="X163" s="9" t="s">
        <v>55</v>
      </c>
      <c r="Y163" s="68" t="s">
        <v>56</v>
      </c>
    </row>
    <row r="164">
      <c r="A164" s="35" t="s">
        <v>4975</v>
      </c>
      <c r="B164" s="36">
        <v>46153.0</v>
      </c>
      <c r="C164" s="9">
        <v>3007.0</v>
      </c>
      <c r="D164" s="39" t="s">
        <v>1399</v>
      </c>
      <c r="E164" s="41" t="s">
        <v>1401</v>
      </c>
      <c r="F164" s="39" t="s">
        <v>1403</v>
      </c>
      <c r="G164" s="39" t="s">
        <v>327</v>
      </c>
      <c r="H164" s="39" t="s">
        <v>158</v>
      </c>
      <c r="I164" s="38" t="s">
        <v>888</v>
      </c>
      <c r="J164" s="45">
        <v>44493.0</v>
      </c>
      <c r="K164" s="44">
        <v>46152.0</v>
      </c>
      <c r="L164" s="120" t="s">
        <v>51</v>
      </c>
      <c r="M164" s="63">
        <v>0.0</v>
      </c>
      <c r="N164" s="120" t="s">
        <v>51</v>
      </c>
      <c r="O164" s="66">
        <v>78096.0</v>
      </c>
      <c r="P164" s="55">
        <v>78096.0</v>
      </c>
      <c r="Q164" s="81">
        <v>0.0</v>
      </c>
      <c r="R164" s="81">
        <v>0.0</v>
      </c>
      <c r="S164" s="10">
        <f t="shared" si="1"/>
        <v>78096</v>
      </c>
      <c r="T164" s="9" t="s">
        <v>52</v>
      </c>
      <c r="U164" s="45">
        <v>46152.0</v>
      </c>
      <c r="V164" s="45">
        <v>46187.0</v>
      </c>
      <c r="W164" s="9">
        <v>1.0</v>
      </c>
      <c r="X164" s="9" t="s">
        <v>86</v>
      </c>
      <c r="Y164" s="68" t="s">
        <v>56</v>
      </c>
    </row>
    <row r="165">
      <c r="A165" s="35" t="s">
        <v>4977</v>
      </c>
      <c r="B165" s="36">
        <v>46153.0</v>
      </c>
      <c r="C165" s="9">
        <v>316.0</v>
      </c>
      <c r="D165" s="39" t="s">
        <v>771</v>
      </c>
      <c r="E165" s="41" t="s">
        <v>773</v>
      </c>
      <c r="F165" s="39" t="s">
        <v>774</v>
      </c>
      <c r="G165" s="39" t="s">
        <v>775</v>
      </c>
      <c r="H165" s="39" t="s">
        <v>220</v>
      </c>
      <c r="I165" s="38" t="s">
        <v>888</v>
      </c>
      <c r="J165" s="45">
        <v>44294.0</v>
      </c>
      <c r="K165" s="44">
        <v>46152.0</v>
      </c>
      <c r="L165" s="120" t="s">
        <v>51</v>
      </c>
      <c r="M165" s="63">
        <v>0.0</v>
      </c>
      <c r="N165" s="120" t="s">
        <v>51</v>
      </c>
      <c r="O165" s="66">
        <v>78000.0</v>
      </c>
      <c r="P165" s="107">
        <v>78000.0</v>
      </c>
      <c r="Q165" s="81">
        <v>0.0</v>
      </c>
      <c r="R165" s="66">
        <v>4400.0</v>
      </c>
      <c r="S165" s="10">
        <f t="shared" si="1"/>
        <v>73600</v>
      </c>
      <c r="T165" s="9" t="s">
        <v>53</v>
      </c>
      <c r="U165" s="45">
        <v>46152.0</v>
      </c>
      <c r="V165" s="45">
        <v>46182.0</v>
      </c>
      <c r="W165" s="9">
        <v>1.0</v>
      </c>
      <c r="X165" s="9" t="s">
        <v>86</v>
      </c>
      <c r="Y165" s="68" t="s">
        <v>56</v>
      </c>
    </row>
    <row r="166">
      <c r="A166" s="35" t="s">
        <v>4980</v>
      </c>
      <c r="B166" s="36">
        <v>46153.0</v>
      </c>
      <c r="C166" s="9">
        <v>8761.0</v>
      </c>
      <c r="D166" s="39" t="s">
        <v>1608</v>
      </c>
      <c r="E166" s="41" t="s">
        <v>1611</v>
      </c>
      <c r="F166" s="39" t="s">
        <v>1613</v>
      </c>
      <c r="G166" s="39" t="s">
        <v>315</v>
      </c>
      <c r="H166" s="39" t="s">
        <v>69</v>
      </c>
      <c r="I166" s="38" t="s">
        <v>888</v>
      </c>
      <c r="J166" s="45">
        <v>45026.0</v>
      </c>
      <c r="K166" s="44">
        <v>46152.0</v>
      </c>
      <c r="L166" s="120" t="s">
        <v>51</v>
      </c>
      <c r="M166" s="63">
        <v>0.0</v>
      </c>
      <c r="N166" s="120" t="s">
        <v>51</v>
      </c>
      <c r="O166" s="66">
        <v>78000.0</v>
      </c>
      <c r="P166" s="107">
        <v>78000.0</v>
      </c>
      <c r="Q166" s="81">
        <v>0.0</v>
      </c>
      <c r="R166" s="66">
        <v>4440.0</v>
      </c>
      <c r="S166" s="10">
        <f t="shared" si="1"/>
        <v>73560</v>
      </c>
      <c r="T166" s="9" t="s">
        <v>53</v>
      </c>
      <c r="U166" s="45">
        <v>46152.0</v>
      </c>
      <c r="V166" s="45">
        <v>46182.0</v>
      </c>
      <c r="W166" s="9">
        <v>1.0</v>
      </c>
      <c r="X166" s="9" t="s">
        <v>86</v>
      </c>
      <c r="Y166" s="68" t="s">
        <v>56</v>
      </c>
    </row>
    <row r="167">
      <c r="A167" s="315" t="s">
        <v>4983</v>
      </c>
      <c r="B167" s="36">
        <v>46153.0</v>
      </c>
      <c r="C167" s="9">
        <v>18445.0</v>
      </c>
      <c r="D167" s="39" t="s">
        <v>4984</v>
      </c>
      <c r="E167" s="41" t="s">
        <v>4985</v>
      </c>
      <c r="F167" s="39" t="s">
        <v>4986</v>
      </c>
      <c r="G167" s="39" t="s">
        <v>4987</v>
      </c>
      <c r="H167" s="39" t="s">
        <v>47</v>
      </c>
      <c r="I167" s="38" t="s">
        <v>888</v>
      </c>
      <c r="J167" s="45">
        <v>46134.0</v>
      </c>
      <c r="K167" s="44">
        <v>46152.0</v>
      </c>
      <c r="L167" s="120" t="s">
        <v>51</v>
      </c>
      <c r="M167" s="63">
        <v>0.0</v>
      </c>
      <c r="N167" s="120" t="s">
        <v>51</v>
      </c>
      <c r="O167" s="103">
        <v>1688098.0</v>
      </c>
      <c r="P167" s="55">
        <v>1688000.0</v>
      </c>
      <c r="Q167" s="81">
        <v>0.0</v>
      </c>
      <c r="R167" s="103">
        <v>0.0</v>
      </c>
      <c r="S167" s="10">
        <f t="shared" si="1"/>
        <v>1688000</v>
      </c>
      <c r="T167" s="9" t="s">
        <v>52</v>
      </c>
      <c r="U167" s="45">
        <v>46152.0</v>
      </c>
      <c r="V167" s="105">
        <v>46692.0</v>
      </c>
      <c r="W167" s="104">
        <v>12.0</v>
      </c>
      <c r="X167" s="9" t="s">
        <v>59</v>
      </c>
      <c r="Y167" s="193" t="s">
        <v>93</v>
      </c>
    </row>
    <row r="168">
      <c r="A168" s="41" t="s">
        <v>4990</v>
      </c>
      <c r="B168" s="36">
        <v>46153.0</v>
      </c>
      <c r="C168" s="9">
        <v>18445.0</v>
      </c>
      <c r="D168" s="39" t="s">
        <v>4984</v>
      </c>
      <c r="E168" s="41" t="s">
        <v>4985</v>
      </c>
      <c r="F168" s="39" t="s">
        <v>4986</v>
      </c>
      <c r="G168" s="39" t="s">
        <v>4987</v>
      </c>
      <c r="H168" s="39" t="s">
        <v>47</v>
      </c>
      <c r="I168" s="38" t="s">
        <v>888</v>
      </c>
      <c r="J168" s="45">
        <v>46134.0</v>
      </c>
      <c r="K168" s="44"/>
      <c r="L168" s="120"/>
      <c r="M168" s="63">
        <v>1008000.0</v>
      </c>
      <c r="N168" s="120" t="s">
        <v>51</v>
      </c>
      <c r="O168" s="103">
        <v>0.0</v>
      </c>
      <c r="P168" s="49">
        <v>0.0</v>
      </c>
      <c r="Q168" s="81">
        <v>0.0</v>
      </c>
      <c r="R168" s="103">
        <v>0.0</v>
      </c>
      <c r="S168" s="10">
        <f t="shared" si="1"/>
        <v>0</v>
      </c>
      <c r="T168" s="9" t="s">
        <v>281</v>
      </c>
      <c r="U168" s="45">
        <v>46152.0</v>
      </c>
      <c r="V168" s="105">
        <v>46692.0</v>
      </c>
      <c r="W168" s="104">
        <v>6.0</v>
      </c>
      <c r="X168" s="9" t="s">
        <v>59</v>
      </c>
      <c r="Y168" s="68" t="s">
        <v>56</v>
      </c>
    </row>
    <row r="169">
      <c r="A169" s="35" t="s">
        <v>4991</v>
      </c>
      <c r="B169" s="36">
        <v>46153.0</v>
      </c>
      <c r="C169" s="9">
        <v>9815.0</v>
      </c>
      <c r="D169" s="39" t="s">
        <v>1770</v>
      </c>
      <c r="E169" s="41" t="s">
        <v>1739</v>
      </c>
      <c r="F169" s="39" t="s">
        <v>1740</v>
      </c>
      <c r="G169" s="39" t="s">
        <v>1741</v>
      </c>
      <c r="H169" s="39" t="s">
        <v>74</v>
      </c>
      <c r="I169" s="38" t="s">
        <v>888</v>
      </c>
      <c r="J169" s="45">
        <v>45149.0</v>
      </c>
      <c r="K169" s="44">
        <v>46152.0</v>
      </c>
      <c r="L169" s="120" t="s">
        <v>51</v>
      </c>
      <c r="M169" s="63">
        <v>0.0</v>
      </c>
      <c r="N169" s="120" t="s">
        <v>51</v>
      </c>
      <c r="O169" s="103">
        <v>118000.0</v>
      </c>
      <c r="P169" s="107">
        <v>118000.0</v>
      </c>
      <c r="Q169" s="81">
        <v>0.0</v>
      </c>
      <c r="R169" s="103">
        <v>4440.0</v>
      </c>
      <c r="S169" s="10">
        <f t="shared" si="1"/>
        <v>113560</v>
      </c>
      <c r="T169" s="9" t="s">
        <v>53</v>
      </c>
      <c r="U169" s="45">
        <v>46152.0</v>
      </c>
      <c r="V169" s="105">
        <v>46183.0</v>
      </c>
      <c r="W169" s="104">
        <v>1.0</v>
      </c>
      <c r="X169" s="9" t="s">
        <v>55</v>
      </c>
      <c r="Y169" s="68" t="s">
        <v>56</v>
      </c>
    </row>
    <row r="170">
      <c r="A170" s="35" t="s">
        <v>4994</v>
      </c>
      <c r="B170" s="36">
        <v>46153.0</v>
      </c>
      <c r="C170" s="9">
        <v>13501.0</v>
      </c>
      <c r="D170" s="39" t="s">
        <v>1365</v>
      </c>
      <c r="E170" s="41" t="s">
        <v>1366</v>
      </c>
      <c r="F170" s="39" t="s">
        <v>1367</v>
      </c>
      <c r="G170" s="39" t="s">
        <v>407</v>
      </c>
      <c r="H170" s="39" t="s">
        <v>46</v>
      </c>
      <c r="I170" s="38" t="s">
        <v>888</v>
      </c>
      <c r="J170" s="45">
        <v>45571.0</v>
      </c>
      <c r="K170" s="44">
        <v>46152.0</v>
      </c>
      <c r="L170" s="120" t="s">
        <v>51</v>
      </c>
      <c r="M170" s="63">
        <v>0.0</v>
      </c>
      <c r="N170" s="120" t="s">
        <v>51</v>
      </c>
      <c r="O170" s="103">
        <v>118000.0</v>
      </c>
      <c r="P170" s="107">
        <v>118000.0</v>
      </c>
      <c r="Q170" s="81">
        <v>0.0</v>
      </c>
      <c r="R170" s="103">
        <v>826.0</v>
      </c>
      <c r="S170" s="10">
        <f t="shared" si="1"/>
        <v>117174</v>
      </c>
      <c r="T170" s="9" t="s">
        <v>53</v>
      </c>
      <c r="U170" s="45">
        <v>46152.0</v>
      </c>
      <c r="V170" s="105">
        <v>46185.0</v>
      </c>
      <c r="W170" s="104">
        <v>1.0</v>
      </c>
      <c r="X170" s="9" t="s">
        <v>55</v>
      </c>
      <c r="Y170" s="68" t="s">
        <v>56</v>
      </c>
    </row>
    <row r="171">
      <c r="A171" s="35" t="s">
        <v>4997</v>
      </c>
      <c r="B171" s="36">
        <v>46153.0</v>
      </c>
      <c r="C171" s="9">
        <v>4075.0</v>
      </c>
      <c r="D171" s="39" t="s">
        <v>1704</v>
      </c>
      <c r="E171" s="41" t="s">
        <v>4998</v>
      </c>
      <c r="F171" s="39" t="s">
        <v>1472</v>
      </c>
      <c r="G171" s="39" t="s">
        <v>731</v>
      </c>
      <c r="H171" s="39" t="s">
        <v>732</v>
      </c>
      <c r="I171" s="38" t="s">
        <v>888</v>
      </c>
      <c r="J171" s="45">
        <v>44566.0</v>
      </c>
      <c r="K171" s="44">
        <v>46152.0</v>
      </c>
      <c r="L171" s="120" t="s">
        <v>51</v>
      </c>
      <c r="M171" s="63">
        <v>0.0</v>
      </c>
      <c r="N171" s="120" t="s">
        <v>51</v>
      </c>
      <c r="O171" s="103">
        <v>78000.0</v>
      </c>
      <c r="P171" s="107">
        <v>78000.0</v>
      </c>
      <c r="Q171" s="81">
        <v>0.0</v>
      </c>
      <c r="R171" s="103">
        <v>4440.0</v>
      </c>
      <c r="S171" s="10">
        <f t="shared" si="1"/>
        <v>73560</v>
      </c>
      <c r="T171" s="9" t="s">
        <v>53</v>
      </c>
      <c r="U171" s="45">
        <v>46152.0</v>
      </c>
      <c r="V171" s="105">
        <v>46182.0</v>
      </c>
      <c r="W171" s="104">
        <v>1.0</v>
      </c>
      <c r="X171" s="9" t="s">
        <v>86</v>
      </c>
      <c r="Y171" s="68" t="s">
        <v>56</v>
      </c>
    </row>
    <row r="172">
      <c r="A172" s="315" t="s">
        <v>5000</v>
      </c>
      <c r="B172" s="36">
        <v>46153.0</v>
      </c>
      <c r="C172" s="9">
        <v>18703.0</v>
      </c>
      <c r="D172" s="39" t="s">
        <v>5001</v>
      </c>
      <c r="E172" s="41" t="s">
        <v>5002</v>
      </c>
      <c r="F172" s="39" t="s">
        <v>5003</v>
      </c>
      <c r="G172" s="39" t="s">
        <v>218</v>
      </c>
      <c r="H172" s="39" t="s">
        <v>220</v>
      </c>
      <c r="I172" s="38" t="s">
        <v>888</v>
      </c>
      <c r="J172" s="45">
        <v>46157.0</v>
      </c>
      <c r="K172" s="44">
        <v>46152.0</v>
      </c>
      <c r="L172" s="44">
        <v>46157.0</v>
      </c>
      <c r="M172" s="63">
        <v>0.0</v>
      </c>
      <c r="N172" s="45">
        <v>46171.0</v>
      </c>
      <c r="O172" s="103">
        <v>1688043.0</v>
      </c>
      <c r="P172" s="55">
        <v>1688000.0</v>
      </c>
      <c r="Q172" s="81">
        <v>0.0</v>
      </c>
      <c r="R172" s="103">
        <v>0.0</v>
      </c>
      <c r="S172" s="10">
        <f t="shared" si="1"/>
        <v>1688000</v>
      </c>
      <c r="T172" s="9" t="s">
        <v>52</v>
      </c>
      <c r="U172" s="45">
        <v>46171.0</v>
      </c>
      <c r="V172" s="105">
        <v>46711.0</v>
      </c>
      <c r="W172" s="104">
        <v>12.0</v>
      </c>
      <c r="X172" s="9" t="s">
        <v>59</v>
      </c>
      <c r="Y172" s="86" t="s">
        <v>93</v>
      </c>
    </row>
    <row r="173" ht="15.0" customHeight="1">
      <c r="A173" s="35" t="s">
        <v>5006</v>
      </c>
      <c r="B173" s="36">
        <v>46153.0</v>
      </c>
      <c r="C173" s="9">
        <v>4343.0</v>
      </c>
      <c r="D173" s="39" t="s">
        <v>243</v>
      </c>
      <c r="E173" s="41" t="s">
        <v>244</v>
      </c>
      <c r="F173" s="39" t="s">
        <v>1760</v>
      </c>
      <c r="G173" s="39" t="s">
        <v>246</v>
      </c>
      <c r="H173" s="39" t="s">
        <v>85</v>
      </c>
      <c r="I173" s="38" t="s">
        <v>888</v>
      </c>
      <c r="J173" s="45">
        <v>44585.0</v>
      </c>
      <c r="K173" s="44">
        <v>46153.0</v>
      </c>
      <c r="L173" s="120" t="s">
        <v>51</v>
      </c>
      <c r="M173" s="63">
        <v>0.0</v>
      </c>
      <c r="N173" s="120" t="s">
        <v>51</v>
      </c>
      <c r="O173" s="103">
        <v>118000.0</v>
      </c>
      <c r="P173" s="167">
        <v>118000.0</v>
      </c>
      <c r="Q173" s="81">
        <v>0.0</v>
      </c>
      <c r="R173" s="103">
        <v>2360.0</v>
      </c>
      <c r="S173" s="10">
        <f t="shared" si="1"/>
        <v>115640</v>
      </c>
      <c r="T173" s="9" t="s">
        <v>53</v>
      </c>
      <c r="U173" s="45">
        <v>46153.0</v>
      </c>
      <c r="V173" s="105">
        <v>46183.0</v>
      </c>
      <c r="W173" s="104">
        <v>1.0</v>
      </c>
      <c r="X173" s="9" t="s">
        <v>55</v>
      </c>
      <c r="Y173" s="68" t="s">
        <v>56</v>
      </c>
    </row>
    <row r="174">
      <c r="A174" s="35" t="s">
        <v>5009</v>
      </c>
      <c r="B174" s="36">
        <v>46153.0</v>
      </c>
      <c r="C174" s="9">
        <v>1006.0</v>
      </c>
      <c r="D174" s="39" t="s">
        <v>1450</v>
      </c>
      <c r="E174" s="41" t="s">
        <v>1451</v>
      </c>
      <c r="F174" s="39" t="s">
        <v>1452</v>
      </c>
      <c r="G174" s="39" t="s">
        <v>786</v>
      </c>
      <c r="H174" s="39" t="s">
        <v>46</v>
      </c>
      <c r="I174" s="38" t="s">
        <v>888</v>
      </c>
      <c r="J174" s="45">
        <v>44343.0</v>
      </c>
      <c r="K174" s="44">
        <v>46153.0</v>
      </c>
      <c r="L174" s="120" t="s">
        <v>51</v>
      </c>
      <c r="M174" s="103">
        <v>168000.0</v>
      </c>
      <c r="N174" s="120" t="s">
        <v>51</v>
      </c>
      <c r="O174" s="103">
        <v>162000.0</v>
      </c>
      <c r="P174" s="167">
        <v>162000.0</v>
      </c>
      <c r="Q174" s="81">
        <v>0.0</v>
      </c>
      <c r="R174" s="103">
        <v>3240.0</v>
      </c>
      <c r="S174" s="10">
        <f t="shared" si="1"/>
        <v>158760</v>
      </c>
      <c r="T174" s="9" t="s">
        <v>53</v>
      </c>
      <c r="U174" s="45">
        <v>46153.0</v>
      </c>
      <c r="V174" s="105">
        <v>46183.0</v>
      </c>
      <c r="W174" s="104">
        <v>1.0</v>
      </c>
      <c r="X174" s="9" t="s">
        <v>59</v>
      </c>
      <c r="Y174" s="68" t="s">
        <v>56</v>
      </c>
    </row>
    <row r="175">
      <c r="A175" s="315" t="s">
        <v>5010</v>
      </c>
      <c r="B175" s="36">
        <v>46153.0</v>
      </c>
      <c r="C175" s="9">
        <v>14115.0</v>
      </c>
      <c r="D175" s="39" t="s">
        <v>3947</v>
      </c>
      <c r="E175" s="41" t="s">
        <v>3948</v>
      </c>
      <c r="F175" s="39" t="s">
        <v>5011</v>
      </c>
      <c r="G175" s="39" t="s">
        <v>315</v>
      </c>
      <c r="H175" s="39" t="s">
        <v>69</v>
      </c>
      <c r="I175" s="38" t="s">
        <v>888</v>
      </c>
      <c r="J175" s="45">
        <v>45640.0</v>
      </c>
      <c r="K175" s="44">
        <v>46153.0</v>
      </c>
      <c r="L175" s="120" t="s">
        <v>51</v>
      </c>
      <c r="M175" s="103">
        <v>0.0</v>
      </c>
      <c r="N175" s="45">
        <v>46159.0</v>
      </c>
      <c r="O175" s="103">
        <v>1688067.0</v>
      </c>
      <c r="P175" s="186">
        <v>1688000.0</v>
      </c>
      <c r="Q175" s="81">
        <v>0.0</v>
      </c>
      <c r="R175" s="103">
        <v>0.0</v>
      </c>
      <c r="S175" s="10">
        <f t="shared" si="1"/>
        <v>1688000</v>
      </c>
      <c r="T175" s="9" t="s">
        <v>52</v>
      </c>
      <c r="U175" s="45">
        <v>46159.0</v>
      </c>
      <c r="V175" s="105">
        <v>46699.0</v>
      </c>
      <c r="W175" s="104">
        <v>12.0</v>
      </c>
      <c r="X175" s="9" t="s">
        <v>59</v>
      </c>
      <c r="Y175" s="86" t="s">
        <v>93</v>
      </c>
    </row>
    <row r="176">
      <c r="A176" s="41" t="s">
        <v>5017</v>
      </c>
      <c r="B176" s="36">
        <v>46153.0</v>
      </c>
      <c r="C176" s="9">
        <v>7313.0</v>
      </c>
      <c r="D176" s="39" t="s">
        <v>261</v>
      </c>
      <c r="E176" s="41" t="s">
        <v>262</v>
      </c>
      <c r="F176" s="39" t="s">
        <v>2543</v>
      </c>
      <c r="G176" s="39" t="s">
        <v>264</v>
      </c>
      <c r="H176" s="39" t="s">
        <v>74</v>
      </c>
      <c r="I176" s="38" t="s">
        <v>1205</v>
      </c>
      <c r="J176" s="45">
        <v>44854.0</v>
      </c>
      <c r="K176" s="44">
        <v>46153.0</v>
      </c>
      <c r="L176" s="120" t="s">
        <v>51</v>
      </c>
      <c r="M176" s="103">
        <v>0.0</v>
      </c>
      <c r="N176" s="120" t="s">
        <v>51</v>
      </c>
      <c r="O176" s="103">
        <v>118009.0</v>
      </c>
      <c r="P176" s="186">
        <v>118009.0</v>
      </c>
      <c r="Q176" s="81">
        <v>0.0</v>
      </c>
      <c r="R176" s="103">
        <v>0.0</v>
      </c>
      <c r="S176" s="10">
        <f t="shared" si="1"/>
        <v>118009</v>
      </c>
      <c r="T176" s="9" t="s">
        <v>52</v>
      </c>
      <c r="U176" s="45">
        <v>46153.0</v>
      </c>
      <c r="V176" s="105">
        <v>46203.0</v>
      </c>
      <c r="W176" s="104">
        <v>1.0</v>
      </c>
      <c r="X176" s="9" t="s">
        <v>55</v>
      </c>
      <c r="Y176" s="152" t="s">
        <v>56</v>
      </c>
    </row>
    <row r="177">
      <c r="A177" s="35" t="s">
        <v>5020</v>
      </c>
      <c r="B177" s="36">
        <v>46153.0</v>
      </c>
      <c r="C177" s="9">
        <v>10227.0</v>
      </c>
      <c r="D177" s="39" t="s">
        <v>5021</v>
      </c>
      <c r="E177" s="41" t="s">
        <v>5022</v>
      </c>
      <c r="F177" s="39" t="s">
        <v>5024</v>
      </c>
      <c r="G177" s="39" t="s">
        <v>45</v>
      </c>
      <c r="H177" s="39" t="s">
        <v>47</v>
      </c>
      <c r="I177" s="38" t="s">
        <v>888</v>
      </c>
      <c r="J177" s="45">
        <v>45195.0</v>
      </c>
      <c r="K177" s="44">
        <v>46153.0</v>
      </c>
      <c r="L177" s="120" t="s">
        <v>51</v>
      </c>
      <c r="M177" s="103">
        <v>0.0</v>
      </c>
      <c r="N177" s="120" t="s">
        <v>51</v>
      </c>
      <c r="O177" s="103">
        <v>1298094.0</v>
      </c>
      <c r="P177" s="186">
        <v>1298094.0</v>
      </c>
      <c r="Q177" s="81">
        <v>0.0</v>
      </c>
      <c r="R177" s="103">
        <v>0.0</v>
      </c>
      <c r="S177" s="10">
        <f t="shared" si="1"/>
        <v>1298094</v>
      </c>
      <c r="T177" s="9" t="s">
        <v>52</v>
      </c>
      <c r="U177" s="45">
        <v>46153.0</v>
      </c>
      <c r="V177" s="105">
        <v>46545.0</v>
      </c>
      <c r="W177" s="104">
        <v>12.0</v>
      </c>
      <c r="X177" s="9" t="s">
        <v>55</v>
      </c>
      <c r="Y177" s="68" t="s">
        <v>56</v>
      </c>
    </row>
    <row r="178">
      <c r="A178" s="35" t="s">
        <v>5028</v>
      </c>
      <c r="B178" s="36">
        <v>46153.0</v>
      </c>
      <c r="C178" s="9">
        <v>6043.0</v>
      </c>
      <c r="D178" s="39" t="s">
        <v>945</v>
      </c>
      <c r="E178" s="41" t="s">
        <v>946</v>
      </c>
      <c r="F178" s="39" t="s">
        <v>947</v>
      </c>
      <c r="G178" s="39" t="s">
        <v>948</v>
      </c>
      <c r="H178" s="39" t="s">
        <v>74</v>
      </c>
      <c r="I178" s="38" t="s">
        <v>888</v>
      </c>
      <c r="J178" s="45">
        <v>44729.0</v>
      </c>
      <c r="K178" s="44">
        <v>46153.0</v>
      </c>
      <c r="L178" s="120" t="s">
        <v>51</v>
      </c>
      <c r="M178" s="103">
        <v>0.0</v>
      </c>
      <c r="N178" s="120" t="s">
        <v>51</v>
      </c>
      <c r="O178" s="103">
        <v>78067.0</v>
      </c>
      <c r="P178" s="186">
        <v>78067.0</v>
      </c>
      <c r="Q178" s="81">
        <v>0.0</v>
      </c>
      <c r="R178" s="103">
        <v>0.0</v>
      </c>
      <c r="S178" s="10">
        <f t="shared" si="1"/>
        <v>78067</v>
      </c>
      <c r="T178" s="9" t="s">
        <v>52</v>
      </c>
      <c r="U178" s="45">
        <v>46153.0</v>
      </c>
      <c r="V178" s="105">
        <v>46550.0</v>
      </c>
      <c r="W178" s="104">
        <v>1.0</v>
      </c>
      <c r="X178" s="9" t="s">
        <v>86</v>
      </c>
      <c r="Y178" s="68" t="s">
        <v>56</v>
      </c>
    </row>
    <row r="179">
      <c r="A179" s="35" t="s">
        <v>5030</v>
      </c>
      <c r="B179" s="36">
        <v>46153.0</v>
      </c>
      <c r="C179" s="9">
        <v>6058.0</v>
      </c>
      <c r="D179" s="39" t="s">
        <v>1616</v>
      </c>
      <c r="E179" s="41" t="s">
        <v>1488</v>
      </c>
      <c r="F179" s="39" t="s">
        <v>1630</v>
      </c>
      <c r="G179" s="39" t="s">
        <v>786</v>
      </c>
      <c r="H179" s="39" t="s">
        <v>46</v>
      </c>
      <c r="I179" s="38" t="s">
        <v>888</v>
      </c>
      <c r="J179" s="45">
        <v>44730.0</v>
      </c>
      <c r="K179" s="44">
        <v>46153.0</v>
      </c>
      <c r="L179" s="120" t="s">
        <v>51</v>
      </c>
      <c r="M179" s="103">
        <v>0.0</v>
      </c>
      <c r="N179" s="120" t="s">
        <v>51</v>
      </c>
      <c r="O179" s="103">
        <v>118000.0</v>
      </c>
      <c r="P179" s="167">
        <v>118000.0</v>
      </c>
      <c r="Q179" s="81">
        <v>0.0</v>
      </c>
      <c r="R179" s="103">
        <v>2360.0</v>
      </c>
      <c r="S179" s="10">
        <f t="shared" si="1"/>
        <v>115640</v>
      </c>
      <c r="T179" s="9" t="s">
        <v>53</v>
      </c>
      <c r="U179" s="45">
        <v>46153.0</v>
      </c>
      <c r="V179" s="105">
        <v>46193.0</v>
      </c>
      <c r="W179" s="104">
        <v>1.0</v>
      </c>
      <c r="X179" s="9" t="s">
        <v>55</v>
      </c>
      <c r="Y179" s="68" t="s">
        <v>56</v>
      </c>
    </row>
    <row r="180">
      <c r="A180" s="35" t="s">
        <v>5032</v>
      </c>
      <c r="B180" s="36">
        <v>46153.0</v>
      </c>
      <c r="C180" s="9">
        <v>4723.0</v>
      </c>
      <c r="D180" s="39" t="s">
        <v>645</v>
      </c>
      <c r="E180" s="41" t="s">
        <v>646</v>
      </c>
      <c r="F180" s="39" t="s">
        <v>1096</v>
      </c>
      <c r="G180" s="39" t="s">
        <v>126</v>
      </c>
      <c r="H180" s="39" t="s">
        <v>69</v>
      </c>
      <c r="I180" s="38" t="s">
        <v>888</v>
      </c>
      <c r="J180" s="45">
        <v>44611.0</v>
      </c>
      <c r="K180" s="44">
        <v>46153.0</v>
      </c>
      <c r="L180" s="120" t="s">
        <v>51</v>
      </c>
      <c r="M180" s="103">
        <v>0.0</v>
      </c>
      <c r="N180" s="120" t="s">
        <v>51</v>
      </c>
      <c r="O180" s="103">
        <v>78086.0</v>
      </c>
      <c r="P180" s="186">
        <v>78000.0</v>
      </c>
      <c r="Q180" s="81">
        <v>0.0</v>
      </c>
      <c r="R180" s="81">
        <v>0.0</v>
      </c>
      <c r="S180" s="10">
        <f t="shared" si="1"/>
        <v>78000</v>
      </c>
      <c r="T180" s="9" t="s">
        <v>52</v>
      </c>
      <c r="U180" s="45">
        <v>46153.0</v>
      </c>
      <c r="V180" s="105">
        <v>46185.0</v>
      </c>
      <c r="W180" s="104">
        <v>1.0</v>
      </c>
      <c r="X180" s="9" t="s">
        <v>86</v>
      </c>
      <c r="Y180" s="68" t="s">
        <v>56</v>
      </c>
    </row>
    <row r="181">
      <c r="A181" s="35" t="s">
        <v>5038</v>
      </c>
      <c r="B181" s="36">
        <v>46154.0</v>
      </c>
      <c r="C181" s="38">
        <v>8814.0</v>
      </c>
      <c r="D181" s="40" t="s">
        <v>1772</v>
      </c>
      <c r="E181" s="42" t="s">
        <v>1773</v>
      </c>
      <c r="F181" s="43" t="s">
        <v>1774</v>
      </c>
      <c r="G181" s="40" t="s">
        <v>831</v>
      </c>
      <c r="H181" s="40" t="s">
        <v>103</v>
      </c>
      <c r="I181" s="38" t="s">
        <v>888</v>
      </c>
      <c r="J181" s="44">
        <v>45036.0</v>
      </c>
      <c r="K181" s="44">
        <v>46153.0</v>
      </c>
      <c r="L181" s="120" t="s">
        <v>51</v>
      </c>
      <c r="M181" s="103">
        <v>0.0</v>
      </c>
      <c r="N181" s="120" t="s">
        <v>51</v>
      </c>
      <c r="O181" s="48">
        <v>168069.0</v>
      </c>
      <c r="P181" s="186">
        <v>168069.0</v>
      </c>
      <c r="Q181" s="38">
        <v>0.0</v>
      </c>
      <c r="R181" s="46">
        <v>0.0</v>
      </c>
      <c r="S181" s="10">
        <f t="shared" si="1"/>
        <v>168069</v>
      </c>
      <c r="T181" s="38" t="s">
        <v>52</v>
      </c>
      <c r="U181" s="45">
        <v>46154.0</v>
      </c>
      <c r="V181" s="44">
        <v>46184.0</v>
      </c>
      <c r="W181" s="38">
        <v>1.0</v>
      </c>
      <c r="X181" s="38" t="s">
        <v>59</v>
      </c>
      <c r="Y181" s="78" t="s">
        <v>56</v>
      </c>
    </row>
    <row r="182">
      <c r="A182" s="35" t="s">
        <v>5041</v>
      </c>
      <c r="B182" s="36">
        <v>46154.0</v>
      </c>
      <c r="C182" s="9">
        <v>2647.0</v>
      </c>
      <c r="D182" s="39" t="s">
        <v>1728</v>
      </c>
      <c r="E182" s="41" t="s">
        <v>1729</v>
      </c>
      <c r="F182" s="39" t="s">
        <v>1736</v>
      </c>
      <c r="G182" s="39" t="s">
        <v>1732</v>
      </c>
      <c r="H182" s="39" t="s">
        <v>85</v>
      </c>
      <c r="I182" s="38" t="s">
        <v>888</v>
      </c>
      <c r="J182" s="45">
        <v>44461.0</v>
      </c>
      <c r="K182" s="44">
        <v>46153.0</v>
      </c>
      <c r="L182" s="120" t="s">
        <v>51</v>
      </c>
      <c r="M182" s="63">
        <v>0.0</v>
      </c>
      <c r="N182" s="120" t="s">
        <v>51</v>
      </c>
      <c r="O182" s="66">
        <v>78000.0</v>
      </c>
      <c r="P182" s="167">
        <v>78000.0</v>
      </c>
      <c r="Q182" s="81">
        <v>0.0</v>
      </c>
      <c r="R182" s="66">
        <v>4440.0</v>
      </c>
      <c r="S182" s="10">
        <f t="shared" si="1"/>
        <v>73560</v>
      </c>
      <c r="T182" s="9" t="s">
        <v>53</v>
      </c>
      <c r="U182" s="45">
        <v>46153.0</v>
      </c>
      <c r="V182" s="105">
        <v>46185.0</v>
      </c>
      <c r="W182" s="9">
        <v>1.0</v>
      </c>
      <c r="X182" s="9" t="s">
        <v>86</v>
      </c>
      <c r="Y182" s="68" t="s">
        <v>56</v>
      </c>
    </row>
    <row r="183">
      <c r="A183" s="35" t="s">
        <v>5044</v>
      </c>
      <c r="B183" s="36">
        <v>46154.0</v>
      </c>
      <c r="C183" s="9">
        <v>6058.0</v>
      </c>
      <c r="D183" s="39" t="s">
        <v>1616</v>
      </c>
      <c r="E183" s="41" t="s">
        <v>1488</v>
      </c>
      <c r="F183" s="39" t="s">
        <v>1489</v>
      </c>
      <c r="G183" s="39" t="s">
        <v>786</v>
      </c>
      <c r="H183" s="39" t="s">
        <v>46</v>
      </c>
      <c r="I183" s="38" t="s">
        <v>888</v>
      </c>
      <c r="J183" s="45">
        <v>44730.0</v>
      </c>
      <c r="K183" s="44">
        <v>46153.0</v>
      </c>
      <c r="L183" s="120" t="s">
        <v>51</v>
      </c>
      <c r="M183" s="103">
        <v>0.0</v>
      </c>
      <c r="N183" s="120" t="s">
        <v>51</v>
      </c>
      <c r="O183" s="103">
        <v>118000.0</v>
      </c>
      <c r="P183" s="167">
        <v>118000.0</v>
      </c>
      <c r="Q183" s="81">
        <v>0.0</v>
      </c>
      <c r="R183" s="103">
        <v>2360.0</v>
      </c>
      <c r="S183" s="10">
        <f t="shared" si="1"/>
        <v>115640</v>
      </c>
      <c r="T183" s="9" t="s">
        <v>53</v>
      </c>
      <c r="U183" s="45">
        <v>46153.0</v>
      </c>
      <c r="V183" s="105">
        <v>46187.0</v>
      </c>
      <c r="W183" s="104">
        <v>1.0</v>
      </c>
      <c r="X183" s="9" t="s">
        <v>55</v>
      </c>
      <c r="Y183" s="68" t="s">
        <v>56</v>
      </c>
    </row>
    <row r="184">
      <c r="A184" s="35" t="s">
        <v>5046</v>
      </c>
      <c r="B184" s="36">
        <v>46154.0</v>
      </c>
      <c r="C184" s="9">
        <v>13767.0</v>
      </c>
      <c r="D184" s="39" t="s">
        <v>1882</v>
      </c>
      <c r="E184" s="41" t="s">
        <v>1883</v>
      </c>
      <c r="F184" s="39" t="s">
        <v>1884</v>
      </c>
      <c r="G184" s="39" t="s">
        <v>126</v>
      </c>
      <c r="H184" s="39" t="s">
        <v>69</v>
      </c>
      <c r="I184" s="38" t="s">
        <v>888</v>
      </c>
      <c r="J184" s="45">
        <v>45601.0</v>
      </c>
      <c r="K184" s="44">
        <v>46153.0</v>
      </c>
      <c r="L184" s="120" t="s">
        <v>51</v>
      </c>
      <c r="M184" s="63">
        <v>0.0</v>
      </c>
      <c r="N184" s="44">
        <v>46154.0</v>
      </c>
      <c r="O184" s="66">
        <v>78068.0</v>
      </c>
      <c r="P184" s="186">
        <v>78068.0</v>
      </c>
      <c r="Q184" s="81">
        <v>0.0</v>
      </c>
      <c r="R184" s="66">
        <v>0.0</v>
      </c>
      <c r="S184" s="10">
        <f t="shared" si="1"/>
        <v>78068</v>
      </c>
      <c r="T184" s="9" t="s">
        <v>52</v>
      </c>
      <c r="U184" s="45">
        <v>46153.0</v>
      </c>
      <c r="V184" s="45">
        <v>46187.0</v>
      </c>
      <c r="W184" s="9">
        <v>1.0</v>
      </c>
      <c r="X184" s="9" t="s">
        <v>86</v>
      </c>
      <c r="Y184" s="68" t="s">
        <v>56</v>
      </c>
    </row>
    <row r="185">
      <c r="A185" s="35" t="s">
        <v>5048</v>
      </c>
      <c r="B185" s="36">
        <v>46154.0</v>
      </c>
      <c r="C185" s="104">
        <v>11295.0</v>
      </c>
      <c r="D185" s="218" t="s">
        <v>1352</v>
      </c>
      <c r="E185" s="364" t="s">
        <v>1353</v>
      </c>
      <c r="F185" s="39" t="s">
        <v>1354</v>
      </c>
      <c r="G185" s="218" t="s">
        <v>419</v>
      </c>
      <c r="H185" s="218" t="s">
        <v>118</v>
      </c>
      <c r="I185" s="38" t="s">
        <v>888</v>
      </c>
      <c r="J185" s="45">
        <v>45330.0</v>
      </c>
      <c r="K185" s="44">
        <v>46153.0</v>
      </c>
      <c r="L185" s="120" t="s">
        <v>51</v>
      </c>
      <c r="M185" s="103">
        <v>78000.0</v>
      </c>
      <c r="N185" s="44">
        <v>46154.0</v>
      </c>
      <c r="O185" s="103">
        <v>77000.0</v>
      </c>
      <c r="P185" s="167">
        <v>77000.0</v>
      </c>
      <c r="Q185" s="103">
        <v>0.0</v>
      </c>
      <c r="R185" s="103">
        <v>539.0</v>
      </c>
      <c r="S185" s="10">
        <f t="shared" si="1"/>
        <v>76461</v>
      </c>
      <c r="T185" s="9" t="s">
        <v>53</v>
      </c>
      <c r="U185" s="45">
        <v>46154.0</v>
      </c>
      <c r="V185" s="105">
        <v>46185.0</v>
      </c>
      <c r="W185" s="9">
        <v>1.0</v>
      </c>
      <c r="X185" s="9" t="s">
        <v>86</v>
      </c>
      <c r="Y185" s="68" t="s">
        <v>56</v>
      </c>
    </row>
    <row r="186">
      <c r="A186" s="35" t="s">
        <v>5053</v>
      </c>
      <c r="B186" s="36">
        <v>46154.0</v>
      </c>
      <c r="C186" s="9">
        <v>1389.0</v>
      </c>
      <c r="D186" s="39" t="s">
        <v>238</v>
      </c>
      <c r="E186" s="41" t="s">
        <v>239</v>
      </c>
      <c r="F186" s="39" t="s">
        <v>1796</v>
      </c>
      <c r="G186" s="112" t="s">
        <v>110</v>
      </c>
      <c r="H186" s="39" t="s">
        <v>46</v>
      </c>
      <c r="I186" s="38" t="s">
        <v>888</v>
      </c>
      <c r="J186" s="45">
        <v>44361.0</v>
      </c>
      <c r="K186" s="44">
        <v>46153.0</v>
      </c>
      <c r="L186" s="61" t="s">
        <v>51</v>
      </c>
      <c r="M186" s="103">
        <v>0.0</v>
      </c>
      <c r="N186" s="61" t="s">
        <v>51</v>
      </c>
      <c r="O186" s="334">
        <v>78000.0</v>
      </c>
      <c r="P186" s="367">
        <v>78000.0</v>
      </c>
      <c r="Q186" s="180">
        <v>0.0</v>
      </c>
      <c r="R186" s="334">
        <v>546.0</v>
      </c>
      <c r="S186" s="10">
        <f t="shared" si="1"/>
        <v>77454</v>
      </c>
      <c r="T186" s="88" t="s">
        <v>53</v>
      </c>
      <c r="U186" s="45">
        <v>46153.0</v>
      </c>
      <c r="V186" s="45">
        <v>46183.0</v>
      </c>
      <c r="W186" s="88">
        <v>1.0</v>
      </c>
      <c r="X186" s="9" t="s">
        <v>86</v>
      </c>
      <c r="Y186" s="68" t="s">
        <v>56</v>
      </c>
    </row>
    <row r="187">
      <c r="A187" s="35" t="s">
        <v>5056</v>
      </c>
      <c r="B187" s="36">
        <v>46154.0</v>
      </c>
      <c r="C187" s="104">
        <v>12704.0</v>
      </c>
      <c r="D187" s="218" t="s">
        <v>5057</v>
      </c>
      <c r="E187" s="364" t="s">
        <v>5058</v>
      </c>
      <c r="F187" s="39" t="s">
        <v>5059</v>
      </c>
      <c r="G187" s="218" t="s">
        <v>555</v>
      </c>
      <c r="H187" s="39" t="s">
        <v>69</v>
      </c>
      <c r="I187" s="38" t="s">
        <v>888</v>
      </c>
      <c r="J187" s="45">
        <v>45480.0</v>
      </c>
      <c r="K187" s="44">
        <v>46153.0</v>
      </c>
      <c r="L187" s="61" t="s">
        <v>51</v>
      </c>
      <c r="M187" s="103">
        <v>0.0</v>
      </c>
      <c r="N187" s="61" t="s">
        <v>51</v>
      </c>
      <c r="O187" s="334">
        <v>1298000.0</v>
      </c>
      <c r="P187" s="367">
        <v>1298000.0</v>
      </c>
      <c r="Q187" s="334">
        <v>0.0</v>
      </c>
      <c r="R187" s="334">
        <v>9086.0</v>
      </c>
      <c r="S187" s="10">
        <f t="shared" si="1"/>
        <v>1288914</v>
      </c>
      <c r="T187" s="9" t="s">
        <v>53</v>
      </c>
      <c r="U187" s="45">
        <v>46153.0</v>
      </c>
      <c r="V187" s="105">
        <v>46544.0</v>
      </c>
      <c r="W187" s="193">
        <v>12.0</v>
      </c>
      <c r="X187" s="9" t="s">
        <v>55</v>
      </c>
      <c r="Y187" s="68" t="s">
        <v>56</v>
      </c>
    </row>
    <row r="188">
      <c r="A188" s="41" t="s">
        <v>5062</v>
      </c>
      <c r="B188" s="36">
        <v>46154.0</v>
      </c>
      <c r="C188" s="104">
        <v>12704.0</v>
      </c>
      <c r="D188" s="218" t="s">
        <v>5057</v>
      </c>
      <c r="E188" s="364" t="s">
        <v>5058</v>
      </c>
      <c r="F188" s="218" t="s">
        <v>5059</v>
      </c>
      <c r="G188" s="218" t="s">
        <v>555</v>
      </c>
      <c r="H188" s="39" t="s">
        <v>69</v>
      </c>
      <c r="I188" s="38" t="s">
        <v>888</v>
      </c>
      <c r="J188" s="45">
        <v>45480.0</v>
      </c>
      <c r="K188" s="44"/>
      <c r="L188" s="61"/>
      <c r="M188" s="103">
        <v>118000.0</v>
      </c>
      <c r="N188" s="61" t="s">
        <v>51</v>
      </c>
      <c r="O188" s="334">
        <v>0.0</v>
      </c>
      <c r="P188" s="334">
        <v>0.0</v>
      </c>
      <c r="Q188" s="334">
        <v>0.0</v>
      </c>
      <c r="R188" s="334">
        <v>0.0</v>
      </c>
      <c r="S188" s="10">
        <f t="shared" si="1"/>
        <v>0</v>
      </c>
      <c r="T188" s="9" t="s">
        <v>281</v>
      </c>
      <c r="U188" s="45">
        <v>46153.0</v>
      </c>
      <c r="V188" s="105">
        <v>46544.0</v>
      </c>
      <c r="W188" s="193">
        <v>1.0</v>
      </c>
      <c r="X188" s="9" t="s">
        <v>55</v>
      </c>
      <c r="Y188" s="68" t="s">
        <v>56</v>
      </c>
    </row>
    <row r="189">
      <c r="A189" s="315" t="s">
        <v>5065</v>
      </c>
      <c r="B189" s="36">
        <v>46154.0</v>
      </c>
      <c r="C189" s="104">
        <v>18524.0</v>
      </c>
      <c r="D189" s="218" t="s">
        <v>5066</v>
      </c>
      <c r="E189" s="364" t="s">
        <v>5067</v>
      </c>
      <c r="F189" s="39" t="s">
        <v>5068</v>
      </c>
      <c r="G189" s="218" t="s">
        <v>5070</v>
      </c>
      <c r="H189" s="218" t="s">
        <v>1541</v>
      </c>
      <c r="I189" s="38" t="s">
        <v>888</v>
      </c>
      <c r="J189" s="45">
        <v>46141.0</v>
      </c>
      <c r="K189" s="44">
        <v>46154.0</v>
      </c>
      <c r="L189" s="61" t="s">
        <v>51</v>
      </c>
      <c r="M189" s="103">
        <v>0.0</v>
      </c>
      <c r="N189" s="61" t="s">
        <v>51</v>
      </c>
      <c r="O189" s="334">
        <v>168027.0</v>
      </c>
      <c r="P189" s="368">
        <v>168027.0</v>
      </c>
      <c r="Q189" s="334">
        <v>0.0</v>
      </c>
      <c r="R189" s="334">
        <v>0.0</v>
      </c>
      <c r="S189" s="10">
        <f t="shared" si="1"/>
        <v>168027</v>
      </c>
      <c r="T189" s="9" t="s">
        <v>52</v>
      </c>
      <c r="U189" s="45">
        <v>46154.0</v>
      </c>
      <c r="V189" s="105">
        <v>46185.0</v>
      </c>
      <c r="W189" s="193">
        <v>1.0</v>
      </c>
      <c r="X189" s="9" t="s">
        <v>59</v>
      </c>
      <c r="Y189" s="193" t="s">
        <v>93</v>
      </c>
    </row>
    <row r="190">
      <c r="A190" s="35" t="s">
        <v>5072</v>
      </c>
      <c r="B190" s="36">
        <v>46154.0</v>
      </c>
      <c r="C190" s="9">
        <v>1485.0</v>
      </c>
      <c r="D190" s="39" t="s">
        <v>1756</v>
      </c>
      <c r="E190" s="41" t="s">
        <v>1757</v>
      </c>
      <c r="F190" s="39" t="s">
        <v>1758</v>
      </c>
      <c r="G190" s="39" t="s">
        <v>1759</v>
      </c>
      <c r="H190" s="39" t="s">
        <v>124</v>
      </c>
      <c r="I190" s="38" t="s">
        <v>888</v>
      </c>
      <c r="J190" s="45">
        <v>44367.0</v>
      </c>
      <c r="K190" s="44">
        <v>46154.0</v>
      </c>
      <c r="L190" s="120" t="s">
        <v>51</v>
      </c>
      <c r="M190" s="63">
        <v>0.0</v>
      </c>
      <c r="N190" s="120" t="s">
        <v>51</v>
      </c>
      <c r="O190" s="66">
        <v>78000.0</v>
      </c>
      <c r="P190" s="53">
        <v>78000.0</v>
      </c>
      <c r="Q190" s="81">
        <v>0.0</v>
      </c>
      <c r="R190" s="66">
        <v>4440.0</v>
      </c>
      <c r="S190" s="10">
        <f t="shared" si="1"/>
        <v>73560</v>
      </c>
      <c r="T190" s="9" t="s">
        <v>53</v>
      </c>
      <c r="U190" s="45">
        <v>46154.0</v>
      </c>
      <c r="V190" s="45">
        <v>46184.0</v>
      </c>
      <c r="W190" s="9">
        <v>1.0</v>
      </c>
      <c r="X190" s="9" t="s">
        <v>86</v>
      </c>
      <c r="Y190" s="68" t="s">
        <v>56</v>
      </c>
    </row>
    <row r="191">
      <c r="A191" s="35" t="s">
        <v>5075</v>
      </c>
      <c r="B191" s="36">
        <v>46154.0</v>
      </c>
      <c r="C191" s="104">
        <v>6285.0</v>
      </c>
      <c r="D191" s="218" t="s">
        <v>1841</v>
      </c>
      <c r="E191" s="364" t="s">
        <v>1842</v>
      </c>
      <c r="F191" s="39" t="s">
        <v>1850</v>
      </c>
      <c r="G191" s="218" t="s">
        <v>1845</v>
      </c>
      <c r="H191" s="218" t="s">
        <v>85</v>
      </c>
      <c r="I191" s="38" t="s">
        <v>888</v>
      </c>
      <c r="J191" s="45">
        <v>44754.0</v>
      </c>
      <c r="K191" s="44">
        <v>46154.0</v>
      </c>
      <c r="L191" s="120" t="s">
        <v>51</v>
      </c>
      <c r="M191" s="63">
        <v>0.0</v>
      </c>
      <c r="N191" s="120" t="s">
        <v>51</v>
      </c>
      <c r="O191" s="66">
        <v>118000.0</v>
      </c>
      <c r="P191" s="53">
        <v>118000.0</v>
      </c>
      <c r="Q191" s="81">
        <v>0.0</v>
      </c>
      <c r="R191" s="66">
        <v>826.0</v>
      </c>
      <c r="S191" s="10">
        <f t="shared" si="1"/>
        <v>117174</v>
      </c>
      <c r="T191" s="9" t="s">
        <v>53</v>
      </c>
      <c r="U191" s="45">
        <v>46154.0</v>
      </c>
      <c r="V191" s="45">
        <v>46184.0</v>
      </c>
      <c r="W191" s="9">
        <v>1.0</v>
      </c>
      <c r="X191" s="9" t="s">
        <v>55</v>
      </c>
      <c r="Y191" s="68" t="s">
        <v>56</v>
      </c>
    </row>
    <row r="192">
      <c r="A192" s="35" t="s">
        <v>5077</v>
      </c>
      <c r="B192" s="36">
        <v>46154.0</v>
      </c>
      <c r="C192" s="104">
        <v>6899.0</v>
      </c>
      <c r="D192" s="218" t="s">
        <v>1595</v>
      </c>
      <c r="E192" s="364" t="s">
        <v>1362</v>
      </c>
      <c r="F192" s="39" t="s">
        <v>1861</v>
      </c>
      <c r="G192" s="218" t="s">
        <v>279</v>
      </c>
      <c r="H192" s="218" t="s">
        <v>69</v>
      </c>
      <c r="I192" s="38" t="s">
        <v>888</v>
      </c>
      <c r="J192" s="45">
        <v>44812.0</v>
      </c>
      <c r="K192" s="44">
        <v>46154.0</v>
      </c>
      <c r="L192" s="120" t="s">
        <v>51</v>
      </c>
      <c r="M192" s="63">
        <v>0.0</v>
      </c>
      <c r="N192" s="120" t="s">
        <v>51</v>
      </c>
      <c r="O192" s="66">
        <v>78000.0</v>
      </c>
      <c r="P192" s="53">
        <v>78000.0</v>
      </c>
      <c r="Q192" s="81">
        <v>0.0</v>
      </c>
      <c r="R192" s="66">
        <v>1560.0</v>
      </c>
      <c r="S192" s="10">
        <f t="shared" si="1"/>
        <v>76440</v>
      </c>
      <c r="T192" s="9" t="s">
        <v>53</v>
      </c>
      <c r="U192" s="45">
        <v>46154.0</v>
      </c>
      <c r="V192" s="105">
        <v>46184.0</v>
      </c>
      <c r="W192" s="9">
        <v>1.0</v>
      </c>
      <c r="X192" s="9" t="s">
        <v>86</v>
      </c>
      <c r="Y192" s="68" t="s">
        <v>56</v>
      </c>
    </row>
    <row r="193">
      <c r="A193" s="35" t="s">
        <v>5079</v>
      </c>
      <c r="B193" s="36">
        <v>46154.0</v>
      </c>
      <c r="C193" s="104">
        <v>1039.0</v>
      </c>
      <c r="D193" s="218" t="s">
        <v>2810</v>
      </c>
      <c r="E193" s="364" t="s">
        <v>2811</v>
      </c>
      <c r="F193" s="39" t="s">
        <v>2813</v>
      </c>
      <c r="G193" s="218" t="s">
        <v>2814</v>
      </c>
      <c r="H193" s="218" t="s">
        <v>158</v>
      </c>
      <c r="I193" s="38" t="s">
        <v>888</v>
      </c>
      <c r="J193" s="45">
        <v>44344.0</v>
      </c>
      <c r="K193" s="44">
        <v>46154.0</v>
      </c>
      <c r="L193" s="120" t="s">
        <v>51</v>
      </c>
      <c r="M193" s="63">
        <v>0.0</v>
      </c>
      <c r="N193" s="44">
        <v>46156.0</v>
      </c>
      <c r="O193" s="66">
        <v>78012.0</v>
      </c>
      <c r="P193" s="51">
        <v>78012.0</v>
      </c>
      <c r="Q193" s="81">
        <v>0.0</v>
      </c>
      <c r="R193" s="66">
        <v>0.0</v>
      </c>
      <c r="S193" s="10">
        <f t="shared" si="1"/>
        <v>78012</v>
      </c>
      <c r="T193" s="9" t="s">
        <v>52</v>
      </c>
      <c r="U193" s="45">
        <v>46156.0</v>
      </c>
      <c r="V193" s="105">
        <v>46186.0</v>
      </c>
      <c r="W193" s="9">
        <v>1.0</v>
      </c>
      <c r="X193" s="9" t="s">
        <v>86</v>
      </c>
      <c r="Y193" s="68" t="s">
        <v>56</v>
      </c>
    </row>
    <row r="194">
      <c r="A194" s="35" t="s">
        <v>5082</v>
      </c>
      <c r="B194" s="36">
        <v>46154.0</v>
      </c>
      <c r="C194" s="104">
        <v>6926.0</v>
      </c>
      <c r="D194" s="218" t="s">
        <v>473</v>
      </c>
      <c r="E194" s="364" t="s">
        <v>474</v>
      </c>
      <c r="F194" s="39" t="s">
        <v>1407</v>
      </c>
      <c r="G194" s="218" t="s">
        <v>100</v>
      </c>
      <c r="H194" s="218" t="s">
        <v>158</v>
      </c>
      <c r="I194" s="38" t="s">
        <v>888</v>
      </c>
      <c r="J194" s="45">
        <v>44816.0</v>
      </c>
      <c r="K194" s="44">
        <v>46154.0</v>
      </c>
      <c r="L194" s="120" t="s">
        <v>51</v>
      </c>
      <c r="M194" s="63">
        <v>0.0</v>
      </c>
      <c r="N194" s="120" t="s">
        <v>51</v>
      </c>
      <c r="O194" s="66">
        <v>78090.0</v>
      </c>
      <c r="P194" s="51">
        <v>78090.0</v>
      </c>
      <c r="Q194" s="81">
        <v>0.0</v>
      </c>
      <c r="R194" s="66">
        <v>0.0</v>
      </c>
      <c r="S194" s="10">
        <f t="shared" si="1"/>
        <v>78090</v>
      </c>
      <c r="T194" s="9" t="s">
        <v>52</v>
      </c>
      <c r="U194" s="45">
        <v>46154.0</v>
      </c>
      <c r="V194" s="105">
        <v>46184.0</v>
      </c>
      <c r="W194" s="9">
        <v>1.0</v>
      </c>
      <c r="X194" s="9" t="s">
        <v>86</v>
      </c>
      <c r="Y194" s="68" t="s">
        <v>56</v>
      </c>
    </row>
    <row r="195">
      <c r="A195" s="35" t="s">
        <v>5088</v>
      </c>
      <c r="B195" s="36">
        <v>46154.0</v>
      </c>
      <c r="C195" s="104">
        <v>2186.0</v>
      </c>
      <c r="D195" s="218" t="s">
        <v>2237</v>
      </c>
      <c r="E195" s="364" t="s">
        <v>1429</v>
      </c>
      <c r="F195" s="39" t="s">
        <v>1430</v>
      </c>
      <c r="G195" s="218" t="s">
        <v>44</v>
      </c>
      <c r="H195" s="218" t="s">
        <v>46</v>
      </c>
      <c r="I195" s="38" t="s">
        <v>888</v>
      </c>
      <c r="J195" s="45">
        <v>44431.0</v>
      </c>
      <c r="K195" s="44">
        <v>46154.0</v>
      </c>
      <c r="L195" s="120" t="s">
        <v>51</v>
      </c>
      <c r="M195" s="66">
        <v>78000.0</v>
      </c>
      <c r="N195" s="120" t="s">
        <v>51</v>
      </c>
      <c r="O195" s="66">
        <v>312030.0</v>
      </c>
      <c r="P195" s="51">
        <v>312000.0</v>
      </c>
      <c r="Q195" s="81">
        <v>0.0</v>
      </c>
      <c r="R195" s="66">
        <v>0.0</v>
      </c>
      <c r="S195" s="10">
        <f t="shared" si="1"/>
        <v>312000</v>
      </c>
      <c r="T195" s="9" t="s">
        <v>52</v>
      </c>
      <c r="U195" s="45">
        <v>46154.0</v>
      </c>
      <c r="V195" s="105">
        <v>46188.0</v>
      </c>
      <c r="W195" s="9">
        <v>1.0</v>
      </c>
      <c r="X195" s="9" t="s">
        <v>86</v>
      </c>
      <c r="Y195" s="68" t="s">
        <v>56</v>
      </c>
    </row>
    <row r="196">
      <c r="A196" s="35" t="s">
        <v>5090</v>
      </c>
      <c r="B196" s="36">
        <v>46154.0</v>
      </c>
      <c r="C196" s="104">
        <v>2186.0</v>
      </c>
      <c r="D196" s="218" t="s">
        <v>2237</v>
      </c>
      <c r="E196" s="364" t="s">
        <v>1429</v>
      </c>
      <c r="F196" s="39" t="s">
        <v>1435</v>
      </c>
      <c r="G196" s="218" t="s">
        <v>44</v>
      </c>
      <c r="H196" s="218" t="s">
        <v>46</v>
      </c>
      <c r="I196" s="38" t="s">
        <v>888</v>
      </c>
      <c r="J196" s="45">
        <v>44431.0</v>
      </c>
      <c r="K196" s="45"/>
      <c r="L196" s="9"/>
      <c r="M196" s="66">
        <v>78000.0</v>
      </c>
      <c r="N196" s="120" t="s">
        <v>51</v>
      </c>
      <c r="O196" s="49">
        <v>0.0</v>
      </c>
      <c r="P196" s="49">
        <v>0.0</v>
      </c>
      <c r="Q196" s="81">
        <v>0.0</v>
      </c>
      <c r="R196" s="66">
        <v>0.0</v>
      </c>
      <c r="S196" s="10">
        <f t="shared" si="1"/>
        <v>0</v>
      </c>
      <c r="T196" s="9" t="s">
        <v>54</v>
      </c>
      <c r="U196" s="45">
        <v>46154.0</v>
      </c>
      <c r="V196" s="105">
        <v>46188.0</v>
      </c>
      <c r="W196" s="9">
        <v>1.0</v>
      </c>
      <c r="X196" s="9" t="s">
        <v>86</v>
      </c>
      <c r="Y196" s="68" t="s">
        <v>56</v>
      </c>
    </row>
    <row r="197">
      <c r="A197" s="35" t="s">
        <v>5092</v>
      </c>
      <c r="B197" s="36">
        <v>46154.0</v>
      </c>
      <c r="C197" s="104">
        <v>2186.0</v>
      </c>
      <c r="D197" s="218" t="s">
        <v>2237</v>
      </c>
      <c r="E197" s="364" t="s">
        <v>1429</v>
      </c>
      <c r="F197" s="39" t="s">
        <v>1442</v>
      </c>
      <c r="G197" s="218" t="s">
        <v>44</v>
      </c>
      <c r="H197" s="218" t="s">
        <v>46</v>
      </c>
      <c r="I197" s="38" t="s">
        <v>888</v>
      </c>
      <c r="J197" s="45">
        <v>44431.0</v>
      </c>
      <c r="K197" s="45"/>
      <c r="L197" s="9"/>
      <c r="M197" s="66">
        <v>78000.0</v>
      </c>
      <c r="N197" s="120" t="s">
        <v>51</v>
      </c>
      <c r="O197" s="49">
        <v>0.0</v>
      </c>
      <c r="P197" s="49">
        <v>0.0</v>
      </c>
      <c r="Q197" s="81">
        <v>0.0</v>
      </c>
      <c r="R197" s="66">
        <v>0.0</v>
      </c>
      <c r="S197" s="10">
        <f t="shared" si="1"/>
        <v>0</v>
      </c>
      <c r="T197" s="9" t="s">
        <v>54</v>
      </c>
      <c r="U197" s="45">
        <v>46154.0</v>
      </c>
      <c r="V197" s="105">
        <v>46188.0</v>
      </c>
      <c r="W197" s="9">
        <v>1.0</v>
      </c>
      <c r="X197" s="9" t="s">
        <v>86</v>
      </c>
      <c r="Y197" s="68" t="s">
        <v>56</v>
      </c>
    </row>
    <row r="198" ht="16.5" customHeight="1">
      <c r="A198" s="35" t="s">
        <v>5095</v>
      </c>
      <c r="B198" s="36">
        <v>46154.0</v>
      </c>
      <c r="C198" s="104">
        <v>2186.0</v>
      </c>
      <c r="D198" s="218" t="s">
        <v>2237</v>
      </c>
      <c r="E198" s="364" t="s">
        <v>1429</v>
      </c>
      <c r="F198" s="39" t="s">
        <v>1455</v>
      </c>
      <c r="G198" s="218" t="s">
        <v>44</v>
      </c>
      <c r="H198" s="218" t="s">
        <v>46</v>
      </c>
      <c r="I198" s="38" t="s">
        <v>888</v>
      </c>
      <c r="J198" s="45">
        <v>44431.0</v>
      </c>
      <c r="K198" s="45"/>
      <c r="L198" s="9"/>
      <c r="M198" s="66">
        <v>78000.0</v>
      </c>
      <c r="N198" s="120" t="s">
        <v>51</v>
      </c>
      <c r="O198" s="49">
        <v>0.0</v>
      </c>
      <c r="P198" s="49">
        <v>0.0</v>
      </c>
      <c r="Q198" s="81">
        <v>0.0</v>
      </c>
      <c r="R198" s="66">
        <v>0.0</v>
      </c>
      <c r="S198" s="10">
        <f t="shared" si="1"/>
        <v>0</v>
      </c>
      <c r="T198" s="9" t="s">
        <v>54</v>
      </c>
      <c r="U198" s="45">
        <v>46154.0</v>
      </c>
      <c r="V198" s="105">
        <v>46199.0</v>
      </c>
      <c r="W198" s="9">
        <v>1.0</v>
      </c>
      <c r="X198" s="9" t="s">
        <v>86</v>
      </c>
      <c r="Y198" s="68" t="s">
        <v>56</v>
      </c>
    </row>
    <row r="199" ht="17.25" customHeight="1">
      <c r="A199" s="35" t="s">
        <v>5098</v>
      </c>
      <c r="B199" s="36">
        <v>46155.0</v>
      </c>
      <c r="C199" s="9">
        <v>6348.0</v>
      </c>
      <c r="D199" s="39" t="s">
        <v>2242</v>
      </c>
      <c r="E199" s="41" t="s">
        <v>1785</v>
      </c>
      <c r="F199" s="39" t="s">
        <v>1786</v>
      </c>
      <c r="G199" s="39" t="s">
        <v>246</v>
      </c>
      <c r="H199" s="218" t="s">
        <v>85</v>
      </c>
      <c r="I199" s="38" t="s">
        <v>888</v>
      </c>
      <c r="J199" s="45">
        <v>44760.0</v>
      </c>
      <c r="K199" s="44">
        <v>46154.0</v>
      </c>
      <c r="L199" s="120" t="s">
        <v>51</v>
      </c>
      <c r="M199" s="66">
        <v>78000.0</v>
      </c>
      <c r="N199" s="120" t="s">
        <v>51</v>
      </c>
      <c r="O199" s="49">
        <v>80069.0</v>
      </c>
      <c r="P199" s="51">
        <v>80069.0</v>
      </c>
      <c r="Q199" s="81">
        <v>0.0</v>
      </c>
      <c r="R199" s="66">
        <v>0.0</v>
      </c>
      <c r="S199" s="10">
        <f t="shared" si="1"/>
        <v>80069</v>
      </c>
      <c r="T199" s="9" t="s">
        <v>52</v>
      </c>
      <c r="U199" s="45">
        <v>46154.0</v>
      </c>
      <c r="V199" s="105">
        <v>46184.0</v>
      </c>
      <c r="W199" s="9">
        <v>1.0</v>
      </c>
      <c r="X199" s="9" t="s">
        <v>86</v>
      </c>
      <c r="Y199" s="68" t="s">
        <v>56</v>
      </c>
    </row>
    <row r="200" ht="15.0" customHeight="1">
      <c r="A200" s="83" t="s">
        <v>5104</v>
      </c>
      <c r="B200" s="36">
        <v>46155.0</v>
      </c>
      <c r="C200" s="9">
        <v>18666.0</v>
      </c>
      <c r="D200" s="39" t="s">
        <v>5105</v>
      </c>
      <c r="E200" s="41" t="s">
        <v>5106</v>
      </c>
      <c r="F200" s="39" t="s">
        <v>5107</v>
      </c>
      <c r="G200" s="39" t="s">
        <v>327</v>
      </c>
      <c r="H200" s="39" t="s">
        <v>158</v>
      </c>
      <c r="I200" s="38" t="s">
        <v>1205</v>
      </c>
      <c r="J200" s="45">
        <v>46154.0</v>
      </c>
      <c r="K200" s="44">
        <v>46154.0</v>
      </c>
      <c r="L200" s="120" t="s">
        <v>51</v>
      </c>
      <c r="M200" s="103">
        <v>0.0</v>
      </c>
      <c r="N200" s="44">
        <v>46192.0</v>
      </c>
      <c r="O200" s="49">
        <v>168069.0</v>
      </c>
      <c r="P200" s="51">
        <v>168000.0</v>
      </c>
      <c r="Q200" s="81">
        <v>0.0</v>
      </c>
      <c r="R200" s="66">
        <v>0.0</v>
      </c>
      <c r="S200" s="10">
        <f t="shared" si="1"/>
        <v>168000</v>
      </c>
      <c r="T200" s="9" t="s">
        <v>52</v>
      </c>
      <c r="U200" s="45">
        <v>46192.0</v>
      </c>
      <c r="V200" s="105">
        <v>46222.0</v>
      </c>
      <c r="W200" s="9">
        <v>1.0</v>
      </c>
      <c r="X200" s="9" t="s">
        <v>59</v>
      </c>
      <c r="Y200" s="193" t="s">
        <v>93</v>
      </c>
    </row>
    <row r="201">
      <c r="A201" s="41" t="s">
        <v>5111</v>
      </c>
      <c r="B201" s="37">
        <v>46125.0</v>
      </c>
      <c r="C201" s="9">
        <v>3793.0</v>
      </c>
      <c r="D201" s="39" t="s">
        <v>1911</v>
      </c>
      <c r="E201" s="41" t="s">
        <v>1913</v>
      </c>
      <c r="F201" s="39" t="s">
        <v>1914</v>
      </c>
      <c r="G201" s="39" t="s">
        <v>948</v>
      </c>
      <c r="H201" s="39" t="s">
        <v>74</v>
      </c>
      <c r="I201" s="38" t="s">
        <v>888</v>
      </c>
      <c r="J201" s="45">
        <v>44551.0</v>
      </c>
      <c r="K201" s="44">
        <v>46155.0</v>
      </c>
      <c r="L201" s="120" t="s">
        <v>51</v>
      </c>
      <c r="M201" s="63"/>
      <c r="N201" s="153"/>
      <c r="O201" s="66">
        <v>116000.0</v>
      </c>
      <c r="P201" s="129">
        <v>116000.0</v>
      </c>
      <c r="Q201" s="66">
        <v>0.0</v>
      </c>
      <c r="R201" s="66">
        <v>4440.0</v>
      </c>
      <c r="S201" s="10">
        <f t="shared" si="1"/>
        <v>111560</v>
      </c>
      <c r="T201" s="9" t="s">
        <v>53</v>
      </c>
      <c r="U201" s="45"/>
      <c r="V201" s="45"/>
      <c r="W201" s="9">
        <v>1.0</v>
      </c>
      <c r="X201" s="9" t="s">
        <v>55</v>
      </c>
      <c r="Y201" s="68" t="s">
        <v>56</v>
      </c>
    </row>
    <row r="202">
      <c r="A202" s="35" t="s">
        <v>5113</v>
      </c>
      <c r="B202" s="36">
        <v>46155.0</v>
      </c>
      <c r="C202" s="9">
        <v>3793.0</v>
      </c>
      <c r="D202" s="39" t="s">
        <v>1911</v>
      </c>
      <c r="E202" s="41" t="s">
        <v>1913</v>
      </c>
      <c r="F202" s="39" t="s">
        <v>1920</v>
      </c>
      <c r="G202" s="39" t="s">
        <v>948</v>
      </c>
      <c r="H202" s="39" t="s">
        <v>74</v>
      </c>
      <c r="I202" s="38" t="s">
        <v>888</v>
      </c>
      <c r="J202" s="45">
        <v>44551.0</v>
      </c>
      <c r="K202" s="44">
        <v>46155.0</v>
      </c>
      <c r="L202" s="120" t="s">
        <v>51</v>
      </c>
      <c r="M202" s="103">
        <v>118000.0</v>
      </c>
      <c r="N202" s="120" t="s">
        <v>51</v>
      </c>
      <c r="O202" s="49">
        <v>10000.0</v>
      </c>
      <c r="P202" s="129">
        <v>10000.0</v>
      </c>
      <c r="Q202" s="66">
        <v>0.0</v>
      </c>
      <c r="R202" s="49">
        <v>4440.0</v>
      </c>
      <c r="S202" s="10">
        <f t="shared" si="1"/>
        <v>5560</v>
      </c>
      <c r="T202" s="9" t="s">
        <v>53</v>
      </c>
      <c r="U202" s="45">
        <v>46155.0</v>
      </c>
      <c r="V202" s="105">
        <v>46185.0</v>
      </c>
      <c r="W202" s="9">
        <v>1.0</v>
      </c>
      <c r="X202" s="9" t="s">
        <v>55</v>
      </c>
      <c r="Y202" s="68" t="s">
        <v>56</v>
      </c>
    </row>
    <row r="203">
      <c r="A203" s="35" t="s">
        <v>5117</v>
      </c>
      <c r="B203" s="36">
        <v>46155.0</v>
      </c>
      <c r="C203" s="9">
        <v>3621.0</v>
      </c>
      <c r="D203" s="39" t="s">
        <v>1856</v>
      </c>
      <c r="E203" s="41" t="s">
        <v>1857</v>
      </c>
      <c r="F203" s="39" t="s">
        <v>1858</v>
      </c>
      <c r="G203" s="39" t="s">
        <v>1860</v>
      </c>
      <c r="H203" s="218" t="s">
        <v>85</v>
      </c>
      <c r="I203" s="38" t="s">
        <v>888</v>
      </c>
      <c r="J203" s="45">
        <v>44535.0</v>
      </c>
      <c r="K203" s="44">
        <v>46155.0</v>
      </c>
      <c r="L203" s="120" t="s">
        <v>51</v>
      </c>
      <c r="M203" s="103">
        <v>0.0</v>
      </c>
      <c r="N203" s="120" t="s">
        <v>51</v>
      </c>
      <c r="O203" s="49">
        <v>78000.0</v>
      </c>
      <c r="P203" s="129">
        <v>78000.0</v>
      </c>
      <c r="Q203" s="66">
        <v>0.0</v>
      </c>
      <c r="R203" s="49">
        <v>4440.0</v>
      </c>
      <c r="S203" s="10">
        <f t="shared" si="1"/>
        <v>73560</v>
      </c>
      <c r="T203" s="9" t="s">
        <v>53</v>
      </c>
      <c r="U203" s="45">
        <v>46155.0</v>
      </c>
      <c r="V203" s="105">
        <v>46185.0</v>
      </c>
      <c r="W203" s="9">
        <v>1.0</v>
      </c>
      <c r="X203" s="9" t="s">
        <v>86</v>
      </c>
      <c r="Y203" s="68" t="s">
        <v>56</v>
      </c>
    </row>
    <row r="204">
      <c r="A204" s="35" t="s">
        <v>5121</v>
      </c>
      <c r="B204" s="36">
        <v>46155.0</v>
      </c>
      <c r="C204" s="9">
        <v>1522.0</v>
      </c>
      <c r="D204" s="39" t="s">
        <v>1384</v>
      </c>
      <c r="E204" s="41" t="s">
        <v>1287</v>
      </c>
      <c r="F204" s="39" t="s">
        <v>1288</v>
      </c>
      <c r="G204" s="39" t="s">
        <v>1289</v>
      </c>
      <c r="H204" s="39" t="s">
        <v>103</v>
      </c>
      <c r="I204" s="38" t="s">
        <v>888</v>
      </c>
      <c r="J204" s="45">
        <v>44368.0</v>
      </c>
      <c r="K204" s="44">
        <v>46155.0</v>
      </c>
      <c r="L204" s="120" t="s">
        <v>51</v>
      </c>
      <c r="M204" s="63">
        <v>0.0</v>
      </c>
      <c r="N204" s="120" t="s">
        <v>51</v>
      </c>
      <c r="O204" s="66">
        <v>78000.0</v>
      </c>
      <c r="P204" s="129">
        <v>78000.0</v>
      </c>
      <c r="Q204" s="81">
        <v>0.0</v>
      </c>
      <c r="R204" s="103">
        <v>1560.0</v>
      </c>
      <c r="S204" s="10">
        <f t="shared" si="1"/>
        <v>76440</v>
      </c>
      <c r="T204" s="9" t="s">
        <v>53</v>
      </c>
      <c r="U204" s="45">
        <v>46155.0</v>
      </c>
      <c r="V204" s="105">
        <v>46187.0</v>
      </c>
      <c r="W204" s="9">
        <v>1.0</v>
      </c>
      <c r="X204" s="9" t="s">
        <v>86</v>
      </c>
      <c r="Y204" s="68" t="s">
        <v>56</v>
      </c>
    </row>
    <row r="205">
      <c r="A205" s="315" t="s">
        <v>5124</v>
      </c>
      <c r="B205" s="36">
        <v>46157.0</v>
      </c>
      <c r="C205" s="9">
        <v>18655.0</v>
      </c>
      <c r="D205" s="39" t="s">
        <v>5125</v>
      </c>
      <c r="E205" s="41" t="s">
        <v>5126</v>
      </c>
      <c r="F205" s="39" t="s">
        <v>421</v>
      </c>
      <c r="G205" s="39" t="s">
        <v>163</v>
      </c>
      <c r="H205" s="39" t="s">
        <v>69</v>
      </c>
      <c r="I205" s="38" t="s">
        <v>888</v>
      </c>
      <c r="J205" s="45">
        <v>46153.0</v>
      </c>
      <c r="K205" s="44">
        <v>46155.0</v>
      </c>
      <c r="L205" s="120" t="s">
        <v>51</v>
      </c>
      <c r="M205" s="63">
        <v>0.0</v>
      </c>
      <c r="N205" s="370">
        <v>46164.0</v>
      </c>
      <c r="O205" s="49">
        <v>1298097.0</v>
      </c>
      <c r="P205" s="89">
        <v>1298097.0</v>
      </c>
      <c r="Q205" s="81">
        <v>0.0</v>
      </c>
      <c r="R205" s="49">
        <v>0.0</v>
      </c>
      <c r="S205" s="10">
        <f t="shared" si="1"/>
        <v>1298097</v>
      </c>
      <c r="T205" s="9" t="s">
        <v>52</v>
      </c>
      <c r="U205" s="45">
        <v>46164.0</v>
      </c>
      <c r="V205" s="105">
        <v>46587.0</v>
      </c>
      <c r="W205" s="104">
        <v>12.0</v>
      </c>
      <c r="X205" s="9" t="s">
        <v>55</v>
      </c>
      <c r="Y205" s="193" t="s">
        <v>93</v>
      </c>
    </row>
    <row r="206">
      <c r="A206" s="35" t="s">
        <v>5130</v>
      </c>
      <c r="B206" s="36">
        <v>46157.0</v>
      </c>
      <c r="C206" s="9">
        <v>3239.0</v>
      </c>
      <c r="D206" s="39" t="s">
        <v>1988</v>
      </c>
      <c r="E206" s="41" t="s">
        <v>1991</v>
      </c>
      <c r="F206" s="39" t="s">
        <v>1993</v>
      </c>
      <c r="G206" s="39" t="s">
        <v>44</v>
      </c>
      <c r="H206" s="39" t="s">
        <v>46</v>
      </c>
      <c r="I206" s="38" t="s">
        <v>888</v>
      </c>
      <c r="J206" s="45">
        <v>44516.0</v>
      </c>
      <c r="K206" s="44">
        <v>46155.0</v>
      </c>
      <c r="L206" s="120" t="s">
        <v>51</v>
      </c>
      <c r="M206" s="63">
        <v>0.0</v>
      </c>
      <c r="N206" s="120" t="s">
        <v>51</v>
      </c>
      <c r="O206" s="49">
        <v>78000.0</v>
      </c>
      <c r="P206" s="129">
        <v>78000.0</v>
      </c>
      <c r="Q206" s="9">
        <v>0.0</v>
      </c>
      <c r="R206" s="49">
        <v>4400.0</v>
      </c>
      <c r="S206" s="10">
        <f t="shared" si="1"/>
        <v>73600</v>
      </c>
      <c r="T206" s="9" t="s">
        <v>53</v>
      </c>
      <c r="U206" s="45">
        <v>46155.0</v>
      </c>
      <c r="V206" s="105">
        <v>46186.0</v>
      </c>
      <c r="W206" s="9">
        <v>1.0</v>
      </c>
      <c r="X206" s="9" t="s">
        <v>86</v>
      </c>
      <c r="Y206" s="68" t="s">
        <v>56</v>
      </c>
    </row>
    <row r="207">
      <c r="A207" s="35" t="s">
        <v>5134</v>
      </c>
      <c r="B207" s="36">
        <v>46157.0</v>
      </c>
      <c r="C207" s="9">
        <v>10620.0</v>
      </c>
      <c r="D207" s="39" t="s">
        <v>2013</v>
      </c>
      <c r="E207" s="41" t="s">
        <v>2014</v>
      </c>
      <c r="F207" s="39" t="s">
        <v>2015</v>
      </c>
      <c r="G207" s="39" t="s">
        <v>2016</v>
      </c>
      <c r="H207" s="39" t="s">
        <v>47</v>
      </c>
      <c r="I207" s="38" t="s">
        <v>888</v>
      </c>
      <c r="J207" s="45">
        <v>45243.0</v>
      </c>
      <c r="K207" s="44">
        <v>46155.0</v>
      </c>
      <c r="L207" s="120" t="s">
        <v>51</v>
      </c>
      <c r="M207" s="47">
        <v>0.0</v>
      </c>
      <c r="N207" s="120" t="s">
        <v>51</v>
      </c>
      <c r="O207" s="49">
        <v>118000.0</v>
      </c>
      <c r="P207" s="129">
        <v>118000.0</v>
      </c>
      <c r="Q207" s="9">
        <v>0.0</v>
      </c>
      <c r="R207" s="49">
        <v>4400.0</v>
      </c>
      <c r="S207" s="10">
        <f t="shared" si="1"/>
        <v>113600</v>
      </c>
      <c r="T207" s="9" t="s">
        <v>53</v>
      </c>
      <c r="U207" s="45">
        <v>46155.0</v>
      </c>
      <c r="V207" s="105">
        <v>46188.0</v>
      </c>
      <c r="W207" s="193">
        <v>1.0</v>
      </c>
      <c r="X207" s="9" t="s">
        <v>55</v>
      </c>
      <c r="Y207" s="68" t="s">
        <v>56</v>
      </c>
    </row>
    <row r="208">
      <c r="A208" s="35" t="s">
        <v>5136</v>
      </c>
      <c r="B208" s="36">
        <v>46157.0</v>
      </c>
      <c r="C208" s="9">
        <v>10620.0</v>
      </c>
      <c r="D208" s="39" t="s">
        <v>2013</v>
      </c>
      <c r="E208" s="41" t="s">
        <v>2014</v>
      </c>
      <c r="F208" s="39" t="s">
        <v>2023</v>
      </c>
      <c r="G208" s="39" t="s">
        <v>2016</v>
      </c>
      <c r="H208" s="39" t="s">
        <v>47</v>
      </c>
      <c r="I208" s="38" t="s">
        <v>888</v>
      </c>
      <c r="J208" s="45">
        <v>45243.0</v>
      </c>
      <c r="K208" s="44">
        <v>46155.0</v>
      </c>
      <c r="L208" s="120" t="s">
        <v>51</v>
      </c>
      <c r="M208" s="47">
        <v>0.0</v>
      </c>
      <c r="N208" s="120" t="s">
        <v>51</v>
      </c>
      <c r="O208" s="49">
        <v>118000.0</v>
      </c>
      <c r="P208" s="129">
        <v>118000.0</v>
      </c>
      <c r="Q208" s="9">
        <v>0.0</v>
      </c>
      <c r="R208" s="49">
        <v>4400.0</v>
      </c>
      <c r="S208" s="10">
        <f t="shared" si="1"/>
        <v>113600</v>
      </c>
      <c r="T208" s="9" t="s">
        <v>53</v>
      </c>
      <c r="U208" s="45">
        <v>46155.0</v>
      </c>
      <c r="V208" s="105">
        <v>46193.0</v>
      </c>
      <c r="W208" s="193">
        <v>1.0</v>
      </c>
      <c r="X208" s="9" t="s">
        <v>55</v>
      </c>
      <c r="Y208" s="68" t="s">
        <v>56</v>
      </c>
    </row>
    <row r="209">
      <c r="A209" s="35" t="s">
        <v>5141</v>
      </c>
      <c r="B209" s="36">
        <v>46157.0</v>
      </c>
      <c r="C209" s="9">
        <v>8434.0</v>
      </c>
      <c r="D209" s="39" t="s">
        <v>1889</v>
      </c>
      <c r="E209" s="41" t="s">
        <v>1890</v>
      </c>
      <c r="F209" s="39" t="s">
        <v>1891</v>
      </c>
      <c r="G209" s="39" t="s">
        <v>419</v>
      </c>
      <c r="H209" s="39" t="s">
        <v>118</v>
      </c>
      <c r="I209" s="38" t="s">
        <v>888</v>
      </c>
      <c r="J209" s="45">
        <v>44985.0</v>
      </c>
      <c r="K209" s="44">
        <v>46155.0</v>
      </c>
      <c r="L209" s="120" t="s">
        <v>51</v>
      </c>
      <c r="M209" s="63">
        <v>78000.0</v>
      </c>
      <c r="N209" s="120" t="s">
        <v>51</v>
      </c>
      <c r="O209" s="66">
        <v>56000.0</v>
      </c>
      <c r="P209" s="129">
        <v>56000.0</v>
      </c>
      <c r="Q209" s="66">
        <v>0.0</v>
      </c>
      <c r="R209" s="66">
        <v>392.0</v>
      </c>
      <c r="S209" s="10">
        <f t="shared" si="1"/>
        <v>55608</v>
      </c>
      <c r="T209" s="9" t="s">
        <v>53</v>
      </c>
      <c r="U209" s="45">
        <v>46155.0</v>
      </c>
      <c r="V209" s="45">
        <v>46186.0</v>
      </c>
      <c r="W209" s="9">
        <v>1.0</v>
      </c>
      <c r="X209" s="9" t="s">
        <v>86</v>
      </c>
      <c r="Y209" s="68" t="s">
        <v>56</v>
      </c>
    </row>
    <row r="210">
      <c r="A210" s="35" t="s">
        <v>5146</v>
      </c>
      <c r="B210" s="36">
        <v>46157.0</v>
      </c>
      <c r="C210" s="9">
        <v>13439.0</v>
      </c>
      <c r="D210" s="39" t="s">
        <v>5147</v>
      </c>
      <c r="E210" s="41" t="s">
        <v>5148</v>
      </c>
      <c r="F210" s="39" t="s">
        <v>5150</v>
      </c>
      <c r="G210" s="39" t="s">
        <v>152</v>
      </c>
      <c r="H210" s="39" t="s">
        <v>153</v>
      </c>
      <c r="I210" s="38" t="s">
        <v>888</v>
      </c>
      <c r="J210" s="45">
        <v>45565.0</v>
      </c>
      <c r="K210" s="44">
        <v>46155.0</v>
      </c>
      <c r="L210" s="120" t="s">
        <v>51</v>
      </c>
      <c r="M210" s="103">
        <v>0.0</v>
      </c>
      <c r="N210" s="120" t="s">
        <v>51</v>
      </c>
      <c r="O210" s="49">
        <v>1298000.0</v>
      </c>
      <c r="P210" s="129">
        <v>1298000.0</v>
      </c>
      <c r="Q210" s="9">
        <v>0.0</v>
      </c>
      <c r="R210" s="49">
        <v>9086.0</v>
      </c>
      <c r="S210" s="10">
        <f t="shared" si="1"/>
        <v>1288914</v>
      </c>
      <c r="T210" s="9" t="s">
        <v>53</v>
      </c>
      <c r="U210" s="45">
        <v>46155.0</v>
      </c>
      <c r="V210" s="105">
        <v>46545.0</v>
      </c>
      <c r="W210" s="104">
        <v>12.0</v>
      </c>
      <c r="X210" s="9" t="s">
        <v>55</v>
      </c>
      <c r="Y210" s="68" t="s">
        <v>56</v>
      </c>
    </row>
    <row r="211">
      <c r="A211" s="35" t="s">
        <v>5155</v>
      </c>
      <c r="B211" s="36">
        <v>46157.0</v>
      </c>
      <c r="C211" s="9">
        <v>11052.0</v>
      </c>
      <c r="D211" s="39" t="s">
        <v>1688</v>
      </c>
      <c r="E211" s="41" t="s">
        <v>1689</v>
      </c>
      <c r="F211" s="39" t="s">
        <v>1690</v>
      </c>
      <c r="G211" s="39" t="s">
        <v>327</v>
      </c>
      <c r="H211" s="39" t="s">
        <v>158</v>
      </c>
      <c r="I211" s="38" t="s">
        <v>888</v>
      </c>
      <c r="J211" s="45">
        <v>45305.0</v>
      </c>
      <c r="K211" s="44">
        <v>46155.0</v>
      </c>
      <c r="L211" s="120" t="s">
        <v>51</v>
      </c>
      <c r="M211" s="103">
        <v>0.0</v>
      </c>
      <c r="N211" s="120" t="s">
        <v>51</v>
      </c>
      <c r="O211" s="49">
        <v>118000.0</v>
      </c>
      <c r="P211" s="129">
        <v>118000.0</v>
      </c>
      <c r="Q211" s="9">
        <v>0.0</v>
      </c>
      <c r="R211" s="49">
        <v>826.0</v>
      </c>
      <c r="S211" s="10">
        <f t="shared" si="1"/>
        <v>117174</v>
      </c>
      <c r="T211" s="9" t="s">
        <v>53</v>
      </c>
      <c r="U211" s="45">
        <v>46155.0</v>
      </c>
      <c r="V211" s="105">
        <v>46189.0</v>
      </c>
      <c r="W211" s="193">
        <v>1.0</v>
      </c>
      <c r="X211" s="9" t="s">
        <v>55</v>
      </c>
      <c r="Y211" s="68" t="s">
        <v>56</v>
      </c>
    </row>
    <row r="212">
      <c r="A212" s="41" t="s">
        <v>5159</v>
      </c>
      <c r="B212" s="140">
        <v>46157.0</v>
      </c>
      <c r="C212" s="128">
        <v>13439.0</v>
      </c>
      <c r="D212" s="155" t="s">
        <v>5147</v>
      </c>
      <c r="E212" s="156" t="s">
        <v>5148</v>
      </c>
      <c r="F212" s="155" t="s">
        <v>5150</v>
      </c>
      <c r="G212" s="155" t="s">
        <v>152</v>
      </c>
      <c r="H212" s="155" t="s">
        <v>153</v>
      </c>
      <c r="I212" s="141" t="s">
        <v>888</v>
      </c>
      <c r="J212" s="101">
        <v>45565.0</v>
      </c>
      <c r="K212" s="119"/>
      <c r="L212" s="120"/>
      <c r="M212" s="373">
        <v>118000.0</v>
      </c>
      <c r="N212" s="120" t="s">
        <v>51</v>
      </c>
      <c r="O212" s="373">
        <v>0.0</v>
      </c>
      <c r="P212" s="373">
        <v>0.0</v>
      </c>
      <c r="Q212" s="68">
        <v>0.0</v>
      </c>
      <c r="R212" s="373">
        <v>0.0</v>
      </c>
      <c r="S212" s="149">
        <f t="shared" si="1"/>
        <v>0</v>
      </c>
      <c r="T212" s="88" t="s">
        <v>281</v>
      </c>
      <c r="U212" s="101">
        <v>46155.0</v>
      </c>
      <c r="V212" s="119">
        <v>46545.0</v>
      </c>
      <c r="W212" s="86">
        <v>1.0</v>
      </c>
      <c r="X212" s="68" t="s">
        <v>55</v>
      </c>
      <c r="Y212" s="213" t="s">
        <v>56</v>
      </c>
    </row>
    <row r="213">
      <c r="A213" s="35" t="s">
        <v>5164</v>
      </c>
      <c r="B213" s="36">
        <v>46157.0</v>
      </c>
      <c r="C213" s="9">
        <v>10964.0</v>
      </c>
      <c r="D213" s="39" t="s">
        <v>2049</v>
      </c>
      <c r="E213" s="41" t="s">
        <v>2050</v>
      </c>
      <c r="F213" s="39" t="s">
        <v>2051</v>
      </c>
      <c r="G213" s="39" t="s">
        <v>68</v>
      </c>
      <c r="H213" s="39" t="s">
        <v>69</v>
      </c>
      <c r="I213" s="38" t="s">
        <v>888</v>
      </c>
      <c r="J213" s="45">
        <v>45295.0</v>
      </c>
      <c r="K213" s="44">
        <v>46156.0</v>
      </c>
      <c r="L213" s="120" t="s">
        <v>51</v>
      </c>
      <c r="M213" s="47">
        <v>78000.0</v>
      </c>
      <c r="N213" s="120" t="s">
        <v>51</v>
      </c>
      <c r="O213" s="49">
        <v>80000.0</v>
      </c>
      <c r="P213" s="202">
        <v>80000.0</v>
      </c>
      <c r="Q213" s="9">
        <v>0.0</v>
      </c>
      <c r="R213" s="49">
        <v>560.0</v>
      </c>
      <c r="S213" s="10">
        <f t="shared" si="1"/>
        <v>79440</v>
      </c>
      <c r="T213" s="9" t="s">
        <v>53</v>
      </c>
      <c r="U213" s="45">
        <v>46156.0</v>
      </c>
      <c r="V213" s="45">
        <v>46186.0</v>
      </c>
      <c r="W213" s="193">
        <v>1.0</v>
      </c>
      <c r="X213" s="9" t="s">
        <v>86</v>
      </c>
      <c r="Y213" s="68" t="s">
        <v>56</v>
      </c>
    </row>
    <row r="214">
      <c r="A214" s="35" t="s">
        <v>5171</v>
      </c>
      <c r="B214" s="36">
        <v>46157.0</v>
      </c>
      <c r="C214" s="9">
        <v>4867.0</v>
      </c>
      <c r="D214" s="39" t="s">
        <v>2122</v>
      </c>
      <c r="E214" s="41" t="s">
        <v>2119</v>
      </c>
      <c r="F214" s="39" t="s">
        <v>2120</v>
      </c>
      <c r="G214" s="39" t="s">
        <v>237</v>
      </c>
      <c r="H214" s="39" t="s">
        <v>69</v>
      </c>
      <c r="I214" s="38" t="s">
        <v>888</v>
      </c>
      <c r="J214" s="45">
        <v>44623.0</v>
      </c>
      <c r="K214" s="44">
        <v>46156.0</v>
      </c>
      <c r="L214" s="120" t="s">
        <v>51</v>
      </c>
      <c r="M214" s="47">
        <v>0.0</v>
      </c>
      <c r="N214" s="196" t="s">
        <v>51</v>
      </c>
      <c r="O214" s="49">
        <v>78000.0</v>
      </c>
      <c r="P214" s="202">
        <v>78000.0</v>
      </c>
      <c r="Q214" s="49">
        <v>0.0</v>
      </c>
      <c r="R214" s="49">
        <v>546.0</v>
      </c>
      <c r="S214" s="10">
        <f t="shared" si="1"/>
        <v>77454</v>
      </c>
      <c r="T214" s="9" t="s">
        <v>53</v>
      </c>
      <c r="U214" s="45">
        <v>46156.0</v>
      </c>
      <c r="V214" s="45">
        <v>46186.0</v>
      </c>
      <c r="W214" s="193">
        <v>1.0</v>
      </c>
      <c r="X214" s="9" t="s">
        <v>86</v>
      </c>
      <c r="Y214" s="68" t="s">
        <v>56</v>
      </c>
    </row>
    <row r="215">
      <c r="A215" s="35" t="s">
        <v>5174</v>
      </c>
      <c r="B215" s="36">
        <v>46157.0</v>
      </c>
      <c r="C215" s="9">
        <v>11194.0</v>
      </c>
      <c r="D215" s="39" t="s">
        <v>2067</v>
      </c>
      <c r="E215" s="41" t="s">
        <v>2068</v>
      </c>
      <c r="F215" s="39" t="s">
        <v>2069</v>
      </c>
      <c r="G215" s="39" t="s">
        <v>126</v>
      </c>
      <c r="H215" s="39" t="s">
        <v>69</v>
      </c>
      <c r="I215" s="38" t="s">
        <v>888</v>
      </c>
      <c r="J215" s="45">
        <v>45320.0</v>
      </c>
      <c r="K215" s="44">
        <v>46156.0</v>
      </c>
      <c r="L215" s="120" t="s">
        <v>51</v>
      </c>
      <c r="M215" s="47">
        <v>78000.0</v>
      </c>
      <c r="N215" s="120" t="s">
        <v>51</v>
      </c>
      <c r="O215" s="49">
        <v>50052.0</v>
      </c>
      <c r="P215" s="84">
        <v>50052.0</v>
      </c>
      <c r="Q215" s="9">
        <v>0.0</v>
      </c>
      <c r="R215" s="49">
        <v>0.0</v>
      </c>
      <c r="S215" s="10">
        <f t="shared" si="1"/>
        <v>50052</v>
      </c>
      <c r="T215" s="9" t="s">
        <v>52</v>
      </c>
      <c r="U215" s="45">
        <v>46156.0</v>
      </c>
      <c r="V215" s="45">
        <v>46186.0</v>
      </c>
      <c r="W215" s="193">
        <v>1.0</v>
      </c>
      <c r="X215" s="9" t="s">
        <v>86</v>
      </c>
      <c r="Y215" s="68" t="s">
        <v>56</v>
      </c>
    </row>
    <row r="216">
      <c r="A216" s="35" t="s">
        <v>5180</v>
      </c>
      <c r="B216" s="36">
        <v>46157.0</v>
      </c>
      <c r="C216" s="9">
        <v>11823.0</v>
      </c>
      <c r="D216" s="39" t="s">
        <v>414</v>
      </c>
      <c r="E216" s="41" t="s">
        <v>415</v>
      </c>
      <c r="F216" s="39" t="s">
        <v>417</v>
      </c>
      <c r="G216" s="39" t="s">
        <v>419</v>
      </c>
      <c r="H216" s="39" t="s">
        <v>118</v>
      </c>
      <c r="I216" s="38" t="s">
        <v>888</v>
      </c>
      <c r="J216" s="45">
        <v>45390.0</v>
      </c>
      <c r="K216" s="44">
        <v>46156.0</v>
      </c>
      <c r="L216" s="120" t="s">
        <v>51</v>
      </c>
      <c r="M216" s="47">
        <v>78000.0</v>
      </c>
      <c r="N216" s="44">
        <v>46159.0</v>
      </c>
      <c r="O216" s="49">
        <v>72049.0</v>
      </c>
      <c r="P216" s="84">
        <v>72000.0</v>
      </c>
      <c r="Q216" s="9">
        <v>0.0</v>
      </c>
      <c r="R216" s="49">
        <v>0.0</v>
      </c>
      <c r="S216" s="10">
        <f t="shared" si="1"/>
        <v>72000</v>
      </c>
      <c r="T216" s="9" t="s">
        <v>52</v>
      </c>
      <c r="U216" s="45">
        <v>46159.0</v>
      </c>
      <c r="V216" s="105">
        <v>46189.0</v>
      </c>
      <c r="W216" s="193">
        <v>1.0</v>
      </c>
      <c r="X216" s="9" t="s">
        <v>86</v>
      </c>
      <c r="Y216" s="68" t="s">
        <v>56</v>
      </c>
    </row>
    <row r="217">
      <c r="A217" s="35" t="s">
        <v>5185</v>
      </c>
      <c r="B217" s="36">
        <v>46157.0</v>
      </c>
      <c r="C217" s="9">
        <v>2728.0</v>
      </c>
      <c r="D217" s="39" t="s">
        <v>1933</v>
      </c>
      <c r="E217" s="41" t="s">
        <v>1934</v>
      </c>
      <c r="F217" s="39" t="s">
        <v>1935</v>
      </c>
      <c r="G217" s="39" t="s">
        <v>1930</v>
      </c>
      <c r="H217" s="39" t="s">
        <v>532</v>
      </c>
      <c r="I217" s="38" t="s">
        <v>888</v>
      </c>
      <c r="J217" s="45">
        <v>44469.0</v>
      </c>
      <c r="K217" s="44">
        <v>46156.0</v>
      </c>
      <c r="L217" s="120" t="s">
        <v>51</v>
      </c>
      <c r="M217" s="103">
        <v>78000.0</v>
      </c>
      <c r="N217" s="44">
        <v>46157.0</v>
      </c>
      <c r="O217" s="49">
        <v>80062.0</v>
      </c>
      <c r="P217" s="84">
        <v>80062.0</v>
      </c>
      <c r="Q217" s="9">
        <v>0.0</v>
      </c>
      <c r="R217" s="49">
        <v>0.0</v>
      </c>
      <c r="S217" s="10">
        <f t="shared" si="1"/>
        <v>80062</v>
      </c>
      <c r="T217" s="9" t="s">
        <v>52</v>
      </c>
      <c r="U217" s="45">
        <v>46157.0</v>
      </c>
      <c r="V217" s="105">
        <v>46187.0</v>
      </c>
      <c r="W217" s="193">
        <v>1.0</v>
      </c>
      <c r="X217" s="9" t="s">
        <v>86</v>
      </c>
      <c r="Y217" s="68" t="s">
        <v>56</v>
      </c>
    </row>
    <row r="218">
      <c r="A218" s="35" t="s">
        <v>5189</v>
      </c>
      <c r="B218" s="36">
        <v>46157.0</v>
      </c>
      <c r="C218" s="9">
        <v>382.0</v>
      </c>
      <c r="D218" s="39" t="s">
        <v>5191</v>
      </c>
      <c r="E218" s="41" t="s">
        <v>5192</v>
      </c>
      <c r="F218" s="39" t="s">
        <v>2177</v>
      </c>
      <c r="G218" s="39" t="s">
        <v>44</v>
      </c>
      <c r="H218" s="39" t="s">
        <v>46</v>
      </c>
      <c r="I218" s="38" t="s">
        <v>888</v>
      </c>
      <c r="J218" s="45">
        <v>44308.0</v>
      </c>
      <c r="K218" s="44">
        <v>46156.0</v>
      </c>
      <c r="L218" s="120" t="s">
        <v>51</v>
      </c>
      <c r="M218" s="103">
        <v>0.0</v>
      </c>
      <c r="N218" s="120" t="s">
        <v>51</v>
      </c>
      <c r="O218" s="103">
        <v>78000.0</v>
      </c>
      <c r="P218" s="202">
        <v>78000.0</v>
      </c>
      <c r="Q218" s="9">
        <v>0.0</v>
      </c>
      <c r="R218" s="103">
        <v>4400.0</v>
      </c>
      <c r="S218" s="10">
        <f t="shared" si="1"/>
        <v>73600</v>
      </c>
      <c r="T218" s="9" t="s">
        <v>53</v>
      </c>
      <c r="U218" s="45">
        <v>46156.0</v>
      </c>
      <c r="V218" s="45">
        <v>46187.0</v>
      </c>
      <c r="W218" s="193">
        <v>1.0</v>
      </c>
      <c r="X218" s="9" t="s">
        <v>86</v>
      </c>
      <c r="Y218" s="68" t="s">
        <v>56</v>
      </c>
    </row>
    <row r="219">
      <c r="A219" s="35" t="s">
        <v>5194</v>
      </c>
      <c r="B219" s="36">
        <v>46157.0</v>
      </c>
      <c r="C219" s="9">
        <v>8847.0</v>
      </c>
      <c r="D219" s="39" t="s">
        <v>582</v>
      </c>
      <c r="E219" s="41" t="s">
        <v>2151</v>
      </c>
      <c r="F219" s="39" t="s">
        <v>2152</v>
      </c>
      <c r="G219" s="39" t="s">
        <v>126</v>
      </c>
      <c r="H219" s="39" t="s">
        <v>69</v>
      </c>
      <c r="I219" s="38" t="s">
        <v>888</v>
      </c>
      <c r="J219" s="45">
        <v>45043.0</v>
      </c>
      <c r="K219" s="44">
        <v>46156.0</v>
      </c>
      <c r="L219" s="120" t="s">
        <v>51</v>
      </c>
      <c r="M219" s="103">
        <v>118000.0</v>
      </c>
      <c r="N219" s="45">
        <v>46157.0</v>
      </c>
      <c r="O219" s="103">
        <v>120039.0</v>
      </c>
      <c r="P219" s="84">
        <v>120000.0</v>
      </c>
      <c r="Q219" s="104">
        <v>0.0</v>
      </c>
      <c r="R219" s="103">
        <v>0.0</v>
      </c>
      <c r="S219" s="10">
        <f t="shared" si="1"/>
        <v>120000</v>
      </c>
      <c r="T219" s="9" t="s">
        <v>52</v>
      </c>
      <c r="U219" s="45">
        <v>46157.0</v>
      </c>
      <c r="V219" s="45">
        <v>46187.0</v>
      </c>
      <c r="W219" s="193">
        <v>1.0</v>
      </c>
      <c r="X219" s="9" t="s">
        <v>55</v>
      </c>
      <c r="Y219" s="68" t="s">
        <v>56</v>
      </c>
    </row>
    <row r="220">
      <c r="A220" s="35" t="s">
        <v>5198</v>
      </c>
      <c r="B220" s="36">
        <v>46157.0</v>
      </c>
      <c r="C220" s="9">
        <v>10831.0</v>
      </c>
      <c r="D220" s="39" t="s">
        <v>2043</v>
      </c>
      <c r="E220" s="41" t="s">
        <v>2044</v>
      </c>
      <c r="F220" s="39" t="s">
        <v>2046</v>
      </c>
      <c r="G220" s="39" t="s">
        <v>327</v>
      </c>
      <c r="H220" s="39" t="s">
        <v>158</v>
      </c>
      <c r="I220" s="38" t="s">
        <v>888</v>
      </c>
      <c r="J220" s="45">
        <v>45273.0</v>
      </c>
      <c r="K220" s="44">
        <v>46156.0</v>
      </c>
      <c r="L220" s="120" t="s">
        <v>51</v>
      </c>
      <c r="M220" s="103">
        <v>0.0</v>
      </c>
      <c r="N220" s="120" t="s">
        <v>51</v>
      </c>
      <c r="O220" s="49">
        <v>78000.0</v>
      </c>
      <c r="P220" s="202">
        <v>78000.0</v>
      </c>
      <c r="Q220" s="104">
        <v>0.0</v>
      </c>
      <c r="R220" s="49">
        <v>546.0</v>
      </c>
      <c r="S220" s="10">
        <f t="shared" si="1"/>
        <v>77454</v>
      </c>
      <c r="T220" s="9" t="s">
        <v>53</v>
      </c>
      <c r="U220" s="45">
        <v>46156.0</v>
      </c>
      <c r="V220" s="45">
        <v>46187.0</v>
      </c>
      <c r="W220" s="193">
        <v>1.0</v>
      </c>
      <c r="X220" s="9" t="s">
        <v>86</v>
      </c>
      <c r="Y220" s="68" t="s">
        <v>56</v>
      </c>
    </row>
    <row r="221">
      <c r="A221" s="35" t="s">
        <v>5202</v>
      </c>
      <c r="B221" s="36">
        <v>46157.0</v>
      </c>
      <c r="C221" s="9">
        <v>2200.0</v>
      </c>
      <c r="D221" s="39" t="s">
        <v>2258</v>
      </c>
      <c r="E221" s="41" t="s">
        <v>2259</v>
      </c>
      <c r="F221" s="39" t="s">
        <v>2260</v>
      </c>
      <c r="G221" s="39" t="s">
        <v>45</v>
      </c>
      <c r="H221" s="39" t="s">
        <v>47</v>
      </c>
      <c r="I221" s="38" t="s">
        <v>888</v>
      </c>
      <c r="J221" s="45">
        <v>44432.0</v>
      </c>
      <c r="K221" s="44">
        <v>46156.0</v>
      </c>
      <c r="L221" s="120" t="s">
        <v>51</v>
      </c>
      <c r="M221" s="103">
        <v>78000.0</v>
      </c>
      <c r="N221" s="120" t="s">
        <v>51</v>
      </c>
      <c r="O221" s="49">
        <v>80000.0</v>
      </c>
      <c r="P221" s="202">
        <v>80000.0</v>
      </c>
      <c r="Q221" s="104">
        <v>0.0</v>
      </c>
      <c r="R221" s="49">
        <v>560.0</v>
      </c>
      <c r="S221" s="10">
        <f t="shared" si="1"/>
        <v>79440</v>
      </c>
      <c r="T221" s="9" t="s">
        <v>53</v>
      </c>
      <c r="U221" s="45">
        <v>46156.0</v>
      </c>
      <c r="V221" s="45">
        <v>46188.0</v>
      </c>
      <c r="W221" s="193">
        <v>1.0</v>
      </c>
      <c r="X221" s="9" t="s">
        <v>86</v>
      </c>
      <c r="Y221" s="68" t="s">
        <v>56</v>
      </c>
    </row>
    <row r="222" ht="17.25" customHeight="1">
      <c r="A222" s="35" t="s">
        <v>5205</v>
      </c>
      <c r="B222" s="36">
        <v>46157.0</v>
      </c>
      <c r="C222" s="9">
        <v>12449.0</v>
      </c>
      <c r="D222" s="39" t="s">
        <v>863</v>
      </c>
      <c r="E222" s="41" t="s">
        <v>865</v>
      </c>
      <c r="F222" s="39" t="s">
        <v>866</v>
      </c>
      <c r="G222" s="39" t="s">
        <v>84</v>
      </c>
      <c r="H222" s="39" t="s">
        <v>85</v>
      </c>
      <c r="I222" s="38" t="s">
        <v>888</v>
      </c>
      <c r="J222" s="45">
        <v>45455.0</v>
      </c>
      <c r="K222" s="122"/>
      <c r="L222" s="120"/>
      <c r="M222" s="63">
        <v>78000.0</v>
      </c>
      <c r="N222" s="120" t="s">
        <v>51</v>
      </c>
      <c r="O222" s="66">
        <v>0.0</v>
      </c>
      <c r="P222" s="66">
        <v>0.0</v>
      </c>
      <c r="Q222" s="81">
        <v>0.0</v>
      </c>
      <c r="R222" s="66">
        <v>0.0</v>
      </c>
      <c r="S222" s="10">
        <f t="shared" si="1"/>
        <v>0</v>
      </c>
      <c r="T222" s="9" t="s">
        <v>54</v>
      </c>
      <c r="U222" s="45">
        <v>46126.0</v>
      </c>
      <c r="V222" s="45">
        <v>46186.0</v>
      </c>
      <c r="W222" s="9">
        <v>1.0</v>
      </c>
      <c r="X222" s="9" t="s">
        <v>86</v>
      </c>
      <c r="Y222" s="68" t="s">
        <v>56</v>
      </c>
    </row>
    <row r="223" ht="17.25" customHeight="1">
      <c r="A223" s="35" t="s">
        <v>5210</v>
      </c>
      <c r="B223" s="36">
        <v>46157.0</v>
      </c>
      <c r="C223" s="9">
        <v>12472.0</v>
      </c>
      <c r="D223" s="39" t="s">
        <v>2137</v>
      </c>
      <c r="E223" s="41" t="s">
        <v>2138</v>
      </c>
      <c r="F223" s="39" t="s">
        <v>2139</v>
      </c>
      <c r="G223" s="39" t="s">
        <v>2140</v>
      </c>
      <c r="H223" s="39" t="s">
        <v>2141</v>
      </c>
      <c r="I223" s="38" t="s">
        <v>888</v>
      </c>
      <c r="J223" s="45">
        <v>45459.0</v>
      </c>
      <c r="K223" s="44">
        <v>46157.0</v>
      </c>
      <c r="L223" s="120" t="s">
        <v>51</v>
      </c>
      <c r="M223" s="63">
        <v>78000.0</v>
      </c>
      <c r="N223" s="44">
        <v>46158.0</v>
      </c>
      <c r="O223" s="49">
        <v>76000.0</v>
      </c>
      <c r="P223" s="129">
        <v>76000.0</v>
      </c>
      <c r="Q223" s="9">
        <v>0.0</v>
      </c>
      <c r="R223" s="49">
        <v>532.0</v>
      </c>
      <c r="S223" s="10">
        <f t="shared" si="1"/>
        <v>75468</v>
      </c>
      <c r="T223" s="9" t="s">
        <v>53</v>
      </c>
      <c r="U223" s="44">
        <v>46158.0</v>
      </c>
      <c r="V223" s="45">
        <v>46193.0</v>
      </c>
      <c r="W223" s="193">
        <v>1.0</v>
      </c>
      <c r="X223" s="9" t="s">
        <v>86</v>
      </c>
      <c r="Y223" s="68" t="s">
        <v>56</v>
      </c>
    </row>
    <row r="224">
      <c r="A224" s="35" t="s">
        <v>5214</v>
      </c>
      <c r="B224" s="36">
        <v>46157.0</v>
      </c>
      <c r="C224" s="9">
        <v>10609.0</v>
      </c>
      <c r="D224" s="39" t="s">
        <v>2159</v>
      </c>
      <c r="E224" s="41" t="s">
        <v>2160</v>
      </c>
      <c r="F224" s="39" t="s">
        <v>2161</v>
      </c>
      <c r="G224" s="39" t="s">
        <v>2162</v>
      </c>
      <c r="H224" s="39" t="s">
        <v>153</v>
      </c>
      <c r="I224" s="38" t="s">
        <v>888</v>
      </c>
      <c r="J224" s="45">
        <v>45240.0</v>
      </c>
      <c r="K224" s="44">
        <v>46157.0</v>
      </c>
      <c r="L224" s="120" t="s">
        <v>51</v>
      </c>
      <c r="M224" s="47">
        <v>0.0</v>
      </c>
      <c r="N224" s="196" t="s">
        <v>51</v>
      </c>
      <c r="O224" s="103">
        <v>118000.0</v>
      </c>
      <c r="P224" s="129">
        <v>118000.0</v>
      </c>
      <c r="Q224" s="9">
        <v>0.0</v>
      </c>
      <c r="R224" s="103">
        <v>826.0</v>
      </c>
      <c r="S224" s="10">
        <f t="shared" si="1"/>
        <v>117174</v>
      </c>
      <c r="T224" s="9" t="s">
        <v>53</v>
      </c>
      <c r="U224" s="45">
        <v>46157.0</v>
      </c>
      <c r="V224" s="45">
        <v>46157.0</v>
      </c>
      <c r="W224" s="193">
        <v>1.0</v>
      </c>
      <c r="X224" s="9" t="s">
        <v>55</v>
      </c>
      <c r="Y224" s="68" t="s">
        <v>56</v>
      </c>
    </row>
    <row r="225">
      <c r="A225" s="35" t="s">
        <v>5218</v>
      </c>
      <c r="B225" s="36">
        <v>46157.0</v>
      </c>
      <c r="C225" s="9">
        <v>9138.0</v>
      </c>
      <c r="D225" s="39" t="s">
        <v>5219</v>
      </c>
      <c r="E225" s="41" t="s">
        <v>921</v>
      </c>
      <c r="F225" s="39" t="s">
        <v>923</v>
      </c>
      <c r="G225" s="39" t="s">
        <v>926</v>
      </c>
      <c r="H225" s="39" t="s">
        <v>47</v>
      </c>
      <c r="I225" s="38" t="s">
        <v>888</v>
      </c>
      <c r="J225" s="45">
        <v>45072.0</v>
      </c>
      <c r="K225" s="44">
        <v>46157.0</v>
      </c>
      <c r="L225" s="120" t="s">
        <v>51</v>
      </c>
      <c r="M225" s="103">
        <v>0.0</v>
      </c>
      <c r="N225" s="196" t="s">
        <v>51</v>
      </c>
      <c r="O225" s="49">
        <v>1298047.0</v>
      </c>
      <c r="P225" s="53">
        <v>1298000.0</v>
      </c>
      <c r="Q225" s="104">
        <v>0.0</v>
      </c>
      <c r="R225" s="49">
        <v>0.0</v>
      </c>
      <c r="S225" s="10">
        <f t="shared" si="1"/>
        <v>1298000</v>
      </c>
      <c r="T225" s="9" t="s">
        <v>52</v>
      </c>
      <c r="U225" s="45">
        <v>46157.0</v>
      </c>
      <c r="V225" s="105">
        <v>46556.0</v>
      </c>
      <c r="W225" s="104">
        <v>12.0</v>
      </c>
      <c r="X225" s="9" t="s">
        <v>55</v>
      </c>
      <c r="Y225" s="68" t="s">
        <v>56</v>
      </c>
    </row>
    <row r="226">
      <c r="A226" s="41" t="s">
        <v>5223</v>
      </c>
      <c r="B226" s="36">
        <v>46157.0</v>
      </c>
      <c r="C226" s="9">
        <v>9138.0</v>
      </c>
      <c r="D226" s="39" t="s">
        <v>5219</v>
      </c>
      <c r="E226" s="41" t="s">
        <v>921</v>
      </c>
      <c r="F226" s="39" t="s">
        <v>923</v>
      </c>
      <c r="G226" s="39" t="s">
        <v>926</v>
      </c>
      <c r="H226" s="39" t="s">
        <v>47</v>
      </c>
      <c r="I226" s="38" t="s">
        <v>888</v>
      </c>
      <c r="J226" s="45">
        <v>45072.0</v>
      </c>
      <c r="K226" s="192"/>
      <c r="L226" s="196"/>
      <c r="M226" s="103">
        <v>118000.0</v>
      </c>
      <c r="N226" s="196" t="s">
        <v>51</v>
      </c>
      <c r="O226" s="49">
        <v>0.0</v>
      </c>
      <c r="P226" s="49">
        <v>0.0</v>
      </c>
      <c r="Q226" s="104">
        <v>0.0</v>
      </c>
      <c r="R226" s="49">
        <v>0.0</v>
      </c>
      <c r="S226" s="10">
        <f t="shared" si="1"/>
        <v>0</v>
      </c>
      <c r="T226" s="9" t="s">
        <v>281</v>
      </c>
      <c r="U226" s="45">
        <v>46157.0</v>
      </c>
      <c r="V226" s="105">
        <v>46556.0</v>
      </c>
      <c r="W226" s="104">
        <v>1.0</v>
      </c>
      <c r="X226" s="9" t="s">
        <v>55</v>
      </c>
      <c r="Y226" s="68" t="s">
        <v>56</v>
      </c>
    </row>
    <row r="227">
      <c r="A227" s="35" t="s">
        <v>5226</v>
      </c>
      <c r="B227" s="36">
        <v>46157.0</v>
      </c>
      <c r="C227" s="9">
        <v>8355.0</v>
      </c>
      <c r="D227" s="39" t="s">
        <v>2220</v>
      </c>
      <c r="E227" s="41" t="s">
        <v>2221</v>
      </c>
      <c r="F227" s="39" t="s">
        <v>2222</v>
      </c>
      <c r="G227" s="39" t="s">
        <v>364</v>
      </c>
      <c r="H227" s="39" t="s">
        <v>69</v>
      </c>
      <c r="I227" s="38" t="s">
        <v>888</v>
      </c>
      <c r="J227" s="45">
        <v>44974.0</v>
      </c>
      <c r="K227" s="44">
        <v>46157.0</v>
      </c>
      <c r="L227" s="120" t="s">
        <v>51</v>
      </c>
      <c r="M227" s="103">
        <v>78000.0</v>
      </c>
      <c r="N227" s="196" t="s">
        <v>51</v>
      </c>
      <c r="O227" s="49">
        <v>80000.0</v>
      </c>
      <c r="P227" s="129">
        <v>80000.0</v>
      </c>
      <c r="Q227" s="104">
        <v>0.0</v>
      </c>
      <c r="R227" s="49">
        <v>560.0</v>
      </c>
      <c r="S227" s="10">
        <f t="shared" si="1"/>
        <v>79440</v>
      </c>
      <c r="T227" s="9" t="s">
        <v>53</v>
      </c>
      <c r="U227" s="45">
        <v>46157.0</v>
      </c>
      <c r="V227" s="105">
        <v>46188.0</v>
      </c>
      <c r="W227" s="104">
        <v>1.0</v>
      </c>
      <c r="X227" s="9" t="s">
        <v>86</v>
      </c>
      <c r="Y227" s="68" t="s">
        <v>56</v>
      </c>
    </row>
    <row r="228">
      <c r="A228" s="35" t="s">
        <v>5230</v>
      </c>
      <c r="B228" s="36">
        <v>46157.0</v>
      </c>
      <c r="C228" s="9">
        <v>4203.0</v>
      </c>
      <c r="D228" s="39" t="s">
        <v>2444</v>
      </c>
      <c r="E228" s="41" t="s">
        <v>2181</v>
      </c>
      <c r="F228" s="39" t="s">
        <v>2182</v>
      </c>
      <c r="G228" s="39" t="s">
        <v>152</v>
      </c>
      <c r="H228" s="39" t="s">
        <v>153</v>
      </c>
      <c r="I228" s="38" t="s">
        <v>888</v>
      </c>
      <c r="J228" s="45">
        <v>44573.0</v>
      </c>
      <c r="K228" s="44">
        <v>46157.0</v>
      </c>
      <c r="L228" s="120" t="s">
        <v>51</v>
      </c>
      <c r="M228" s="103">
        <v>0.0</v>
      </c>
      <c r="N228" s="196" t="s">
        <v>51</v>
      </c>
      <c r="O228" s="103">
        <v>118000.0</v>
      </c>
      <c r="P228" s="129">
        <v>118000.0</v>
      </c>
      <c r="Q228" s="104">
        <v>0.0</v>
      </c>
      <c r="R228" s="49">
        <v>826.0</v>
      </c>
      <c r="S228" s="10">
        <f t="shared" si="1"/>
        <v>117174</v>
      </c>
      <c r="T228" s="9" t="s">
        <v>53</v>
      </c>
      <c r="U228" s="45">
        <v>46157.0</v>
      </c>
      <c r="V228" s="105">
        <v>46188.0</v>
      </c>
      <c r="W228" s="104">
        <v>1.0</v>
      </c>
      <c r="X228" s="9" t="s">
        <v>55</v>
      </c>
      <c r="Y228" s="68" t="s">
        <v>56</v>
      </c>
    </row>
    <row r="229">
      <c r="A229" s="35" t="s">
        <v>5234</v>
      </c>
      <c r="B229" s="36">
        <v>46157.0</v>
      </c>
      <c r="C229" s="9">
        <v>3107.0</v>
      </c>
      <c r="D229" s="39" t="s">
        <v>1869</v>
      </c>
      <c r="E229" s="41" t="s">
        <v>1870</v>
      </c>
      <c r="F229" s="39" t="s">
        <v>1871</v>
      </c>
      <c r="G229" s="39" t="s">
        <v>739</v>
      </c>
      <c r="H229" s="39" t="s">
        <v>352</v>
      </c>
      <c r="I229" s="38" t="s">
        <v>888</v>
      </c>
      <c r="J229" s="45">
        <v>44504.0</v>
      </c>
      <c r="K229" s="44">
        <v>46157.0</v>
      </c>
      <c r="L229" s="120" t="s">
        <v>51</v>
      </c>
      <c r="M229" s="103">
        <v>78000.0</v>
      </c>
      <c r="N229" s="196" t="s">
        <v>51</v>
      </c>
      <c r="O229" s="49">
        <v>156005.0</v>
      </c>
      <c r="P229" s="53">
        <v>156005.0</v>
      </c>
      <c r="Q229" s="104">
        <v>0.0</v>
      </c>
      <c r="R229" s="49">
        <v>0.0</v>
      </c>
      <c r="S229" s="10">
        <f t="shared" si="1"/>
        <v>156005</v>
      </c>
      <c r="T229" s="9" t="s">
        <v>52</v>
      </c>
      <c r="U229" s="45">
        <v>46157.0</v>
      </c>
      <c r="V229" s="105">
        <v>46187.0</v>
      </c>
      <c r="W229" s="104">
        <v>1.0</v>
      </c>
      <c r="X229" s="9" t="s">
        <v>86</v>
      </c>
      <c r="Y229" s="68" t="s">
        <v>56</v>
      </c>
    </row>
    <row r="230">
      <c r="A230" s="35" t="s">
        <v>5242</v>
      </c>
      <c r="B230" s="36">
        <v>46157.0</v>
      </c>
      <c r="C230" s="9">
        <v>3107.0</v>
      </c>
      <c r="D230" s="39" t="s">
        <v>1869</v>
      </c>
      <c r="E230" s="41" t="s">
        <v>1870</v>
      </c>
      <c r="F230" s="39" t="s">
        <v>2168</v>
      </c>
      <c r="G230" s="39" t="s">
        <v>739</v>
      </c>
      <c r="H230" s="39" t="s">
        <v>352</v>
      </c>
      <c r="I230" s="38" t="s">
        <v>888</v>
      </c>
      <c r="J230" s="45">
        <v>44504.0</v>
      </c>
      <c r="K230" s="45"/>
      <c r="L230" s="9"/>
      <c r="M230" s="103">
        <v>78000.0</v>
      </c>
      <c r="N230" s="196" t="s">
        <v>51</v>
      </c>
      <c r="O230" s="49">
        <v>0.0</v>
      </c>
      <c r="P230" s="49">
        <v>0.0</v>
      </c>
      <c r="Q230" s="9">
        <v>0.0</v>
      </c>
      <c r="R230" s="49">
        <v>0.0</v>
      </c>
      <c r="S230" s="10">
        <f t="shared" si="1"/>
        <v>0</v>
      </c>
      <c r="T230" s="9" t="s">
        <v>54</v>
      </c>
      <c r="U230" s="45">
        <v>46157.0</v>
      </c>
      <c r="V230" s="105">
        <v>46187.0</v>
      </c>
      <c r="W230" s="104">
        <v>1.0</v>
      </c>
      <c r="X230" s="9" t="s">
        <v>86</v>
      </c>
      <c r="Y230" s="68" t="s">
        <v>56</v>
      </c>
    </row>
    <row r="231">
      <c r="A231" s="315" t="s">
        <v>5248</v>
      </c>
      <c r="B231" s="36">
        <v>46157.0</v>
      </c>
      <c r="C231" s="9">
        <v>14852.0</v>
      </c>
      <c r="D231" s="39" t="s">
        <v>5249</v>
      </c>
      <c r="E231" s="41" t="s">
        <v>5250</v>
      </c>
      <c r="F231" s="39" t="s">
        <v>5251</v>
      </c>
      <c r="G231" s="39" t="s">
        <v>1306</v>
      </c>
      <c r="H231" s="39" t="s">
        <v>85</v>
      </c>
      <c r="I231" s="38" t="s">
        <v>888</v>
      </c>
      <c r="J231" s="45">
        <v>45718.0</v>
      </c>
      <c r="K231" s="44">
        <v>46157.0</v>
      </c>
      <c r="L231" s="120" t="s">
        <v>51</v>
      </c>
      <c r="M231" s="103">
        <v>0.0</v>
      </c>
      <c r="N231" s="196" t="s">
        <v>51</v>
      </c>
      <c r="O231" s="49">
        <v>504086.0</v>
      </c>
      <c r="P231" s="53">
        <v>504000.0</v>
      </c>
      <c r="Q231" s="9">
        <v>0.0</v>
      </c>
      <c r="R231" s="49">
        <v>0.0</v>
      </c>
      <c r="S231" s="10">
        <f t="shared" si="1"/>
        <v>504000</v>
      </c>
      <c r="T231" s="9" t="s">
        <v>52</v>
      </c>
      <c r="U231" s="45">
        <v>46157.0</v>
      </c>
      <c r="V231" s="105">
        <v>46247.0</v>
      </c>
      <c r="W231" s="104">
        <v>3.0</v>
      </c>
      <c r="X231" s="9" t="s">
        <v>59</v>
      </c>
      <c r="Y231" s="86" t="s">
        <v>93</v>
      </c>
    </row>
    <row r="232">
      <c r="A232" s="35" t="s">
        <v>5255</v>
      </c>
      <c r="B232" s="36">
        <v>46157.0</v>
      </c>
      <c r="C232" s="9">
        <v>11598.0</v>
      </c>
      <c r="D232" s="39" t="s">
        <v>2510</v>
      </c>
      <c r="E232" s="41" t="s">
        <v>2208</v>
      </c>
      <c r="F232" s="39" t="s">
        <v>2210</v>
      </c>
      <c r="G232" s="39" t="s">
        <v>2211</v>
      </c>
      <c r="H232" s="39" t="s">
        <v>47</v>
      </c>
      <c r="I232" s="38" t="s">
        <v>888</v>
      </c>
      <c r="J232" s="45">
        <v>45364.0</v>
      </c>
      <c r="K232" s="44">
        <v>46157.0</v>
      </c>
      <c r="L232" s="120" t="s">
        <v>51</v>
      </c>
      <c r="M232" s="103">
        <v>0.0</v>
      </c>
      <c r="N232" s="196" t="s">
        <v>51</v>
      </c>
      <c r="O232" s="49">
        <v>78000.0</v>
      </c>
      <c r="P232" s="129">
        <v>78000.0</v>
      </c>
      <c r="Q232" s="9">
        <v>0.0</v>
      </c>
      <c r="R232" s="49">
        <v>546.0</v>
      </c>
      <c r="S232" s="10">
        <f t="shared" si="1"/>
        <v>77454</v>
      </c>
      <c r="T232" s="9" t="s">
        <v>53</v>
      </c>
      <c r="U232" s="45">
        <v>46157.0</v>
      </c>
      <c r="V232" s="105">
        <v>46188.0</v>
      </c>
      <c r="W232" s="104">
        <v>1.0</v>
      </c>
      <c r="X232" s="9" t="s">
        <v>86</v>
      </c>
      <c r="Y232" s="68" t="s">
        <v>56</v>
      </c>
    </row>
    <row r="233">
      <c r="A233" s="35" t="s">
        <v>5259</v>
      </c>
      <c r="B233" s="36">
        <v>46160.0</v>
      </c>
      <c r="C233" s="9">
        <v>10546.0</v>
      </c>
      <c r="D233" s="39" t="s">
        <v>2145</v>
      </c>
      <c r="E233" s="41" t="s">
        <v>2146</v>
      </c>
      <c r="F233" s="39" t="s">
        <v>2147</v>
      </c>
      <c r="G233" s="39" t="s">
        <v>2148</v>
      </c>
      <c r="H233" s="39" t="s">
        <v>153</v>
      </c>
      <c r="I233" s="38" t="s">
        <v>888</v>
      </c>
      <c r="J233" s="45">
        <v>45233.0</v>
      </c>
      <c r="K233" s="44">
        <v>46157.0</v>
      </c>
      <c r="L233" s="120" t="s">
        <v>51</v>
      </c>
      <c r="M233" s="47">
        <v>0.0</v>
      </c>
      <c r="N233" s="196" t="s">
        <v>51</v>
      </c>
      <c r="O233" s="49">
        <v>78000.0</v>
      </c>
      <c r="P233" s="129">
        <v>78000.0</v>
      </c>
      <c r="Q233" s="9">
        <v>0.0</v>
      </c>
      <c r="R233" s="49">
        <v>4440.0</v>
      </c>
      <c r="S233" s="10">
        <f t="shared" si="1"/>
        <v>73560</v>
      </c>
      <c r="T233" s="9" t="s">
        <v>53</v>
      </c>
      <c r="U233" s="45">
        <v>46157.0</v>
      </c>
      <c r="V233" s="45">
        <v>46187.0</v>
      </c>
      <c r="W233" s="193">
        <v>1.0</v>
      </c>
      <c r="X233" s="9" t="s">
        <v>86</v>
      </c>
      <c r="Y233" s="68" t="s">
        <v>56</v>
      </c>
    </row>
    <row r="234">
      <c r="A234" s="35" t="s">
        <v>5261</v>
      </c>
      <c r="B234" s="36">
        <v>46160.0</v>
      </c>
      <c r="C234" s="9">
        <v>6509.0</v>
      </c>
      <c r="D234" s="39" t="s">
        <v>1982</v>
      </c>
      <c r="E234" s="41" t="s">
        <v>702</v>
      </c>
      <c r="F234" s="39" t="s">
        <v>703</v>
      </c>
      <c r="G234" s="39" t="s">
        <v>407</v>
      </c>
      <c r="H234" s="39" t="s">
        <v>46</v>
      </c>
      <c r="I234" s="38" t="s">
        <v>888</v>
      </c>
      <c r="J234" s="45">
        <v>44776.0</v>
      </c>
      <c r="K234" s="44">
        <v>46157.0</v>
      </c>
      <c r="L234" s="120" t="s">
        <v>51</v>
      </c>
      <c r="M234" s="63">
        <v>118000.0</v>
      </c>
      <c r="N234" s="120" t="s">
        <v>51</v>
      </c>
      <c r="O234" s="49">
        <v>78000.0</v>
      </c>
      <c r="P234" s="129">
        <v>78000.0</v>
      </c>
      <c r="Q234" s="66">
        <v>0.0</v>
      </c>
      <c r="R234" s="49">
        <v>546.0</v>
      </c>
      <c r="S234" s="10">
        <f t="shared" si="1"/>
        <v>77454</v>
      </c>
      <c r="T234" s="9" t="s">
        <v>53</v>
      </c>
      <c r="U234" s="45">
        <v>46157.0</v>
      </c>
      <c r="V234" s="45">
        <v>46187.0</v>
      </c>
      <c r="W234" s="193">
        <v>1.0</v>
      </c>
      <c r="X234" s="9" t="s">
        <v>55</v>
      </c>
      <c r="Y234" s="68" t="s">
        <v>56</v>
      </c>
    </row>
    <row r="235">
      <c r="A235" s="35" t="s">
        <v>5265</v>
      </c>
      <c r="B235" s="36">
        <v>46160.0</v>
      </c>
      <c r="C235" s="9">
        <v>6737.0</v>
      </c>
      <c r="D235" s="39" t="s">
        <v>1893</v>
      </c>
      <c r="E235" s="41" t="s">
        <v>1667</v>
      </c>
      <c r="F235" s="39" t="s">
        <v>1668</v>
      </c>
      <c r="G235" s="39" t="s">
        <v>44</v>
      </c>
      <c r="H235" s="39" t="s">
        <v>46</v>
      </c>
      <c r="I235" s="38" t="s">
        <v>888</v>
      </c>
      <c r="J235" s="45">
        <v>44797.0</v>
      </c>
      <c r="K235" s="44">
        <v>46157.0</v>
      </c>
      <c r="L235" s="120" t="s">
        <v>51</v>
      </c>
      <c r="M235" s="63">
        <v>118000.0</v>
      </c>
      <c r="N235" s="120" t="s">
        <v>51</v>
      </c>
      <c r="O235" s="66">
        <v>236042.0</v>
      </c>
      <c r="P235" s="53">
        <v>236042.0</v>
      </c>
      <c r="Q235" s="66">
        <v>0.0</v>
      </c>
      <c r="R235" s="66">
        <v>0.0</v>
      </c>
      <c r="S235" s="10">
        <f t="shared" si="1"/>
        <v>236042</v>
      </c>
      <c r="T235" s="9" t="s">
        <v>52</v>
      </c>
      <c r="U235" s="45">
        <v>46157.0</v>
      </c>
      <c r="V235" s="45">
        <v>46187.0</v>
      </c>
      <c r="W235" s="9">
        <v>1.0</v>
      </c>
      <c r="X235" s="9" t="s">
        <v>55</v>
      </c>
      <c r="Y235" s="68" t="s">
        <v>56</v>
      </c>
    </row>
    <row r="236">
      <c r="A236" s="35" t="s">
        <v>5271</v>
      </c>
      <c r="B236" s="36">
        <v>46160.0</v>
      </c>
      <c r="C236" s="9">
        <v>6737.0</v>
      </c>
      <c r="D236" s="39" t="s">
        <v>1893</v>
      </c>
      <c r="E236" s="41" t="s">
        <v>1667</v>
      </c>
      <c r="F236" s="39" t="s">
        <v>1675</v>
      </c>
      <c r="G236" s="39" t="s">
        <v>44</v>
      </c>
      <c r="H236" s="39" t="s">
        <v>46</v>
      </c>
      <c r="I236" s="38" t="s">
        <v>888</v>
      </c>
      <c r="J236" s="45">
        <v>44797.0</v>
      </c>
      <c r="K236" s="44"/>
      <c r="L236" s="196"/>
      <c r="M236" s="63">
        <v>118000.0</v>
      </c>
      <c r="N236" s="120" t="s">
        <v>51</v>
      </c>
      <c r="O236" s="49">
        <v>0.0</v>
      </c>
      <c r="P236" s="49">
        <v>0.0</v>
      </c>
      <c r="Q236" s="9">
        <v>0.0</v>
      </c>
      <c r="R236" s="49">
        <v>0.0</v>
      </c>
      <c r="S236" s="10">
        <f t="shared" si="1"/>
        <v>0</v>
      </c>
      <c r="T236" s="9" t="s">
        <v>54</v>
      </c>
      <c r="U236" s="45">
        <v>46157.0</v>
      </c>
      <c r="V236" s="45">
        <v>46187.0</v>
      </c>
      <c r="W236" s="9">
        <v>1.0</v>
      </c>
      <c r="X236" s="9" t="s">
        <v>55</v>
      </c>
      <c r="Y236" s="68" t="s">
        <v>56</v>
      </c>
    </row>
    <row r="237">
      <c r="A237" s="35" t="s">
        <v>5275</v>
      </c>
      <c r="B237" s="36">
        <v>46160.0</v>
      </c>
      <c r="C237" s="38">
        <v>1552.0</v>
      </c>
      <c r="D237" s="40" t="s">
        <v>822</v>
      </c>
      <c r="E237" s="42" t="s">
        <v>823</v>
      </c>
      <c r="F237" s="39" t="s">
        <v>824</v>
      </c>
      <c r="G237" s="40" t="s">
        <v>555</v>
      </c>
      <c r="H237" s="40" t="s">
        <v>69</v>
      </c>
      <c r="I237" s="38" t="s">
        <v>888</v>
      </c>
      <c r="J237" s="44">
        <v>44371.0</v>
      </c>
      <c r="K237" s="44">
        <v>46157.0</v>
      </c>
      <c r="L237" s="73" t="s">
        <v>51</v>
      </c>
      <c r="M237" s="46">
        <v>118000.0</v>
      </c>
      <c r="N237" s="98" t="s">
        <v>51</v>
      </c>
      <c r="O237" s="48">
        <v>114000.0</v>
      </c>
      <c r="P237" s="129">
        <v>114000.0</v>
      </c>
      <c r="Q237" s="38">
        <v>0.0</v>
      </c>
      <c r="R237" s="46">
        <v>798.0</v>
      </c>
      <c r="S237" s="10">
        <f t="shared" si="1"/>
        <v>113202</v>
      </c>
      <c r="T237" s="38" t="s">
        <v>53</v>
      </c>
      <c r="U237" s="45">
        <v>46157.0</v>
      </c>
      <c r="V237" s="44">
        <v>46190.0</v>
      </c>
      <c r="W237" s="91">
        <v>1.0</v>
      </c>
      <c r="X237" s="38" t="s">
        <v>55</v>
      </c>
      <c r="Y237" s="70" t="s">
        <v>56</v>
      </c>
    </row>
    <row r="238">
      <c r="A238" s="35" t="s">
        <v>5279</v>
      </c>
      <c r="B238" s="36">
        <v>46160.0</v>
      </c>
      <c r="C238" s="9">
        <v>7160.0</v>
      </c>
      <c r="D238" s="39" t="s">
        <v>2563</v>
      </c>
      <c r="E238" s="41" t="s">
        <v>2564</v>
      </c>
      <c r="F238" s="39" t="s">
        <v>2565</v>
      </c>
      <c r="G238" s="39" t="s">
        <v>100</v>
      </c>
      <c r="H238" s="39" t="s">
        <v>158</v>
      </c>
      <c r="I238" s="38" t="s">
        <v>888</v>
      </c>
      <c r="J238" s="45">
        <v>44839.0</v>
      </c>
      <c r="K238" s="44">
        <v>46157.0</v>
      </c>
      <c r="L238" s="120" t="s">
        <v>51</v>
      </c>
      <c r="M238" s="102">
        <v>0.0</v>
      </c>
      <c r="N238" s="120" t="s">
        <v>51</v>
      </c>
      <c r="O238" s="103">
        <v>118000.0</v>
      </c>
      <c r="P238" s="129">
        <v>118000.0</v>
      </c>
      <c r="Q238" s="9">
        <v>0.0</v>
      </c>
      <c r="R238" s="9">
        <v>826.0</v>
      </c>
      <c r="S238" s="10">
        <f t="shared" si="1"/>
        <v>117174</v>
      </c>
      <c r="T238" s="9" t="s">
        <v>53</v>
      </c>
      <c r="U238" s="45">
        <v>46157.0</v>
      </c>
      <c r="V238" s="45">
        <v>46192.0</v>
      </c>
      <c r="W238" s="9">
        <v>1.0</v>
      </c>
      <c r="X238" s="9" t="s">
        <v>55</v>
      </c>
      <c r="Y238" s="68" t="s">
        <v>56</v>
      </c>
    </row>
    <row r="239">
      <c r="A239" s="35" t="s">
        <v>5282</v>
      </c>
      <c r="B239" s="36">
        <v>46160.0</v>
      </c>
      <c r="C239" s="9">
        <v>3325.0</v>
      </c>
      <c r="D239" s="39" t="s">
        <v>2270</v>
      </c>
      <c r="E239" s="41" t="s">
        <v>2271</v>
      </c>
      <c r="F239" s="39" t="s">
        <v>2272</v>
      </c>
      <c r="G239" s="39" t="s">
        <v>731</v>
      </c>
      <c r="H239" s="39" t="s">
        <v>732</v>
      </c>
      <c r="I239" s="38" t="s">
        <v>888</v>
      </c>
      <c r="J239" s="45">
        <v>44523.0</v>
      </c>
      <c r="K239" s="44">
        <v>46158.0</v>
      </c>
      <c r="L239" s="120" t="s">
        <v>51</v>
      </c>
      <c r="M239" s="47">
        <v>118000.0</v>
      </c>
      <c r="N239" s="120" t="s">
        <v>51</v>
      </c>
      <c r="O239" s="49">
        <v>113000.0</v>
      </c>
      <c r="P239" s="55">
        <v>113000.0</v>
      </c>
      <c r="Q239" s="9">
        <v>0.0</v>
      </c>
      <c r="R239" s="49">
        <v>4400.0</v>
      </c>
      <c r="S239" s="10">
        <f t="shared" si="1"/>
        <v>108600</v>
      </c>
      <c r="T239" s="9" t="s">
        <v>53</v>
      </c>
      <c r="U239" s="45">
        <v>46158.0</v>
      </c>
      <c r="V239" s="45">
        <v>46188.0</v>
      </c>
      <c r="W239" s="9">
        <v>1.0</v>
      </c>
      <c r="X239" s="9" t="s">
        <v>55</v>
      </c>
      <c r="Y239" s="68" t="s">
        <v>56</v>
      </c>
    </row>
    <row r="240">
      <c r="A240" s="35" t="s">
        <v>5286</v>
      </c>
      <c r="B240" s="36">
        <v>46160.0</v>
      </c>
      <c r="C240" s="9">
        <v>3002.0</v>
      </c>
      <c r="D240" s="39" t="s">
        <v>2287</v>
      </c>
      <c r="E240" s="41" t="s">
        <v>2288</v>
      </c>
      <c r="F240" s="39" t="s">
        <v>2289</v>
      </c>
      <c r="G240" s="39" t="s">
        <v>237</v>
      </c>
      <c r="H240" s="39" t="s">
        <v>69</v>
      </c>
      <c r="I240" s="38" t="s">
        <v>888</v>
      </c>
      <c r="J240" s="45">
        <v>44492.0</v>
      </c>
      <c r="K240" s="44">
        <v>46158.0</v>
      </c>
      <c r="L240" s="120" t="s">
        <v>51</v>
      </c>
      <c r="M240" s="47">
        <v>78000.0</v>
      </c>
      <c r="N240" s="120" t="s">
        <v>51</v>
      </c>
      <c r="O240" s="49">
        <v>77905.0</v>
      </c>
      <c r="P240" s="55">
        <v>77905.0</v>
      </c>
      <c r="Q240" s="9">
        <v>0.0</v>
      </c>
      <c r="R240" s="49">
        <v>545.0</v>
      </c>
      <c r="S240" s="10">
        <f t="shared" si="1"/>
        <v>77360</v>
      </c>
      <c r="T240" s="9" t="s">
        <v>53</v>
      </c>
      <c r="U240" s="45">
        <v>46158.0</v>
      </c>
      <c r="V240" s="45">
        <v>46188.0</v>
      </c>
      <c r="W240" s="193">
        <v>1.0</v>
      </c>
      <c r="X240" s="9" t="s">
        <v>86</v>
      </c>
      <c r="Y240" s="68" t="s">
        <v>56</v>
      </c>
    </row>
    <row r="241" ht="16.5" customHeight="1">
      <c r="A241" s="35" t="s">
        <v>5293</v>
      </c>
      <c r="B241" s="36">
        <v>46160.0</v>
      </c>
      <c r="C241" s="9">
        <v>10201.0</v>
      </c>
      <c r="D241" s="39" t="s">
        <v>2200</v>
      </c>
      <c r="E241" s="41" t="s">
        <v>2201</v>
      </c>
      <c r="F241" s="39" t="s">
        <v>2202</v>
      </c>
      <c r="G241" s="39" t="s">
        <v>862</v>
      </c>
      <c r="H241" s="39" t="s">
        <v>864</v>
      </c>
      <c r="I241" s="38" t="s">
        <v>888</v>
      </c>
      <c r="J241" s="45">
        <v>45193.0</v>
      </c>
      <c r="K241" s="44">
        <v>46158.0</v>
      </c>
      <c r="L241" s="120" t="s">
        <v>51</v>
      </c>
      <c r="M241" s="47">
        <v>0.0</v>
      </c>
      <c r="N241" s="120" t="s">
        <v>51</v>
      </c>
      <c r="O241" s="49">
        <v>118000.0</v>
      </c>
      <c r="P241" s="55">
        <v>118000.0</v>
      </c>
      <c r="Q241" s="81">
        <v>0.0</v>
      </c>
      <c r="R241" s="49">
        <v>826.0</v>
      </c>
      <c r="S241" s="10">
        <f t="shared" si="1"/>
        <v>117174</v>
      </c>
      <c r="T241" s="9" t="s">
        <v>53</v>
      </c>
      <c r="U241" s="45">
        <v>46158.0</v>
      </c>
      <c r="V241" s="45">
        <v>46188.0</v>
      </c>
      <c r="W241" s="9">
        <v>1.0</v>
      </c>
      <c r="X241" s="9" t="s">
        <v>55</v>
      </c>
      <c r="Y241" s="68" t="s">
        <v>56</v>
      </c>
    </row>
    <row r="242" ht="16.5" customHeight="1">
      <c r="A242" s="35" t="s">
        <v>5297</v>
      </c>
      <c r="B242" s="36">
        <v>46160.0</v>
      </c>
      <c r="C242" s="9">
        <v>5121.0</v>
      </c>
      <c r="D242" s="39" t="s">
        <v>2226</v>
      </c>
      <c r="E242" s="41" t="s">
        <v>2228</v>
      </c>
      <c r="F242" s="39" t="s">
        <v>2229</v>
      </c>
      <c r="G242" s="39" t="s">
        <v>2230</v>
      </c>
      <c r="H242" s="39" t="s">
        <v>153</v>
      </c>
      <c r="I242" s="38" t="s">
        <v>888</v>
      </c>
      <c r="J242" s="45">
        <v>44640.0</v>
      </c>
      <c r="K242" s="44">
        <v>46158.0</v>
      </c>
      <c r="L242" s="120" t="s">
        <v>51</v>
      </c>
      <c r="M242" s="47">
        <v>118000.0</v>
      </c>
      <c r="N242" s="120" t="s">
        <v>51</v>
      </c>
      <c r="O242" s="49">
        <v>120087.0</v>
      </c>
      <c r="P242" s="176">
        <v>120000.0</v>
      </c>
      <c r="Q242" s="9">
        <v>0.0</v>
      </c>
      <c r="R242" s="49">
        <v>0.0</v>
      </c>
      <c r="S242" s="10">
        <f t="shared" si="1"/>
        <v>120000</v>
      </c>
      <c r="T242" s="9" t="s">
        <v>52</v>
      </c>
      <c r="U242" s="45">
        <v>46158.0</v>
      </c>
      <c r="V242" s="45">
        <v>46188.0</v>
      </c>
      <c r="W242" s="9">
        <v>1.0</v>
      </c>
      <c r="X242" s="9" t="s">
        <v>55</v>
      </c>
      <c r="Y242" s="68" t="s">
        <v>56</v>
      </c>
    </row>
    <row r="243">
      <c r="A243" s="35" t="s">
        <v>5302</v>
      </c>
      <c r="B243" s="36">
        <v>46160.0</v>
      </c>
      <c r="C243" s="9">
        <v>8248.0</v>
      </c>
      <c r="D243" s="39" t="s">
        <v>1318</v>
      </c>
      <c r="E243" s="41" t="s">
        <v>1319</v>
      </c>
      <c r="F243" s="39" t="s">
        <v>1320</v>
      </c>
      <c r="G243" s="39" t="s">
        <v>1321</v>
      </c>
      <c r="H243" s="39" t="s">
        <v>85</v>
      </c>
      <c r="I243" s="38" t="s">
        <v>888</v>
      </c>
      <c r="J243" s="45">
        <v>44963.0</v>
      </c>
      <c r="K243" s="44">
        <v>46159.0</v>
      </c>
      <c r="L243" s="44">
        <v>46158.0</v>
      </c>
      <c r="M243" s="63">
        <v>0.0</v>
      </c>
      <c r="N243" s="44">
        <v>46160.0</v>
      </c>
      <c r="O243" s="66">
        <v>78034.0</v>
      </c>
      <c r="P243" s="176">
        <v>78000.0</v>
      </c>
      <c r="Q243" s="66">
        <v>0.0</v>
      </c>
      <c r="R243" s="66">
        <v>0.0</v>
      </c>
      <c r="S243" s="10">
        <f t="shared" si="1"/>
        <v>78000</v>
      </c>
      <c r="T243" s="9" t="s">
        <v>52</v>
      </c>
      <c r="U243" s="45">
        <v>46160.0</v>
      </c>
      <c r="V243" s="45">
        <v>46190.0</v>
      </c>
      <c r="W243" s="9">
        <v>1.0</v>
      </c>
      <c r="X243" s="9" t="s">
        <v>86</v>
      </c>
      <c r="Y243" s="68" t="s">
        <v>56</v>
      </c>
    </row>
    <row r="244">
      <c r="A244" s="35" t="s">
        <v>5309</v>
      </c>
      <c r="B244" s="174">
        <v>46160.0</v>
      </c>
      <c r="C244" s="350">
        <v>8444.0</v>
      </c>
      <c r="D244" s="374" t="s">
        <v>685</v>
      </c>
      <c r="E244" s="375" t="s">
        <v>686</v>
      </c>
      <c r="F244" s="374" t="s">
        <v>2545</v>
      </c>
      <c r="G244" s="374" t="s">
        <v>163</v>
      </c>
      <c r="H244" s="374" t="s">
        <v>69</v>
      </c>
      <c r="I244" s="350" t="s">
        <v>888</v>
      </c>
      <c r="J244" s="135">
        <v>44986.0</v>
      </c>
      <c r="K244" s="377"/>
      <c r="L244" s="377"/>
      <c r="M244" s="379">
        <v>78000.0</v>
      </c>
      <c r="N244" s="135" t="s">
        <v>51</v>
      </c>
      <c r="O244" s="159">
        <v>0.0</v>
      </c>
      <c r="P244" s="159">
        <v>0.0</v>
      </c>
      <c r="Q244" s="159">
        <v>0.0</v>
      </c>
      <c r="R244" s="159">
        <v>0.0</v>
      </c>
      <c r="S244" s="159">
        <f t="shared" si="1"/>
        <v>0</v>
      </c>
      <c r="T244" s="350" t="s">
        <v>54</v>
      </c>
      <c r="U244" s="45">
        <v>46158.0</v>
      </c>
      <c r="V244" s="157">
        <v>46188.0</v>
      </c>
      <c r="W244" s="350">
        <v>1.0</v>
      </c>
      <c r="X244" s="350" t="s">
        <v>86</v>
      </c>
      <c r="Y244" s="350" t="s">
        <v>56</v>
      </c>
    </row>
    <row r="245">
      <c r="A245" s="41" t="s">
        <v>5313</v>
      </c>
      <c r="B245" s="36">
        <v>46160.0</v>
      </c>
      <c r="C245" s="104">
        <v>7410.0</v>
      </c>
      <c r="D245" s="218" t="s">
        <v>1900</v>
      </c>
      <c r="E245" s="364" t="s">
        <v>1901</v>
      </c>
      <c r="F245" s="218" t="s">
        <v>1902</v>
      </c>
      <c r="G245" s="218" t="s">
        <v>44</v>
      </c>
      <c r="H245" s="218" t="s">
        <v>46</v>
      </c>
      <c r="I245" s="38" t="s">
        <v>1205</v>
      </c>
      <c r="J245" s="45">
        <v>44865.0</v>
      </c>
      <c r="K245" s="44">
        <v>46159.0</v>
      </c>
      <c r="L245" s="44">
        <v>46158.0</v>
      </c>
      <c r="M245" s="63">
        <v>0.0</v>
      </c>
      <c r="N245" s="120" t="s">
        <v>51</v>
      </c>
      <c r="O245" s="49">
        <v>118000.0</v>
      </c>
      <c r="P245" s="84">
        <v>118000.0</v>
      </c>
      <c r="Q245" s="9">
        <v>0.0</v>
      </c>
      <c r="R245" s="49">
        <v>826.0</v>
      </c>
      <c r="S245" s="10">
        <f t="shared" si="1"/>
        <v>117174</v>
      </c>
      <c r="T245" s="9" t="s">
        <v>53</v>
      </c>
      <c r="U245" s="45">
        <v>46159.0</v>
      </c>
      <c r="V245" s="105">
        <v>46200.0</v>
      </c>
      <c r="W245" s="9">
        <v>1.0</v>
      </c>
      <c r="X245" s="9" t="s">
        <v>55</v>
      </c>
      <c r="Y245" s="152" t="s">
        <v>56</v>
      </c>
    </row>
    <row r="246">
      <c r="A246" s="35" t="s">
        <v>5317</v>
      </c>
      <c r="B246" s="36">
        <v>46160.0</v>
      </c>
      <c r="C246" s="9">
        <v>9428.0</v>
      </c>
      <c r="D246" s="39" t="s">
        <v>2343</v>
      </c>
      <c r="E246" s="41" t="s">
        <v>2344</v>
      </c>
      <c r="F246" s="39" t="s">
        <v>2345</v>
      </c>
      <c r="G246" s="39" t="s">
        <v>419</v>
      </c>
      <c r="H246" s="39" t="s">
        <v>118</v>
      </c>
      <c r="I246" s="38" t="s">
        <v>888</v>
      </c>
      <c r="J246" s="45">
        <v>45104.0</v>
      </c>
      <c r="K246" s="44">
        <v>46159.0</v>
      </c>
      <c r="L246" s="120" t="s">
        <v>51</v>
      </c>
      <c r="M246" s="47">
        <v>0.0</v>
      </c>
      <c r="N246" s="120" t="s">
        <v>51</v>
      </c>
      <c r="O246" s="49">
        <v>78000.0</v>
      </c>
      <c r="P246" s="84">
        <v>78000.0</v>
      </c>
      <c r="Q246" s="9">
        <v>0.0</v>
      </c>
      <c r="R246" s="49">
        <v>4440.0</v>
      </c>
      <c r="S246" s="10">
        <f t="shared" si="1"/>
        <v>73560</v>
      </c>
      <c r="T246" s="9" t="s">
        <v>53</v>
      </c>
      <c r="U246" s="45">
        <v>46159.0</v>
      </c>
      <c r="V246" s="105">
        <v>46189.0</v>
      </c>
      <c r="W246" s="9">
        <v>1.0</v>
      </c>
      <c r="X246" s="9" t="s">
        <v>86</v>
      </c>
      <c r="Y246" s="68" t="s">
        <v>56</v>
      </c>
    </row>
    <row r="247">
      <c r="A247" s="35" t="s">
        <v>5320</v>
      </c>
      <c r="B247" s="36">
        <v>46160.0</v>
      </c>
      <c r="C247" s="104">
        <v>7820.0</v>
      </c>
      <c r="D247" s="218" t="s">
        <v>2333</v>
      </c>
      <c r="E247" s="364" t="s">
        <v>2334</v>
      </c>
      <c r="F247" s="39" t="s">
        <v>2336</v>
      </c>
      <c r="G247" s="39" t="s">
        <v>419</v>
      </c>
      <c r="H247" s="39" t="s">
        <v>118</v>
      </c>
      <c r="I247" s="38" t="s">
        <v>888</v>
      </c>
      <c r="J247" s="45">
        <v>44912.0</v>
      </c>
      <c r="K247" s="44">
        <v>46159.0</v>
      </c>
      <c r="L247" s="120" t="s">
        <v>51</v>
      </c>
      <c r="M247" s="47">
        <v>0.0</v>
      </c>
      <c r="N247" s="120" t="s">
        <v>51</v>
      </c>
      <c r="O247" s="49">
        <v>78000.0</v>
      </c>
      <c r="P247" s="84">
        <v>78000.0</v>
      </c>
      <c r="Q247" s="9">
        <v>0.0</v>
      </c>
      <c r="R247" s="49">
        <v>4440.0</v>
      </c>
      <c r="S247" s="10">
        <f t="shared" si="1"/>
        <v>73560</v>
      </c>
      <c r="T247" s="9" t="s">
        <v>53</v>
      </c>
      <c r="U247" s="45">
        <v>46159.0</v>
      </c>
      <c r="V247" s="105">
        <v>46189.0</v>
      </c>
      <c r="W247" s="9">
        <v>1.0</v>
      </c>
      <c r="X247" s="9" t="s">
        <v>86</v>
      </c>
      <c r="Y247" s="68" t="s">
        <v>56</v>
      </c>
    </row>
    <row r="248">
      <c r="A248" s="35" t="s">
        <v>5327</v>
      </c>
      <c r="B248" s="36">
        <v>46160.0</v>
      </c>
      <c r="C248" s="9">
        <v>4343.0</v>
      </c>
      <c r="D248" s="39" t="s">
        <v>243</v>
      </c>
      <c r="E248" s="41" t="s">
        <v>244</v>
      </c>
      <c r="F248" s="39" t="s">
        <v>2327</v>
      </c>
      <c r="G248" s="39" t="s">
        <v>246</v>
      </c>
      <c r="H248" s="39" t="s">
        <v>85</v>
      </c>
      <c r="I248" s="38" t="s">
        <v>888</v>
      </c>
      <c r="J248" s="45">
        <v>44585.0</v>
      </c>
      <c r="K248" s="44">
        <v>46159.0</v>
      </c>
      <c r="L248" s="61" t="s">
        <v>51</v>
      </c>
      <c r="M248" s="103">
        <v>0.0</v>
      </c>
      <c r="N248" s="61" t="s">
        <v>51</v>
      </c>
      <c r="O248" s="334">
        <v>118000.0</v>
      </c>
      <c r="P248" s="380">
        <v>118000.0</v>
      </c>
      <c r="Q248" s="180">
        <v>0.0</v>
      </c>
      <c r="R248" s="180">
        <v>826.0</v>
      </c>
      <c r="S248" s="10">
        <f t="shared" si="1"/>
        <v>117174</v>
      </c>
      <c r="T248" s="88" t="s">
        <v>53</v>
      </c>
      <c r="U248" s="45">
        <v>46159.0</v>
      </c>
      <c r="V248" s="105">
        <v>46189.0</v>
      </c>
      <c r="W248" s="88">
        <v>1.0</v>
      </c>
      <c r="X248" s="9" t="s">
        <v>55</v>
      </c>
      <c r="Y248" s="68" t="s">
        <v>56</v>
      </c>
    </row>
    <row r="249">
      <c r="A249" s="35" t="s">
        <v>5334</v>
      </c>
      <c r="B249" s="36">
        <v>46160.0</v>
      </c>
      <c r="C249" s="9">
        <v>10916.0</v>
      </c>
      <c r="D249" s="39" t="s">
        <v>2385</v>
      </c>
      <c r="E249" s="41" t="s">
        <v>2386</v>
      </c>
      <c r="F249" s="39" t="s">
        <v>2387</v>
      </c>
      <c r="G249" s="39" t="s">
        <v>555</v>
      </c>
      <c r="H249" s="39" t="s">
        <v>69</v>
      </c>
      <c r="I249" s="38" t="s">
        <v>888</v>
      </c>
      <c r="J249" s="45">
        <v>45289.0</v>
      </c>
      <c r="K249" s="44">
        <v>46159.0</v>
      </c>
      <c r="L249" s="120" t="s">
        <v>51</v>
      </c>
      <c r="M249" s="47">
        <v>0.0</v>
      </c>
      <c r="N249" s="120" t="s">
        <v>51</v>
      </c>
      <c r="O249" s="63">
        <v>78000.0</v>
      </c>
      <c r="P249" s="160">
        <v>78000.0</v>
      </c>
      <c r="Q249" s="81">
        <v>0.0</v>
      </c>
      <c r="R249" s="49">
        <v>4440.0</v>
      </c>
      <c r="S249" s="10">
        <f t="shared" si="1"/>
        <v>73560</v>
      </c>
      <c r="T249" s="9" t="s">
        <v>53</v>
      </c>
      <c r="U249" s="45">
        <v>46159.0</v>
      </c>
      <c r="V249" s="105">
        <v>46190.0</v>
      </c>
      <c r="W249" s="9">
        <v>1.0</v>
      </c>
      <c r="X249" s="9" t="s">
        <v>86</v>
      </c>
      <c r="Y249" s="68" t="s">
        <v>56</v>
      </c>
    </row>
    <row r="250" ht="16.5" customHeight="1">
      <c r="A250" s="35" t="s">
        <v>5337</v>
      </c>
      <c r="B250" s="36">
        <v>46160.0</v>
      </c>
      <c r="C250" s="9">
        <v>11897.0</v>
      </c>
      <c r="D250" s="39" t="s">
        <v>2318</v>
      </c>
      <c r="E250" s="41" t="s">
        <v>2319</v>
      </c>
      <c r="F250" s="39" t="s">
        <v>2321</v>
      </c>
      <c r="G250" s="39" t="s">
        <v>218</v>
      </c>
      <c r="H250" s="39" t="s">
        <v>220</v>
      </c>
      <c r="I250" s="38" t="s">
        <v>888</v>
      </c>
      <c r="J250" s="45">
        <v>45401.0</v>
      </c>
      <c r="K250" s="44">
        <v>46159.0</v>
      </c>
      <c r="L250" s="120" t="s">
        <v>51</v>
      </c>
      <c r="M250" s="47">
        <v>0.0</v>
      </c>
      <c r="N250" s="120" t="s">
        <v>51</v>
      </c>
      <c r="O250" s="49">
        <v>118081.0</v>
      </c>
      <c r="P250" s="178">
        <v>118000.0</v>
      </c>
      <c r="Q250" s="9">
        <v>0.0</v>
      </c>
      <c r="R250" s="49">
        <v>0.0</v>
      </c>
      <c r="S250" s="10">
        <f t="shared" si="1"/>
        <v>118000</v>
      </c>
      <c r="T250" s="9" t="s">
        <v>52</v>
      </c>
      <c r="U250" s="45">
        <v>46159.0</v>
      </c>
      <c r="V250" s="105">
        <v>46196.0</v>
      </c>
      <c r="W250" s="9">
        <v>1.0</v>
      </c>
      <c r="X250" s="9" t="s">
        <v>55</v>
      </c>
      <c r="Y250" s="68" t="s">
        <v>56</v>
      </c>
    </row>
    <row r="251">
      <c r="A251" s="35" t="s">
        <v>5342</v>
      </c>
      <c r="B251" s="36">
        <v>46160.0</v>
      </c>
      <c r="C251" s="9">
        <v>3316.0</v>
      </c>
      <c r="D251" s="39" t="s">
        <v>806</v>
      </c>
      <c r="E251" s="41" t="s">
        <v>807</v>
      </c>
      <c r="F251" s="39" t="s">
        <v>2380</v>
      </c>
      <c r="G251" s="39" t="s">
        <v>264</v>
      </c>
      <c r="H251" s="39" t="s">
        <v>74</v>
      </c>
      <c r="I251" s="38" t="s">
        <v>888</v>
      </c>
      <c r="J251" s="45">
        <v>44523.0</v>
      </c>
      <c r="K251" s="44">
        <v>46159.0</v>
      </c>
      <c r="L251" s="61" t="s">
        <v>51</v>
      </c>
      <c r="M251" s="103">
        <v>0.0</v>
      </c>
      <c r="N251" s="61" t="s">
        <v>51</v>
      </c>
      <c r="O251" s="103">
        <v>78000.0</v>
      </c>
      <c r="P251" s="84">
        <v>78000.0</v>
      </c>
      <c r="Q251" s="180">
        <v>0.0</v>
      </c>
      <c r="R251" s="49">
        <v>4440.0</v>
      </c>
      <c r="S251" s="10">
        <f t="shared" si="1"/>
        <v>73560</v>
      </c>
      <c r="T251" s="9" t="s">
        <v>53</v>
      </c>
      <c r="U251" s="45">
        <v>46159.0</v>
      </c>
      <c r="V251" s="105">
        <v>46189.0</v>
      </c>
      <c r="W251" s="88">
        <v>1.0</v>
      </c>
      <c r="X251" s="9" t="s">
        <v>86</v>
      </c>
      <c r="Y251" s="68" t="s">
        <v>56</v>
      </c>
    </row>
    <row r="252">
      <c r="A252" s="35" t="s">
        <v>5346</v>
      </c>
      <c r="B252" s="36">
        <v>46160.0</v>
      </c>
      <c r="C252" s="104">
        <v>3860.0</v>
      </c>
      <c r="D252" s="218" t="s">
        <v>2083</v>
      </c>
      <c r="E252" s="364" t="s">
        <v>2084</v>
      </c>
      <c r="F252" s="39" t="s">
        <v>5347</v>
      </c>
      <c r="G252" s="218" t="s">
        <v>1276</v>
      </c>
      <c r="H252" s="39" t="s">
        <v>85</v>
      </c>
      <c r="I252" s="38" t="s">
        <v>888</v>
      </c>
      <c r="J252" s="45">
        <v>44556.0</v>
      </c>
      <c r="K252" s="44">
        <v>46159.0</v>
      </c>
      <c r="L252" s="61" t="s">
        <v>51</v>
      </c>
      <c r="M252" s="103">
        <v>0.0</v>
      </c>
      <c r="N252" s="61" t="s">
        <v>51</v>
      </c>
      <c r="O252" s="103">
        <v>78000.0</v>
      </c>
      <c r="P252" s="84">
        <v>78000.0</v>
      </c>
      <c r="Q252" s="180">
        <v>0.0</v>
      </c>
      <c r="R252" s="49">
        <v>4400.0</v>
      </c>
      <c r="S252" s="10">
        <f t="shared" si="1"/>
        <v>73600</v>
      </c>
      <c r="T252" s="9" t="s">
        <v>53</v>
      </c>
      <c r="U252" s="45">
        <v>46159.0</v>
      </c>
      <c r="V252" s="105">
        <v>46193.0</v>
      </c>
      <c r="W252" s="88">
        <v>1.0</v>
      </c>
      <c r="X252" s="9" t="s">
        <v>86</v>
      </c>
      <c r="Y252" s="68" t="s">
        <v>56</v>
      </c>
    </row>
    <row r="253">
      <c r="A253" s="35" t="s">
        <v>5350</v>
      </c>
      <c r="B253" s="36">
        <v>46160.0</v>
      </c>
      <c r="C253" s="104">
        <v>1559.0</v>
      </c>
      <c r="D253" s="218" t="s">
        <v>2352</v>
      </c>
      <c r="E253" s="364" t="s">
        <v>2353</v>
      </c>
      <c r="F253" s="39" t="s">
        <v>2354</v>
      </c>
      <c r="G253" s="218" t="s">
        <v>2355</v>
      </c>
      <c r="H253" s="218" t="s">
        <v>2141</v>
      </c>
      <c r="I253" s="38" t="s">
        <v>888</v>
      </c>
      <c r="J253" s="45">
        <v>44372.0</v>
      </c>
      <c r="K253" s="44">
        <v>46159.0</v>
      </c>
      <c r="L253" s="61" t="s">
        <v>51</v>
      </c>
      <c r="M253" s="103">
        <v>0.0</v>
      </c>
      <c r="N253" s="61" t="s">
        <v>51</v>
      </c>
      <c r="O253" s="103">
        <v>78000.0</v>
      </c>
      <c r="P253" s="84">
        <v>78000.0</v>
      </c>
      <c r="Q253" s="180">
        <v>0.0</v>
      </c>
      <c r="R253" s="49">
        <v>4440.0</v>
      </c>
      <c r="S253" s="10">
        <f t="shared" si="1"/>
        <v>73560</v>
      </c>
      <c r="T253" s="9" t="s">
        <v>53</v>
      </c>
      <c r="U253" s="45">
        <v>46159.0</v>
      </c>
      <c r="V253" s="105">
        <v>46189.0</v>
      </c>
      <c r="W253" s="88">
        <v>1.0</v>
      </c>
      <c r="X253" s="9" t="s">
        <v>86</v>
      </c>
      <c r="Y253" s="68" t="s">
        <v>56</v>
      </c>
    </row>
    <row r="254">
      <c r="A254" s="35" t="s">
        <v>5353</v>
      </c>
      <c r="B254" s="36">
        <v>46160.0</v>
      </c>
      <c r="C254" s="104">
        <v>8671.0</v>
      </c>
      <c r="D254" s="218" t="s">
        <v>5354</v>
      </c>
      <c r="E254" s="364" t="s">
        <v>5355</v>
      </c>
      <c r="F254" s="39" t="s">
        <v>5356</v>
      </c>
      <c r="G254" s="218" t="s">
        <v>163</v>
      </c>
      <c r="H254" s="39" t="s">
        <v>69</v>
      </c>
      <c r="I254" s="38" t="s">
        <v>888</v>
      </c>
      <c r="J254" s="45">
        <v>45016.0</v>
      </c>
      <c r="K254" s="44">
        <v>46159.0</v>
      </c>
      <c r="L254" s="61" t="s">
        <v>51</v>
      </c>
      <c r="M254" s="103">
        <v>0.0</v>
      </c>
      <c r="N254" s="61" t="s">
        <v>51</v>
      </c>
      <c r="O254" s="49">
        <v>1688073.0</v>
      </c>
      <c r="P254" s="178">
        <v>1688000.0</v>
      </c>
      <c r="Q254" s="180">
        <v>0.0</v>
      </c>
      <c r="R254" s="49">
        <v>0.0</v>
      </c>
      <c r="S254" s="10">
        <f t="shared" si="1"/>
        <v>1688000</v>
      </c>
      <c r="T254" s="9" t="s">
        <v>52</v>
      </c>
      <c r="U254" s="45">
        <v>46159.0</v>
      </c>
      <c r="V254" s="105">
        <v>46580.0</v>
      </c>
      <c r="W254" s="88">
        <v>12.0</v>
      </c>
      <c r="X254" s="9" t="s">
        <v>59</v>
      </c>
      <c r="Y254" s="68" t="s">
        <v>56</v>
      </c>
    </row>
    <row r="255">
      <c r="A255" s="41" t="s">
        <v>5365</v>
      </c>
      <c r="B255" s="36">
        <v>46160.0</v>
      </c>
      <c r="C255" s="104">
        <v>8671.0</v>
      </c>
      <c r="D255" s="218" t="s">
        <v>5354</v>
      </c>
      <c r="E255" s="364" t="s">
        <v>5355</v>
      </c>
      <c r="F255" s="218" t="s">
        <v>5356</v>
      </c>
      <c r="G255" s="218" t="s">
        <v>163</v>
      </c>
      <c r="H255" s="39" t="s">
        <v>69</v>
      </c>
      <c r="I255" s="38" t="s">
        <v>888</v>
      </c>
      <c r="J255" s="45">
        <v>45016.0</v>
      </c>
      <c r="K255" s="192"/>
      <c r="L255" s="196"/>
      <c r="M255" s="103">
        <v>336000.0</v>
      </c>
      <c r="N255" s="61" t="s">
        <v>51</v>
      </c>
      <c r="O255" s="103">
        <v>0.0</v>
      </c>
      <c r="P255" s="49">
        <v>0.0</v>
      </c>
      <c r="Q255" s="9">
        <v>0.0</v>
      </c>
      <c r="R255" s="103">
        <v>0.0</v>
      </c>
      <c r="S255" s="10">
        <f t="shared" si="1"/>
        <v>0</v>
      </c>
      <c r="T255" s="9" t="s">
        <v>281</v>
      </c>
      <c r="U255" s="45">
        <v>46159.0</v>
      </c>
      <c r="V255" s="105">
        <v>46580.0</v>
      </c>
      <c r="W255" s="104">
        <v>2.0</v>
      </c>
      <c r="X255" s="9" t="s">
        <v>59</v>
      </c>
      <c r="Y255" s="68" t="s">
        <v>56</v>
      </c>
    </row>
    <row r="256">
      <c r="A256" s="315" t="s">
        <v>5369</v>
      </c>
      <c r="B256" s="36">
        <v>46160.0</v>
      </c>
      <c r="C256" s="104">
        <v>18720.0</v>
      </c>
      <c r="D256" s="218" t="s">
        <v>5370</v>
      </c>
      <c r="E256" s="364" t="s">
        <v>5371</v>
      </c>
      <c r="F256" s="39" t="s">
        <v>5372</v>
      </c>
      <c r="G256" s="218" t="s">
        <v>5373</v>
      </c>
      <c r="H256" s="218" t="s">
        <v>541</v>
      </c>
      <c r="I256" s="38" t="s">
        <v>888</v>
      </c>
      <c r="J256" s="45">
        <v>46158.0</v>
      </c>
      <c r="K256" s="44">
        <v>46159.0</v>
      </c>
      <c r="L256" s="61" t="s">
        <v>51</v>
      </c>
      <c r="M256" s="103">
        <v>118000.0</v>
      </c>
      <c r="N256" s="44">
        <v>46163.0</v>
      </c>
      <c r="O256" s="103">
        <v>1008075.0</v>
      </c>
      <c r="P256" s="178">
        <v>1008075.0</v>
      </c>
      <c r="Q256" s="9">
        <v>0.0</v>
      </c>
      <c r="R256" s="103">
        <v>0.0</v>
      </c>
      <c r="S256" s="10">
        <f t="shared" si="1"/>
        <v>1008075</v>
      </c>
      <c r="T256" s="9" t="s">
        <v>52</v>
      </c>
      <c r="U256" s="44">
        <v>46163.0</v>
      </c>
      <c r="V256" s="105">
        <v>46202.0</v>
      </c>
      <c r="W256" s="104">
        <v>1.0</v>
      </c>
      <c r="X256" s="9" t="s">
        <v>59</v>
      </c>
      <c r="Y256" s="86" t="s">
        <v>93</v>
      </c>
    </row>
    <row r="257">
      <c r="A257" s="315" t="s">
        <v>5376</v>
      </c>
      <c r="B257" s="36">
        <v>46160.0</v>
      </c>
      <c r="C257" s="104">
        <v>18624.0</v>
      </c>
      <c r="D257" s="218" t="s">
        <v>5377</v>
      </c>
      <c r="E257" s="364" t="s">
        <v>5378</v>
      </c>
      <c r="F257" s="39" t="s">
        <v>5379</v>
      </c>
      <c r="G257" s="218" t="s">
        <v>68</v>
      </c>
      <c r="H257" s="39" t="s">
        <v>69</v>
      </c>
      <c r="I257" s="38" t="s">
        <v>888</v>
      </c>
      <c r="J257" s="45">
        <v>46150.0</v>
      </c>
      <c r="K257" s="44">
        <v>46159.0</v>
      </c>
      <c r="L257" s="61" t="s">
        <v>51</v>
      </c>
      <c r="M257" s="103">
        <v>0.0</v>
      </c>
      <c r="N257" s="381">
        <v>46160.0</v>
      </c>
      <c r="O257" s="103">
        <v>1688043.0</v>
      </c>
      <c r="P257" s="178">
        <v>1688043.0</v>
      </c>
      <c r="Q257" s="9">
        <v>0.0</v>
      </c>
      <c r="R257" s="103">
        <v>0.0</v>
      </c>
      <c r="S257" s="10">
        <f t="shared" si="1"/>
        <v>1688043</v>
      </c>
      <c r="T257" s="9" t="s">
        <v>52</v>
      </c>
      <c r="U257" s="45">
        <v>46160.0</v>
      </c>
      <c r="V257" s="105">
        <v>46704.0</v>
      </c>
      <c r="W257" s="104">
        <v>12.0</v>
      </c>
      <c r="X257" s="9" t="s">
        <v>59</v>
      </c>
      <c r="Y257" s="86" t="s">
        <v>93</v>
      </c>
    </row>
    <row r="258">
      <c r="A258" s="35" t="s">
        <v>5382</v>
      </c>
      <c r="B258" s="36">
        <v>46160.0</v>
      </c>
      <c r="C258" s="9">
        <v>1866.0</v>
      </c>
      <c r="D258" s="39" t="s">
        <v>1495</v>
      </c>
      <c r="E258" s="41" t="s">
        <v>1293</v>
      </c>
      <c r="F258" s="39" t="s">
        <v>1294</v>
      </c>
      <c r="G258" s="39" t="s">
        <v>1296</v>
      </c>
      <c r="H258" s="39" t="s">
        <v>69</v>
      </c>
      <c r="I258" s="38" t="s">
        <v>888</v>
      </c>
      <c r="J258" s="45">
        <v>44405.0</v>
      </c>
      <c r="K258" s="44">
        <v>46159.0</v>
      </c>
      <c r="L258" s="120" t="s">
        <v>51</v>
      </c>
      <c r="M258" s="63">
        <v>0.0</v>
      </c>
      <c r="N258" s="120" t="s">
        <v>51</v>
      </c>
      <c r="O258" s="66">
        <v>118002.0</v>
      </c>
      <c r="P258" s="178">
        <v>118000.0</v>
      </c>
      <c r="Q258" s="81">
        <v>0.0</v>
      </c>
      <c r="R258" s="66">
        <v>0.0</v>
      </c>
      <c r="S258" s="10">
        <f t="shared" si="1"/>
        <v>118000</v>
      </c>
      <c r="T258" s="9" t="s">
        <v>52</v>
      </c>
      <c r="U258" s="45">
        <v>46159.0</v>
      </c>
      <c r="V258" s="105">
        <v>46189.0</v>
      </c>
      <c r="W258" s="9">
        <v>1.0</v>
      </c>
      <c r="X258" s="9" t="s">
        <v>55</v>
      </c>
      <c r="Y258" s="68" t="s">
        <v>56</v>
      </c>
    </row>
    <row r="259">
      <c r="A259" s="41" t="s">
        <v>5385</v>
      </c>
      <c r="B259" s="36">
        <v>46160.0</v>
      </c>
      <c r="C259" s="128">
        <v>14115.0</v>
      </c>
      <c r="D259" s="155" t="s">
        <v>3947</v>
      </c>
      <c r="E259" s="156" t="s">
        <v>3948</v>
      </c>
      <c r="F259" s="112" t="s">
        <v>5011</v>
      </c>
      <c r="G259" s="155" t="s">
        <v>315</v>
      </c>
      <c r="H259" s="155" t="s">
        <v>69</v>
      </c>
      <c r="I259" s="141" t="s">
        <v>888</v>
      </c>
      <c r="J259" s="101">
        <v>45640.0</v>
      </c>
      <c r="K259" s="119"/>
      <c r="L259" s="120"/>
      <c r="M259" s="373">
        <v>1008000.0</v>
      </c>
      <c r="N259" s="120" t="s">
        <v>51</v>
      </c>
      <c r="O259" s="373">
        <v>0.0</v>
      </c>
      <c r="P259" s="383">
        <v>0.0</v>
      </c>
      <c r="Q259" s="68">
        <v>0.0</v>
      </c>
      <c r="R259" s="384">
        <v>0.0</v>
      </c>
      <c r="S259" s="149">
        <f t="shared" si="1"/>
        <v>0</v>
      </c>
      <c r="T259" s="88" t="s">
        <v>281</v>
      </c>
      <c r="U259" s="101">
        <v>46159.0</v>
      </c>
      <c r="V259" s="356">
        <v>46699.0</v>
      </c>
      <c r="W259" s="385">
        <v>6.0</v>
      </c>
      <c r="X259" s="68" t="s">
        <v>59</v>
      </c>
      <c r="Y259" s="213" t="s">
        <v>56</v>
      </c>
    </row>
    <row r="260">
      <c r="A260" s="35" t="s">
        <v>5393</v>
      </c>
      <c r="B260" s="36">
        <v>46160.0</v>
      </c>
      <c r="C260" s="104">
        <v>5554.0</v>
      </c>
      <c r="D260" s="218" t="s">
        <v>2418</v>
      </c>
      <c r="E260" s="364" t="s">
        <v>2419</v>
      </c>
      <c r="F260" s="39" t="s">
        <v>2420</v>
      </c>
      <c r="G260" s="218" t="s">
        <v>419</v>
      </c>
      <c r="H260" s="218" t="s">
        <v>118</v>
      </c>
      <c r="I260" s="38" t="s">
        <v>888</v>
      </c>
      <c r="J260" s="45">
        <v>44675.0</v>
      </c>
      <c r="K260" s="44">
        <v>46160.0</v>
      </c>
      <c r="L260" s="120" t="s">
        <v>51</v>
      </c>
      <c r="M260" s="103">
        <v>118000.0</v>
      </c>
      <c r="N260" s="120" t="s">
        <v>51</v>
      </c>
      <c r="O260" s="103">
        <v>112000.0</v>
      </c>
      <c r="P260" s="176">
        <v>112000.0</v>
      </c>
      <c r="Q260" s="81">
        <v>0.0</v>
      </c>
      <c r="R260" s="103">
        <v>784.0</v>
      </c>
      <c r="S260" s="10">
        <f t="shared" si="1"/>
        <v>111216</v>
      </c>
      <c r="T260" s="9" t="s">
        <v>53</v>
      </c>
      <c r="U260" s="45">
        <v>46160.0</v>
      </c>
      <c r="V260" s="105">
        <v>46190.0</v>
      </c>
      <c r="W260" s="9">
        <v>1.0</v>
      </c>
      <c r="X260" s="9" t="s">
        <v>55</v>
      </c>
      <c r="Y260" s="68" t="s">
        <v>56</v>
      </c>
    </row>
    <row r="261">
      <c r="A261" s="35" t="s">
        <v>5397</v>
      </c>
      <c r="B261" s="36">
        <v>46160.0</v>
      </c>
      <c r="C261" s="104">
        <v>9303.0</v>
      </c>
      <c r="D261" s="218" t="s">
        <v>2402</v>
      </c>
      <c r="E261" s="364" t="s">
        <v>2403</v>
      </c>
      <c r="F261" s="39" t="s">
        <v>2404</v>
      </c>
      <c r="G261" s="218" t="s">
        <v>110</v>
      </c>
      <c r="H261" s="218" t="s">
        <v>46</v>
      </c>
      <c r="I261" s="38" t="s">
        <v>888</v>
      </c>
      <c r="J261" s="45">
        <v>45089.0</v>
      </c>
      <c r="K261" s="44">
        <v>46160.0</v>
      </c>
      <c r="L261" s="120" t="s">
        <v>51</v>
      </c>
      <c r="M261" s="103">
        <v>0.0</v>
      </c>
      <c r="N261" s="120" t="s">
        <v>51</v>
      </c>
      <c r="O261" s="103">
        <v>78000.0</v>
      </c>
      <c r="P261" s="176">
        <v>78000.0</v>
      </c>
      <c r="Q261" s="9">
        <v>0.0</v>
      </c>
      <c r="R261" s="103">
        <v>546.0</v>
      </c>
      <c r="S261" s="10">
        <f t="shared" si="1"/>
        <v>77454</v>
      </c>
      <c r="T261" s="9" t="s">
        <v>53</v>
      </c>
      <c r="U261" s="45">
        <v>46160.0</v>
      </c>
      <c r="V261" s="105">
        <v>46190.0</v>
      </c>
      <c r="W261" s="9">
        <v>1.0</v>
      </c>
      <c r="X261" s="9" t="s">
        <v>86</v>
      </c>
      <c r="Y261" s="68" t="s">
        <v>56</v>
      </c>
    </row>
    <row r="262">
      <c r="A262" s="35" t="s">
        <v>5401</v>
      </c>
      <c r="B262" s="36">
        <v>46160.0</v>
      </c>
      <c r="C262" s="104">
        <v>18171.0</v>
      </c>
      <c r="D262" s="218" t="s">
        <v>2307</v>
      </c>
      <c r="E262" s="364" t="s">
        <v>2309</v>
      </c>
      <c r="F262" s="39" t="s">
        <v>2310</v>
      </c>
      <c r="G262" s="218" t="s">
        <v>364</v>
      </c>
      <c r="H262" s="218" t="s">
        <v>69</v>
      </c>
      <c r="I262" s="38" t="s">
        <v>888</v>
      </c>
      <c r="J262" s="45">
        <v>46108.0</v>
      </c>
      <c r="K262" s="44">
        <v>46160.0</v>
      </c>
      <c r="L262" s="120" t="s">
        <v>51</v>
      </c>
      <c r="M262" s="103">
        <v>0.0</v>
      </c>
      <c r="N262" s="44">
        <v>46162.0</v>
      </c>
      <c r="O262" s="103">
        <v>169095.0</v>
      </c>
      <c r="P262" s="167">
        <v>169095.0</v>
      </c>
      <c r="Q262" s="9">
        <v>0.0</v>
      </c>
      <c r="R262" s="9">
        <v>0.0</v>
      </c>
      <c r="S262" s="10">
        <f t="shared" si="1"/>
        <v>169095</v>
      </c>
      <c r="T262" s="9" t="s">
        <v>52</v>
      </c>
      <c r="U262" s="45">
        <v>46162.0</v>
      </c>
      <c r="V262" s="105">
        <v>46192.0</v>
      </c>
      <c r="W262" s="9">
        <v>1.0</v>
      </c>
      <c r="X262" s="9" t="s">
        <v>59</v>
      </c>
      <c r="Y262" s="68" t="s">
        <v>56</v>
      </c>
    </row>
    <row r="263">
      <c r="A263" s="35" t="s">
        <v>5407</v>
      </c>
      <c r="B263" s="36">
        <v>46160.0</v>
      </c>
      <c r="C263" s="9">
        <v>9321.0</v>
      </c>
      <c r="D263" s="39" t="s">
        <v>2597</v>
      </c>
      <c r="E263" s="41" t="s">
        <v>2598</v>
      </c>
      <c r="F263" s="39" t="s">
        <v>2599</v>
      </c>
      <c r="G263" s="39" t="s">
        <v>2211</v>
      </c>
      <c r="H263" s="39" t="s">
        <v>47</v>
      </c>
      <c r="I263" s="38" t="s">
        <v>888</v>
      </c>
      <c r="J263" s="45">
        <v>45090.0</v>
      </c>
      <c r="K263" s="44">
        <v>46160.0</v>
      </c>
      <c r="L263" s="120" t="s">
        <v>51</v>
      </c>
      <c r="M263" s="102">
        <v>0.0</v>
      </c>
      <c r="N263" s="120" t="s">
        <v>51</v>
      </c>
      <c r="O263" s="103">
        <v>708000.0</v>
      </c>
      <c r="P263" s="176">
        <v>708000.0</v>
      </c>
      <c r="Q263" s="9">
        <v>0.0</v>
      </c>
      <c r="R263" s="103">
        <v>4400.0</v>
      </c>
      <c r="S263" s="10">
        <f t="shared" si="1"/>
        <v>703600</v>
      </c>
      <c r="T263" s="9" t="s">
        <v>53</v>
      </c>
      <c r="U263" s="45">
        <v>46160.0</v>
      </c>
      <c r="V263" s="45">
        <v>46348.0</v>
      </c>
      <c r="W263" s="9">
        <v>6.0</v>
      </c>
      <c r="X263" s="9" t="s">
        <v>55</v>
      </c>
      <c r="Y263" s="68" t="s">
        <v>56</v>
      </c>
    </row>
    <row r="264">
      <c r="A264" s="35" t="s">
        <v>5410</v>
      </c>
      <c r="B264" s="36">
        <v>46160.0</v>
      </c>
      <c r="C264" s="9">
        <v>4382.0</v>
      </c>
      <c r="D264" s="39" t="s">
        <v>2412</v>
      </c>
      <c r="E264" s="41" t="s">
        <v>2375</v>
      </c>
      <c r="F264" s="39" t="s">
        <v>2376</v>
      </c>
      <c r="G264" s="39" t="s">
        <v>279</v>
      </c>
      <c r="H264" s="39" t="s">
        <v>69</v>
      </c>
      <c r="I264" s="38" t="s">
        <v>888</v>
      </c>
      <c r="J264" s="45">
        <v>44587.0</v>
      </c>
      <c r="K264" s="44">
        <v>46160.0</v>
      </c>
      <c r="L264" s="120" t="s">
        <v>51</v>
      </c>
      <c r="M264" s="47">
        <v>0.0</v>
      </c>
      <c r="N264" s="120" t="s">
        <v>51</v>
      </c>
      <c r="O264" s="49">
        <v>118024.0</v>
      </c>
      <c r="P264" s="167">
        <v>118024.0</v>
      </c>
      <c r="Q264" s="9">
        <v>0.0</v>
      </c>
      <c r="R264" s="49">
        <v>0.0</v>
      </c>
      <c r="S264" s="10">
        <f t="shared" si="1"/>
        <v>118024</v>
      </c>
      <c r="T264" s="9" t="s">
        <v>52</v>
      </c>
      <c r="U264" s="45">
        <v>46160.0</v>
      </c>
      <c r="V264" s="45">
        <v>46190.0</v>
      </c>
      <c r="W264" s="9">
        <v>1.0</v>
      </c>
      <c r="X264" s="9" t="s">
        <v>55</v>
      </c>
      <c r="Y264" s="68" t="s">
        <v>56</v>
      </c>
    </row>
    <row r="265">
      <c r="A265" s="35" t="s">
        <v>5416</v>
      </c>
      <c r="B265" s="36">
        <v>46160.0</v>
      </c>
      <c r="C265" s="104">
        <v>4363.0</v>
      </c>
      <c r="D265" s="218" t="s">
        <v>2451</v>
      </c>
      <c r="E265" s="364" t="s">
        <v>2452</v>
      </c>
      <c r="F265" s="39" t="s">
        <v>2465</v>
      </c>
      <c r="G265" s="218" t="s">
        <v>2455</v>
      </c>
      <c r="H265" s="218" t="s">
        <v>85</v>
      </c>
      <c r="I265" s="38" t="s">
        <v>888</v>
      </c>
      <c r="J265" s="45">
        <v>44586.0</v>
      </c>
      <c r="K265" s="44">
        <v>46160.0</v>
      </c>
      <c r="L265" s="120" t="s">
        <v>51</v>
      </c>
      <c r="M265" s="103">
        <v>118000.0</v>
      </c>
      <c r="N265" s="120" t="s">
        <v>51</v>
      </c>
      <c r="O265" s="103">
        <v>400000.0</v>
      </c>
      <c r="P265" s="176">
        <v>400000.0</v>
      </c>
      <c r="Q265" s="9">
        <v>0.0</v>
      </c>
      <c r="R265" s="49">
        <v>4440.0</v>
      </c>
      <c r="S265" s="10">
        <f t="shared" si="1"/>
        <v>395560</v>
      </c>
      <c r="T265" s="9" t="s">
        <v>53</v>
      </c>
      <c r="U265" s="45">
        <v>46160.0</v>
      </c>
      <c r="V265" s="45">
        <v>46190.0</v>
      </c>
      <c r="W265" s="9">
        <v>1.0</v>
      </c>
      <c r="X265" s="9" t="s">
        <v>55</v>
      </c>
      <c r="Y265" s="68" t="s">
        <v>56</v>
      </c>
    </row>
    <row r="266">
      <c r="A266" s="35" t="s">
        <v>5421</v>
      </c>
      <c r="B266" s="36">
        <v>46160.0</v>
      </c>
      <c r="C266" s="104">
        <v>4363.0</v>
      </c>
      <c r="D266" s="218" t="s">
        <v>2451</v>
      </c>
      <c r="E266" s="364" t="s">
        <v>2452</v>
      </c>
      <c r="F266" s="39" t="s">
        <v>2460</v>
      </c>
      <c r="G266" s="218" t="s">
        <v>2455</v>
      </c>
      <c r="H266" s="218" t="s">
        <v>85</v>
      </c>
      <c r="I266" s="38" t="s">
        <v>888</v>
      </c>
      <c r="J266" s="45">
        <v>44586.0</v>
      </c>
      <c r="K266" s="192"/>
      <c r="L266" s="196"/>
      <c r="M266" s="103">
        <v>118000.0</v>
      </c>
      <c r="N266" s="120" t="s">
        <v>51</v>
      </c>
      <c r="O266" s="103">
        <v>0.0</v>
      </c>
      <c r="P266" s="49">
        <v>0.0</v>
      </c>
      <c r="Q266" s="9">
        <v>0.0</v>
      </c>
      <c r="R266" s="49">
        <v>0.0</v>
      </c>
      <c r="S266" s="10">
        <f t="shared" si="1"/>
        <v>0</v>
      </c>
      <c r="T266" s="9" t="s">
        <v>54</v>
      </c>
      <c r="U266" s="45">
        <v>46160.0</v>
      </c>
      <c r="V266" s="45">
        <v>46190.0</v>
      </c>
      <c r="W266" s="9">
        <v>1.0</v>
      </c>
      <c r="X266" s="9" t="s">
        <v>55</v>
      </c>
      <c r="Y266" s="68" t="s">
        <v>56</v>
      </c>
    </row>
    <row r="267">
      <c r="A267" s="35" t="s">
        <v>5427</v>
      </c>
      <c r="B267" s="36">
        <v>46160.0</v>
      </c>
      <c r="C267" s="104">
        <v>4363.0</v>
      </c>
      <c r="D267" s="218" t="s">
        <v>2451</v>
      </c>
      <c r="E267" s="364" t="s">
        <v>2452</v>
      </c>
      <c r="F267" s="39" t="s">
        <v>2454</v>
      </c>
      <c r="G267" s="218" t="s">
        <v>2455</v>
      </c>
      <c r="H267" s="218" t="s">
        <v>85</v>
      </c>
      <c r="I267" s="38" t="s">
        <v>888</v>
      </c>
      <c r="J267" s="45">
        <v>44586.0</v>
      </c>
      <c r="K267" s="192"/>
      <c r="L267" s="196"/>
      <c r="M267" s="103">
        <v>118000.0</v>
      </c>
      <c r="N267" s="120" t="s">
        <v>51</v>
      </c>
      <c r="O267" s="103">
        <v>0.0</v>
      </c>
      <c r="P267" s="49">
        <v>0.0</v>
      </c>
      <c r="Q267" s="9">
        <v>0.0</v>
      </c>
      <c r="R267" s="49">
        <v>0.0</v>
      </c>
      <c r="S267" s="10">
        <f t="shared" si="1"/>
        <v>0</v>
      </c>
      <c r="T267" s="9" t="s">
        <v>54</v>
      </c>
      <c r="U267" s="45">
        <v>46160.0</v>
      </c>
      <c r="V267" s="45">
        <v>46190.0</v>
      </c>
      <c r="W267" s="9">
        <v>1.0</v>
      </c>
      <c r="X267" s="9" t="s">
        <v>55</v>
      </c>
      <c r="Y267" s="68" t="s">
        <v>56</v>
      </c>
    </row>
    <row r="268">
      <c r="A268" s="35" t="s">
        <v>5433</v>
      </c>
      <c r="B268" s="36">
        <v>46160.0</v>
      </c>
      <c r="C268" s="9">
        <v>6402.0</v>
      </c>
      <c r="D268" s="39" t="s">
        <v>2435</v>
      </c>
      <c r="E268" s="41" t="s">
        <v>2436</v>
      </c>
      <c r="F268" s="39" t="s">
        <v>2437</v>
      </c>
      <c r="G268" s="39" t="s">
        <v>2438</v>
      </c>
      <c r="H268" s="39" t="s">
        <v>118</v>
      </c>
      <c r="I268" s="38" t="s">
        <v>888</v>
      </c>
      <c r="J268" s="45">
        <v>44767.0</v>
      </c>
      <c r="K268" s="122">
        <v>46160.0</v>
      </c>
      <c r="L268" s="120" t="s">
        <v>51</v>
      </c>
      <c r="M268" s="102">
        <v>0.0</v>
      </c>
      <c r="N268" s="120" t="s">
        <v>51</v>
      </c>
      <c r="O268" s="103">
        <v>78076.0</v>
      </c>
      <c r="P268" s="167">
        <v>78076.0</v>
      </c>
      <c r="Q268" s="9">
        <v>0.0</v>
      </c>
      <c r="R268" s="103">
        <v>0.0</v>
      </c>
      <c r="S268" s="10">
        <f t="shared" si="1"/>
        <v>78076</v>
      </c>
      <c r="T268" s="9" t="s">
        <v>52</v>
      </c>
      <c r="U268" s="45">
        <v>46160.0</v>
      </c>
      <c r="V268" s="45">
        <v>46191.0</v>
      </c>
      <c r="W268" s="9">
        <v>1.0</v>
      </c>
      <c r="X268" s="9" t="s">
        <v>86</v>
      </c>
      <c r="Y268" s="68" t="s">
        <v>56</v>
      </c>
    </row>
    <row r="269">
      <c r="A269" s="35" t="s">
        <v>5436</v>
      </c>
      <c r="B269" s="36">
        <v>46160.0</v>
      </c>
      <c r="C269" s="9">
        <v>13032.0</v>
      </c>
      <c r="D269" s="39" t="s">
        <v>1953</v>
      </c>
      <c r="E269" s="41" t="s">
        <v>1954</v>
      </c>
      <c r="F269" s="39" t="s">
        <v>1955</v>
      </c>
      <c r="G269" s="39" t="s">
        <v>343</v>
      </c>
      <c r="H269" s="39" t="s">
        <v>158</v>
      </c>
      <c r="I269" s="38" t="s">
        <v>888</v>
      </c>
      <c r="J269" s="45">
        <v>45517.0</v>
      </c>
      <c r="K269" s="122">
        <v>46160.0</v>
      </c>
      <c r="L269" s="120" t="s">
        <v>51</v>
      </c>
      <c r="M269" s="63">
        <v>78000.0</v>
      </c>
      <c r="N269" s="120" t="s">
        <v>51</v>
      </c>
      <c r="O269" s="66">
        <v>80000.0</v>
      </c>
      <c r="P269" s="176">
        <v>80000.0</v>
      </c>
      <c r="Q269" s="66">
        <v>0.0</v>
      </c>
      <c r="R269" s="66">
        <v>560.0</v>
      </c>
      <c r="S269" s="10">
        <f t="shared" si="1"/>
        <v>79440</v>
      </c>
      <c r="T269" s="9" t="s">
        <v>53</v>
      </c>
      <c r="U269" s="45">
        <v>46160.0</v>
      </c>
      <c r="V269" s="45">
        <v>46190.0</v>
      </c>
      <c r="W269" s="9">
        <v>1.0</v>
      </c>
      <c r="X269" s="9" t="s">
        <v>86</v>
      </c>
      <c r="Y269" s="68" t="s">
        <v>56</v>
      </c>
    </row>
    <row r="270">
      <c r="A270" s="35" t="s">
        <v>5441</v>
      </c>
      <c r="B270" s="36">
        <v>46160.0</v>
      </c>
      <c r="C270" s="104">
        <v>15205.0</v>
      </c>
      <c r="D270" s="218" t="s">
        <v>5444</v>
      </c>
      <c r="E270" s="364" t="s">
        <v>5446</v>
      </c>
      <c r="F270" s="39" t="s">
        <v>5448</v>
      </c>
      <c r="G270" s="218" t="s">
        <v>137</v>
      </c>
      <c r="H270" s="218" t="s">
        <v>118</v>
      </c>
      <c r="I270" s="38" t="s">
        <v>888</v>
      </c>
      <c r="J270" s="45">
        <v>45763.0</v>
      </c>
      <c r="K270" s="122">
        <v>46160.0</v>
      </c>
      <c r="L270" s="120" t="s">
        <v>51</v>
      </c>
      <c r="M270" s="103">
        <v>0.0</v>
      </c>
      <c r="N270" s="120" t="s">
        <v>51</v>
      </c>
      <c r="O270" s="103">
        <v>1298064.0</v>
      </c>
      <c r="P270" s="167">
        <v>1298064.0</v>
      </c>
      <c r="Q270" s="66">
        <v>0.0</v>
      </c>
      <c r="R270" s="66">
        <v>0.0</v>
      </c>
      <c r="S270" s="10">
        <f t="shared" si="1"/>
        <v>1298064</v>
      </c>
      <c r="T270" s="9" t="s">
        <v>52</v>
      </c>
      <c r="U270" s="45">
        <v>46160.0</v>
      </c>
      <c r="V270" s="105">
        <v>46587.0</v>
      </c>
      <c r="W270" s="104">
        <v>12.0</v>
      </c>
      <c r="X270" s="9" t="s">
        <v>55</v>
      </c>
      <c r="Y270" s="68" t="s">
        <v>56</v>
      </c>
    </row>
    <row r="271">
      <c r="A271" s="41" t="s">
        <v>5451</v>
      </c>
      <c r="B271" s="36">
        <v>46160.0</v>
      </c>
      <c r="C271" s="104">
        <v>15205.0</v>
      </c>
      <c r="D271" s="218" t="s">
        <v>5444</v>
      </c>
      <c r="E271" s="364" t="s">
        <v>5446</v>
      </c>
      <c r="F271" s="218" t="s">
        <v>5448</v>
      </c>
      <c r="G271" s="218" t="s">
        <v>137</v>
      </c>
      <c r="H271" s="218" t="s">
        <v>118</v>
      </c>
      <c r="I271" s="38" t="s">
        <v>888</v>
      </c>
      <c r="J271" s="45">
        <v>45763.0</v>
      </c>
      <c r="K271" s="45"/>
      <c r="L271" s="9"/>
      <c r="M271" s="103">
        <v>236000.0</v>
      </c>
      <c r="N271" s="120" t="s">
        <v>51</v>
      </c>
      <c r="O271" s="103">
        <v>0.0</v>
      </c>
      <c r="P271" s="103">
        <v>0.0</v>
      </c>
      <c r="Q271" s="9">
        <v>0.0</v>
      </c>
      <c r="R271" s="9">
        <v>0.0</v>
      </c>
      <c r="S271" s="10">
        <f t="shared" si="1"/>
        <v>0</v>
      </c>
      <c r="T271" s="9" t="s">
        <v>281</v>
      </c>
      <c r="U271" s="45">
        <v>46160.0</v>
      </c>
      <c r="V271" s="105">
        <v>46587.0</v>
      </c>
      <c r="W271" s="104">
        <v>2.0</v>
      </c>
      <c r="X271" s="9" t="s">
        <v>55</v>
      </c>
      <c r="Y271" s="68" t="s">
        <v>56</v>
      </c>
    </row>
    <row r="272">
      <c r="A272" s="35" t="s">
        <v>5456</v>
      </c>
      <c r="B272" s="36">
        <v>46160.0</v>
      </c>
      <c r="C272" s="104">
        <v>2188.0</v>
      </c>
      <c r="D272" s="218" t="s">
        <v>2818</v>
      </c>
      <c r="E272" s="364" t="s">
        <v>2819</v>
      </c>
      <c r="F272" s="39" t="s">
        <v>2820</v>
      </c>
      <c r="G272" s="218" t="s">
        <v>2821</v>
      </c>
      <c r="H272" s="218" t="s">
        <v>2822</v>
      </c>
      <c r="I272" s="38" t="s">
        <v>888</v>
      </c>
      <c r="J272" s="45">
        <v>44431.0</v>
      </c>
      <c r="K272" s="122">
        <v>46160.0</v>
      </c>
      <c r="L272" s="120" t="s">
        <v>51</v>
      </c>
      <c r="M272" s="103">
        <v>0.0</v>
      </c>
      <c r="N272" s="120" t="s">
        <v>51</v>
      </c>
      <c r="O272" s="103">
        <v>78000.0</v>
      </c>
      <c r="P272" s="176">
        <v>78000.0</v>
      </c>
      <c r="Q272" s="9">
        <v>0.0</v>
      </c>
      <c r="R272" s="49">
        <v>4440.0</v>
      </c>
      <c r="S272" s="10">
        <f t="shared" si="1"/>
        <v>73560</v>
      </c>
      <c r="T272" s="9" t="s">
        <v>53</v>
      </c>
      <c r="U272" s="45">
        <v>46160.0</v>
      </c>
      <c r="V272" s="105">
        <v>46194.0</v>
      </c>
      <c r="W272" s="9">
        <v>1.0</v>
      </c>
      <c r="X272" s="9" t="s">
        <v>86</v>
      </c>
      <c r="Y272" s="68" t="s">
        <v>56</v>
      </c>
    </row>
    <row r="273">
      <c r="A273" s="35" t="s">
        <v>5461</v>
      </c>
      <c r="B273" s="36">
        <v>46161.0</v>
      </c>
      <c r="C273" s="385">
        <v>7949.0</v>
      </c>
      <c r="D273" s="386" t="s">
        <v>5462</v>
      </c>
      <c r="E273" s="387" t="s">
        <v>1987</v>
      </c>
      <c r="F273" s="112" t="s">
        <v>2075</v>
      </c>
      <c r="G273" s="386" t="s">
        <v>252</v>
      </c>
      <c r="H273" s="386" t="s">
        <v>46</v>
      </c>
      <c r="I273" s="38" t="s">
        <v>888</v>
      </c>
      <c r="J273" s="127">
        <v>44930.0</v>
      </c>
      <c r="K273" s="122">
        <v>46160.0</v>
      </c>
      <c r="L273" s="120" t="s">
        <v>51</v>
      </c>
      <c r="M273" s="103">
        <v>78000.0</v>
      </c>
      <c r="N273" s="120" t="s">
        <v>51</v>
      </c>
      <c r="O273" s="358">
        <v>68518.0</v>
      </c>
      <c r="P273" s="388">
        <v>69000.0</v>
      </c>
      <c r="Q273" s="9">
        <v>0.0</v>
      </c>
      <c r="R273" s="9">
        <v>0.0</v>
      </c>
      <c r="S273" s="10">
        <f t="shared" si="1"/>
        <v>69000</v>
      </c>
      <c r="T273" s="88" t="s">
        <v>52</v>
      </c>
      <c r="U273" s="45">
        <v>46160.0</v>
      </c>
      <c r="V273" s="127">
        <v>46190.0</v>
      </c>
      <c r="W273" s="9">
        <v>1.0</v>
      </c>
      <c r="X273" s="9" t="s">
        <v>86</v>
      </c>
      <c r="Y273" s="68" t="s">
        <v>56</v>
      </c>
    </row>
    <row r="274">
      <c r="A274" s="41" t="s">
        <v>5466</v>
      </c>
      <c r="B274" s="140">
        <v>46160.0</v>
      </c>
      <c r="C274" s="68">
        <v>18624.0</v>
      </c>
      <c r="D274" s="382" t="s">
        <v>5377</v>
      </c>
      <c r="E274" s="389" t="s">
        <v>5378</v>
      </c>
      <c r="F274" s="382" t="s">
        <v>5379</v>
      </c>
      <c r="G274" s="382" t="s">
        <v>68</v>
      </c>
      <c r="H274" s="382" t="s">
        <v>69</v>
      </c>
      <c r="I274" s="141" t="s">
        <v>888</v>
      </c>
      <c r="J274" s="101">
        <v>46150.0</v>
      </c>
      <c r="K274" s="119"/>
      <c r="L274" s="120"/>
      <c r="M274" s="373">
        <v>1008000.0</v>
      </c>
      <c r="N274" s="120">
        <v>46160.0</v>
      </c>
      <c r="O274" s="373">
        <v>0.0</v>
      </c>
      <c r="P274" s="373">
        <v>0.0</v>
      </c>
      <c r="Q274" s="68">
        <v>0.0</v>
      </c>
      <c r="R274" s="384">
        <v>0.0</v>
      </c>
      <c r="S274" s="149">
        <f t="shared" si="1"/>
        <v>0</v>
      </c>
      <c r="T274" s="88" t="s">
        <v>281</v>
      </c>
      <c r="U274" s="101">
        <v>46160.0</v>
      </c>
      <c r="V274" s="356">
        <v>46704.0</v>
      </c>
      <c r="W274" s="385">
        <v>6.0</v>
      </c>
      <c r="X274" s="327" t="s">
        <v>59</v>
      </c>
      <c r="Y274" s="68" t="s">
        <v>56</v>
      </c>
    </row>
    <row r="275">
      <c r="A275" s="35" t="s">
        <v>5473</v>
      </c>
      <c r="B275" s="36">
        <v>46161.0</v>
      </c>
      <c r="C275" s="390">
        <v>4918.0</v>
      </c>
      <c r="D275" s="391" t="s">
        <v>447</v>
      </c>
      <c r="E275" s="392" t="s">
        <v>166</v>
      </c>
      <c r="F275" s="39" t="s">
        <v>2498</v>
      </c>
      <c r="G275" s="391" t="s">
        <v>169</v>
      </c>
      <c r="H275" s="391" t="s">
        <v>85</v>
      </c>
      <c r="I275" s="38" t="s">
        <v>888</v>
      </c>
      <c r="J275" s="45">
        <v>44625.0</v>
      </c>
      <c r="K275" s="122">
        <v>46161.0</v>
      </c>
      <c r="L275" s="120" t="s">
        <v>51</v>
      </c>
      <c r="M275" s="103">
        <v>0.0</v>
      </c>
      <c r="N275" s="120" t="s">
        <v>51</v>
      </c>
      <c r="O275" s="103">
        <v>78000.0</v>
      </c>
      <c r="P275" s="167">
        <v>78000.0</v>
      </c>
      <c r="Q275" s="9">
        <v>0.0</v>
      </c>
      <c r="R275" s="9">
        <v>546.0</v>
      </c>
      <c r="S275" s="10">
        <f t="shared" si="1"/>
        <v>77454</v>
      </c>
      <c r="T275" s="9" t="s">
        <v>53</v>
      </c>
      <c r="U275" s="45">
        <v>46161.0</v>
      </c>
      <c r="V275" s="105">
        <v>46191.0</v>
      </c>
      <c r="W275" s="9">
        <v>1.0</v>
      </c>
      <c r="X275" s="9" t="s">
        <v>86</v>
      </c>
      <c r="Y275" s="68" t="s">
        <v>56</v>
      </c>
    </row>
    <row r="276">
      <c r="A276" s="35" t="s">
        <v>5477</v>
      </c>
      <c r="B276" s="36">
        <v>46161.0</v>
      </c>
      <c r="C276" s="390">
        <v>4918.0</v>
      </c>
      <c r="D276" s="391" t="s">
        <v>447</v>
      </c>
      <c r="E276" s="392" t="s">
        <v>166</v>
      </c>
      <c r="F276" s="39" t="s">
        <v>2678</v>
      </c>
      <c r="G276" s="391" t="s">
        <v>169</v>
      </c>
      <c r="H276" s="391" t="s">
        <v>85</v>
      </c>
      <c r="I276" s="38" t="s">
        <v>888</v>
      </c>
      <c r="J276" s="45">
        <v>44625.0</v>
      </c>
      <c r="K276" s="122">
        <v>46161.0</v>
      </c>
      <c r="L276" s="120" t="s">
        <v>51</v>
      </c>
      <c r="M276" s="103">
        <v>0.0</v>
      </c>
      <c r="N276" s="120" t="s">
        <v>51</v>
      </c>
      <c r="O276" s="103">
        <v>78000.0</v>
      </c>
      <c r="P276" s="167">
        <v>78000.0</v>
      </c>
      <c r="Q276" s="9">
        <v>0.0</v>
      </c>
      <c r="R276" s="9">
        <v>546.0</v>
      </c>
      <c r="S276" s="10">
        <f t="shared" si="1"/>
        <v>77454</v>
      </c>
      <c r="T276" s="9" t="s">
        <v>53</v>
      </c>
      <c r="U276" s="45">
        <v>46161.0</v>
      </c>
      <c r="V276" s="105">
        <v>46161.0</v>
      </c>
      <c r="W276" s="9">
        <v>1.0</v>
      </c>
      <c r="X276" s="9" t="s">
        <v>86</v>
      </c>
      <c r="Y276" s="68" t="s">
        <v>56</v>
      </c>
    </row>
    <row r="277">
      <c r="A277" s="35" t="s">
        <v>5484</v>
      </c>
      <c r="B277" s="36">
        <v>46161.0</v>
      </c>
      <c r="C277" s="390">
        <v>8773.0</v>
      </c>
      <c r="D277" s="391" t="s">
        <v>94</v>
      </c>
      <c r="E277" s="392" t="s">
        <v>96</v>
      </c>
      <c r="F277" s="39" t="s">
        <v>97</v>
      </c>
      <c r="G277" s="391" t="s">
        <v>100</v>
      </c>
      <c r="H277" s="391" t="s">
        <v>158</v>
      </c>
      <c r="I277" s="38" t="s">
        <v>888</v>
      </c>
      <c r="J277" s="45">
        <v>45029.0</v>
      </c>
      <c r="K277" s="122">
        <v>46161.0</v>
      </c>
      <c r="L277" s="120" t="s">
        <v>51</v>
      </c>
      <c r="M277" s="103">
        <v>0.0</v>
      </c>
      <c r="N277" s="120" t="s">
        <v>51</v>
      </c>
      <c r="O277" s="103">
        <v>118000.0</v>
      </c>
      <c r="P277" s="167">
        <v>118000.0</v>
      </c>
      <c r="Q277" s="9">
        <v>0.0</v>
      </c>
      <c r="R277" s="9">
        <v>826.0</v>
      </c>
      <c r="S277" s="10">
        <f t="shared" si="1"/>
        <v>117174</v>
      </c>
      <c r="T277" s="9" t="s">
        <v>53</v>
      </c>
      <c r="U277" s="45">
        <v>46161.0</v>
      </c>
      <c r="V277" s="105">
        <v>46191.0</v>
      </c>
      <c r="W277" s="9">
        <v>1.0</v>
      </c>
      <c r="X277" s="9" t="s">
        <v>55</v>
      </c>
      <c r="Y277" s="68" t="s">
        <v>56</v>
      </c>
    </row>
    <row r="278">
      <c r="A278" s="35" t="s">
        <v>5488</v>
      </c>
      <c r="B278" s="36">
        <v>46161.0</v>
      </c>
      <c r="C278" s="9">
        <v>12977.0</v>
      </c>
      <c r="D278" s="39" t="s">
        <v>2793</v>
      </c>
      <c r="E278" s="41" t="s">
        <v>2794</v>
      </c>
      <c r="F278" s="39" t="s">
        <v>2795</v>
      </c>
      <c r="G278" s="39" t="s">
        <v>555</v>
      </c>
      <c r="H278" s="39" t="s">
        <v>69</v>
      </c>
      <c r="I278" s="38" t="s">
        <v>888</v>
      </c>
      <c r="J278" s="45">
        <v>45510.0</v>
      </c>
      <c r="K278" s="122">
        <v>46161.0</v>
      </c>
      <c r="L278" s="120" t="s">
        <v>51</v>
      </c>
      <c r="M278" s="103">
        <v>0.0</v>
      </c>
      <c r="N278" s="120" t="s">
        <v>51</v>
      </c>
      <c r="O278" s="49">
        <v>78000.0</v>
      </c>
      <c r="P278" s="167">
        <v>78000.0</v>
      </c>
      <c r="Q278" s="66">
        <v>0.0</v>
      </c>
      <c r="R278" s="49">
        <v>4440.0</v>
      </c>
      <c r="S278" s="10">
        <f t="shared" si="1"/>
        <v>73560</v>
      </c>
      <c r="T278" s="9" t="s">
        <v>53</v>
      </c>
      <c r="U278" s="45">
        <v>46161.0</v>
      </c>
      <c r="V278" s="45">
        <v>46194.0</v>
      </c>
      <c r="W278" s="9">
        <v>1.0</v>
      </c>
      <c r="X278" s="9" t="s">
        <v>86</v>
      </c>
      <c r="Y278" s="68" t="s">
        <v>56</v>
      </c>
    </row>
    <row r="279">
      <c r="A279" s="35" t="s">
        <v>5495</v>
      </c>
      <c r="B279" s="36">
        <v>46161.0</v>
      </c>
      <c r="C279" s="104">
        <v>2719.0</v>
      </c>
      <c r="D279" s="218" t="s">
        <v>2918</v>
      </c>
      <c r="E279" s="364" t="s">
        <v>1068</v>
      </c>
      <c r="F279" s="39" t="s">
        <v>2530</v>
      </c>
      <c r="G279" s="39" t="s">
        <v>555</v>
      </c>
      <c r="H279" s="39" t="s">
        <v>69</v>
      </c>
      <c r="I279" s="38" t="s">
        <v>888</v>
      </c>
      <c r="J279" s="45">
        <v>44469.0</v>
      </c>
      <c r="K279" s="122">
        <v>46161.0</v>
      </c>
      <c r="L279" s="120" t="s">
        <v>51</v>
      </c>
      <c r="M279" s="103">
        <v>118000.0</v>
      </c>
      <c r="N279" s="120" t="s">
        <v>51</v>
      </c>
      <c r="O279" s="103">
        <v>708000.0</v>
      </c>
      <c r="P279" s="167">
        <v>708000.0</v>
      </c>
      <c r="Q279" s="9">
        <v>0.0</v>
      </c>
      <c r="R279" s="49">
        <v>14160.0</v>
      </c>
      <c r="S279" s="10">
        <f t="shared" si="1"/>
        <v>693840</v>
      </c>
      <c r="T279" s="9" t="s">
        <v>53</v>
      </c>
      <c r="U279" s="45">
        <v>46161.0</v>
      </c>
      <c r="V279" s="105">
        <v>46192.0</v>
      </c>
      <c r="W279" s="9">
        <v>1.0</v>
      </c>
      <c r="X279" s="9" t="s">
        <v>55</v>
      </c>
      <c r="Y279" s="68" t="s">
        <v>56</v>
      </c>
    </row>
    <row r="280">
      <c r="A280" s="35" t="s">
        <v>5502</v>
      </c>
      <c r="B280" s="36">
        <v>46161.0</v>
      </c>
      <c r="C280" s="104">
        <v>2719.0</v>
      </c>
      <c r="D280" s="218" t="s">
        <v>2918</v>
      </c>
      <c r="E280" s="364" t="s">
        <v>1068</v>
      </c>
      <c r="F280" s="39" t="s">
        <v>2535</v>
      </c>
      <c r="G280" s="39" t="s">
        <v>555</v>
      </c>
      <c r="H280" s="39" t="s">
        <v>69</v>
      </c>
      <c r="I280" s="38" t="s">
        <v>888</v>
      </c>
      <c r="J280" s="45">
        <v>44469.0</v>
      </c>
      <c r="K280" s="192"/>
      <c r="L280" s="196"/>
      <c r="M280" s="103">
        <v>118000.0</v>
      </c>
      <c r="N280" s="120" t="s">
        <v>51</v>
      </c>
      <c r="O280" s="103">
        <v>0.0</v>
      </c>
      <c r="P280" s="49">
        <v>0.0</v>
      </c>
      <c r="Q280" s="9">
        <v>0.0</v>
      </c>
      <c r="R280" s="103">
        <v>0.0</v>
      </c>
      <c r="S280" s="10">
        <f t="shared" si="1"/>
        <v>0</v>
      </c>
      <c r="T280" s="9" t="s">
        <v>54</v>
      </c>
      <c r="U280" s="45">
        <v>46161.0</v>
      </c>
      <c r="V280" s="105">
        <v>46192.0</v>
      </c>
      <c r="W280" s="9">
        <v>1.0</v>
      </c>
      <c r="X280" s="9" t="s">
        <v>55</v>
      </c>
      <c r="Y280" s="68" t="s">
        <v>56</v>
      </c>
    </row>
    <row r="281">
      <c r="A281" s="315" t="s">
        <v>5507</v>
      </c>
      <c r="B281" s="36">
        <v>46161.0</v>
      </c>
      <c r="C281" s="104">
        <v>18591.0</v>
      </c>
      <c r="D281" s="218" t="s">
        <v>5508</v>
      </c>
      <c r="E281" s="364" t="s">
        <v>5509</v>
      </c>
      <c r="F281" s="39" t="s">
        <v>5510</v>
      </c>
      <c r="G281" s="218" t="s">
        <v>1289</v>
      </c>
      <c r="H281" s="218" t="s">
        <v>103</v>
      </c>
      <c r="I281" s="38" t="s">
        <v>888</v>
      </c>
      <c r="J281" s="45">
        <v>46146.0</v>
      </c>
      <c r="K281" s="122">
        <v>46161.0</v>
      </c>
      <c r="L281" s="120" t="s">
        <v>51</v>
      </c>
      <c r="M281" s="103">
        <v>0.0</v>
      </c>
      <c r="N281" s="120" t="s">
        <v>51</v>
      </c>
      <c r="O281" s="103">
        <v>168092.0</v>
      </c>
      <c r="P281" s="53">
        <v>168000.0</v>
      </c>
      <c r="Q281" s="9">
        <v>0.0</v>
      </c>
      <c r="R281" s="103">
        <v>0.0</v>
      </c>
      <c r="S281" s="10">
        <f t="shared" si="1"/>
        <v>168000</v>
      </c>
      <c r="T281" s="9" t="s">
        <v>52</v>
      </c>
      <c r="U281" s="122">
        <v>46161.0</v>
      </c>
      <c r="V281" s="105">
        <v>46191.0</v>
      </c>
      <c r="W281" s="9">
        <v>1.0</v>
      </c>
      <c r="X281" s="9" t="s">
        <v>59</v>
      </c>
      <c r="Y281" s="193" t="s">
        <v>93</v>
      </c>
    </row>
    <row r="282">
      <c r="A282" s="35" t="s">
        <v>5514</v>
      </c>
      <c r="B282" s="36">
        <v>46162.0</v>
      </c>
      <c r="C282" s="9">
        <v>6468.0</v>
      </c>
      <c r="D282" s="39" t="s">
        <v>2549</v>
      </c>
      <c r="E282" s="41" t="s">
        <v>2550</v>
      </c>
      <c r="F282" s="39" t="s">
        <v>2551</v>
      </c>
      <c r="G282" s="218" t="s">
        <v>1289</v>
      </c>
      <c r="H282" s="218" t="s">
        <v>103</v>
      </c>
      <c r="I282" s="38" t="s">
        <v>888</v>
      </c>
      <c r="J282" s="45">
        <v>44773.0</v>
      </c>
      <c r="K282" s="122">
        <v>46161.0</v>
      </c>
      <c r="L282" s="120" t="s">
        <v>51</v>
      </c>
      <c r="M282" s="103">
        <v>78000.0</v>
      </c>
      <c r="N282" s="122">
        <v>46162.0</v>
      </c>
      <c r="O282" s="103">
        <v>156031.0</v>
      </c>
      <c r="P282" s="53">
        <v>156031.0</v>
      </c>
      <c r="Q282" s="9">
        <v>0.0</v>
      </c>
      <c r="R282" s="103">
        <v>0.0</v>
      </c>
      <c r="S282" s="10">
        <f t="shared" si="1"/>
        <v>156031</v>
      </c>
      <c r="T282" s="9" t="s">
        <v>52</v>
      </c>
      <c r="U282" s="122">
        <v>46162.0</v>
      </c>
      <c r="V282" s="105">
        <v>46193.0</v>
      </c>
      <c r="W282" s="9">
        <v>1.0</v>
      </c>
      <c r="X282" s="9" t="s">
        <v>86</v>
      </c>
      <c r="Y282" s="68" t="s">
        <v>56</v>
      </c>
    </row>
    <row r="283">
      <c r="A283" s="35" t="s">
        <v>5519</v>
      </c>
      <c r="B283" s="36">
        <v>46162.0</v>
      </c>
      <c r="C283" s="9">
        <v>3541.0</v>
      </c>
      <c r="D283" s="39" t="s">
        <v>2482</v>
      </c>
      <c r="E283" s="41" t="s">
        <v>2483</v>
      </c>
      <c r="F283" s="43" t="s">
        <v>2484</v>
      </c>
      <c r="G283" s="218" t="s">
        <v>2485</v>
      </c>
      <c r="H283" s="391" t="s">
        <v>85</v>
      </c>
      <c r="I283" s="38" t="s">
        <v>888</v>
      </c>
      <c r="J283" s="45">
        <v>44530.0</v>
      </c>
      <c r="K283" s="122">
        <v>46161.0</v>
      </c>
      <c r="L283" s="120" t="s">
        <v>51</v>
      </c>
      <c r="M283" s="103">
        <v>0.0</v>
      </c>
      <c r="N283" s="122">
        <v>46162.0</v>
      </c>
      <c r="O283" s="103">
        <v>78000.0</v>
      </c>
      <c r="P283" s="167">
        <v>78000.0</v>
      </c>
      <c r="Q283" s="47">
        <v>0.0</v>
      </c>
      <c r="R283" s="47">
        <v>546.0</v>
      </c>
      <c r="S283" s="10">
        <f t="shared" si="1"/>
        <v>77454</v>
      </c>
      <c r="T283" s="9" t="s">
        <v>53</v>
      </c>
      <c r="U283" s="122">
        <v>46162.0</v>
      </c>
      <c r="V283" s="105">
        <v>46195.0</v>
      </c>
      <c r="W283" s="9">
        <v>1.0</v>
      </c>
      <c r="X283" s="9" t="s">
        <v>86</v>
      </c>
      <c r="Y283" s="68" t="s">
        <v>56</v>
      </c>
    </row>
    <row r="284">
      <c r="A284" s="41" t="s">
        <v>5523</v>
      </c>
      <c r="B284" s="36">
        <v>46162.0</v>
      </c>
      <c r="C284" s="9">
        <v>1879.0</v>
      </c>
      <c r="D284" s="39" t="s">
        <v>70</v>
      </c>
      <c r="E284" s="41" t="s">
        <v>3081</v>
      </c>
      <c r="F284" s="39" t="s">
        <v>241</v>
      </c>
      <c r="G284" s="218" t="s">
        <v>73</v>
      </c>
      <c r="H284" s="391" t="s">
        <v>74</v>
      </c>
      <c r="I284" s="38" t="s">
        <v>888</v>
      </c>
      <c r="J284" s="45">
        <v>44406.0</v>
      </c>
      <c r="K284" s="122">
        <v>46161.0</v>
      </c>
      <c r="L284" s="120" t="s">
        <v>51</v>
      </c>
      <c r="M284" s="103"/>
      <c r="N284" s="73"/>
      <c r="O284" s="103">
        <v>11000.0</v>
      </c>
      <c r="P284" s="167">
        <v>11000.0</v>
      </c>
      <c r="Q284" s="47">
        <v>0.0</v>
      </c>
      <c r="R284" s="103">
        <v>77.0</v>
      </c>
      <c r="S284" s="10">
        <f t="shared" si="1"/>
        <v>10923</v>
      </c>
      <c r="T284" s="9" t="s">
        <v>53</v>
      </c>
      <c r="U284" s="45"/>
      <c r="V284" s="105"/>
      <c r="W284" s="9">
        <v>1.0</v>
      </c>
      <c r="X284" s="9" t="s">
        <v>86</v>
      </c>
      <c r="Y284" s="68" t="s">
        <v>56</v>
      </c>
    </row>
    <row r="285">
      <c r="A285" s="41" t="s">
        <v>5528</v>
      </c>
      <c r="B285" s="36">
        <v>46162.0</v>
      </c>
      <c r="C285" s="9">
        <v>18377.0</v>
      </c>
      <c r="D285" s="39" t="s">
        <v>4816</v>
      </c>
      <c r="E285" s="41" t="s">
        <v>4817</v>
      </c>
      <c r="F285" s="39" t="s">
        <v>4818</v>
      </c>
      <c r="G285" s="39" t="s">
        <v>4819</v>
      </c>
      <c r="H285" s="39" t="s">
        <v>85</v>
      </c>
      <c r="I285" s="38" t="s">
        <v>888</v>
      </c>
      <c r="J285" s="45">
        <v>46129.0</v>
      </c>
      <c r="K285" s="44"/>
      <c r="L285" s="61"/>
      <c r="M285" s="103">
        <v>1008000.0</v>
      </c>
      <c r="N285" s="120" t="s">
        <v>51</v>
      </c>
      <c r="O285" s="103">
        <v>0.0</v>
      </c>
      <c r="P285" s="103">
        <v>0.0</v>
      </c>
      <c r="Q285" s="104">
        <v>0.0</v>
      </c>
      <c r="R285" s="104">
        <v>0.0</v>
      </c>
      <c r="S285" s="10">
        <f t="shared" si="1"/>
        <v>0</v>
      </c>
      <c r="T285" s="9" t="s">
        <v>281</v>
      </c>
      <c r="U285" s="44">
        <v>46161.0</v>
      </c>
      <c r="V285" s="45">
        <v>46701.0</v>
      </c>
      <c r="W285" s="9">
        <v>6.0</v>
      </c>
      <c r="X285" s="9" t="s">
        <v>59</v>
      </c>
      <c r="Y285" s="68" t="s">
        <v>56</v>
      </c>
    </row>
    <row r="286" ht="17.25" customHeight="1">
      <c r="A286" s="35" t="s">
        <v>5531</v>
      </c>
      <c r="B286" s="36">
        <v>46162.0</v>
      </c>
      <c r="C286" s="104">
        <v>2719.0</v>
      </c>
      <c r="D286" s="218" t="s">
        <v>2918</v>
      </c>
      <c r="E286" s="364" t="s">
        <v>1068</v>
      </c>
      <c r="F286" s="39" t="s">
        <v>2509</v>
      </c>
      <c r="G286" s="39" t="s">
        <v>555</v>
      </c>
      <c r="H286" s="39" t="s">
        <v>69</v>
      </c>
      <c r="I286" s="38" t="s">
        <v>888</v>
      </c>
      <c r="J286" s="45">
        <v>44469.0</v>
      </c>
      <c r="K286" s="45"/>
      <c r="L286" s="9"/>
      <c r="M286" s="103">
        <v>118000.0</v>
      </c>
      <c r="N286" s="120" t="s">
        <v>51</v>
      </c>
      <c r="O286" s="103">
        <v>0.0</v>
      </c>
      <c r="P286" s="103">
        <v>0.0</v>
      </c>
      <c r="Q286" s="47">
        <v>0.0</v>
      </c>
      <c r="R286" s="9">
        <v>0.0</v>
      </c>
      <c r="S286" s="10">
        <f t="shared" si="1"/>
        <v>0</v>
      </c>
      <c r="T286" s="9" t="s">
        <v>54</v>
      </c>
      <c r="U286" s="122">
        <v>46162.0</v>
      </c>
      <c r="V286" s="105">
        <v>46192.0</v>
      </c>
      <c r="W286" s="9">
        <v>1.0</v>
      </c>
      <c r="X286" s="9" t="s">
        <v>55</v>
      </c>
      <c r="Y286" s="68" t="s">
        <v>56</v>
      </c>
    </row>
    <row r="287">
      <c r="A287" s="35" t="s">
        <v>5536</v>
      </c>
      <c r="B287" s="36">
        <v>46162.0</v>
      </c>
      <c r="C287" s="104">
        <v>2719.0</v>
      </c>
      <c r="D287" s="218" t="s">
        <v>2918</v>
      </c>
      <c r="E287" s="364" t="s">
        <v>1068</v>
      </c>
      <c r="F287" s="39" t="s">
        <v>2517</v>
      </c>
      <c r="G287" s="39" t="s">
        <v>555</v>
      </c>
      <c r="H287" s="39" t="s">
        <v>69</v>
      </c>
      <c r="I287" s="38" t="s">
        <v>888</v>
      </c>
      <c r="J287" s="45">
        <v>44469.0</v>
      </c>
      <c r="K287" s="45"/>
      <c r="L287" s="9"/>
      <c r="M287" s="103">
        <v>118000.0</v>
      </c>
      <c r="N287" s="120" t="s">
        <v>51</v>
      </c>
      <c r="O287" s="103">
        <v>0.0</v>
      </c>
      <c r="P287" s="103">
        <v>0.0</v>
      </c>
      <c r="Q287" s="47">
        <v>0.0</v>
      </c>
      <c r="R287" s="9">
        <v>0.0</v>
      </c>
      <c r="S287" s="10">
        <f t="shared" si="1"/>
        <v>0</v>
      </c>
      <c r="T287" s="9" t="s">
        <v>54</v>
      </c>
      <c r="U287" s="122">
        <v>46162.0</v>
      </c>
      <c r="V287" s="105">
        <v>46198.0</v>
      </c>
      <c r="W287" s="9">
        <v>1.0</v>
      </c>
      <c r="X287" s="9" t="s">
        <v>55</v>
      </c>
      <c r="Y287" s="68" t="s">
        <v>56</v>
      </c>
    </row>
    <row r="288">
      <c r="A288" s="35" t="s">
        <v>5540</v>
      </c>
      <c r="B288" s="36">
        <v>46162.0</v>
      </c>
      <c r="C288" s="104">
        <v>2719.0</v>
      </c>
      <c r="D288" s="218" t="s">
        <v>2918</v>
      </c>
      <c r="E288" s="364" t="s">
        <v>1068</v>
      </c>
      <c r="F288" s="39" t="s">
        <v>2523</v>
      </c>
      <c r="G288" s="39" t="s">
        <v>555</v>
      </c>
      <c r="H288" s="39" t="s">
        <v>69</v>
      </c>
      <c r="I288" s="38" t="s">
        <v>888</v>
      </c>
      <c r="J288" s="45">
        <v>44469.0</v>
      </c>
      <c r="K288" s="45"/>
      <c r="L288" s="9"/>
      <c r="M288" s="103">
        <v>118000.0</v>
      </c>
      <c r="N288" s="120" t="s">
        <v>51</v>
      </c>
      <c r="O288" s="103">
        <v>0.0</v>
      </c>
      <c r="P288" s="103">
        <v>0.0</v>
      </c>
      <c r="Q288" s="47">
        <v>0.0</v>
      </c>
      <c r="R288" s="9">
        <v>0.0</v>
      </c>
      <c r="S288" s="10">
        <f t="shared" si="1"/>
        <v>0</v>
      </c>
      <c r="T288" s="9" t="s">
        <v>54</v>
      </c>
      <c r="U288" s="122">
        <v>46162.0</v>
      </c>
      <c r="V288" s="105">
        <v>46198.0</v>
      </c>
      <c r="W288" s="9">
        <v>1.0</v>
      </c>
      <c r="X288" s="9" t="s">
        <v>55</v>
      </c>
      <c r="Y288" s="68" t="s">
        <v>56</v>
      </c>
    </row>
    <row r="289">
      <c r="A289" s="35" t="s">
        <v>5543</v>
      </c>
      <c r="B289" s="36">
        <v>46162.0</v>
      </c>
      <c r="C289" s="9">
        <v>14664.0</v>
      </c>
      <c r="D289" s="39" t="s">
        <v>2658</v>
      </c>
      <c r="E289" s="41" t="s">
        <v>2659</v>
      </c>
      <c r="F289" s="39" t="s">
        <v>791</v>
      </c>
      <c r="G289" s="112" t="s">
        <v>252</v>
      </c>
      <c r="H289" s="112" t="s">
        <v>46</v>
      </c>
      <c r="I289" s="38" t="s">
        <v>888</v>
      </c>
      <c r="J289" s="45">
        <v>45699.0</v>
      </c>
      <c r="K289" s="122">
        <v>46162.0</v>
      </c>
      <c r="L289" s="120" t="s">
        <v>51</v>
      </c>
      <c r="M289" s="63">
        <v>168000.0</v>
      </c>
      <c r="N289" s="98" t="s">
        <v>51</v>
      </c>
      <c r="O289" s="66">
        <v>180000.0</v>
      </c>
      <c r="P289" s="87">
        <v>180000.0</v>
      </c>
      <c r="Q289" s="81">
        <v>0.0</v>
      </c>
      <c r="R289" s="66">
        <v>1260.0</v>
      </c>
      <c r="S289" s="10">
        <f t="shared" si="1"/>
        <v>178740</v>
      </c>
      <c r="T289" s="88" t="s">
        <v>53</v>
      </c>
      <c r="U289" s="122">
        <v>46162.0</v>
      </c>
      <c r="V289" s="105">
        <v>46193.0</v>
      </c>
      <c r="W289" s="9">
        <v>1.0</v>
      </c>
      <c r="X289" s="193" t="s">
        <v>59</v>
      </c>
      <c r="Y289" s="68" t="s">
        <v>56</v>
      </c>
    </row>
    <row r="290">
      <c r="A290" s="35" t="s">
        <v>5547</v>
      </c>
      <c r="B290" s="36">
        <v>46162.0</v>
      </c>
      <c r="C290" s="9">
        <v>8115.0</v>
      </c>
      <c r="D290" s="39" t="s">
        <v>1645</v>
      </c>
      <c r="E290" s="41" t="s">
        <v>1639</v>
      </c>
      <c r="F290" s="39" t="s">
        <v>2712</v>
      </c>
      <c r="G290" s="39" t="s">
        <v>325</v>
      </c>
      <c r="H290" s="39" t="s">
        <v>74</v>
      </c>
      <c r="I290" s="38" t="s">
        <v>888</v>
      </c>
      <c r="J290" s="45">
        <v>44947.0</v>
      </c>
      <c r="K290" s="122">
        <v>46162.0</v>
      </c>
      <c r="L290" s="120" t="s">
        <v>51</v>
      </c>
      <c r="M290" s="63">
        <v>118000.0</v>
      </c>
      <c r="N290" s="120" t="s">
        <v>51</v>
      </c>
      <c r="O290" s="103">
        <v>354000.0</v>
      </c>
      <c r="P290" s="87">
        <v>354000.0</v>
      </c>
      <c r="Q290" s="104">
        <v>0.0</v>
      </c>
      <c r="R290" s="103">
        <v>2478.0</v>
      </c>
      <c r="S290" s="10">
        <f t="shared" si="1"/>
        <v>351522</v>
      </c>
      <c r="T290" s="9" t="s">
        <v>53</v>
      </c>
      <c r="U290" s="122">
        <v>46162.0</v>
      </c>
      <c r="V290" s="45">
        <v>46196.0</v>
      </c>
      <c r="W290" s="67">
        <v>1.0</v>
      </c>
      <c r="X290" s="9" t="s">
        <v>55</v>
      </c>
      <c r="Y290" s="68" t="s">
        <v>56</v>
      </c>
    </row>
    <row r="291">
      <c r="A291" s="35" t="s">
        <v>5551</v>
      </c>
      <c r="B291" s="36">
        <v>46162.0</v>
      </c>
      <c r="C291" s="9">
        <v>8115.0</v>
      </c>
      <c r="D291" s="39" t="s">
        <v>1645</v>
      </c>
      <c r="E291" s="41" t="s">
        <v>1639</v>
      </c>
      <c r="F291" s="39" t="s">
        <v>2698</v>
      </c>
      <c r="G291" s="39" t="s">
        <v>325</v>
      </c>
      <c r="H291" s="39" t="s">
        <v>74</v>
      </c>
      <c r="I291" s="38" t="s">
        <v>888</v>
      </c>
      <c r="J291" s="45">
        <v>44947.0</v>
      </c>
      <c r="K291" s="192"/>
      <c r="L291" s="196"/>
      <c r="M291" s="63">
        <v>118000.0</v>
      </c>
      <c r="N291" s="120" t="s">
        <v>51</v>
      </c>
      <c r="O291" s="103">
        <v>0.0</v>
      </c>
      <c r="P291" s="49">
        <v>0.0</v>
      </c>
      <c r="Q291" s="104">
        <v>0.0</v>
      </c>
      <c r="R291" s="103">
        <v>0.0</v>
      </c>
      <c r="S291" s="10">
        <f t="shared" si="1"/>
        <v>0</v>
      </c>
      <c r="T291" s="9" t="s">
        <v>54</v>
      </c>
      <c r="U291" s="122">
        <v>46162.0</v>
      </c>
      <c r="V291" s="45">
        <v>46196.0</v>
      </c>
      <c r="W291" s="67">
        <v>1.0</v>
      </c>
      <c r="X291" s="9" t="s">
        <v>55</v>
      </c>
      <c r="Y291" s="68" t="s">
        <v>56</v>
      </c>
    </row>
    <row r="292">
      <c r="A292" s="35" t="s">
        <v>5556</v>
      </c>
      <c r="B292" s="36">
        <v>46162.0</v>
      </c>
      <c r="C292" s="9">
        <v>8115.0</v>
      </c>
      <c r="D292" s="39" t="s">
        <v>1645</v>
      </c>
      <c r="E292" s="41" t="s">
        <v>1639</v>
      </c>
      <c r="F292" s="39" t="s">
        <v>2707</v>
      </c>
      <c r="G292" s="39" t="s">
        <v>325</v>
      </c>
      <c r="H292" s="39" t="s">
        <v>74</v>
      </c>
      <c r="I292" s="38" t="s">
        <v>888</v>
      </c>
      <c r="J292" s="45">
        <v>44947.0</v>
      </c>
      <c r="K292" s="192"/>
      <c r="L292" s="196"/>
      <c r="M292" s="63">
        <v>118000.0</v>
      </c>
      <c r="N292" s="120" t="s">
        <v>51</v>
      </c>
      <c r="O292" s="103">
        <v>0.0</v>
      </c>
      <c r="P292" s="49">
        <v>0.0</v>
      </c>
      <c r="Q292" s="104">
        <v>0.0</v>
      </c>
      <c r="R292" s="103">
        <v>0.0</v>
      </c>
      <c r="S292" s="10">
        <f t="shared" si="1"/>
        <v>0</v>
      </c>
      <c r="T292" s="9" t="s">
        <v>54</v>
      </c>
      <c r="U292" s="122">
        <v>46162.0</v>
      </c>
      <c r="V292" s="45">
        <v>46196.0</v>
      </c>
      <c r="W292" s="67">
        <v>1.0</v>
      </c>
      <c r="X292" s="9" t="s">
        <v>55</v>
      </c>
      <c r="Y292" s="68" t="s">
        <v>56</v>
      </c>
    </row>
    <row r="293">
      <c r="A293" s="83" t="s">
        <v>5559</v>
      </c>
      <c r="B293" s="36">
        <v>46162.0</v>
      </c>
      <c r="C293" s="9">
        <v>18763.0</v>
      </c>
      <c r="D293" s="39" t="s">
        <v>1346</v>
      </c>
      <c r="E293" s="41" t="s">
        <v>5561</v>
      </c>
      <c r="F293" s="39" t="s">
        <v>5562</v>
      </c>
      <c r="G293" s="218" t="s">
        <v>854</v>
      </c>
      <c r="H293" s="218" t="s">
        <v>855</v>
      </c>
      <c r="I293" s="38" t="s">
        <v>1205</v>
      </c>
      <c r="J293" s="45">
        <v>46162.0</v>
      </c>
      <c r="K293" s="122">
        <v>46162.0</v>
      </c>
      <c r="L293" s="120" t="s">
        <v>51</v>
      </c>
      <c r="M293" s="63"/>
      <c r="N293" s="120"/>
      <c r="O293" s="103">
        <v>1688040.0</v>
      </c>
      <c r="P293" s="399">
        <v>1688000.0</v>
      </c>
      <c r="Q293" s="104">
        <v>0.0</v>
      </c>
      <c r="R293" s="103">
        <v>0.0</v>
      </c>
      <c r="S293" s="10">
        <f t="shared" si="1"/>
        <v>1688000</v>
      </c>
      <c r="T293" s="9" t="s">
        <v>52</v>
      </c>
      <c r="U293" s="45">
        <v>46175.0</v>
      </c>
      <c r="V293" s="105">
        <v>46716.0</v>
      </c>
      <c r="W293" s="81">
        <v>12.0</v>
      </c>
      <c r="X293" s="9" t="s">
        <v>59</v>
      </c>
      <c r="Y293" s="86" t="s">
        <v>93</v>
      </c>
    </row>
    <row r="294">
      <c r="A294" s="35" t="s">
        <v>5566</v>
      </c>
      <c r="B294" s="36">
        <v>46162.0</v>
      </c>
      <c r="C294" s="9">
        <v>9598.0</v>
      </c>
      <c r="D294" s="39" t="s">
        <v>2604</v>
      </c>
      <c r="E294" s="41" t="s">
        <v>2605</v>
      </c>
      <c r="F294" s="39" t="s">
        <v>2606</v>
      </c>
      <c r="G294" s="39" t="s">
        <v>121</v>
      </c>
      <c r="H294" s="39" t="s">
        <v>124</v>
      </c>
      <c r="I294" s="38" t="s">
        <v>888</v>
      </c>
      <c r="J294" s="45">
        <v>45122.0</v>
      </c>
      <c r="K294" s="122">
        <v>46162.0</v>
      </c>
      <c r="L294" s="120" t="s">
        <v>51</v>
      </c>
      <c r="M294" s="102">
        <v>118000.0</v>
      </c>
      <c r="N294" s="120" t="s">
        <v>51</v>
      </c>
      <c r="O294" s="103">
        <v>210000.0</v>
      </c>
      <c r="P294" s="87">
        <v>210000.0</v>
      </c>
      <c r="Q294" s="9">
        <v>0.0</v>
      </c>
      <c r="R294" s="103">
        <v>4400.0</v>
      </c>
      <c r="S294" s="10">
        <f t="shared" si="1"/>
        <v>205600</v>
      </c>
      <c r="T294" s="9" t="s">
        <v>53</v>
      </c>
      <c r="U294" s="122">
        <v>46162.0</v>
      </c>
      <c r="V294" s="45">
        <v>46192.0</v>
      </c>
      <c r="W294" s="9">
        <v>1.0</v>
      </c>
      <c r="X294" s="9" t="s">
        <v>55</v>
      </c>
      <c r="Y294" s="68" t="s">
        <v>56</v>
      </c>
    </row>
    <row r="295">
      <c r="A295" s="35" t="s">
        <v>5570</v>
      </c>
      <c r="B295" s="36">
        <v>46162.0</v>
      </c>
      <c r="C295" s="9">
        <v>9598.0</v>
      </c>
      <c r="D295" s="39" t="s">
        <v>2604</v>
      </c>
      <c r="E295" s="41" t="s">
        <v>2605</v>
      </c>
      <c r="F295" s="39" t="s">
        <v>2618</v>
      </c>
      <c r="G295" s="39" t="s">
        <v>121</v>
      </c>
      <c r="H295" s="39" t="s">
        <v>124</v>
      </c>
      <c r="I295" s="38" t="s">
        <v>888</v>
      </c>
      <c r="J295" s="45">
        <v>45122.0</v>
      </c>
      <c r="K295" s="122">
        <v>46162.0</v>
      </c>
      <c r="L295" s="120" t="s">
        <v>51</v>
      </c>
      <c r="M295" s="102">
        <v>118000.0</v>
      </c>
      <c r="N295" s="120" t="s">
        <v>51</v>
      </c>
      <c r="O295" s="103">
        <v>100000.0</v>
      </c>
      <c r="P295" s="87">
        <v>100000.0</v>
      </c>
      <c r="Q295" s="9">
        <v>0.0</v>
      </c>
      <c r="R295" s="103">
        <v>700.0</v>
      </c>
      <c r="S295" s="10">
        <f t="shared" si="1"/>
        <v>99300</v>
      </c>
      <c r="T295" s="9" t="s">
        <v>53</v>
      </c>
      <c r="U295" s="122">
        <v>46162.0</v>
      </c>
      <c r="V295" s="45">
        <v>46192.0</v>
      </c>
      <c r="W295" s="9">
        <v>1.0</v>
      </c>
      <c r="X295" s="9" t="s">
        <v>55</v>
      </c>
      <c r="Y295" s="68" t="s">
        <v>56</v>
      </c>
    </row>
    <row r="296">
      <c r="A296" s="41" t="s">
        <v>5574</v>
      </c>
      <c r="B296" s="36">
        <v>46162.0</v>
      </c>
      <c r="C296" s="9">
        <v>9598.0</v>
      </c>
      <c r="D296" s="39" t="s">
        <v>2604</v>
      </c>
      <c r="E296" s="41" t="s">
        <v>2605</v>
      </c>
      <c r="F296" s="39" t="s">
        <v>2612</v>
      </c>
      <c r="G296" s="39" t="s">
        <v>121</v>
      </c>
      <c r="H296" s="39" t="s">
        <v>124</v>
      </c>
      <c r="I296" s="38" t="s">
        <v>1205</v>
      </c>
      <c r="J296" s="45">
        <v>45122.0</v>
      </c>
      <c r="K296" s="192"/>
      <c r="L296" s="196"/>
      <c r="M296" s="103">
        <v>78000.0</v>
      </c>
      <c r="N296" s="120" t="s">
        <v>51</v>
      </c>
      <c r="O296" s="103">
        <v>0.0</v>
      </c>
      <c r="P296" s="49">
        <v>0.0</v>
      </c>
      <c r="Q296" s="9">
        <v>0.0</v>
      </c>
      <c r="R296" s="103">
        <v>0.0</v>
      </c>
      <c r="S296" s="10">
        <f t="shared" si="1"/>
        <v>0</v>
      </c>
      <c r="T296" s="9" t="s">
        <v>54</v>
      </c>
      <c r="U296" s="122">
        <v>46162.0</v>
      </c>
      <c r="V296" s="45">
        <v>46222.0</v>
      </c>
      <c r="W296" s="9">
        <v>1.0</v>
      </c>
      <c r="X296" s="9" t="s">
        <v>86</v>
      </c>
      <c r="Y296" s="152" t="s">
        <v>56</v>
      </c>
    </row>
    <row r="297">
      <c r="A297" s="35" t="s">
        <v>5577</v>
      </c>
      <c r="B297" s="36">
        <v>46162.0</v>
      </c>
      <c r="C297" s="9">
        <v>3338.0</v>
      </c>
      <c r="D297" s="39" t="s">
        <v>2642</v>
      </c>
      <c r="E297" s="41" t="s">
        <v>2644</v>
      </c>
      <c r="F297" s="39" t="s">
        <v>2645</v>
      </c>
      <c r="G297" s="218" t="s">
        <v>237</v>
      </c>
      <c r="H297" s="218" t="s">
        <v>237</v>
      </c>
      <c r="I297" s="38" t="s">
        <v>888</v>
      </c>
      <c r="J297" s="45">
        <v>44524.0</v>
      </c>
      <c r="K297" s="122">
        <v>46162.0</v>
      </c>
      <c r="L297" s="120" t="s">
        <v>51</v>
      </c>
      <c r="M297" s="103">
        <v>0.0</v>
      </c>
      <c r="N297" s="120" t="s">
        <v>51</v>
      </c>
      <c r="O297" s="103">
        <v>78000.0</v>
      </c>
      <c r="P297" s="87">
        <v>78000.0</v>
      </c>
      <c r="Q297" s="9">
        <v>0.0</v>
      </c>
      <c r="R297" s="103">
        <v>1560.0</v>
      </c>
      <c r="S297" s="10">
        <f t="shared" si="1"/>
        <v>76440</v>
      </c>
      <c r="T297" s="9" t="s">
        <v>53</v>
      </c>
      <c r="U297" s="122">
        <v>46162.0</v>
      </c>
      <c r="V297" s="105">
        <v>46192.0</v>
      </c>
      <c r="W297" s="9">
        <v>1.0</v>
      </c>
      <c r="X297" s="9" t="s">
        <v>86</v>
      </c>
      <c r="Y297" s="68" t="s">
        <v>56</v>
      </c>
    </row>
    <row r="298">
      <c r="A298" s="35" t="s">
        <v>5579</v>
      </c>
      <c r="B298" s="36">
        <v>46163.0</v>
      </c>
      <c r="C298" s="9">
        <v>2690.0</v>
      </c>
      <c r="D298" s="39" t="s">
        <v>2650</v>
      </c>
      <c r="E298" s="41" t="s">
        <v>2652</v>
      </c>
      <c r="F298" s="39" t="s">
        <v>2653</v>
      </c>
      <c r="G298" s="39" t="s">
        <v>44</v>
      </c>
      <c r="H298" s="39" t="s">
        <v>46</v>
      </c>
      <c r="I298" s="38" t="s">
        <v>888</v>
      </c>
      <c r="J298" s="45">
        <v>44466.0</v>
      </c>
      <c r="K298" s="122">
        <v>46162.0</v>
      </c>
      <c r="L298" s="120" t="s">
        <v>51</v>
      </c>
      <c r="M298" s="103">
        <v>0.0</v>
      </c>
      <c r="N298" s="122">
        <v>46163.0</v>
      </c>
      <c r="O298" s="66">
        <v>78069.0</v>
      </c>
      <c r="P298" s="399">
        <v>78069.0</v>
      </c>
      <c r="Q298" s="81">
        <v>0.0</v>
      </c>
      <c r="R298" s="66">
        <v>0.0</v>
      </c>
      <c r="S298" s="10">
        <f t="shared" si="1"/>
        <v>78069</v>
      </c>
      <c r="T298" s="9" t="s">
        <v>52</v>
      </c>
      <c r="U298" s="122">
        <v>46163.0</v>
      </c>
      <c r="V298" s="45">
        <v>46197.0</v>
      </c>
      <c r="W298" s="9">
        <v>1.0</v>
      </c>
      <c r="X298" s="9" t="s">
        <v>86</v>
      </c>
      <c r="Y298" s="68" t="s">
        <v>56</v>
      </c>
    </row>
    <row r="299">
      <c r="A299" s="35" t="s">
        <v>5581</v>
      </c>
      <c r="B299" s="36">
        <v>46163.0</v>
      </c>
      <c r="C299" s="38">
        <v>16068.0</v>
      </c>
      <c r="D299" s="40" t="s">
        <v>1341</v>
      </c>
      <c r="E299" s="42" t="s">
        <v>1343</v>
      </c>
      <c r="F299" s="39" t="s">
        <v>3494</v>
      </c>
      <c r="G299" s="40" t="s">
        <v>325</v>
      </c>
      <c r="H299" s="40" t="s">
        <v>74</v>
      </c>
      <c r="I299" s="38" t="s">
        <v>888</v>
      </c>
      <c r="J299" s="44">
        <v>45872.0</v>
      </c>
      <c r="K299" s="122">
        <v>46162.0</v>
      </c>
      <c r="L299" s="120" t="s">
        <v>51</v>
      </c>
      <c r="M299" s="103">
        <v>0.0</v>
      </c>
      <c r="N299" s="38" t="s">
        <v>51</v>
      </c>
      <c r="O299" s="48">
        <v>354023.0</v>
      </c>
      <c r="P299" s="399">
        <v>354000.0</v>
      </c>
      <c r="Q299" s="46">
        <v>0.0</v>
      </c>
      <c r="R299" s="46">
        <v>0.0</v>
      </c>
      <c r="S299" s="10">
        <f t="shared" si="1"/>
        <v>354000</v>
      </c>
      <c r="T299" s="38" t="s">
        <v>52</v>
      </c>
      <c r="U299" s="122">
        <v>46162.0</v>
      </c>
      <c r="V299" s="44">
        <v>46256.0</v>
      </c>
      <c r="W299" s="38">
        <v>3.0</v>
      </c>
      <c r="X299" s="38" t="s">
        <v>55</v>
      </c>
      <c r="Y299" s="38" t="s">
        <v>56</v>
      </c>
    </row>
    <row r="300">
      <c r="A300" s="35" t="s">
        <v>5584</v>
      </c>
      <c r="B300" s="36">
        <v>46163.0</v>
      </c>
      <c r="C300" s="9">
        <v>7175.0</v>
      </c>
      <c r="D300" s="39" t="s">
        <v>2635</v>
      </c>
      <c r="E300" s="41" t="s">
        <v>2636</v>
      </c>
      <c r="F300" s="39" t="s">
        <v>5585</v>
      </c>
      <c r="G300" s="257" t="s">
        <v>116</v>
      </c>
      <c r="H300" s="257" t="s">
        <v>118</v>
      </c>
      <c r="I300" s="38" t="s">
        <v>888</v>
      </c>
      <c r="J300" s="45">
        <v>44841.0</v>
      </c>
      <c r="K300" s="122">
        <v>46162.0</v>
      </c>
      <c r="L300" s="120" t="s">
        <v>51</v>
      </c>
      <c r="M300" s="103">
        <v>0.0</v>
      </c>
      <c r="N300" s="38" t="s">
        <v>51</v>
      </c>
      <c r="O300" s="103">
        <v>78000.0</v>
      </c>
      <c r="P300" s="87">
        <v>78000.0</v>
      </c>
      <c r="Q300" s="103">
        <v>0.0</v>
      </c>
      <c r="R300" s="103">
        <v>1560.0</v>
      </c>
      <c r="S300" s="10">
        <f t="shared" si="1"/>
        <v>76440</v>
      </c>
      <c r="T300" s="9" t="s">
        <v>53</v>
      </c>
      <c r="U300" s="122">
        <v>46162.0</v>
      </c>
      <c r="V300" s="45">
        <v>46222.0</v>
      </c>
      <c r="W300" s="9">
        <v>1.0</v>
      </c>
      <c r="X300" s="9" t="s">
        <v>86</v>
      </c>
      <c r="Y300" s="68" t="s">
        <v>56</v>
      </c>
    </row>
    <row r="301">
      <c r="A301" s="35" t="s">
        <v>5588</v>
      </c>
      <c r="B301" s="36">
        <v>46163.0</v>
      </c>
      <c r="C301" s="9">
        <v>12185.0</v>
      </c>
      <c r="D301" s="39" t="s">
        <v>5589</v>
      </c>
      <c r="E301" s="41" t="s">
        <v>5590</v>
      </c>
      <c r="F301" s="39" t="s">
        <v>5591</v>
      </c>
      <c r="G301" s="257" t="s">
        <v>4972</v>
      </c>
      <c r="H301" s="257" t="s">
        <v>4973</v>
      </c>
      <c r="I301" s="38" t="s">
        <v>888</v>
      </c>
      <c r="J301" s="45">
        <v>45429.0</v>
      </c>
      <c r="K301" s="122">
        <v>46162.0</v>
      </c>
      <c r="L301" s="120" t="s">
        <v>51</v>
      </c>
      <c r="M301" s="103">
        <v>0.0</v>
      </c>
      <c r="N301" s="38" t="s">
        <v>51</v>
      </c>
      <c r="O301" s="103">
        <v>1298000.0</v>
      </c>
      <c r="P301" s="87">
        <v>1298000.0</v>
      </c>
      <c r="Q301" s="103">
        <v>0.0</v>
      </c>
      <c r="R301" s="103">
        <v>4400.0</v>
      </c>
      <c r="S301" s="10">
        <f t="shared" si="1"/>
        <v>1293600</v>
      </c>
      <c r="T301" s="9" t="s">
        <v>53</v>
      </c>
      <c r="U301" s="122">
        <v>46162.0</v>
      </c>
      <c r="V301" s="105">
        <v>46553.0</v>
      </c>
      <c r="W301" s="104">
        <v>12.0</v>
      </c>
      <c r="X301" s="38" t="s">
        <v>55</v>
      </c>
      <c r="Y301" s="38" t="s">
        <v>56</v>
      </c>
    </row>
    <row r="302">
      <c r="A302" s="35" t="s">
        <v>5593</v>
      </c>
      <c r="B302" s="36">
        <v>46163.0</v>
      </c>
      <c r="C302" s="9">
        <v>9654.0</v>
      </c>
      <c r="D302" s="39" t="s">
        <v>1280</v>
      </c>
      <c r="E302" s="41" t="s">
        <v>1281</v>
      </c>
      <c r="F302" s="39" t="s">
        <v>2688</v>
      </c>
      <c r="G302" s="257" t="s">
        <v>174</v>
      </c>
      <c r="H302" s="257" t="s">
        <v>174</v>
      </c>
      <c r="I302" s="38" t="s">
        <v>888</v>
      </c>
      <c r="J302" s="45">
        <v>45129.0</v>
      </c>
      <c r="K302" s="122">
        <v>46163.0</v>
      </c>
      <c r="L302" s="120" t="s">
        <v>51</v>
      </c>
      <c r="M302" s="103">
        <v>0.0</v>
      </c>
      <c r="N302" s="120" t="s">
        <v>51</v>
      </c>
      <c r="O302" s="103">
        <v>118000.0</v>
      </c>
      <c r="P302" s="53">
        <v>118000.0</v>
      </c>
      <c r="Q302" s="103">
        <v>0.0</v>
      </c>
      <c r="R302" s="103">
        <v>4440.0</v>
      </c>
      <c r="S302" s="10">
        <f t="shared" si="1"/>
        <v>113560</v>
      </c>
      <c r="T302" s="9" t="s">
        <v>53</v>
      </c>
      <c r="U302" s="122">
        <v>46163.0</v>
      </c>
      <c r="V302" s="105">
        <v>46193.0</v>
      </c>
      <c r="W302" s="104">
        <v>1.0</v>
      </c>
      <c r="X302" s="38" t="s">
        <v>55</v>
      </c>
      <c r="Y302" s="38" t="s">
        <v>56</v>
      </c>
    </row>
    <row r="303">
      <c r="A303" s="35" t="s">
        <v>5596</v>
      </c>
      <c r="B303" s="36">
        <v>46163.0</v>
      </c>
      <c r="C303" s="9">
        <v>13595.0</v>
      </c>
      <c r="D303" s="39" t="s">
        <v>2830</v>
      </c>
      <c r="E303" s="41" t="s">
        <v>2831</v>
      </c>
      <c r="F303" s="39" t="s">
        <v>2832</v>
      </c>
      <c r="G303" s="39" t="s">
        <v>343</v>
      </c>
      <c r="H303" s="39" t="s">
        <v>158</v>
      </c>
      <c r="I303" s="38" t="s">
        <v>888</v>
      </c>
      <c r="J303" s="45">
        <v>45580.0</v>
      </c>
      <c r="K303" s="122">
        <v>46163.0</v>
      </c>
      <c r="L303" s="120" t="s">
        <v>51</v>
      </c>
      <c r="M303" s="47">
        <v>0.0</v>
      </c>
      <c r="N303" s="120" t="s">
        <v>51</v>
      </c>
      <c r="O303" s="49">
        <v>168000.0</v>
      </c>
      <c r="P303" s="53">
        <v>168000.0</v>
      </c>
      <c r="Q303" s="66">
        <v>0.0</v>
      </c>
      <c r="R303" s="49">
        <v>1176.0</v>
      </c>
      <c r="S303" s="10">
        <f t="shared" si="1"/>
        <v>166824</v>
      </c>
      <c r="T303" s="9" t="s">
        <v>53</v>
      </c>
      <c r="U303" s="122">
        <v>46163.0</v>
      </c>
      <c r="V303" s="105">
        <v>46195.0</v>
      </c>
      <c r="W303" s="9">
        <v>1.0</v>
      </c>
      <c r="X303" s="9" t="s">
        <v>59</v>
      </c>
      <c r="Y303" s="68" t="s">
        <v>56</v>
      </c>
    </row>
    <row r="304">
      <c r="A304" s="41" t="s">
        <v>5601</v>
      </c>
      <c r="B304" s="36">
        <v>46163.0</v>
      </c>
      <c r="C304" s="9">
        <v>5380.0</v>
      </c>
      <c r="D304" s="39" t="s">
        <v>1815</v>
      </c>
      <c r="E304" s="41" t="s">
        <v>1817</v>
      </c>
      <c r="F304" s="39" t="s">
        <v>1819</v>
      </c>
      <c r="G304" s="39" t="s">
        <v>252</v>
      </c>
      <c r="H304" s="39" t="s">
        <v>46</v>
      </c>
      <c r="I304" s="38" t="s">
        <v>1205</v>
      </c>
      <c r="J304" s="45">
        <v>44657.0</v>
      </c>
      <c r="K304" s="122">
        <v>46163.0</v>
      </c>
      <c r="L304" s="120" t="s">
        <v>51</v>
      </c>
      <c r="M304" s="103">
        <v>118000.0</v>
      </c>
      <c r="N304" s="120" t="s">
        <v>51</v>
      </c>
      <c r="O304" s="49">
        <v>117945.0</v>
      </c>
      <c r="P304" s="130">
        <v>117945.0</v>
      </c>
      <c r="Q304" s="66">
        <v>0.0</v>
      </c>
      <c r="R304" s="49">
        <v>0.0</v>
      </c>
      <c r="S304" s="10">
        <f t="shared" si="1"/>
        <v>117945</v>
      </c>
      <c r="T304" s="9" t="s">
        <v>52</v>
      </c>
      <c r="U304" s="122">
        <v>46163.0</v>
      </c>
      <c r="V304" s="45">
        <v>46202.0</v>
      </c>
      <c r="W304" s="104">
        <v>1.0</v>
      </c>
      <c r="X304" s="38" t="s">
        <v>55</v>
      </c>
      <c r="Y304" s="401" t="s">
        <v>56</v>
      </c>
    </row>
    <row r="305">
      <c r="A305" s="35" t="s">
        <v>5604</v>
      </c>
      <c r="B305" s="36">
        <v>46163.0</v>
      </c>
      <c r="C305" s="9">
        <v>18299.0</v>
      </c>
      <c r="D305" s="39" t="s">
        <v>2718</v>
      </c>
      <c r="E305" s="41" t="s">
        <v>2719</v>
      </c>
      <c r="F305" s="39" t="s">
        <v>2720</v>
      </c>
      <c r="G305" s="39" t="s">
        <v>110</v>
      </c>
      <c r="H305" s="39" t="s">
        <v>46</v>
      </c>
      <c r="I305" s="38" t="s">
        <v>888</v>
      </c>
      <c r="J305" s="45">
        <v>46121.0</v>
      </c>
      <c r="K305" s="122">
        <v>46163.0</v>
      </c>
      <c r="L305" s="120" t="s">
        <v>51</v>
      </c>
      <c r="M305" s="47">
        <v>0.0</v>
      </c>
      <c r="N305" s="120" t="s">
        <v>51</v>
      </c>
      <c r="O305" s="49">
        <v>118071.0</v>
      </c>
      <c r="P305" s="130">
        <v>118000.0</v>
      </c>
      <c r="Q305" s="66">
        <v>0.0</v>
      </c>
      <c r="R305" s="49">
        <v>0.0</v>
      </c>
      <c r="S305" s="10">
        <f t="shared" si="1"/>
        <v>118000</v>
      </c>
      <c r="T305" s="9" t="s">
        <v>52</v>
      </c>
      <c r="U305" s="122">
        <v>46163.0</v>
      </c>
      <c r="V305" s="105">
        <v>46195.0</v>
      </c>
      <c r="W305" s="104">
        <v>1.0</v>
      </c>
      <c r="X305" s="38" t="s">
        <v>55</v>
      </c>
      <c r="Y305" s="38" t="s">
        <v>56</v>
      </c>
    </row>
    <row r="306">
      <c r="A306" s="315" t="s">
        <v>5609</v>
      </c>
      <c r="B306" s="36">
        <v>46163.0</v>
      </c>
      <c r="C306" s="9">
        <v>14529.0</v>
      </c>
      <c r="D306" s="39" t="s">
        <v>4341</v>
      </c>
      <c r="E306" s="41" t="s">
        <v>4342</v>
      </c>
      <c r="F306" s="39" t="s">
        <v>5610</v>
      </c>
      <c r="G306" s="39" t="s">
        <v>838</v>
      </c>
      <c r="H306" s="39" t="s">
        <v>85</v>
      </c>
      <c r="I306" s="38" t="s">
        <v>888</v>
      </c>
      <c r="J306" s="45">
        <v>45685.0</v>
      </c>
      <c r="K306" s="122">
        <v>46163.0</v>
      </c>
      <c r="L306" s="120" t="s">
        <v>51</v>
      </c>
      <c r="M306" s="103"/>
      <c r="N306" s="196"/>
      <c r="O306" s="49">
        <v>708003.0</v>
      </c>
      <c r="P306" s="130">
        <v>708000.0</v>
      </c>
      <c r="Q306" s="66">
        <v>0.0</v>
      </c>
      <c r="R306" s="49">
        <v>0.0</v>
      </c>
      <c r="S306" s="10">
        <f t="shared" si="1"/>
        <v>708000</v>
      </c>
      <c r="T306" s="9" t="s">
        <v>52</v>
      </c>
      <c r="U306" s="45">
        <v>46164.0</v>
      </c>
      <c r="V306" s="45">
        <v>46344.0</v>
      </c>
      <c r="W306" s="104">
        <v>6.0</v>
      </c>
      <c r="X306" s="38" t="s">
        <v>55</v>
      </c>
      <c r="Y306" s="38" t="s">
        <v>93</v>
      </c>
    </row>
    <row r="307">
      <c r="A307" s="83" t="s">
        <v>5617</v>
      </c>
      <c r="B307" s="36">
        <v>46164.0</v>
      </c>
      <c r="C307" s="9">
        <v>18778.0</v>
      </c>
      <c r="D307" s="39" t="s">
        <v>5618</v>
      </c>
      <c r="E307" s="41" t="s">
        <v>5619</v>
      </c>
      <c r="F307" s="39" t="s">
        <v>5620</v>
      </c>
      <c r="G307" s="39" t="s">
        <v>419</v>
      </c>
      <c r="H307" s="39" t="s">
        <v>118</v>
      </c>
      <c r="I307" s="38" t="s">
        <v>1205</v>
      </c>
      <c r="J307" s="45">
        <v>46163.0</v>
      </c>
      <c r="K307" s="122">
        <v>46163.0</v>
      </c>
      <c r="L307" s="120" t="s">
        <v>51</v>
      </c>
      <c r="M307" s="103"/>
      <c r="N307" s="196"/>
      <c r="O307" s="49">
        <v>858036.0</v>
      </c>
      <c r="P307" s="130">
        <v>858000.0</v>
      </c>
      <c r="Q307" s="66">
        <v>0.0</v>
      </c>
      <c r="R307" s="49">
        <v>0.0</v>
      </c>
      <c r="S307" s="10">
        <f t="shared" si="1"/>
        <v>858000</v>
      </c>
      <c r="T307" s="9" t="s">
        <v>52</v>
      </c>
      <c r="U307" s="45">
        <v>46177.0</v>
      </c>
      <c r="V307" s="45">
        <v>46567.0</v>
      </c>
      <c r="W307" s="9">
        <v>12.0</v>
      </c>
      <c r="X307" s="38" t="s">
        <v>86</v>
      </c>
      <c r="Y307" s="193" t="s">
        <v>93</v>
      </c>
    </row>
    <row r="308">
      <c r="A308" s="35" t="s">
        <v>5623</v>
      </c>
      <c r="B308" s="36">
        <v>46164.0</v>
      </c>
      <c r="C308" s="9">
        <v>6463.0</v>
      </c>
      <c r="D308" s="39" t="s">
        <v>2626</v>
      </c>
      <c r="E308" s="41" t="s">
        <v>2627</v>
      </c>
      <c r="F308" s="39" t="s">
        <v>2628</v>
      </c>
      <c r="G308" s="39" t="s">
        <v>152</v>
      </c>
      <c r="H308" s="39" t="s">
        <v>153</v>
      </c>
      <c r="I308" s="38" t="s">
        <v>888</v>
      </c>
      <c r="J308" s="45">
        <v>44773.0</v>
      </c>
      <c r="K308" s="122">
        <v>46163.0</v>
      </c>
      <c r="L308" s="120" t="s">
        <v>51</v>
      </c>
      <c r="M308" s="103">
        <v>118000.0</v>
      </c>
      <c r="N308" s="122">
        <v>46164.0</v>
      </c>
      <c r="O308" s="49">
        <v>250068.0</v>
      </c>
      <c r="P308" s="130">
        <v>250068.0</v>
      </c>
      <c r="Q308" s="66">
        <v>0.0</v>
      </c>
      <c r="R308" s="49">
        <v>0.0</v>
      </c>
      <c r="S308" s="10">
        <f t="shared" si="1"/>
        <v>250068</v>
      </c>
      <c r="T308" s="9" t="s">
        <v>52</v>
      </c>
      <c r="U308" s="122">
        <v>46164.0</v>
      </c>
      <c r="V308" s="45">
        <v>46197.0</v>
      </c>
      <c r="W308" s="9">
        <v>1.0</v>
      </c>
      <c r="X308" s="38" t="s">
        <v>55</v>
      </c>
      <c r="Y308" s="38" t="s">
        <v>56</v>
      </c>
    </row>
    <row r="309">
      <c r="A309" s="41" t="s">
        <v>5625</v>
      </c>
      <c r="B309" s="36">
        <v>46164.0</v>
      </c>
      <c r="C309" s="9">
        <v>1552.0</v>
      </c>
      <c r="D309" s="39" t="s">
        <v>822</v>
      </c>
      <c r="E309" s="41" t="s">
        <v>823</v>
      </c>
      <c r="F309" s="39" t="s">
        <v>824</v>
      </c>
      <c r="G309" s="39" t="s">
        <v>555</v>
      </c>
      <c r="H309" s="39" t="s">
        <v>69</v>
      </c>
      <c r="I309" s="38" t="s">
        <v>1205</v>
      </c>
      <c r="J309" s="45">
        <v>44371.0</v>
      </c>
      <c r="K309" s="122">
        <v>46163.0</v>
      </c>
      <c r="L309" s="120" t="s">
        <v>51</v>
      </c>
      <c r="M309" s="103">
        <v>118000.0</v>
      </c>
      <c r="N309" s="120" t="s">
        <v>51</v>
      </c>
      <c r="O309" s="49">
        <v>355000.0</v>
      </c>
      <c r="P309" s="53">
        <v>355000.0</v>
      </c>
      <c r="Q309" s="66">
        <v>0.0</v>
      </c>
      <c r="R309" s="49">
        <v>2485.0</v>
      </c>
      <c r="S309" s="10">
        <f t="shared" si="1"/>
        <v>352515</v>
      </c>
      <c r="T309" s="9" t="s">
        <v>53</v>
      </c>
      <c r="U309" s="122">
        <v>46163.0</v>
      </c>
      <c r="V309" s="45">
        <v>46220.0</v>
      </c>
      <c r="W309" s="9">
        <v>1.0</v>
      </c>
      <c r="X309" s="38" t="s">
        <v>55</v>
      </c>
      <c r="Y309" s="401" t="s">
        <v>56</v>
      </c>
    </row>
    <row r="310">
      <c r="A310" s="41" t="s">
        <v>5627</v>
      </c>
      <c r="B310" s="36">
        <v>46164.0</v>
      </c>
      <c r="C310" s="9">
        <v>1552.0</v>
      </c>
      <c r="D310" s="39" t="s">
        <v>822</v>
      </c>
      <c r="E310" s="41" t="s">
        <v>823</v>
      </c>
      <c r="F310" s="39" t="s">
        <v>824</v>
      </c>
      <c r="G310" s="39" t="s">
        <v>555</v>
      </c>
      <c r="H310" s="39" t="s">
        <v>69</v>
      </c>
      <c r="I310" s="38" t="s">
        <v>4555</v>
      </c>
      <c r="J310" s="45">
        <v>44371.0</v>
      </c>
      <c r="K310" s="192"/>
      <c r="L310" s="196"/>
      <c r="M310" s="103">
        <v>118000.0</v>
      </c>
      <c r="N310" s="120" t="s">
        <v>51</v>
      </c>
      <c r="O310" s="49">
        <v>0.0</v>
      </c>
      <c r="P310" s="49">
        <v>0.0</v>
      </c>
      <c r="Q310" s="103">
        <v>0.0</v>
      </c>
      <c r="R310" s="49">
        <v>0.0</v>
      </c>
      <c r="S310" s="10">
        <f t="shared" si="1"/>
        <v>0</v>
      </c>
      <c r="T310" s="9" t="s">
        <v>54</v>
      </c>
      <c r="U310" s="122">
        <v>46163.0</v>
      </c>
      <c r="V310" s="45">
        <v>46250.0</v>
      </c>
      <c r="W310" s="9">
        <v>1.0</v>
      </c>
      <c r="X310" s="38" t="s">
        <v>55</v>
      </c>
      <c r="Y310" s="38" t="s">
        <v>56</v>
      </c>
    </row>
    <row r="311">
      <c r="A311" s="41" t="s">
        <v>5634</v>
      </c>
      <c r="B311" s="36">
        <v>46164.0</v>
      </c>
      <c r="C311" s="9">
        <v>1552.0</v>
      </c>
      <c r="D311" s="39" t="s">
        <v>822</v>
      </c>
      <c r="E311" s="41" t="s">
        <v>823</v>
      </c>
      <c r="F311" s="39" t="s">
        <v>824</v>
      </c>
      <c r="G311" s="39" t="s">
        <v>555</v>
      </c>
      <c r="H311" s="39" t="s">
        <v>69</v>
      </c>
      <c r="I311" s="38" t="s">
        <v>5112</v>
      </c>
      <c r="J311" s="45">
        <v>44371.0</v>
      </c>
      <c r="K311" s="192"/>
      <c r="L311" s="196"/>
      <c r="M311" s="103">
        <v>118000.0</v>
      </c>
      <c r="N311" s="120" t="s">
        <v>51</v>
      </c>
      <c r="O311" s="49">
        <v>0.0</v>
      </c>
      <c r="P311" s="49">
        <v>0.0</v>
      </c>
      <c r="Q311" s="103">
        <v>0.0</v>
      </c>
      <c r="R311" s="49">
        <v>0.0</v>
      </c>
      <c r="S311" s="10">
        <f t="shared" si="1"/>
        <v>0</v>
      </c>
      <c r="T311" s="9" t="s">
        <v>54</v>
      </c>
      <c r="U311" s="122">
        <v>46163.0</v>
      </c>
      <c r="V311" s="45">
        <v>46280.0</v>
      </c>
      <c r="W311" s="9">
        <v>1.0</v>
      </c>
      <c r="X311" s="38" t="s">
        <v>55</v>
      </c>
      <c r="Y311" s="38" t="s">
        <v>56</v>
      </c>
    </row>
    <row r="312">
      <c r="A312" s="35" t="s">
        <v>5637</v>
      </c>
      <c r="B312" s="36">
        <v>46164.0</v>
      </c>
      <c r="C312" s="9">
        <v>6282.0</v>
      </c>
      <c r="D312" s="39" t="s">
        <v>2475</v>
      </c>
      <c r="E312" s="41" t="s">
        <v>2476</v>
      </c>
      <c r="F312" s="39" t="s">
        <v>2477</v>
      </c>
      <c r="G312" s="39" t="s">
        <v>2479</v>
      </c>
      <c r="H312" s="39" t="s">
        <v>864</v>
      </c>
      <c r="I312" s="38" t="s">
        <v>888</v>
      </c>
      <c r="J312" s="45">
        <v>44754.0</v>
      </c>
      <c r="K312" s="122">
        <v>46163.0</v>
      </c>
      <c r="L312" s="120" t="s">
        <v>51</v>
      </c>
      <c r="M312" s="103">
        <v>0.0</v>
      </c>
      <c r="N312" s="120" t="s">
        <v>51</v>
      </c>
      <c r="O312" s="49">
        <v>78000.0</v>
      </c>
      <c r="P312" s="53">
        <v>78000.0</v>
      </c>
      <c r="Q312" s="103">
        <v>0.0</v>
      </c>
      <c r="R312" s="49">
        <v>1560.0</v>
      </c>
      <c r="S312" s="10">
        <f t="shared" si="1"/>
        <v>76440</v>
      </c>
      <c r="T312" s="9" t="s">
        <v>53</v>
      </c>
      <c r="U312" s="122">
        <v>46163.0</v>
      </c>
      <c r="V312" s="45">
        <v>46198.0</v>
      </c>
      <c r="W312" s="9">
        <v>1.0</v>
      </c>
      <c r="X312" s="38" t="s">
        <v>86</v>
      </c>
      <c r="Y312" s="38" t="s">
        <v>56</v>
      </c>
    </row>
    <row r="313">
      <c r="A313" s="35" t="s">
        <v>5638</v>
      </c>
      <c r="B313" s="36">
        <v>46164.0</v>
      </c>
      <c r="C313" s="9">
        <v>14464.0</v>
      </c>
      <c r="D313" s="39" t="s">
        <v>5640</v>
      </c>
      <c r="E313" s="41" t="s">
        <v>5641</v>
      </c>
      <c r="F313" s="39" t="s">
        <v>5642</v>
      </c>
      <c r="G313" s="39" t="s">
        <v>3017</v>
      </c>
      <c r="H313" s="39" t="s">
        <v>85</v>
      </c>
      <c r="I313" s="38" t="s">
        <v>888</v>
      </c>
      <c r="J313" s="45">
        <v>45677.0</v>
      </c>
      <c r="K313" s="122">
        <v>46163.0</v>
      </c>
      <c r="L313" s="120" t="s">
        <v>51</v>
      </c>
      <c r="M313" s="103">
        <v>354000.0</v>
      </c>
      <c r="N313" s="122">
        <v>46164.0</v>
      </c>
      <c r="O313" s="49">
        <v>118056.0</v>
      </c>
      <c r="P313" s="130">
        <v>118056.0</v>
      </c>
      <c r="Q313" s="103">
        <v>0.0</v>
      </c>
      <c r="R313" s="103">
        <v>0.0</v>
      </c>
      <c r="S313" s="10">
        <f t="shared" si="1"/>
        <v>118056</v>
      </c>
      <c r="T313" s="9" t="s">
        <v>52</v>
      </c>
      <c r="U313" s="122">
        <v>46164.0</v>
      </c>
      <c r="V313" s="45">
        <v>46261.0</v>
      </c>
      <c r="W313" s="9">
        <v>3.0</v>
      </c>
      <c r="X313" s="38" t="s">
        <v>55</v>
      </c>
      <c r="Y313" s="38" t="s">
        <v>56</v>
      </c>
    </row>
    <row r="314">
      <c r="A314" s="156" t="s">
        <v>5623</v>
      </c>
      <c r="B314" s="174">
        <v>46164.0</v>
      </c>
      <c r="C314" s="128">
        <v>6463.0</v>
      </c>
      <c r="D314" s="155" t="s">
        <v>2626</v>
      </c>
      <c r="E314" s="156" t="s">
        <v>2627</v>
      </c>
      <c r="F314" s="155" t="s">
        <v>2628</v>
      </c>
      <c r="G314" s="155" t="s">
        <v>152</v>
      </c>
      <c r="H314" s="155" t="s">
        <v>153</v>
      </c>
      <c r="I314" s="38" t="s">
        <v>1205</v>
      </c>
      <c r="J314" s="101">
        <v>44773.0</v>
      </c>
      <c r="K314" s="196">
        <v>46163.0</v>
      </c>
      <c r="L314" s="196" t="s">
        <v>51</v>
      </c>
      <c r="M314" s="269">
        <v>118000.0</v>
      </c>
      <c r="N314" s="196">
        <v>46164.0</v>
      </c>
      <c r="O314" s="342">
        <v>0.0</v>
      </c>
      <c r="P314" s="342">
        <v>0.0</v>
      </c>
      <c r="Q314" s="269">
        <v>0.0</v>
      </c>
      <c r="R314" s="269">
        <v>0.0</v>
      </c>
      <c r="S314" s="149">
        <f t="shared" si="1"/>
        <v>0</v>
      </c>
      <c r="T314" s="88" t="s">
        <v>54</v>
      </c>
      <c r="U314" s="157">
        <v>46190.0</v>
      </c>
      <c r="V314" s="192">
        <v>46227.0</v>
      </c>
      <c r="W314" s="106">
        <v>1.0</v>
      </c>
      <c r="X314" s="106" t="s">
        <v>55</v>
      </c>
      <c r="Y314" s="106" t="s">
        <v>56</v>
      </c>
    </row>
    <row r="315">
      <c r="A315" s="35" t="s">
        <v>5649</v>
      </c>
      <c r="B315" s="36">
        <v>46164.0</v>
      </c>
      <c r="C315" s="9">
        <v>4430.0</v>
      </c>
      <c r="D315" s="39" t="s">
        <v>2875</v>
      </c>
      <c r="E315" s="41" t="s">
        <v>2876</v>
      </c>
      <c r="F315" s="39" t="s">
        <v>2877</v>
      </c>
      <c r="G315" s="39" t="s">
        <v>252</v>
      </c>
      <c r="H315" s="39" t="s">
        <v>46</v>
      </c>
      <c r="I315" s="38" t="s">
        <v>888</v>
      </c>
      <c r="J315" s="45">
        <v>44590.0</v>
      </c>
      <c r="K315" s="122">
        <v>46164.0</v>
      </c>
      <c r="L315" s="120" t="s">
        <v>51</v>
      </c>
      <c r="M315" s="47">
        <v>0.0</v>
      </c>
      <c r="N315" s="120" t="s">
        <v>51</v>
      </c>
      <c r="O315" s="49">
        <v>118000.0</v>
      </c>
      <c r="P315" s="107">
        <v>118000.0</v>
      </c>
      <c r="Q315" s="81">
        <v>0.0</v>
      </c>
      <c r="R315" s="49">
        <v>826.0</v>
      </c>
      <c r="S315" s="10">
        <f t="shared" si="1"/>
        <v>117174</v>
      </c>
      <c r="T315" s="88" t="s">
        <v>53</v>
      </c>
      <c r="U315" s="122">
        <v>46164.0</v>
      </c>
      <c r="V315" s="45">
        <v>46195.0</v>
      </c>
      <c r="W315" s="67">
        <v>1.0</v>
      </c>
      <c r="X315" s="9" t="s">
        <v>55</v>
      </c>
      <c r="Y315" s="68" t="s">
        <v>56</v>
      </c>
    </row>
    <row r="316">
      <c r="A316" s="35" t="s">
        <v>5655</v>
      </c>
      <c r="B316" s="36">
        <v>46164.0</v>
      </c>
      <c r="C316" s="104">
        <v>6926.0</v>
      </c>
      <c r="D316" s="218" t="s">
        <v>473</v>
      </c>
      <c r="E316" s="364" t="s">
        <v>474</v>
      </c>
      <c r="F316" s="39" t="s">
        <v>2741</v>
      </c>
      <c r="G316" s="218" t="s">
        <v>100</v>
      </c>
      <c r="H316" s="218" t="s">
        <v>158</v>
      </c>
      <c r="I316" s="38" t="s">
        <v>888</v>
      </c>
      <c r="J316" s="45">
        <v>44816.0</v>
      </c>
      <c r="K316" s="122">
        <v>46164.0</v>
      </c>
      <c r="L316" s="120" t="s">
        <v>51</v>
      </c>
      <c r="M316" s="63">
        <v>0.0</v>
      </c>
      <c r="N316" s="120" t="s">
        <v>51</v>
      </c>
      <c r="O316" s="66">
        <v>78013.0</v>
      </c>
      <c r="P316" s="55">
        <v>78013.0</v>
      </c>
      <c r="Q316" s="66">
        <v>0.0</v>
      </c>
      <c r="R316" s="66">
        <v>0.0</v>
      </c>
      <c r="S316" s="10">
        <f t="shared" si="1"/>
        <v>78013</v>
      </c>
      <c r="T316" s="9" t="s">
        <v>52</v>
      </c>
      <c r="U316" s="122">
        <v>46164.0</v>
      </c>
      <c r="V316" s="105">
        <v>46194.0</v>
      </c>
      <c r="W316" s="9">
        <v>1.0</v>
      </c>
      <c r="X316" s="9" t="s">
        <v>86</v>
      </c>
      <c r="Y316" s="68" t="s">
        <v>56</v>
      </c>
    </row>
    <row r="317">
      <c r="A317" s="35" t="s">
        <v>5657</v>
      </c>
      <c r="B317" s="36">
        <v>46164.0</v>
      </c>
      <c r="C317" s="104">
        <v>8139.0</v>
      </c>
      <c r="D317" s="218" t="s">
        <v>582</v>
      </c>
      <c r="E317" s="364" t="s">
        <v>2776</v>
      </c>
      <c r="F317" s="39" t="s">
        <v>2777</v>
      </c>
      <c r="G317" s="218" t="s">
        <v>2778</v>
      </c>
      <c r="H317" s="218" t="s">
        <v>805</v>
      </c>
      <c r="I317" s="38" t="s">
        <v>888</v>
      </c>
      <c r="J317" s="45">
        <v>44950.0</v>
      </c>
      <c r="K317" s="122">
        <v>46164.0</v>
      </c>
      <c r="L317" s="120" t="s">
        <v>51</v>
      </c>
      <c r="M317" s="63">
        <v>0.0</v>
      </c>
      <c r="N317" s="120" t="s">
        <v>51</v>
      </c>
      <c r="O317" s="334">
        <v>78000.0</v>
      </c>
      <c r="P317" s="163">
        <v>78000.0</v>
      </c>
      <c r="Q317" s="104">
        <v>0.0</v>
      </c>
      <c r="R317" s="103">
        <v>4440.0</v>
      </c>
      <c r="S317" s="10">
        <f t="shared" si="1"/>
        <v>73560</v>
      </c>
      <c r="T317" s="88" t="s">
        <v>53</v>
      </c>
      <c r="U317" s="122">
        <v>46164.0</v>
      </c>
      <c r="V317" s="105">
        <v>46194.0</v>
      </c>
      <c r="W317" s="9">
        <v>1.0</v>
      </c>
      <c r="X317" s="9" t="s">
        <v>86</v>
      </c>
      <c r="Y317" s="68" t="s">
        <v>56</v>
      </c>
    </row>
    <row r="318">
      <c r="A318" s="35" t="s">
        <v>5660</v>
      </c>
      <c r="B318" s="36">
        <v>46164.0</v>
      </c>
      <c r="C318" s="9">
        <v>14464.0</v>
      </c>
      <c r="D318" s="39" t="s">
        <v>5640</v>
      </c>
      <c r="E318" s="41" t="s">
        <v>5641</v>
      </c>
      <c r="F318" s="39" t="s">
        <v>5661</v>
      </c>
      <c r="G318" s="39" t="s">
        <v>3017</v>
      </c>
      <c r="H318" s="39" t="s">
        <v>85</v>
      </c>
      <c r="I318" s="38" t="s">
        <v>888</v>
      </c>
      <c r="J318" s="45">
        <v>45677.0</v>
      </c>
      <c r="K318" s="122">
        <v>46164.0</v>
      </c>
      <c r="L318" s="120" t="s">
        <v>51</v>
      </c>
      <c r="M318" s="103">
        <v>354000.0</v>
      </c>
      <c r="N318" s="122">
        <v>46164.0</v>
      </c>
      <c r="O318" s="49">
        <v>590074.0</v>
      </c>
      <c r="P318" s="55">
        <v>590074.0</v>
      </c>
      <c r="Q318" s="103">
        <v>0.0</v>
      </c>
      <c r="R318" s="103">
        <v>0.0</v>
      </c>
      <c r="S318" s="10">
        <f t="shared" si="1"/>
        <v>590074</v>
      </c>
      <c r="T318" s="9" t="s">
        <v>52</v>
      </c>
      <c r="U318" s="122">
        <v>46164.0</v>
      </c>
      <c r="V318" s="45">
        <v>46261.0</v>
      </c>
      <c r="W318" s="9">
        <v>3.0</v>
      </c>
      <c r="X318" s="38" t="s">
        <v>55</v>
      </c>
      <c r="Y318" s="38" t="s">
        <v>56</v>
      </c>
    </row>
    <row r="319">
      <c r="A319" s="35" t="s">
        <v>5664</v>
      </c>
      <c r="B319" s="36">
        <v>46164.0</v>
      </c>
      <c r="C319" s="9">
        <v>5653.0</v>
      </c>
      <c r="D319" s="39" t="s">
        <v>727</v>
      </c>
      <c r="E319" s="41" t="s">
        <v>728</v>
      </c>
      <c r="F319" s="39" t="s">
        <v>742</v>
      </c>
      <c r="G319" s="39" t="s">
        <v>731</v>
      </c>
      <c r="H319" s="39" t="s">
        <v>732</v>
      </c>
      <c r="I319" s="38" t="s">
        <v>888</v>
      </c>
      <c r="J319" s="45">
        <v>44688.0</v>
      </c>
      <c r="K319" s="122">
        <v>46164.0</v>
      </c>
      <c r="L319" s="120" t="s">
        <v>51</v>
      </c>
      <c r="M319" s="47">
        <v>118000.0</v>
      </c>
      <c r="N319" s="120" t="s">
        <v>51</v>
      </c>
      <c r="O319" s="49">
        <v>236000.0</v>
      </c>
      <c r="P319" s="107">
        <v>236000.0</v>
      </c>
      <c r="Q319" s="66">
        <v>0.0</v>
      </c>
      <c r="R319" s="49">
        <v>4400.0</v>
      </c>
      <c r="S319" s="10">
        <f t="shared" si="1"/>
        <v>231600</v>
      </c>
      <c r="T319" s="9" t="s">
        <v>53</v>
      </c>
      <c r="U319" s="122">
        <v>46164.0</v>
      </c>
      <c r="V319" s="45">
        <v>46194.0</v>
      </c>
      <c r="W319" s="9">
        <v>1.0</v>
      </c>
      <c r="X319" s="9" t="s">
        <v>55</v>
      </c>
      <c r="Y319" s="68" t="s">
        <v>56</v>
      </c>
    </row>
    <row r="320">
      <c r="A320" s="35" t="s">
        <v>5667</v>
      </c>
      <c r="B320" s="36">
        <v>46164.0</v>
      </c>
      <c r="C320" s="9">
        <v>5653.0</v>
      </c>
      <c r="D320" s="39" t="s">
        <v>727</v>
      </c>
      <c r="E320" s="41" t="s">
        <v>728</v>
      </c>
      <c r="F320" s="39" t="s">
        <v>729</v>
      </c>
      <c r="G320" s="39" t="s">
        <v>731</v>
      </c>
      <c r="H320" s="39" t="s">
        <v>732</v>
      </c>
      <c r="I320" s="38" t="s">
        <v>888</v>
      </c>
      <c r="J320" s="45">
        <v>44688.0</v>
      </c>
      <c r="K320" s="192"/>
      <c r="L320" s="196"/>
      <c r="M320" s="47">
        <v>118000.0</v>
      </c>
      <c r="N320" s="120" t="s">
        <v>51</v>
      </c>
      <c r="O320" s="49">
        <v>0.0</v>
      </c>
      <c r="P320" s="49">
        <v>0.0</v>
      </c>
      <c r="Q320" s="104">
        <v>0.0</v>
      </c>
      <c r="R320" s="49">
        <v>0.0</v>
      </c>
      <c r="S320" s="10">
        <f t="shared" si="1"/>
        <v>0</v>
      </c>
      <c r="T320" s="88" t="s">
        <v>54</v>
      </c>
      <c r="U320" s="122">
        <v>46164.0</v>
      </c>
      <c r="V320" s="45">
        <v>46203.0</v>
      </c>
      <c r="W320" s="9">
        <v>1.0</v>
      </c>
      <c r="X320" s="9" t="s">
        <v>55</v>
      </c>
      <c r="Y320" s="68" t="s">
        <v>56</v>
      </c>
    </row>
    <row r="321">
      <c r="A321" s="35" t="s">
        <v>5668</v>
      </c>
      <c r="B321" s="36">
        <v>46164.0</v>
      </c>
      <c r="C321" s="104">
        <v>4402.0</v>
      </c>
      <c r="D321" s="218" t="s">
        <v>2786</v>
      </c>
      <c r="E321" s="364" t="s">
        <v>2787</v>
      </c>
      <c r="F321" s="39" t="s">
        <v>2788</v>
      </c>
      <c r="G321" s="218" t="s">
        <v>137</v>
      </c>
      <c r="H321" s="218" t="s">
        <v>118</v>
      </c>
      <c r="I321" s="38" t="s">
        <v>888</v>
      </c>
      <c r="J321" s="45">
        <v>44588.0</v>
      </c>
      <c r="K321" s="122">
        <v>46164.0</v>
      </c>
      <c r="L321" s="120" t="s">
        <v>51</v>
      </c>
      <c r="M321" s="103">
        <v>0.0</v>
      </c>
      <c r="N321" s="120" t="s">
        <v>51</v>
      </c>
      <c r="O321" s="49">
        <v>78000.0</v>
      </c>
      <c r="P321" s="107">
        <v>78000.0</v>
      </c>
      <c r="Q321" s="104">
        <v>0.0</v>
      </c>
      <c r="R321" s="49">
        <v>4440.0</v>
      </c>
      <c r="S321" s="10">
        <f t="shared" si="1"/>
        <v>73560</v>
      </c>
      <c r="T321" s="9" t="s">
        <v>53</v>
      </c>
      <c r="U321" s="122">
        <v>46164.0</v>
      </c>
      <c r="V321" s="45">
        <v>46194.0</v>
      </c>
      <c r="W321" s="9">
        <v>1.0</v>
      </c>
      <c r="X321" s="9" t="s">
        <v>86</v>
      </c>
      <c r="Y321" s="68" t="s">
        <v>56</v>
      </c>
    </row>
    <row r="322">
      <c r="A322" s="315" t="s">
        <v>5671</v>
      </c>
      <c r="B322" s="36">
        <v>46164.0</v>
      </c>
      <c r="C322" s="9">
        <v>18411.0</v>
      </c>
      <c r="D322" s="218" t="s">
        <v>5672</v>
      </c>
      <c r="E322" s="364" t="s">
        <v>5673</v>
      </c>
      <c r="F322" s="39" t="s">
        <v>5674</v>
      </c>
      <c r="G322" s="218" t="s">
        <v>786</v>
      </c>
      <c r="H322" s="218" t="s">
        <v>46</v>
      </c>
      <c r="I322" s="38" t="s">
        <v>888</v>
      </c>
      <c r="J322" s="45">
        <v>46131.0</v>
      </c>
      <c r="K322" s="122">
        <v>46164.0</v>
      </c>
      <c r="L322" s="120" t="s">
        <v>51</v>
      </c>
      <c r="M322" s="103">
        <v>0.0</v>
      </c>
      <c r="N322" s="120" t="s">
        <v>51</v>
      </c>
      <c r="O322" s="49">
        <v>1688023.0</v>
      </c>
      <c r="P322" s="55">
        <v>1688000.0</v>
      </c>
      <c r="Q322" s="104">
        <v>0.0</v>
      </c>
      <c r="R322" s="49">
        <v>0.0</v>
      </c>
      <c r="S322" s="10">
        <f t="shared" si="1"/>
        <v>1688000</v>
      </c>
      <c r="T322" s="9" t="s">
        <v>52</v>
      </c>
      <c r="U322" s="122">
        <v>46164.0</v>
      </c>
      <c r="V322" s="45">
        <v>46704.0</v>
      </c>
      <c r="W322" s="88">
        <v>12.0</v>
      </c>
      <c r="X322" s="9" t="s">
        <v>59</v>
      </c>
      <c r="Y322" s="193" t="s">
        <v>93</v>
      </c>
    </row>
    <row r="323">
      <c r="A323" s="35" t="s">
        <v>5680</v>
      </c>
      <c r="B323" s="36">
        <v>46167.0</v>
      </c>
      <c r="C323" s="9">
        <v>7061.0</v>
      </c>
      <c r="D323" s="39" t="s">
        <v>3036</v>
      </c>
      <c r="E323" s="41" t="s">
        <v>2765</v>
      </c>
      <c r="F323" s="39" t="s">
        <v>3037</v>
      </c>
      <c r="G323" s="39" t="s">
        <v>68</v>
      </c>
      <c r="H323" s="39" t="s">
        <v>69</v>
      </c>
      <c r="I323" s="38" t="s">
        <v>888</v>
      </c>
      <c r="J323" s="45">
        <v>44829.0</v>
      </c>
      <c r="K323" s="122">
        <v>46164.0</v>
      </c>
      <c r="L323" s="120" t="s">
        <v>51</v>
      </c>
      <c r="M323" s="47">
        <v>0.0</v>
      </c>
      <c r="N323" s="122">
        <v>46165.0</v>
      </c>
      <c r="O323" s="49">
        <v>118000.0</v>
      </c>
      <c r="P323" s="107">
        <v>118000.0</v>
      </c>
      <c r="Q323" s="9">
        <v>0.0</v>
      </c>
      <c r="R323" s="49">
        <v>4400.0</v>
      </c>
      <c r="S323" s="10">
        <f t="shared" si="1"/>
        <v>113600</v>
      </c>
      <c r="T323" s="9" t="s">
        <v>53</v>
      </c>
      <c r="U323" s="122">
        <v>46165.0</v>
      </c>
      <c r="V323" s="45">
        <v>46196.0</v>
      </c>
      <c r="W323" s="213">
        <v>1.0</v>
      </c>
      <c r="X323" s="9" t="s">
        <v>55</v>
      </c>
      <c r="Y323" s="68" t="s">
        <v>56</v>
      </c>
    </row>
    <row r="324">
      <c r="A324" s="35" t="s">
        <v>5683</v>
      </c>
      <c r="B324" s="36">
        <v>46167.0</v>
      </c>
      <c r="C324" s="9">
        <v>6253.0</v>
      </c>
      <c r="D324" s="39" t="s">
        <v>2702</v>
      </c>
      <c r="E324" s="41" t="s">
        <v>2703</v>
      </c>
      <c r="F324" s="39" t="s">
        <v>2704</v>
      </c>
      <c r="G324" s="39" t="s">
        <v>68</v>
      </c>
      <c r="H324" s="39" t="s">
        <v>69</v>
      </c>
      <c r="I324" s="38" t="s">
        <v>888</v>
      </c>
      <c r="J324" s="45">
        <v>44750.0</v>
      </c>
      <c r="K324" s="122">
        <v>46164.0</v>
      </c>
      <c r="L324" s="120" t="s">
        <v>51</v>
      </c>
      <c r="M324" s="63">
        <v>0.0</v>
      </c>
      <c r="N324" s="120" t="s">
        <v>51</v>
      </c>
      <c r="O324" s="66">
        <v>78084.0</v>
      </c>
      <c r="P324" s="55">
        <v>78000.0</v>
      </c>
      <c r="Q324" s="66">
        <v>0.0</v>
      </c>
      <c r="R324" s="66">
        <v>0.0</v>
      </c>
      <c r="S324" s="10">
        <f t="shared" si="1"/>
        <v>78000</v>
      </c>
      <c r="T324" s="9" t="s">
        <v>52</v>
      </c>
      <c r="U324" s="122">
        <v>46165.0</v>
      </c>
      <c r="V324" s="45">
        <v>46195.0</v>
      </c>
      <c r="W324" s="9">
        <v>1.0</v>
      </c>
      <c r="X324" s="9" t="s">
        <v>86</v>
      </c>
      <c r="Y324" s="68" t="s">
        <v>56</v>
      </c>
    </row>
    <row r="325">
      <c r="A325" s="35" t="s">
        <v>5687</v>
      </c>
      <c r="B325" s="36">
        <v>46167.0</v>
      </c>
      <c r="C325" s="9">
        <v>7236.0</v>
      </c>
      <c r="D325" s="39" t="s">
        <v>2749</v>
      </c>
      <c r="E325" s="41" t="s">
        <v>2744</v>
      </c>
      <c r="F325" s="39" t="s">
        <v>2745</v>
      </c>
      <c r="G325" s="39" t="s">
        <v>786</v>
      </c>
      <c r="H325" s="39" t="s">
        <v>46</v>
      </c>
      <c r="I325" s="38" t="s">
        <v>888</v>
      </c>
      <c r="J325" s="45">
        <v>44847.0</v>
      </c>
      <c r="K325" s="122">
        <v>46164.0</v>
      </c>
      <c r="L325" s="120" t="s">
        <v>51</v>
      </c>
      <c r="M325" s="63">
        <v>0.0</v>
      </c>
      <c r="N325" s="120" t="s">
        <v>51</v>
      </c>
      <c r="O325" s="66">
        <v>78000.0</v>
      </c>
      <c r="P325" s="107">
        <v>78000.0</v>
      </c>
      <c r="Q325" s="66">
        <v>0.0</v>
      </c>
      <c r="R325" s="66">
        <v>546.0</v>
      </c>
      <c r="S325" s="10">
        <f t="shared" si="1"/>
        <v>77454</v>
      </c>
      <c r="T325" s="9" t="s">
        <v>53</v>
      </c>
      <c r="U325" s="122">
        <v>46164.0</v>
      </c>
      <c r="V325" s="45">
        <v>46194.0</v>
      </c>
      <c r="W325" s="9">
        <v>1.0</v>
      </c>
      <c r="X325" s="9" t="s">
        <v>86</v>
      </c>
      <c r="Y325" s="68" t="s">
        <v>56</v>
      </c>
    </row>
    <row r="326">
      <c r="A326" s="41" t="s">
        <v>5690</v>
      </c>
      <c r="B326" s="36">
        <v>46167.0</v>
      </c>
      <c r="C326" s="9">
        <v>8150.0</v>
      </c>
      <c r="D326" s="39" t="s">
        <v>2726</v>
      </c>
      <c r="E326" s="41" t="s">
        <v>2727</v>
      </c>
      <c r="F326" s="211" t="s">
        <v>2728</v>
      </c>
      <c r="G326" s="39" t="s">
        <v>126</v>
      </c>
      <c r="H326" s="39" t="s">
        <v>69</v>
      </c>
      <c r="I326" s="9" t="s">
        <v>888</v>
      </c>
      <c r="J326" s="45">
        <v>44951.0</v>
      </c>
      <c r="K326" s="122">
        <v>46164.0</v>
      </c>
      <c r="L326" s="120" t="s">
        <v>51</v>
      </c>
      <c r="M326" s="63"/>
      <c r="N326" s="153"/>
      <c r="O326" s="66">
        <v>120049.0</v>
      </c>
      <c r="P326" s="55">
        <v>120000.0</v>
      </c>
      <c r="Q326" s="81">
        <v>0.0</v>
      </c>
      <c r="R326" s="66">
        <v>0.0</v>
      </c>
      <c r="S326" s="10">
        <f t="shared" si="1"/>
        <v>120000</v>
      </c>
      <c r="T326" s="9" t="s">
        <v>52</v>
      </c>
      <c r="U326" s="45"/>
      <c r="V326" s="45"/>
      <c r="W326" s="9">
        <v>1.0</v>
      </c>
      <c r="X326" s="9" t="s">
        <v>59</v>
      </c>
      <c r="Y326" s="68" t="s">
        <v>56</v>
      </c>
    </row>
    <row r="327">
      <c r="A327" s="35" t="s">
        <v>5692</v>
      </c>
      <c r="B327" s="36">
        <v>46167.0</v>
      </c>
      <c r="C327" s="9">
        <v>7617.0</v>
      </c>
      <c r="D327" s="39" t="s">
        <v>2647</v>
      </c>
      <c r="E327" s="41" t="s">
        <v>2649</v>
      </c>
      <c r="F327" s="39" t="s">
        <v>2651</v>
      </c>
      <c r="G327" s="39" t="s">
        <v>739</v>
      </c>
      <c r="H327" s="39" t="s">
        <v>352</v>
      </c>
      <c r="I327" s="9" t="s">
        <v>888</v>
      </c>
      <c r="J327" s="45">
        <v>44887.0</v>
      </c>
      <c r="K327" s="122">
        <v>46164.0</v>
      </c>
      <c r="L327" s="120" t="s">
        <v>51</v>
      </c>
      <c r="M327" s="63">
        <v>0.0</v>
      </c>
      <c r="N327" s="122">
        <v>46165.0</v>
      </c>
      <c r="O327" s="66">
        <v>118070.0</v>
      </c>
      <c r="P327" s="55">
        <v>118070.0</v>
      </c>
      <c r="Q327" s="81">
        <v>0.0</v>
      </c>
      <c r="R327" s="66">
        <v>0.0</v>
      </c>
      <c r="S327" s="10">
        <f t="shared" si="1"/>
        <v>118070</v>
      </c>
      <c r="T327" s="9" t="s">
        <v>52</v>
      </c>
      <c r="U327" s="122">
        <v>46165.0</v>
      </c>
      <c r="V327" s="45">
        <v>46195.0</v>
      </c>
      <c r="W327" s="9">
        <v>1.0</v>
      </c>
      <c r="X327" s="9" t="s">
        <v>55</v>
      </c>
      <c r="Y327" s="68" t="s">
        <v>56</v>
      </c>
    </row>
    <row r="328">
      <c r="A328" s="41" t="s">
        <v>5695</v>
      </c>
      <c r="B328" s="36">
        <v>46170.0</v>
      </c>
      <c r="C328" s="9">
        <v>18655.0</v>
      </c>
      <c r="D328" s="39" t="s">
        <v>5125</v>
      </c>
      <c r="E328" s="41" t="s">
        <v>5126</v>
      </c>
      <c r="F328" s="39" t="s">
        <v>421</v>
      </c>
      <c r="G328" s="39" t="s">
        <v>163</v>
      </c>
      <c r="H328" s="39" t="s">
        <v>69</v>
      </c>
      <c r="I328" s="38" t="s">
        <v>888</v>
      </c>
      <c r="J328" s="45">
        <v>46153.0</v>
      </c>
      <c r="K328" s="44"/>
      <c r="L328" s="120"/>
      <c r="M328" s="63">
        <v>236000.0</v>
      </c>
      <c r="N328" s="120" t="s">
        <v>51</v>
      </c>
      <c r="O328" s="49">
        <v>0.0</v>
      </c>
      <c r="P328" s="49">
        <v>0.0</v>
      </c>
      <c r="Q328" s="81">
        <v>0.0</v>
      </c>
      <c r="R328" s="49">
        <v>0.0</v>
      </c>
      <c r="S328" s="10">
        <f t="shared" si="1"/>
        <v>0</v>
      </c>
      <c r="T328" s="9" t="s">
        <v>281</v>
      </c>
      <c r="U328" s="45">
        <v>46164.0</v>
      </c>
      <c r="V328" s="105">
        <v>46587.0</v>
      </c>
      <c r="W328" s="104">
        <v>12.0</v>
      </c>
      <c r="X328" s="9" t="s">
        <v>55</v>
      </c>
      <c r="Y328" s="68" t="s">
        <v>56</v>
      </c>
    </row>
    <row r="329">
      <c r="A329" s="35" t="s">
        <v>5697</v>
      </c>
      <c r="B329" s="36">
        <v>46167.0</v>
      </c>
      <c r="C329" s="9">
        <v>5018.0</v>
      </c>
      <c r="D329" s="39" t="s">
        <v>2882</v>
      </c>
      <c r="E329" s="41" t="s">
        <v>2883</v>
      </c>
      <c r="F329" s="39" t="s">
        <v>2885</v>
      </c>
      <c r="G329" s="39" t="s">
        <v>152</v>
      </c>
      <c r="H329" s="39" t="s">
        <v>153</v>
      </c>
      <c r="I329" s="9" t="s">
        <v>888</v>
      </c>
      <c r="J329" s="45">
        <v>44634.0</v>
      </c>
      <c r="K329" s="122">
        <v>46165.0</v>
      </c>
      <c r="L329" s="120" t="s">
        <v>51</v>
      </c>
      <c r="M329" s="47">
        <v>78000.0</v>
      </c>
      <c r="N329" s="120" t="s">
        <v>51</v>
      </c>
      <c r="O329" s="49">
        <v>68000.0</v>
      </c>
      <c r="P329" s="77">
        <v>68000.0</v>
      </c>
      <c r="Q329" s="81">
        <v>0.0</v>
      </c>
      <c r="R329" s="49">
        <v>4440.0</v>
      </c>
      <c r="S329" s="10">
        <f t="shared" si="1"/>
        <v>63560</v>
      </c>
      <c r="T329" s="88" t="s">
        <v>53</v>
      </c>
      <c r="U329" s="122">
        <v>46165.0</v>
      </c>
      <c r="V329" s="45">
        <v>46195.0</v>
      </c>
      <c r="W329" s="67">
        <v>1.0</v>
      </c>
      <c r="X329" s="9" t="s">
        <v>86</v>
      </c>
      <c r="Y329" s="68" t="s">
        <v>56</v>
      </c>
    </row>
    <row r="330">
      <c r="A330" s="35" t="s">
        <v>5704</v>
      </c>
      <c r="B330" s="36">
        <v>46167.0</v>
      </c>
      <c r="C330" s="327">
        <v>8444.0</v>
      </c>
      <c r="D330" s="336" t="s">
        <v>685</v>
      </c>
      <c r="E330" s="337" t="s">
        <v>686</v>
      </c>
      <c r="F330" s="112" t="s">
        <v>2922</v>
      </c>
      <c r="G330" s="336" t="s">
        <v>163</v>
      </c>
      <c r="H330" s="336" t="s">
        <v>69</v>
      </c>
      <c r="I330" s="141" t="s">
        <v>888</v>
      </c>
      <c r="J330" s="101">
        <v>44986.0</v>
      </c>
      <c r="K330" s="122">
        <v>46165.0</v>
      </c>
      <c r="L330" s="120" t="s">
        <v>51</v>
      </c>
      <c r="M330" s="324">
        <v>78000.0</v>
      </c>
      <c r="N330" s="340" t="s">
        <v>51</v>
      </c>
      <c r="O330" s="358">
        <v>321000.0</v>
      </c>
      <c r="P330" s="298">
        <v>321000.0</v>
      </c>
      <c r="Q330" s="327">
        <v>0.0</v>
      </c>
      <c r="R330" s="358">
        <v>2247.0</v>
      </c>
      <c r="S330" s="149">
        <f t="shared" si="1"/>
        <v>318753</v>
      </c>
      <c r="T330" s="88" t="s">
        <v>53</v>
      </c>
      <c r="U330" s="122">
        <v>46165.0</v>
      </c>
      <c r="V330" s="45">
        <v>46195.0</v>
      </c>
      <c r="W330" s="343">
        <v>1.0</v>
      </c>
      <c r="X330" s="327" t="s">
        <v>86</v>
      </c>
      <c r="Y330" s="344" t="s">
        <v>56</v>
      </c>
    </row>
    <row r="331">
      <c r="A331" s="35" t="s">
        <v>5707</v>
      </c>
      <c r="B331" s="36">
        <v>46167.0</v>
      </c>
      <c r="C331" s="9">
        <v>2816.0</v>
      </c>
      <c r="D331" s="39" t="s">
        <v>2800</v>
      </c>
      <c r="E331" s="41" t="s">
        <v>2801</v>
      </c>
      <c r="F331" s="39" t="s">
        <v>2802</v>
      </c>
      <c r="G331" s="39" t="s">
        <v>279</v>
      </c>
      <c r="H331" s="39" t="s">
        <v>69</v>
      </c>
      <c r="I331" s="141" t="s">
        <v>888</v>
      </c>
      <c r="J331" s="45">
        <v>44476.0</v>
      </c>
      <c r="K331" s="122">
        <v>46165.0</v>
      </c>
      <c r="L331" s="120" t="s">
        <v>51</v>
      </c>
      <c r="M331" s="47">
        <v>0.0</v>
      </c>
      <c r="N331" s="120" t="s">
        <v>51</v>
      </c>
      <c r="O331" s="49">
        <v>78000.0</v>
      </c>
      <c r="P331" s="77">
        <v>78000.0</v>
      </c>
      <c r="Q331" s="66">
        <v>0.0</v>
      </c>
      <c r="R331" s="49">
        <v>546.0</v>
      </c>
      <c r="S331" s="10">
        <f t="shared" si="1"/>
        <v>77454</v>
      </c>
      <c r="T331" s="9" t="s">
        <v>53</v>
      </c>
      <c r="U331" s="122">
        <v>46165.0</v>
      </c>
      <c r="V331" s="45">
        <v>46196.0</v>
      </c>
      <c r="W331" s="9">
        <v>1.0</v>
      </c>
      <c r="X331" s="9" t="s">
        <v>86</v>
      </c>
      <c r="Y331" s="68" t="s">
        <v>56</v>
      </c>
    </row>
    <row r="332">
      <c r="A332" s="35" t="s">
        <v>5710</v>
      </c>
      <c r="B332" s="36">
        <v>46167.0</v>
      </c>
      <c r="C332" s="9">
        <v>8912.0</v>
      </c>
      <c r="D332" s="39" t="s">
        <v>140</v>
      </c>
      <c r="E332" s="41" t="s">
        <v>142</v>
      </c>
      <c r="F332" s="39" t="s">
        <v>2913</v>
      </c>
      <c r="G332" s="39" t="s">
        <v>147</v>
      </c>
      <c r="H332" s="39" t="s">
        <v>74</v>
      </c>
      <c r="I332" s="141" t="s">
        <v>888</v>
      </c>
      <c r="J332" s="45">
        <v>45047.0</v>
      </c>
      <c r="K332" s="122">
        <v>46165.0</v>
      </c>
      <c r="L332" s="120" t="s">
        <v>51</v>
      </c>
      <c r="M332" s="47">
        <v>0.0</v>
      </c>
      <c r="N332" s="120" t="s">
        <v>51</v>
      </c>
      <c r="O332" s="49">
        <v>78000.0</v>
      </c>
      <c r="P332" s="77">
        <v>78000.0</v>
      </c>
      <c r="Q332" s="9">
        <v>0.0</v>
      </c>
      <c r="R332" s="49">
        <v>546.0</v>
      </c>
      <c r="S332" s="10">
        <f t="shared" si="1"/>
        <v>77454</v>
      </c>
      <c r="T332" s="9" t="s">
        <v>53</v>
      </c>
      <c r="U332" s="122">
        <v>46165.0</v>
      </c>
      <c r="V332" s="45">
        <v>46195.0</v>
      </c>
      <c r="W332" s="67">
        <v>1.0</v>
      </c>
      <c r="X332" s="9" t="s">
        <v>86</v>
      </c>
      <c r="Y332" s="68" t="s">
        <v>56</v>
      </c>
    </row>
    <row r="333">
      <c r="A333" s="35" t="s">
        <v>5712</v>
      </c>
      <c r="B333" s="36">
        <v>46167.0</v>
      </c>
      <c r="C333" s="9">
        <v>1257.0</v>
      </c>
      <c r="D333" s="218" t="s">
        <v>5714</v>
      </c>
      <c r="E333" s="364" t="s">
        <v>5715</v>
      </c>
      <c r="F333" s="39" t="s">
        <v>5716</v>
      </c>
      <c r="G333" s="218" t="s">
        <v>739</v>
      </c>
      <c r="H333" s="218" t="s">
        <v>352</v>
      </c>
      <c r="I333" s="38" t="s">
        <v>888</v>
      </c>
      <c r="J333" s="45">
        <v>44353.0</v>
      </c>
      <c r="K333" s="122">
        <v>46165.0</v>
      </c>
      <c r="L333" s="120" t="s">
        <v>51</v>
      </c>
      <c r="M333" s="47">
        <v>0.0</v>
      </c>
      <c r="N333" s="120" t="s">
        <v>51</v>
      </c>
      <c r="O333" s="49">
        <v>1298000.0</v>
      </c>
      <c r="P333" s="77">
        <v>1298000.0</v>
      </c>
      <c r="Q333" s="9">
        <v>0.0</v>
      </c>
      <c r="R333" s="49">
        <v>4400.0</v>
      </c>
      <c r="S333" s="10">
        <f t="shared" si="1"/>
        <v>1293600</v>
      </c>
      <c r="T333" s="9" t="s">
        <v>53</v>
      </c>
      <c r="U333" s="122">
        <v>46165.0</v>
      </c>
      <c r="V333" s="45">
        <v>46559.0</v>
      </c>
      <c r="W333" s="180">
        <v>12.0</v>
      </c>
      <c r="X333" s="9" t="s">
        <v>55</v>
      </c>
      <c r="Y333" s="68" t="s">
        <v>56</v>
      </c>
    </row>
    <row r="334">
      <c r="A334" s="41" t="s">
        <v>5718</v>
      </c>
      <c r="B334" s="36">
        <v>46167.0</v>
      </c>
      <c r="C334" s="104">
        <v>1257.0</v>
      </c>
      <c r="D334" s="218" t="s">
        <v>5714</v>
      </c>
      <c r="E334" s="364" t="s">
        <v>5715</v>
      </c>
      <c r="F334" s="218" t="s">
        <v>5716</v>
      </c>
      <c r="G334" s="218" t="s">
        <v>739</v>
      </c>
      <c r="H334" s="218" t="s">
        <v>352</v>
      </c>
      <c r="I334" s="38" t="s">
        <v>888</v>
      </c>
      <c r="J334" s="45">
        <v>44353.0</v>
      </c>
      <c r="K334" s="122"/>
      <c r="L334" s="120"/>
      <c r="M334" s="103">
        <v>118000.0</v>
      </c>
      <c r="N334" s="120" t="s">
        <v>51</v>
      </c>
      <c r="O334" s="49">
        <v>0.0</v>
      </c>
      <c r="P334" s="49">
        <v>0.0</v>
      </c>
      <c r="Q334" s="9">
        <v>0.0</v>
      </c>
      <c r="R334" s="49">
        <v>0.0</v>
      </c>
      <c r="S334" s="10">
        <f t="shared" si="1"/>
        <v>0</v>
      </c>
      <c r="T334" s="9" t="s">
        <v>281</v>
      </c>
      <c r="U334" s="122">
        <v>46165.0</v>
      </c>
      <c r="V334" s="45">
        <v>46559.0</v>
      </c>
      <c r="W334" s="180">
        <v>1.0</v>
      </c>
      <c r="X334" s="9" t="s">
        <v>55</v>
      </c>
      <c r="Y334" s="68" t="s">
        <v>56</v>
      </c>
    </row>
    <row r="335">
      <c r="A335" s="35" t="s">
        <v>5720</v>
      </c>
      <c r="B335" s="36">
        <v>46167.0</v>
      </c>
      <c r="C335" s="9">
        <v>9096.0</v>
      </c>
      <c r="D335" s="39" t="s">
        <v>2905</v>
      </c>
      <c r="E335" s="41" t="s">
        <v>2906</v>
      </c>
      <c r="F335" s="39" t="s">
        <v>2907</v>
      </c>
      <c r="G335" s="39" t="s">
        <v>147</v>
      </c>
      <c r="H335" s="39" t="s">
        <v>74</v>
      </c>
      <c r="I335" s="38" t="s">
        <v>888</v>
      </c>
      <c r="J335" s="45">
        <v>45068.0</v>
      </c>
      <c r="K335" s="122">
        <v>46165.0</v>
      </c>
      <c r="L335" s="120" t="s">
        <v>51</v>
      </c>
      <c r="M335" s="47">
        <v>78000.0</v>
      </c>
      <c r="N335" s="120" t="s">
        <v>51</v>
      </c>
      <c r="O335" s="49">
        <v>80000.0</v>
      </c>
      <c r="P335" s="77">
        <v>80000.0</v>
      </c>
      <c r="Q335" s="9">
        <v>0.0</v>
      </c>
      <c r="R335" s="49">
        <v>4440.0</v>
      </c>
      <c r="S335" s="10">
        <f t="shared" si="1"/>
        <v>75560</v>
      </c>
      <c r="T335" s="9" t="s">
        <v>53</v>
      </c>
      <c r="U335" s="122">
        <v>46165.0</v>
      </c>
      <c r="V335" s="45">
        <v>46195.0</v>
      </c>
      <c r="W335" s="67">
        <v>1.0</v>
      </c>
      <c r="X335" s="9" t="s">
        <v>86</v>
      </c>
      <c r="Y335" s="68" t="s">
        <v>56</v>
      </c>
    </row>
    <row r="336">
      <c r="A336" s="35" t="s">
        <v>5723</v>
      </c>
      <c r="B336" s="36">
        <v>46167.0</v>
      </c>
      <c r="C336" s="9">
        <v>6683.0</v>
      </c>
      <c r="D336" s="39" t="s">
        <v>2896</v>
      </c>
      <c r="E336" s="41" t="s">
        <v>2897</v>
      </c>
      <c r="F336" s="39" t="s">
        <v>2898</v>
      </c>
      <c r="G336" s="39" t="s">
        <v>343</v>
      </c>
      <c r="H336" s="39" t="s">
        <v>158</v>
      </c>
      <c r="I336" s="38" t="s">
        <v>888</v>
      </c>
      <c r="J336" s="45">
        <v>44792.0</v>
      </c>
      <c r="K336" s="122">
        <v>46165.0</v>
      </c>
      <c r="L336" s="120" t="s">
        <v>51</v>
      </c>
      <c r="M336" s="47">
        <v>0.0</v>
      </c>
      <c r="N336" s="120" t="s">
        <v>51</v>
      </c>
      <c r="O336" s="49">
        <v>78056.0</v>
      </c>
      <c r="P336" s="57">
        <v>78000.0</v>
      </c>
      <c r="Q336" s="9">
        <v>0.0</v>
      </c>
      <c r="R336" s="49">
        <v>0.0</v>
      </c>
      <c r="S336" s="10">
        <f t="shared" si="1"/>
        <v>78000</v>
      </c>
      <c r="T336" s="9" t="s">
        <v>52</v>
      </c>
      <c r="U336" s="122">
        <v>46165.0</v>
      </c>
      <c r="V336" s="45">
        <v>46195.0</v>
      </c>
      <c r="W336" s="67">
        <v>1.0</v>
      </c>
      <c r="X336" s="9" t="s">
        <v>86</v>
      </c>
      <c r="Y336" s="68" t="s">
        <v>56</v>
      </c>
    </row>
    <row r="337">
      <c r="A337" s="35" t="s">
        <v>5725</v>
      </c>
      <c r="B337" s="36">
        <v>46167.0</v>
      </c>
      <c r="C337" s="104">
        <v>319.0</v>
      </c>
      <c r="D337" s="218" t="s">
        <v>2440</v>
      </c>
      <c r="E337" s="364" t="s">
        <v>5726</v>
      </c>
      <c r="F337" s="39" t="s">
        <v>2443</v>
      </c>
      <c r="G337" s="218" t="s">
        <v>731</v>
      </c>
      <c r="H337" s="218" t="s">
        <v>732</v>
      </c>
      <c r="I337" s="38" t="s">
        <v>888</v>
      </c>
      <c r="J337" s="45">
        <v>44295.0</v>
      </c>
      <c r="K337" s="122">
        <v>46165.0</v>
      </c>
      <c r="L337" s="120" t="s">
        <v>51</v>
      </c>
      <c r="M337" s="47">
        <v>78000.0</v>
      </c>
      <c r="N337" s="120" t="s">
        <v>51</v>
      </c>
      <c r="O337" s="49">
        <v>100018.0</v>
      </c>
      <c r="P337" s="57">
        <v>100018.0</v>
      </c>
      <c r="Q337" s="9">
        <v>0.0</v>
      </c>
      <c r="R337" s="49">
        <v>0.0</v>
      </c>
      <c r="S337" s="10">
        <f t="shared" si="1"/>
        <v>100018</v>
      </c>
      <c r="T337" s="9" t="s">
        <v>52</v>
      </c>
      <c r="U337" s="45">
        <v>46165.0</v>
      </c>
      <c r="V337" s="45">
        <v>46195.0</v>
      </c>
      <c r="W337" s="180">
        <v>1.0</v>
      </c>
      <c r="X337" s="9" t="s">
        <v>86</v>
      </c>
      <c r="Y337" s="68" t="s">
        <v>56</v>
      </c>
    </row>
    <row r="338">
      <c r="A338" s="35" t="s">
        <v>5729</v>
      </c>
      <c r="B338" s="36">
        <v>46167.0</v>
      </c>
      <c r="C338" s="9">
        <v>11266.0</v>
      </c>
      <c r="D338" s="39" t="s">
        <v>3107</v>
      </c>
      <c r="E338" s="41" t="s">
        <v>3108</v>
      </c>
      <c r="F338" s="39" t="s">
        <v>3110</v>
      </c>
      <c r="G338" s="39" t="s">
        <v>252</v>
      </c>
      <c r="H338" s="39" t="s">
        <v>46</v>
      </c>
      <c r="I338" s="38" t="s">
        <v>888</v>
      </c>
      <c r="J338" s="45">
        <v>45326.0</v>
      </c>
      <c r="K338" s="122">
        <v>46165.0</v>
      </c>
      <c r="L338" s="120" t="s">
        <v>51</v>
      </c>
      <c r="M338" s="47">
        <v>0.0</v>
      </c>
      <c r="N338" s="122">
        <v>46166.0</v>
      </c>
      <c r="O338" s="49">
        <v>78073.0</v>
      </c>
      <c r="P338" s="57">
        <v>78073.0</v>
      </c>
      <c r="Q338" s="81">
        <v>0.0</v>
      </c>
      <c r="R338" s="49">
        <v>0.0</v>
      </c>
      <c r="S338" s="10">
        <f t="shared" si="1"/>
        <v>78073</v>
      </c>
      <c r="T338" s="9" t="s">
        <v>52</v>
      </c>
      <c r="U338" s="45">
        <v>46166.0</v>
      </c>
      <c r="V338" s="45">
        <v>46196.0</v>
      </c>
      <c r="W338" s="67">
        <v>1.0</v>
      </c>
      <c r="X338" s="9" t="s">
        <v>86</v>
      </c>
      <c r="Y338" s="68" t="s">
        <v>56</v>
      </c>
    </row>
    <row r="339">
      <c r="A339" s="35" t="s">
        <v>5732</v>
      </c>
      <c r="B339" s="36">
        <v>46167.0</v>
      </c>
      <c r="C339" s="9">
        <v>11654.0</v>
      </c>
      <c r="D339" s="39" t="s">
        <v>3066</v>
      </c>
      <c r="E339" s="41" t="s">
        <v>3067</v>
      </c>
      <c r="F339" s="39" t="s">
        <v>3068</v>
      </c>
      <c r="G339" s="39" t="s">
        <v>110</v>
      </c>
      <c r="H339" s="39" t="s">
        <v>46</v>
      </c>
      <c r="I339" s="38" t="s">
        <v>888</v>
      </c>
      <c r="J339" s="45">
        <v>45371.0</v>
      </c>
      <c r="K339" s="122">
        <v>46166.0</v>
      </c>
      <c r="L339" s="120" t="s">
        <v>51</v>
      </c>
      <c r="M339" s="47">
        <v>0.0</v>
      </c>
      <c r="N339" s="120" t="s">
        <v>51</v>
      </c>
      <c r="O339" s="49">
        <v>118000.0</v>
      </c>
      <c r="P339" s="130">
        <v>118000.0</v>
      </c>
      <c r="Q339" s="9">
        <v>0.0</v>
      </c>
      <c r="R339" s="49">
        <v>826.0</v>
      </c>
      <c r="S339" s="10">
        <f t="shared" si="1"/>
        <v>117174</v>
      </c>
      <c r="T339" s="9" t="s">
        <v>53</v>
      </c>
      <c r="U339" s="45">
        <v>46166.0</v>
      </c>
      <c r="V339" s="45">
        <v>46196.0</v>
      </c>
      <c r="W339" s="213">
        <v>1.0</v>
      </c>
      <c r="X339" s="9" t="s">
        <v>55</v>
      </c>
      <c r="Y339" s="68" t="s">
        <v>56</v>
      </c>
    </row>
    <row r="340">
      <c r="A340" s="35" t="s">
        <v>5735</v>
      </c>
      <c r="B340" s="36">
        <v>46167.0</v>
      </c>
      <c r="C340" s="9">
        <v>4808.0</v>
      </c>
      <c r="D340" s="39" t="s">
        <v>337</v>
      </c>
      <c r="E340" s="41" t="s">
        <v>339</v>
      </c>
      <c r="F340" s="39" t="s">
        <v>2165</v>
      </c>
      <c r="G340" s="39" t="s">
        <v>343</v>
      </c>
      <c r="H340" s="39" t="s">
        <v>158</v>
      </c>
      <c r="I340" s="38" t="s">
        <v>888</v>
      </c>
      <c r="J340" s="45">
        <v>44618.0</v>
      </c>
      <c r="K340" s="122">
        <v>46166.0</v>
      </c>
      <c r="L340" s="120" t="s">
        <v>51</v>
      </c>
      <c r="M340" s="47">
        <v>0.0</v>
      </c>
      <c r="N340" s="120" t="s">
        <v>51</v>
      </c>
      <c r="O340" s="49">
        <v>78000.0</v>
      </c>
      <c r="P340" s="130">
        <v>78000.0</v>
      </c>
      <c r="Q340" s="9">
        <v>0.0</v>
      </c>
      <c r="R340" s="49">
        <v>546.0</v>
      </c>
      <c r="S340" s="10">
        <f t="shared" si="1"/>
        <v>77454</v>
      </c>
      <c r="T340" s="9" t="s">
        <v>53</v>
      </c>
      <c r="U340" s="45">
        <v>46166.0</v>
      </c>
      <c r="V340" s="45">
        <v>46166.0</v>
      </c>
      <c r="W340" s="213">
        <v>1.0</v>
      </c>
      <c r="X340" s="9" t="s">
        <v>86</v>
      </c>
      <c r="Y340" s="213" t="s">
        <v>56</v>
      </c>
    </row>
    <row r="341">
      <c r="A341" s="35" t="s">
        <v>5736</v>
      </c>
      <c r="B341" s="36">
        <v>46167.0</v>
      </c>
      <c r="C341" s="9">
        <v>3848.0</v>
      </c>
      <c r="D341" s="39" t="s">
        <v>2979</v>
      </c>
      <c r="E341" s="41" t="s">
        <v>298</v>
      </c>
      <c r="F341" s="39" t="s">
        <v>2982</v>
      </c>
      <c r="G341" s="39" t="s">
        <v>293</v>
      </c>
      <c r="H341" s="39" t="s">
        <v>85</v>
      </c>
      <c r="I341" s="38" t="s">
        <v>888</v>
      </c>
      <c r="J341" s="45">
        <v>44554.0</v>
      </c>
      <c r="K341" s="122">
        <v>46166.0</v>
      </c>
      <c r="L341" s="120" t="s">
        <v>51</v>
      </c>
      <c r="M341" s="47">
        <v>118000.0</v>
      </c>
      <c r="N341" s="120" t="s">
        <v>51</v>
      </c>
      <c r="O341" s="49">
        <v>236000.0</v>
      </c>
      <c r="P341" s="130">
        <v>236000.0</v>
      </c>
      <c r="Q341" s="9">
        <v>0.0</v>
      </c>
      <c r="R341" s="49">
        <v>4400.0</v>
      </c>
      <c r="S341" s="10">
        <f t="shared" si="1"/>
        <v>231600</v>
      </c>
      <c r="T341" s="9" t="s">
        <v>53</v>
      </c>
      <c r="U341" s="45">
        <v>46166.0</v>
      </c>
      <c r="V341" s="45">
        <v>46196.0</v>
      </c>
      <c r="W341" s="213">
        <v>1.0</v>
      </c>
      <c r="X341" s="9" t="s">
        <v>55</v>
      </c>
      <c r="Y341" s="68" t="s">
        <v>56</v>
      </c>
    </row>
    <row r="342">
      <c r="A342" s="35" t="s">
        <v>5739</v>
      </c>
      <c r="B342" s="36">
        <v>46167.0</v>
      </c>
      <c r="C342" s="9">
        <v>3848.0</v>
      </c>
      <c r="D342" s="39" t="s">
        <v>2979</v>
      </c>
      <c r="E342" s="41" t="s">
        <v>298</v>
      </c>
      <c r="F342" s="39" t="s">
        <v>2987</v>
      </c>
      <c r="G342" s="39" t="s">
        <v>293</v>
      </c>
      <c r="H342" s="39" t="s">
        <v>85</v>
      </c>
      <c r="I342" s="38" t="s">
        <v>888</v>
      </c>
      <c r="J342" s="45">
        <v>44554.0</v>
      </c>
      <c r="K342" s="122"/>
      <c r="L342" s="196"/>
      <c r="M342" s="47">
        <v>118000.0</v>
      </c>
      <c r="N342" s="120" t="s">
        <v>51</v>
      </c>
      <c r="O342" s="49">
        <v>0.0</v>
      </c>
      <c r="P342" s="49">
        <v>0.0</v>
      </c>
      <c r="Q342" s="9">
        <v>0.0</v>
      </c>
      <c r="R342" s="9">
        <v>0.0</v>
      </c>
      <c r="S342" s="10">
        <f t="shared" si="1"/>
        <v>0</v>
      </c>
      <c r="T342" s="9" t="s">
        <v>54</v>
      </c>
      <c r="U342" s="45">
        <v>46166.0</v>
      </c>
      <c r="V342" s="45">
        <v>46196.0</v>
      </c>
      <c r="W342" s="213">
        <v>1.0</v>
      </c>
      <c r="X342" s="9" t="s">
        <v>55</v>
      </c>
      <c r="Y342" s="68" t="s">
        <v>56</v>
      </c>
    </row>
    <row r="343">
      <c r="A343" s="35" t="s">
        <v>5742</v>
      </c>
      <c r="B343" s="36">
        <v>46167.0</v>
      </c>
      <c r="C343" s="9">
        <v>7934.0</v>
      </c>
      <c r="D343" s="39" t="s">
        <v>3050</v>
      </c>
      <c r="E343" s="41" t="s">
        <v>3051</v>
      </c>
      <c r="F343" s="39" t="s">
        <v>3052</v>
      </c>
      <c r="G343" s="39" t="s">
        <v>237</v>
      </c>
      <c r="H343" s="39" t="s">
        <v>69</v>
      </c>
      <c r="I343" s="38" t="s">
        <v>888</v>
      </c>
      <c r="J343" s="45">
        <v>44929.0</v>
      </c>
      <c r="K343" s="122">
        <v>46166.0</v>
      </c>
      <c r="L343" s="120" t="s">
        <v>51</v>
      </c>
      <c r="M343" s="47">
        <v>0.0</v>
      </c>
      <c r="N343" s="120" t="s">
        <v>51</v>
      </c>
      <c r="O343" s="49">
        <v>118000.0</v>
      </c>
      <c r="P343" s="130">
        <v>118000.0</v>
      </c>
      <c r="Q343" s="9">
        <v>0.0</v>
      </c>
      <c r="R343" s="49">
        <v>826.0</v>
      </c>
      <c r="S343" s="10">
        <f t="shared" si="1"/>
        <v>117174</v>
      </c>
      <c r="T343" s="9" t="s">
        <v>53</v>
      </c>
      <c r="U343" s="45">
        <v>46166.0</v>
      </c>
      <c r="V343" s="45">
        <v>46196.0</v>
      </c>
      <c r="W343" s="9">
        <v>1.0</v>
      </c>
      <c r="X343" s="9" t="s">
        <v>55</v>
      </c>
      <c r="Y343" s="68" t="s">
        <v>56</v>
      </c>
    </row>
    <row r="344">
      <c r="A344" s="35" t="s">
        <v>5744</v>
      </c>
      <c r="B344" s="36">
        <v>46167.0</v>
      </c>
      <c r="C344" s="38">
        <v>5581.0</v>
      </c>
      <c r="D344" s="40" t="s">
        <v>3351</v>
      </c>
      <c r="E344" s="42" t="s">
        <v>3352</v>
      </c>
      <c r="F344" s="43" t="s">
        <v>3353</v>
      </c>
      <c r="G344" s="40" t="s">
        <v>343</v>
      </c>
      <c r="H344" s="40" t="s">
        <v>158</v>
      </c>
      <c r="I344" s="38" t="s">
        <v>888</v>
      </c>
      <c r="J344" s="44">
        <v>44679.0</v>
      </c>
      <c r="K344" s="122">
        <v>46166.0</v>
      </c>
      <c r="L344" s="73" t="s">
        <v>51</v>
      </c>
      <c r="M344" s="46">
        <v>118000.0</v>
      </c>
      <c r="N344" s="98" t="s">
        <v>51</v>
      </c>
      <c r="O344" s="66">
        <v>236000.0</v>
      </c>
      <c r="P344" s="130">
        <v>236000.0</v>
      </c>
      <c r="Q344" s="38">
        <v>0.0</v>
      </c>
      <c r="R344" s="46">
        <v>1652.0</v>
      </c>
      <c r="S344" s="10">
        <f t="shared" si="1"/>
        <v>234348</v>
      </c>
      <c r="T344" s="38" t="s">
        <v>53</v>
      </c>
      <c r="U344" s="45">
        <v>46166.0</v>
      </c>
      <c r="V344" s="45">
        <v>46196.0</v>
      </c>
      <c r="W344" s="91">
        <v>1.0</v>
      </c>
      <c r="X344" s="9" t="s">
        <v>55</v>
      </c>
      <c r="Y344" s="70" t="s">
        <v>56</v>
      </c>
    </row>
    <row r="345">
      <c r="A345" s="41" t="s">
        <v>5747</v>
      </c>
      <c r="B345" s="36">
        <v>46167.0</v>
      </c>
      <c r="C345" s="38">
        <v>5581.0</v>
      </c>
      <c r="D345" s="40" t="s">
        <v>3351</v>
      </c>
      <c r="E345" s="42" t="s">
        <v>3352</v>
      </c>
      <c r="F345" s="52" t="s">
        <v>3353</v>
      </c>
      <c r="G345" s="40" t="s">
        <v>343</v>
      </c>
      <c r="H345" s="40" t="s">
        <v>158</v>
      </c>
      <c r="I345" s="38" t="s">
        <v>1205</v>
      </c>
      <c r="J345" s="44">
        <v>44679.0</v>
      </c>
      <c r="K345" s="192"/>
      <c r="L345" s="196"/>
      <c r="M345" s="46">
        <v>118000.0</v>
      </c>
      <c r="N345" s="98" t="s">
        <v>51</v>
      </c>
      <c r="O345" s="49">
        <v>0.0</v>
      </c>
      <c r="P345" s="49">
        <v>0.0</v>
      </c>
      <c r="Q345" s="9">
        <v>0.0</v>
      </c>
      <c r="R345" s="49">
        <v>0.0</v>
      </c>
      <c r="S345" s="10">
        <f t="shared" si="1"/>
        <v>0</v>
      </c>
      <c r="T345" s="88" t="s">
        <v>54</v>
      </c>
      <c r="U345" s="45">
        <v>46166.0</v>
      </c>
      <c r="V345" s="45">
        <v>46226.0</v>
      </c>
      <c r="W345" s="91">
        <v>1.0</v>
      </c>
      <c r="X345" s="9" t="s">
        <v>55</v>
      </c>
      <c r="Y345" s="226" t="s">
        <v>56</v>
      </c>
    </row>
    <row r="346">
      <c r="A346" s="35" t="s">
        <v>5751</v>
      </c>
      <c r="B346" s="36">
        <v>46167.0</v>
      </c>
      <c r="C346" s="9">
        <v>15097.0</v>
      </c>
      <c r="D346" s="39" t="s">
        <v>3058</v>
      </c>
      <c r="E346" s="41" t="s">
        <v>3059</v>
      </c>
      <c r="F346" s="39" t="s">
        <v>3060</v>
      </c>
      <c r="G346" s="39" t="s">
        <v>110</v>
      </c>
      <c r="H346" s="39" t="s">
        <v>46</v>
      </c>
      <c r="I346" s="38" t="s">
        <v>888</v>
      </c>
      <c r="J346" s="45">
        <v>45752.0</v>
      </c>
      <c r="K346" s="122">
        <v>46166.0</v>
      </c>
      <c r="L346" s="120" t="s">
        <v>51</v>
      </c>
      <c r="M346" s="47">
        <v>0.0</v>
      </c>
      <c r="N346" s="120" t="s">
        <v>51</v>
      </c>
      <c r="O346" s="49">
        <v>78000.0</v>
      </c>
      <c r="P346" s="130">
        <v>78000.0</v>
      </c>
      <c r="Q346" s="9">
        <v>0.0</v>
      </c>
      <c r="R346" s="49">
        <v>546.0</v>
      </c>
      <c r="S346" s="10">
        <f t="shared" si="1"/>
        <v>77454</v>
      </c>
      <c r="T346" s="9" t="s">
        <v>53</v>
      </c>
      <c r="U346" s="45">
        <v>46166.0</v>
      </c>
      <c r="V346" s="45">
        <v>46196.0</v>
      </c>
      <c r="W346" s="213">
        <v>1.0</v>
      </c>
      <c r="X346" s="9" t="s">
        <v>86</v>
      </c>
      <c r="Y346" s="68" t="s">
        <v>56</v>
      </c>
    </row>
    <row r="347">
      <c r="A347" s="35" t="s">
        <v>5754</v>
      </c>
      <c r="B347" s="36">
        <v>46167.0</v>
      </c>
      <c r="C347" s="9">
        <v>6336.0</v>
      </c>
      <c r="D347" s="39" t="s">
        <v>2867</v>
      </c>
      <c r="E347" s="41" t="s">
        <v>2868</v>
      </c>
      <c r="F347" s="39" t="s">
        <v>2870</v>
      </c>
      <c r="G347" s="39" t="s">
        <v>2871</v>
      </c>
      <c r="H347" s="39" t="s">
        <v>153</v>
      </c>
      <c r="I347" s="38" t="s">
        <v>888</v>
      </c>
      <c r="J347" s="45">
        <v>44759.0</v>
      </c>
      <c r="K347" s="122">
        <v>46166.0</v>
      </c>
      <c r="L347" s="120" t="s">
        <v>51</v>
      </c>
      <c r="M347" s="47">
        <v>0.0</v>
      </c>
      <c r="N347" s="120" t="s">
        <v>51</v>
      </c>
      <c r="O347" s="49">
        <v>118000.0</v>
      </c>
      <c r="P347" s="130">
        <v>118000.0</v>
      </c>
      <c r="Q347" s="81">
        <v>0.0</v>
      </c>
      <c r="R347" s="49">
        <v>4400.0</v>
      </c>
      <c r="S347" s="10">
        <f t="shared" si="1"/>
        <v>113600</v>
      </c>
      <c r="T347" s="88" t="s">
        <v>53</v>
      </c>
      <c r="U347" s="45">
        <v>46166.0</v>
      </c>
      <c r="V347" s="45">
        <v>46196.0</v>
      </c>
      <c r="W347" s="67">
        <v>1.0</v>
      </c>
      <c r="X347" s="9" t="s">
        <v>55</v>
      </c>
      <c r="Y347" s="68" t="s">
        <v>56</v>
      </c>
    </row>
    <row r="348">
      <c r="A348" s="35" t="s">
        <v>5756</v>
      </c>
      <c r="B348" s="36">
        <v>46167.0</v>
      </c>
      <c r="C348" s="9">
        <v>4343.0</v>
      </c>
      <c r="D348" s="39" t="s">
        <v>253</v>
      </c>
      <c r="E348" s="41" t="s">
        <v>244</v>
      </c>
      <c r="F348" s="39" t="s">
        <v>2996</v>
      </c>
      <c r="G348" s="39" t="s">
        <v>246</v>
      </c>
      <c r="H348" s="39" t="s">
        <v>85</v>
      </c>
      <c r="I348" s="38" t="s">
        <v>888</v>
      </c>
      <c r="J348" s="45">
        <v>44585.0</v>
      </c>
      <c r="L348" s="120" t="s">
        <v>51</v>
      </c>
      <c r="M348" s="47">
        <v>118000.0</v>
      </c>
      <c r="N348" s="120" t="s">
        <v>51</v>
      </c>
      <c r="O348" s="49">
        <v>197000.0</v>
      </c>
      <c r="P348" s="130">
        <v>197000.0</v>
      </c>
      <c r="Q348" s="9">
        <v>0.0</v>
      </c>
      <c r="R348" s="49">
        <v>1379.0</v>
      </c>
      <c r="S348" s="10">
        <f t="shared" si="1"/>
        <v>195621</v>
      </c>
      <c r="T348" s="9" t="s">
        <v>53</v>
      </c>
      <c r="U348" s="45">
        <v>46166.0</v>
      </c>
      <c r="V348" s="45">
        <v>46196.0</v>
      </c>
      <c r="W348" s="213">
        <v>1.0</v>
      </c>
      <c r="X348" s="9" t="s">
        <v>55</v>
      </c>
      <c r="Y348" s="68" t="s">
        <v>56</v>
      </c>
    </row>
    <row r="349">
      <c r="A349" s="35" t="s">
        <v>5758</v>
      </c>
      <c r="B349" s="36">
        <v>46167.0</v>
      </c>
      <c r="C349" s="9">
        <v>4343.0</v>
      </c>
      <c r="D349" s="39" t="s">
        <v>253</v>
      </c>
      <c r="E349" s="41" t="s">
        <v>244</v>
      </c>
      <c r="F349" s="39" t="s">
        <v>2999</v>
      </c>
      <c r="G349" s="39" t="s">
        <v>246</v>
      </c>
      <c r="H349" s="39" t="s">
        <v>85</v>
      </c>
      <c r="I349" s="38" t="s">
        <v>888</v>
      </c>
      <c r="J349" s="45">
        <v>44585.0</v>
      </c>
      <c r="K349" s="122"/>
      <c r="L349" s="120"/>
      <c r="M349" s="103">
        <v>78000.0</v>
      </c>
      <c r="N349" s="120" t="s">
        <v>51</v>
      </c>
      <c r="O349" s="49">
        <v>0.0</v>
      </c>
      <c r="P349" s="49">
        <v>0.0</v>
      </c>
      <c r="Q349" s="104">
        <v>0.0</v>
      </c>
      <c r="R349" s="49">
        <v>0.0</v>
      </c>
      <c r="S349" s="10">
        <f t="shared" si="1"/>
        <v>0</v>
      </c>
      <c r="T349" s="9" t="s">
        <v>54</v>
      </c>
      <c r="U349" s="45">
        <v>46166.0</v>
      </c>
      <c r="V349" s="45">
        <v>46196.0</v>
      </c>
      <c r="W349" s="213">
        <v>1.0</v>
      </c>
      <c r="X349" s="9" t="s">
        <v>86</v>
      </c>
      <c r="Y349" s="68" t="s">
        <v>56</v>
      </c>
    </row>
    <row r="350">
      <c r="A350" s="35" t="s">
        <v>5762</v>
      </c>
      <c r="B350" s="36">
        <v>46167.0</v>
      </c>
      <c r="C350" s="9">
        <v>12292.0</v>
      </c>
      <c r="D350" s="39" t="s">
        <v>2754</v>
      </c>
      <c r="E350" s="41" t="s">
        <v>2756</v>
      </c>
      <c r="F350" s="39" t="s">
        <v>2758</v>
      </c>
      <c r="G350" s="39" t="s">
        <v>44</v>
      </c>
      <c r="H350" s="39" t="s">
        <v>46</v>
      </c>
      <c r="I350" s="38" t="s">
        <v>888</v>
      </c>
      <c r="J350" s="45">
        <v>45443.0</v>
      </c>
      <c r="K350" s="122">
        <v>46166.0</v>
      </c>
      <c r="L350" s="120" t="s">
        <v>51</v>
      </c>
      <c r="M350" s="63">
        <v>0.0</v>
      </c>
      <c r="N350" s="120" t="s">
        <v>51</v>
      </c>
      <c r="O350" s="66">
        <v>118078.0</v>
      </c>
      <c r="P350" s="79">
        <v>118078.0</v>
      </c>
      <c r="Q350" s="66">
        <v>0.0</v>
      </c>
      <c r="R350" s="66">
        <v>0.0</v>
      </c>
      <c r="S350" s="10">
        <f t="shared" si="1"/>
        <v>118078</v>
      </c>
      <c r="T350" s="9" t="s">
        <v>52</v>
      </c>
      <c r="U350" s="45">
        <v>46166.0</v>
      </c>
      <c r="V350" s="45">
        <v>46196.0</v>
      </c>
      <c r="W350" s="9">
        <v>1.0</v>
      </c>
      <c r="X350" s="9" t="s">
        <v>55</v>
      </c>
      <c r="Y350" s="68" t="s">
        <v>56</v>
      </c>
    </row>
    <row r="351">
      <c r="A351" s="35" t="s">
        <v>5765</v>
      </c>
      <c r="B351" s="36">
        <v>46167.0</v>
      </c>
      <c r="C351" s="9">
        <v>11351.0</v>
      </c>
      <c r="D351" s="39" t="s">
        <v>3026</v>
      </c>
      <c r="E351" s="41" t="s">
        <v>3027</v>
      </c>
      <c r="F351" s="39" t="s">
        <v>3028</v>
      </c>
      <c r="G351" s="39" t="s">
        <v>126</v>
      </c>
      <c r="H351" s="39" t="s">
        <v>69</v>
      </c>
      <c r="I351" s="38" t="s">
        <v>888</v>
      </c>
      <c r="J351" s="45">
        <v>45337.0</v>
      </c>
      <c r="K351" s="122">
        <v>46166.0</v>
      </c>
      <c r="L351" s="120" t="s">
        <v>51</v>
      </c>
      <c r="M351" s="47">
        <v>0.0</v>
      </c>
      <c r="N351" s="120" t="s">
        <v>51</v>
      </c>
      <c r="O351" s="49">
        <v>1688026.0</v>
      </c>
      <c r="P351" s="79">
        <v>1688094.0</v>
      </c>
      <c r="Q351" s="9">
        <v>0.0</v>
      </c>
      <c r="R351" s="103">
        <v>0.0</v>
      </c>
      <c r="S351" s="10">
        <f t="shared" si="1"/>
        <v>1688094</v>
      </c>
      <c r="T351" s="9" t="s">
        <v>52</v>
      </c>
      <c r="U351" s="45">
        <v>46166.0</v>
      </c>
      <c r="V351" s="45">
        <v>46586.0</v>
      </c>
      <c r="W351" s="153">
        <v>12.0</v>
      </c>
      <c r="X351" s="9" t="s">
        <v>59</v>
      </c>
      <c r="Y351" s="68" t="s">
        <v>56</v>
      </c>
    </row>
    <row r="352">
      <c r="A352" s="41" t="s">
        <v>5767</v>
      </c>
      <c r="B352" s="36">
        <v>46167.0</v>
      </c>
      <c r="C352" s="9">
        <v>11351.0</v>
      </c>
      <c r="D352" s="39" t="s">
        <v>3026</v>
      </c>
      <c r="E352" s="41" t="s">
        <v>3027</v>
      </c>
      <c r="F352" s="39" t="s">
        <v>3028</v>
      </c>
      <c r="G352" s="39" t="s">
        <v>126</v>
      </c>
      <c r="H352" s="39" t="s">
        <v>69</v>
      </c>
      <c r="I352" s="38" t="s">
        <v>888</v>
      </c>
      <c r="J352" s="45">
        <v>45337.0</v>
      </c>
      <c r="K352" s="192"/>
      <c r="L352" s="196"/>
      <c r="M352" s="103">
        <v>336000.0</v>
      </c>
      <c r="N352" s="120" t="s">
        <v>51</v>
      </c>
      <c r="O352" s="49">
        <v>0.0</v>
      </c>
      <c r="P352" s="49">
        <v>0.0</v>
      </c>
      <c r="Q352" s="104">
        <v>0.0</v>
      </c>
      <c r="R352" s="49">
        <v>0.0</v>
      </c>
      <c r="S352" s="10">
        <f t="shared" si="1"/>
        <v>0</v>
      </c>
      <c r="T352" s="9" t="s">
        <v>281</v>
      </c>
      <c r="U352" s="45">
        <v>46166.0</v>
      </c>
      <c r="V352" s="45">
        <v>46586.0</v>
      </c>
      <c r="W352" s="88">
        <v>2.0</v>
      </c>
      <c r="X352" s="9" t="s">
        <v>59</v>
      </c>
      <c r="Y352" s="68" t="s">
        <v>56</v>
      </c>
    </row>
    <row r="353" ht="15.0" customHeight="1">
      <c r="A353" s="35" t="s">
        <v>5770</v>
      </c>
      <c r="B353" s="36">
        <v>46167.0</v>
      </c>
      <c r="C353" s="104">
        <v>6022.0</v>
      </c>
      <c r="D353" s="218" t="s">
        <v>3091</v>
      </c>
      <c r="E353" s="364" t="s">
        <v>3092</v>
      </c>
      <c r="F353" s="39" t="s">
        <v>3093</v>
      </c>
      <c r="G353" s="218" t="s">
        <v>3094</v>
      </c>
      <c r="H353" s="218" t="s">
        <v>85</v>
      </c>
      <c r="I353" s="38" t="s">
        <v>888</v>
      </c>
      <c r="J353" s="45">
        <v>44727.0</v>
      </c>
      <c r="K353" s="122">
        <v>46166.0</v>
      </c>
      <c r="L353" s="120" t="s">
        <v>51</v>
      </c>
      <c r="M353" s="103">
        <v>0.0</v>
      </c>
      <c r="N353" s="120" t="s">
        <v>51</v>
      </c>
      <c r="O353" s="49">
        <v>78000.0</v>
      </c>
      <c r="P353" s="130">
        <v>78000.0</v>
      </c>
      <c r="Q353" s="104">
        <v>0.0</v>
      </c>
      <c r="R353" s="49">
        <v>1560.0</v>
      </c>
      <c r="S353" s="10">
        <f t="shared" si="1"/>
        <v>76440</v>
      </c>
      <c r="T353" s="9" t="s">
        <v>53</v>
      </c>
      <c r="U353" s="45">
        <v>46166.0</v>
      </c>
      <c r="V353" s="45">
        <v>46197.0</v>
      </c>
      <c r="W353" s="213">
        <v>1.0</v>
      </c>
      <c r="X353" s="9" t="s">
        <v>86</v>
      </c>
      <c r="Y353" s="68" t="s">
        <v>56</v>
      </c>
    </row>
    <row r="354">
      <c r="A354" s="35" t="s">
        <v>5773</v>
      </c>
      <c r="B354" s="36">
        <v>46167.0</v>
      </c>
      <c r="C354" s="104">
        <v>887.0</v>
      </c>
      <c r="D354" s="218" t="s">
        <v>3975</v>
      </c>
      <c r="E354" s="364" t="s">
        <v>5774</v>
      </c>
      <c r="F354" s="39" t="s">
        <v>3977</v>
      </c>
      <c r="G354" s="218" t="s">
        <v>3079</v>
      </c>
      <c r="H354" s="218" t="s">
        <v>103</v>
      </c>
      <c r="I354" s="38" t="s">
        <v>888</v>
      </c>
      <c r="J354" s="45">
        <v>44337.0</v>
      </c>
      <c r="K354" s="122">
        <v>46166.0</v>
      </c>
      <c r="L354" s="120" t="s">
        <v>51</v>
      </c>
      <c r="M354" s="103">
        <v>0.0</v>
      </c>
      <c r="N354" s="120" t="s">
        <v>51</v>
      </c>
      <c r="O354" s="49">
        <v>354058.0</v>
      </c>
      <c r="P354" s="79">
        <v>354000.0</v>
      </c>
      <c r="Q354" s="104">
        <v>0.0</v>
      </c>
      <c r="R354" s="49">
        <v>0.0</v>
      </c>
      <c r="S354" s="10">
        <f t="shared" si="1"/>
        <v>354000</v>
      </c>
      <c r="T354" s="9" t="s">
        <v>52</v>
      </c>
      <c r="U354" s="45">
        <v>46166.0</v>
      </c>
      <c r="V354" s="45">
        <v>46258.0</v>
      </c>
      <c r="W354" s="9">
        <v>3.0</v>
      </c>
      <c r="X354" s="9" t="s">
        <v>55</v>
      </c>
      <c r="Y354" s="68" t="s">
        <v>56</v>
      </c>
    </row>
    <row r="355">
      <c r="A355" s="35" t="s">
        <v>5775</v>
      </c>
      <c r="B355" s="36">
        <v>46167.0</v>
      </c>
      <c r="C355" s="9">
        <v>4723.0</v>
      </c>
      <c r="D355" s="39" t="s">
        <v>645</v>
      </c>
      <c r="E355" s="41" t="s">
        <v>646</v>
      </c>
      <c r="F355" s="39" t="s">
        <v>2665</v>
      </c>
      <c r="G355" s="39" t="s">
        <v>126</v>
      </c>
      <c r="H355" s="39" t="s">
        <v>69</v>
      </c>
      <c r="I355" s="38" t="s">
        <v>888</v>
      </c>
      <c r="J355" s="45">
        <v>44611.0</v>
      </c>
      <c r="K355" s="122">
        <v>46166.0</v>
      </c>
      <c r="L355" s="61" t="s">
        <v>51</v>
      </c>
      <c r="M355" s="103">
        <v>0.0</v>
      </c>
      <c r="N355" s="122">
        <v>46167.0</v>
      </c>
      <c r="O355" s="103">
        <v>78009.0</v>
      </c>
      <c r="P355" s="79">
        <v>78000.0</v>
      </c>
      <c r="Q355" s="104">
        <v>0.0</v>
      </c>
      <c r="R355" s="104">
        <v>0.0</v>
      </c>
      <c r="S355" s="10">
        <f t="shared" si="1"/>
        <v>78000</v>
      </c>
      <c r="T355" s="9" t="s">
        <v>52</v>
      </c>
      <c r="U355" s="45">
        <v>46167.0</v>
      </c>
      <c r="V355" s="105">
        <v>46197.0</v>
      </c>
      <c r="W355" s="104">
        <v>1.0</v>
      </c>
      <c r="X355" s="9" t="s">
        <v>86</v>
      </c>
      <c r="Y355" s="68" t="s">
        <v>56</v>
      </c>
    </row>
    <row r="356">
      <c r="A356" s="35" t="s">
        <v>5781</v>
      </c>
      <c r="B356" s="36">
        <v>46167.0</v>
      </c>
      <c r="C356" s="104">
        <v>1912.0</v>
      </c>
      <c r="D356" s="218" t="s">
        <v>2943</v>
      </c>
      <c r="E356" s="364" t="s">
        <v>2944</v>
      </c>
      <c r="F356" s="39" t="s">
        <v>2945</v>
      </c>
      <c r="G356" s="218" t="s">
        <v>2946</v>
      </c>
      <c r="H356" s="218" t="s">
        <v>805</v>
      </c>
      <c r="I356" s="38" t="s">
        <v>888</v>
      </c>
      <c r="J356" s="45">
        <v>44408.0</v>
      </c>
      <c r="K356" s="122">
        <v>46166.0</v>
      </c>
      <c r="L356" s="61" t="s">
        <v>51</v>
      </c>
      <c r="M356" s="103">
        <v>0.0</v>
      </c>
      <c r="N356" s="120" t="s">
        <v>51</v>
      </c>
      <c r="O356" s="49">
        <v>78094.0</v>
      </c>
      <c r="P356" s="79">
        <v>78000.0</v>
      </c>
      <c r="Q356" s="104">
        <v>0.0</v>
      </c>
      <c r="R356" s="104">
        <v>0.0</v>
      </c>
      <c r="S356" s="10">
        <f t="shared" si="1"/>
        <v>78000</v>
      </c>
      <c r="T356" s="9" t="s">
        <v>52</v>
      </c>
      <c r="U356" s="45">
        <v>46167.0</v>
      </c>
      <c r="V356" s="105">
        <v>46196.0</v>
      </c>
      <c r="W356" s="104">
        <v>1.0</v>
      </c>
      <c r="X356" s="9" t="s">
        <v>86</v>
      </c>
      <c r="Y356" s="68" t="s">
        <v>56</v>
      </c>
    </row>
    <row r="357">
      <c r="A357" s="41" t="s">
        <v>5784</v>
      </c>
      <c r="B357" s="36">
        <v>46167.0</v>
      </c>
      <c r="C357" s="9">
        <v>10254.0</v>
      </c>
      <c r="D357" s="39" t="s">
        <v>2933</v>
      </c>
      <c r="E357" s="41" t="s">
        <v>2934</v>
      </c>
      <c r="F357" s="39" t="s">
        <v>2935</v>
      </c>
      <c r="G357" s="39" t="s">
        <v>137</v>
      </c>
      <c r="H357" s="39" t="s">
        <v>118</v>
      </c>
      <c r="I357" s="38" t="s">
        <v>1205</v>
      </c>
      <c r="J357" s="45">
        <v>45197.0</v>
      </c>
      <c r="K357" s="122">
        <v>46166.0</v>
      </c>
      <c r="L357" s="120" t="s">
        <v>51</v>
      </c>
      <c r="M357" s="103">
        <v>0.0</v>
      </c>
      <c r="N357" s="120" t="s">
        <v>51</v>
      </c>
      <c r="O357" s="49">
        <v>118000.0</v>
      </c>
      <c r="P357" s="130">
        <v>118000.0</v>
      </c>
      <c r="Q357" s="9">
        <v>0.0</v>
      </c>
      <c r="R357" s="49">
        <v>2360.0</v>
      </c>
      <c r="S357" s="10">
        <f t="shared" si="1"/>
        <v>115640</v>
      </c>
      <c r="T357" s="9" t="s">
        <v>53</v>
      </c>
      <c r="U357" s="45">
        <v>46166.0</v>
      </c>
      <c r="V357" s="45">
        <v>46201.0</v>
      </c>
      <c r="W357" s="67">
        <v>1.0</v>
      </c>
      <c r="X357" s="9" t="s">
        <v>55</v>
      </c>
      <c r="Y357" s="152" t="s">
        <v>56</v>
      </c>
    </row>
    <row r="358">
      <c r="A358" s="35" t="s">
        <v>5787</v>
      </c>
      <c r="B358" s="36">
        <v>46167.0</v>
      </c>
      <c r="C358" s="9">
        <v>7479.0</v>
      </c>
      <c r="D358" s="39" t="s">
        <v>3114</v>
      </c>
      <c r="E358" s="41" t="s">
        <v>3115</v>
      </c>
      <c r="F358" s="39" t="s">
        <v>3116</v>
      </c>
      <c r="G358" s="39" t="s">
        <v>126</v>
      </c>
      <c r="H358" s="39" t="s">
        <v>69</v>
      </c>
      <c r="I358" s="38" t="s">
        <v>888</v>
      </c>
      <c r="J358" s="45">
        <v>44871.0</v>
      </c>
      <c r="K358" s="122">
        <v>46166.0</v>
      </c>
      <c r="L358" s="120" t="s">
        <v>51</v>
      </c>
      <c r="M358" s="47">
        <v>0.0</v>
      </c>
      <c r="N358" s="120" t="s">
        <v>51</v>
      </c>
      <c r="O358" s="49">
        <v>118000.0</v>
      </c>
      <c r="P358" s="130">
        <v>118000.0</v>
      </c>
      <c r="Q358" s="81">
        <v>0.0</v>
      </c>
      <c r="R358" s="49">
        <v>2360.0</v>
      </c>
      <c r="S358" s="10">
        <f t="shared" si="1"/>
        <v>115640</v>
      </c>
      <c r="T358" s="9" t="s">
        <v>53</v>
      </c>
      <c r="U358" s="45">
        <v>46166.0</v>
      </c>
      <c r="V358" s="45">
        <v>46196.0</v>
      </c>
      <c r="W358" s="67">
        <v>1.0</v>
      </c>
      <c r="X358" s="9" t="s">
        <v>55</v>
      </c>
      <c r="Y358" s="68" t="s">
        <v>56</v>
      </c>
    </row>
    <row r="359" ht="15.0" customHeight="1">
      <c r="A359" s="35" t="s">
        <v>5789</v>
      </c>
      <c r="B359" s="36">
        <v>46167.0</v>
      </c>
      <c r="C359" s="9">
        <v>8575.0</v>
      </c>
      <c r="D359" s="39" t="s">
        <v>3149</v>
      </c>
      <c r="E359" s="41" t="s">
        <v>3150</v>
      </c>
      <c r="F359" s="39" t="s">
        <v>3151</v>
      </c>
      <c r="G359" s="39" t="s">
        <v>68</v>
      </c>
      <c r="H359" s="39" t="s">
        <v>69</v>
      </c>
      <c r="I359" s="38" t="s">
        <v>888</v>
      </c>
      <c r="J359" s="45">
        <v>45003.0</v>
      </c>
      <c r="K359" s="122">
        <v>46166.0</v>
      </c>
      <c r="L359" s="120" t="s">
        <v>51</v>
      </c>
      <c r="M359" s="47">
        <v>0.0</v>
      </c>
      <c r="N359" s="120" t="s">
        <v>51</v>
      </c>
      <c r="O359" s="49">
        <v>78000.0</v>
      </c>
      <c r="P359" s="130">
        <v>78000.0</v>
      </c>
      <c r="Q359" s="81">
        <v>0.0</v>
      </c>
      <c r="R359" s="49">
        <v>546.0</v>
      </c>
      <c r="S359" s="10">
        <f t="shared" si="1"/>
        <v>77454</v>
      </c>
      <c r="T359" s="9" t="s">
        <v>53</v>
      </c>
      <c r="U359" s="45">
        <v>46166.0</v>
      </c>
      <c r="V359" s="45">
        <v>46197.0</v>
      </c>
      <c r="W359" s="67">
        <v>1.0</v>
      </c>
      <c r="X359" s="9" t="s">
        <v>86</v>
      </c>
      <c r="Y359" s="68" t="s">
        <v>56</v>
      </c>
    </row>
    <row r="360">
      <c r="A360" s="41" t="s">
        <v>5795</v>
      </c>
      <c r="B360" s="36">
        <v>46167.0</v>
      </c>
      <c r="C360" s="104">
        <v>18815.0</v>
      </c>
      <c r="D360" s="218" t="s">
        <v>5023</v>
      </c>
      <c r="E360" s="364" t="s">
        <v>5025</v>
      </c>
      <c r="F360" s="328" t="s">
        <v>5026</v>
      </c>
      <c r="G360" s="218" t="s">
        <v>252</v>
      </c>
      <c r="H360" s="218" t="s">
        <v>46</v>
      </c>
      <c r="I360" s="38" t="s">
        <v>888</v>
      </c>
      <c r="J360" s="45">
        <v>46166.0</v>
      </c>
      <c r="K360" s="122">
        <v>46165.0</v>
      </c>
      <c r="L360" s="120" t="s">
        <v>51</v>
      </c>
      <c r="M360" s="103"/>
      <c r="N360" s="196"/>
      <c r="O360" s="49">
        <v>81001.0</v>
      </c>
      <c r="P360" s="79">
        <v>81000.0</v>
      </c>
      <c r="Q360" s="81">
        <v>0.0</v>
      </c>
      <c r="R360" s="49">
        <v>0.0</v>
      </c>
      <c r="S360" s="10">
        <f t="shared" si="1"/>
        <v>81000</v>
      </c>
      <c r="T360" s="9" t="s">
        <v>52</v>
      </c>
      <c r="U360" s="329"/>
      <c r="V360" s="45"/>
      <c r="W360" s="67">
        <v>1.0</v>
      </c>
      <c r="X360" s="9" t="s">
        <v>86</v>
      </c>
      <c r="Y360" s="193" t="s">
        <v>93</v>
      </c>
    </row>
    <row r="361">
      <c r="A361" s="35" t="s">
        <v>5798</v>
      </c>
      <c r="B361" s="36">
        <v>46167.0</v>
      </c>
      <c r="C361" s="9">
        <v>6468.0</v>
      </c>
      <c r="D361" s="39" t="s">
        <v>2549</v>
      </c>
      <c r="E361" s="41" t="s">
        <v>2550</v>
      </c>
      <c r="F361" s="39" t="s">
        <v>2965</v>
      </c>
      <c r="G361" s="218" t="s">
        <v>1289</v>
      </c>
      <c r="H361" s="218" t="s">
        <v>103</v>
      </c>
      <c r="I361" s="38" t="s">
        <v>888</v>
      </c>
      <c r="J361" s="45">
        <v>44773.0</v>
      </c>
      <c r="K361" s="122"/>
      <c r="L361" s="120"/>
      <c r="M361" s="103">
        <v>78000.0</v>
      </c>
      <c r="N361" s="122">
        <v>46166.0</v>
      </c>
      <c r="O361" s="103">
        <v>0.0</v>
      </c>
      <c r="P361" s="103">
        <v>0.0</v>
      </c>
      <c r="Q361" s="9">
        <v>0.0</v>
      </c>
      <c r="R361" s="103">
        <v>0.0</v>
      </c>
      <c r="S361" s="10">
        <f t="shared" si="1"/>
        <v>0</v>
      </c>
      <c r="T361" s="9" t="s">
        <v>54</v>
      </c>
      <c r="U361" s="122">
        <v>46166.0</v>
      </c>
      <c r="V361" s="105">
        <v>46197.0</v>
      </c>
      <c r="W361" s="9">
        <v>1.0</v>
      </c>
      <c r="X361" s="9" t="s">
        <v>86</v>
      </c>
      <c r="Y361" s="68" t="s">
        <v>56</v>
      </c>
    </row>
    <row r="362">
      <c r="A362" s="35" t="s">
        <v>5800</v>
      </c>
      <c r="B362" s="36">
        <v>46167.0</v>
      </c>
      <c r="C362" s="104">
        <v>12181.0</v>
      </c>
      <c r="D362" s="218" t="s">
        <v>5802</v>
      </c>
      <c r="E362" s="364" t="s">
        <v>5803</v>
      </c>
      <c r="F362" s="39" t="s">
        <v>5804</v>
      </c>
      <c r="G362" s="218" t="s">
        <v>5805</v>
      </c>
      <c r="H362" s="218" t="s">
        <v>74</v>
      </c>
      <c r="I362" s="38" t="s">
        <v>888</v>
      </c>
      <c r="J362" s="45">
        <v>45429.0</v>
      </c>
      <c r="K362" s="122">
        <v>46167.0</v>
      </c>
      <c r="L362" s="120" t="s">
        <v>51</v>
      </c>
      <c r="M362" s="47">
        <v>0.0</v>
      </c>
      <c r="N362" s="120" t="s">
        <v>51</v>
      </c>
      <c r="O362" s="49">
        <v>858030.0</v>
      </c>
      <c r="P362" s="77">
        <v>858030.0</v>
      </c>
      <c r="Q362" s="81">
        <v>0.0</v>
      </c>
      <c r="R362" s="49">
        <v>0.0</v>
      </c>
      <c r="S362" s="10">
        <f t="shared" si="1"/>
        <v>858030</v>
      </c>
      <c r="T362" s="9" t="s">
        <v>52</v>
      </c>
      <c r="U362" s="45">
        <v>46167.0</v>
      </c>
      <c r="V362" s="45">
        <v>46527.0</v>
      </c>
      <c r="W362" s="88">
        <v>12.0</v>
      </c>
      <c r="X362" s="9" t="s">
        <v>86</v>
      </c>
      <c r="Y362" s="68" t="s">
        <v>56</v>
      </c>
    </row>
    <row r="363">
      <c r="A363" s="35" t="s">
        <v>5807</v>
      </c>
      <c r="B363" s="36">
        <v>46167.0</v>
      </c>
      <c r="C363" s="9">
        <v>3316.0</v>
      </c>
      <c r="D363" s="39" t="s">
        <v>806</v>
      </c>
      <c r="E363" s="41" t="s">
        <v>807</v>
      </c>
      <c r="F363" s="39" t="s">
        <v>3242</v>
      </c>
      <c r="G363" s="39" t="s">
        <v>264</v>
      </c>
      <c r="H363" s="39" t="s">
        <v>74</v>
      </c>
      <c r="I363" s="38" t="s">
        <v>888</v>
      </c>
      <c r="J363" s="45">
        <v>44523.0</v>
      </c>
      <c r="K363" s="122">
        <v>46167.0</v>
      </c>
      <c r="L363" s="61" t="s">
        <v>51</v>
      </c>
      <c r="M363" s="103">
        <v>0.0</v>
      </c>
      <c r="N363" s="61" t="s">
        <v>51</v>
      </c>
      <c r="O363" s="103">
        <v>78000.0</v>
      </c>
      <c r="P363" s="87">
        <v>78000.0</v>
      </c>
      <c r="Q363" s="180">
        <v>0.0</v>
      </c>
      <c r="R363" s="49">
        <v>4440.0</v>
      </c>
      <c r="S363" s="10">
        <f t="shared" si="1"/>
        <v>73560</v>
      </c>
      <c r="T363" s="9" t="s">
        <v>53</v>
      </c>
      <c r="U363" s="45">
        <v>46167.0</v>
      </c>
      <c r="V363" s="45">
        <v>46197.0</v>
      </c>
      <c r="W363" s="88">
        <v>1.0</v>
      </c>
      <c r="X363" s="9" t="s">
        <v>86</v>
      </c>
      <c r="Y363" s="68" t="s">
        <v>56</v>
      </c>
    </row>
    <row r="364" ht="15.0" customHeight="1">
      <c r="A364" s="35" t="s">
        <v>5809</v>
      </c>
      <c r="B364" s="36">
        <v>46167.0</v>
      </c>
      <c r="C364" s="9">
        <v>3316.0</v>
      </c>
      <c r="D364" s="39" t="s">
        <v>806</v>
      </c>
      <c r="E364" s="41" t="s">
        <v>807</v>
      </c>
      <c r="F364" s="39" t="s">
        <v>3237</v>
      </c>
      <c r="G364" s="39" t="s">
        <v>264</v>
      </c>
      <c r="H364" s="39" t="s">
        <v>74</v>
      </c>
      <c r="I364" s="38" t="s">
        <v>888</v>
      </c>
      <c r="J364" s="45">
        <v>44523.0</v>
      </c>
      <c r="K364" s="122">
        <v>46167.0</v>
      </c>
      <c r="L364" s="61" t="s">
        <v>51</v>
      </c>
      <c r="M364" s="103">
        <v>0.0</v>
      </c>
      <c r="N364" s="61" t="s">
        <v>51</v>
      </c>
      <c r="O364" s="103">
        <v>78000.0</v>
      </c>
      <c r="P364" s="87">
        <v>78000.0</v>
      </c>
      <c r="Q364" s="180">
        <v>0.0</v>
      </c>
      <c r="R364" s="49">
        <v>4440.0</v>
      </c>
      <c r="S364" s="10">
        <f t="shared" si="1"/>
        <v>73560</v>
      </c>
      <c r="T364" s="9" t="s">
        <v>53</v>
      </c>
      <c r="U364" s="45">
        <v>46167.0</v>
      </c>
      <c r="V364" s="45">
        <v>46197.0</v>
      </c>
      <c r="W364" s="88">
        <v>1.0</v>
      </c>
      <c r="X364" s="9" t="s">
        <v>86</v>
      </c>
      <c r="Y364" s="68" t="s">
        <v>56</v>
      </c>
    </row>
    <row r="365">
      <c r="A365" s="35" t="s">
        <v>5812</v>
      </c>
      <c r="B365" s="36">
        <v>46167.0</v>
      </c>
      <c r="C365" s="104">
        <v>3778.0</v>
      </c>
      <c r="D365" s="218" t="s">
        <v>336</v>
      </c>
      <c r="E365" s="364" t="s">
        <v>338</v>
      </c>
      <c r="F365" s="39" t="s">
        <v>2732</v>
      </c>
      <c r="G365" s="218" t="s">
        <v>341</v>
      </c>
      <c r="H365" s="218" t="s">
        <v>85</v>
      </c>
      <c r="I365" s="38" t="s">
        <v>888</v>
      </c>
      <c r="J365" s="45">
        <v>44549.0</v>
      </c>
      <c r="K365" s="122">
        <v>46167.0</v>
      </c>
      <c r="L365" s="61" t="s">
        <v>51</v>
      </c>
      <c r="M365" s="103">
        <v>0.0</v>
      </c>
      <c r="N365" s="61" t="s">
        <v>51</v>
      </c>
      <c r="O365" s="49">
        <v>118024.0</v>
      </c>
      <c r="P365" s="77">
        <v>118024.0</v>
      </c>
      <c r="Q365" s="180">
        <v>0.0</v>
      </c>
      <c r="R365" s="49">
        <v>0.0</v>
      </c>
      <c r="S365" s="10">
        <f t="shared" si="1"/>
        <v>118024</v>
      </c>
      <c r="T365" s="9" t="s">
        <v>52</v>
      </c>
      <c r="U365" s="45">
        <v>46167.0</v>
      </c>
      <c r="V365" s="45">
        <v>46197.0</v>
      </c>
      <c r="W365" s="88">
        <v>1.0</v>
      </c>
      <c r="X365" s="9" t="s">
        <v>55</v>
      </c>
      <c r="Y365" s="68" t="s">
        <v>56</v>
      </c>
    </row>
    <row r="366">
      <c r="A366" s="35" t="s">
        <v>5816</v>
      </c>
      <c r="B366" s="36">
        <v>46167.0</v>
      </c>
      <c r="C366" s="9">
        <v>2481.0</v>
      </c>
      <c r="D366" s="39" t="s">
        <v>2468</v>
      </c>
      <c r="E366" s="41" t="s">
        <v>3015</v>
      </c>
      <c r="F366" s="39" t="s">
        <v>3016</v>
      </c>
      <c r="G366" s="39" t="s">
        <v>3017</v>
      </c>
      <c r="H366" s="39" t="s">
        <v>85</v>
      </c>
      <c r="I366" s="38" t="s">
        <v>888</v>
      </c>
      <c r="J366" s="45">
        <v>44451.0</v>
      </c>
      <c r="K366" s="122">
        <v>46167.0</v>
      </c>
      <c r="L366" s="61" t="s">
        <v>51</v>
      </c>
      <c r="M366" s="47">
        <v>0.0</v>
      </c>
      <c r="N366" s="120" t="s">
        <v>51</v>
      </c>
      <c r="O366" s="49">
        <v>78037.0</v>
      </c>
      <c r="P366" s="77">
        <v>78000.0</v>
      </c>
      <c r="Q366" s="9">
        <v>0.0</v>
      </c>
      <c r="R366" s="103">
        <v>0.0</v>
      </c>
      <c r="S366" s="10">
        <f t="shared" si="1"/>
        <v>78000</v>
      </c>
      <c r="T366" s="9" t="s">
        <v>52</v>
      </c>
      <c r="U366" s="45">
        <v>46167.0</v>
      </c>
      <c r="V366" s="45">
        <v>46197.0</v>
      </c>
      <c r="W366" s="213">
        <v>1.0</v>
      </c>
      <c r="X366" s="9" t="s">
        <v>86</v>
      </c>
      <c r="Y366" s="68" t="s">
        <v>56</v>
      </c>
    </row>
    <row r="367">
      <c r="A367" s="41" t="s">
        <v>5818</v>
      </c>
      <c r="B367" s="36">
        <v>46167.0</v>
      </c>
      <c r="C367" s="9">
        <v>1257.0</v>
      </c>
      <c r="D367" s="39" t="s">
        <v>5820</v>
      </c>
      <c r="E367" s="41" t="s">
        <v>5715</v>
      </c>
      <c r="F367" s="39" t="s">
        <v>5716</v>
      </c>
      <c r="G367" s="39" t="s">
        <v>739</v>
      </c>
      <c r="H367" s="39" t="s">
        <v>352</v>
      </c>
      <c r="I367" s="38" t="s">
        <v>888</v>
      </c>
      <c r="J367" s="45">
        <v>44353.0</v>
      </c>
      <c r="K367" s="122">
        <v>46167.0</v>
      </c>
      <c r="L367" s="61" t="s">
        <v>51</v>
      </c>
      <c r="M367" s="47">
        <v>0.0</v>
      </c>
      <c r="N367" s="120" t="s">
        <v>51</v>
      </c>
      <c r="O367" s="49">
        <v>236000.0</v>
      </c>
      <c r="P367" s="49">
        <v>0.0</v>
      </c>
      <c r="Q367" s="9">
        <v>0.0</v>
      </c>
      <c r="R367" s="49">
        <v>0.0</v>
      </c>
      <c r="S367" s="10">
        <f t="shared" si="1"/>
        <v>0</v>
      </c>
      <c r="T367" s="9" t="s">
        <v>1632</v>
      </c>
      <c r="U367" s="45">
        <v>46167.0</v>
      </c>
      <c r="V367" s="45">
        <v>46559.0</v>
      </c>
      <c r="W367" s="88">
        <v>2.0</v>
      </c>
      <c r="X367" s="9" t="s">
        <v>55</v>
      </c>
      <c r="Y367" s="68" t="s">
        <v>56</v>
      </c>
    </row>
    <row r="368">
      <c r="A368" s="35" t="s">
        <v>5825</v>
      </c>
      <c r="B368" s="36">
        <v>46167.0</v>
      </c>
      <c r="C368" s="9">
        <v>8150.0</v>
      </c>
      <c r="D368" s="39" t="s">
        <v>2726</v>
      </c>
      <c r="E368" s="41" t="s">
        <v>2727</v>
      </c>
      <c r="F368" s="211" t="s">
        <v>3097</v>
      </c>
      <c r="G368" s="39" t="s">
        <v>126</v>
      </c>
      <c r="H368" s="39" t="s">
        <v>69</v>
      </c>
      <c r="I368" s="9" t="s">
        <v>888</v>
      </c>
      <c r="J368" s="45">
        <v>44951.0</v>
      </c>
      <c r="K368" s="122">
        <v>46167.0</v>
      </c>
      <c r="L368" s="120" t="s">
        <v>51</v>
      </c>
      <c r="M368" s="63">
        <v>168000.0</v>
      </c>
      <c r="N368" s="120" t="s">
        <v>51</v>
      </c>
      <c r="O368" s="66">
        <v>50008.0</v>
      </c>
      <c r="P368" s="77">
        <v>50000.0</v>
      </c>
      <c r="Q368" s="81">
        <v>0.0</v>
      </c>
      <c r="R368" s="66">
        <v>0.0</v>
      </c>
      <c r="S368" s="10">
        <f t="shared" si="1"/>
        <v>50000</v>
      </c>
      <c r="T368" s="9" t="s">
        <v>52</v>
      </c>
      <c r="U368" s="122">
        <v>46167.0</v>
      </c>
      <c r="V368" s="45">
        <v>46197.0</v>
      </c>
      <c r="W368" s="9">
        <v>1.0</v>
      </c>
      <c r="X368" s="9" t="s">
        <v>59</v>
      </c>
      <c r="Y368" s="68" t="s">
        <v>56</v>
      </c>
    </row>
    <row r="369">
      <c r="A369" s="35" t="s">
        <v>5828</v>
      </c>
      <c r="B369" s="36">
        <v>46167.0</v>
      </c>
      <c r="C369" s="9">
        <v>10423.0</v>
      </c>
      <c r="D369" s="39" t="s">
        <v>3002</v>
      </c>
      <c r="E369" s="41" t="s">
        <v>3003</v>
      </c>
      <c r="F369" s="39" t="s">
        <v>3004</v>
      </c>
      <c r="G369" s="39" t="s">
        <v>163</v>
      </c>
      <c r="H369" s="39" t="s">
        <v>69</v>
      </c>
      <c r="I369" s="9" t="s">
        <v>888</v>
      </c>
      <c r="J369" s="45">
        <v>45216.0</v>
      </c>
      <c r="K369" s="122">
        <v>46167.0</v>
      </c>
      <c r="L369" s="120" t="s">
        <v>51</v>
      </c>
      <c r="M369" s="47">
        <v>0.0</v>
      </c>
      <c r="N369" s="120" t="s">
        <v>51</v>
      </c>
      <c r="O369" s="49">
        <v>78000.0</v>
      </c>
      <c r="P369" s="87">
        <v>78000.0</v>
      </c>
      <c r="Q369" s="9">
        <v>0.0</v>
      </c>
      <c r="R369" s="49">
        <v>546.0</v>
      </c>
      <c r="S369" s="10">
        <f t="shared" si="1"/>
        <v>77454</v>
      </c>
      <c r="T369" s="9" t="s">
        <v>53</v>
      </c>
      <c r="U369" s="122">
        <v>46167.0</v>
      </c>
      <c r="V369" s="45">
        <v>46197.0</v>
      </c>
      <c r="W369" s="67">
        <v>1.0</v>
      </c>
      <c r="X369" s="9" t="s">
        <v>86</v>
      </c>
      <c r="Y369" s="68" t="s">
        <v>56</v>
      </c>
    </row>
    <row r="370">
      <c r="A370" s="35" t="s">
        <v>5831</v>
      </c>
      <c r="B370" s="36">
        <v>46167.0</v>
      </c>
      <c r="C370" s="9">
        <v>12422.0</v>
      </c>
      <c r="D370" s="39" t="s">
        <v>3194</v>
      </c>
      <c r="E370" s="41" t="s">
        <v>3195</v>
      </c>
      <c r="F370" s="39" t="s">
        <v>3196</v>
      </c>
      <c r="G370" s="39" t="s">
        <v>180</v>
      </c>
      <c r="H370" s="218" t="s">
        <v>118</v>
      </c>
      <c r="I370" s="38" t="s">
        <v>888</v>
      </c>
      <c r="J370" s="45">
        <v>45453.0</v>
      </c>
      <c r="K370" s="122">
        <v>46167.0</v>
      </c>
      <c r="L370" s="120" t="s">
        <v>51</v>
      </c>
      <c r="M370" s="47">
        <v>0.0</v>
      </c>
      <c r="N370" s="120" t="s">
        <v>51</v>
      </c>
      <c r="O370" s="49">
        <v>78000.0</v>
      </c>
      <c r="P370" s="87">
        <v>78000.0</v>
      </c>
      <c r="Q370" s="9">
        <v>0.0</v>
      </c>
      <c r="R370" s="49">
        <v>4440.0</v>
      </c>
      <c r="S370" s="10">
        <f t="shared" si="1"/>
        <v>73560</v>
      </c>
      <c r="T370" s="9" t="s">
        <v>53</v>
      </c>
      <c r="U370" s="122">
        <v>46167.0</v>
      </c>
      <c r="V370" s="45">
        <v>46197.0</v>
      </c>
      <c r="W370" s="67">
        <v>1.0</v>
      </c>
      <c r="X370" s="9" t="s">
        <v>86</v>
      </c>
      <c r="Y370" s="68" t="s">
        <v>56</v>
      </c>
    </row>
    <row r="371">
      <c r="A371" s="35" t="s">
        <v>5834</v>
      </c>
      <c r="B371" s="36">
        <v>46167.0</v>
      </c>
      <c r="C371" s="9">
        <v>7825.0</v>
      </c>
      <c r="D371" s="39" t="s">
        <v>3264</v>
      </c>
      <c r="E371" s="41" t="s">
        <v>351</v>
      </c>
      <c r="F371" s="39" t="s">
        <v>3274</v>
      </c>
      <c r="G371" s="39" t="s">
        <v>354</v>
      </c>
      <c r="H371" s="218" t="s">
        <v>355</v>
      </c>
      <c r="I371" s="38" t="s">
        <v>888</v>
      </c>
      <c r="J371" s="45">
        <v>44913.0</v>
      </c>
      <c r="K371" s="122">
        <v>46167.0</v>
      </c>
      <c r="L371" s="120" t="s">
        <v>51</v>
      </c>
      <c r="M371" s="103">
        <v>118000.0</v>
      </c>
      <c r="N371" s="120" t="s">
        <v>51</v>
      </c>
      <c r="O371" s="49">
        <v>236000.0</v>
      </c>
      <c r="P371" s="87">
        <v>236000.0</v>
      </c>
      <c r="Q371" s="9">
        <v>0.0</v>
      </c>
      <c r="R371" s="49">
        <v>1652.0</v>
      </c>
      <c r="S371" s="10">
        <f t="shared" si="1"/>
        <v>234348</v>
      </c>
      <c r="T371" s="9" t="s">
        <v>53</v>
      </c>
      <c r="U371" s="122">
        <v>46167.0</v>
      </c>
      <c r="V371" s="45">
        <v>46198.0</v>
      </c>
      <c r="W371" s="67">
        <v>1.0</v>
      </c>
      <c r="X371" s="9" t="s">
        <v>55</v>
      </c>
      <c r="Y371" s="68" t="s">
        <v>56</v>
      </c>
    </row>
    <row r="372">
      <c r="A372" s="35" t="s">
        <v>5836</v>
      </c>
      <c r="B372" s="36">
        <v>46167.0</v>
      </c>
      <c r="C372" s="9">
        <v>7825.0</v>
      </c>
      <c r="D372" s="39" t="s">
        <v>3264</v>
      </c>
      <c r="E372" s="41" t="s">
        <v>351</v>
      </c>
      <c r="F372" s="39" t="s">
        <v>3265</v>
      </c>
      <c r="G372" s="39" t="s">
        <v>354</v>
      </c>
      <c r="H372" s="218" t="s">
        <v>355</v>
      </c>
      <c r="I372" s="38" t="s">
        <v>888</v>
      </c>
      <c r="J372" s="45">
        <v>44913.0</v>
      </c>
      <c r="K372" s="192"/>
      <c r="L372" s="196"/>
      <c r="M372" s="103">
        <v>118000.0</v>
      </c>
      <c r="N372" s="120" t="s">
        <v>51</v>
      </c>
      <c r="O372" s="49">
        <v>0.0</v>
      </c>
      <c r="P372" s="49">
        <v>0.0</v>
      </c>
      <c r="Q372" s="9">
        <v>0.0</v>
      </c>
      <c r="R372" s="49">
        <v>0.0</v>
      </c>
      <c r="S372" s="10">
        <f t="shared" si="1"/>
        <v>0</v>
      </c>
      <c r="T372" s="9" t="s">
        <v>54</v>
      </c>
      <c r="U372" s="122">
        <v>46167.0</v>
      </c>
      <c r="V372" s="45">
        <v>46198.0</v>
      </c>
      <c r="W372" s="67">
        <v>1.0</v>
      </c>
      <c r="X372" s="9" t="s">
        <v>55</v>
      </c>
      <c r="Y372" s="68" t="s">
        <v>56</v>
      </c>
    </row>
    <row r="373">
      <c r="A373" s="41" t="s">
        <v>5842</v>
      </c>
      <c r="B373" s="36">
        <v>46167.0</v>
      </c>
      <c r="C373" s="9">
        <v>2955.0</v>
      </c>
      <c r="D373" s="39" t="s">
        <v>3126</v>
      </c>
      <c r="E373" s="41" t="s">
        <v>3127</v>
      </c>
      <c r="F373" s="39" t="s">
        <v>3129</v>
      </c>
      <c r="G373" s="39" t="s">
        <v>1289</v>
      </c>
      <c r="H373" s="39" t="s">
        <v>103</v>
      </c>
      <c r="I373" s="38" t="s">
        <v>1205</v>
      </c>
      <c r="J373" s="45">
        <v>44488.0</v>
      </c>
      <c r="K373" s="122">
        <v>46167.0</v>
      </c>
      <c r="L373" s="120" t="s">
        <v>51</v>
      </c>
      <c r="M373" s="47">
        <v>0.0</v>
      </c>
      <c r="N373" s="120" t="s">
        <v>51</v>
      </c>
      <c r="O373" s="49">
        <v>78093.0</v>
      </c>
      <c r="P373" s="77">
        <v>78093.0</v>
      </c>
      <c r="Q373" s="81">
        <v>0.0</v>
      </c>
      <c r="R373" s="49">
        <v>0.0</v>
      </c>
      <c r="S373" s="10">
        <f t="shared" si="1"/>
        <v>78093</v>
      </c>
      <c r="T373" s="9" t="s">
        <v>52</v>
      </c>
      <c r="U373" s="122">
        <v>46167.0</v>
      </c>
      <c r="V373" s="45">
        <v>46200.0</v>
      </c>
      <c r="W373" s="67">
        <v>1.0</v>
      </c>
      <c r="X373" s="9" t="s">
        <v>86</v>
      </c>
      <c r="Y373" s="152" t="s">
        <v>56</v>
      </c>
    </row>
    <row r="374">
      <c r="A374" s="35" t="s">
        <v>5845</v>
      </c>
      <c r="B374" s="36">
        <v>46167.0</v>
      </c>
      <c r="C374" s="9">
        <v>5009.0</v>
      </c>
      <c r="D374" s="39" t="s">
        <v>3073</v>
      </c>
      <c r="E374" s="41" t="s">
        <v>3074</v>
      </c>
      <c r="F374" s="39" t="s">
        <v>3075</v>
      </c>
      <c r="G374" s="39" t="s">
        <v>252</v>
      </c>
      <c r="H374" s="39" t="s">
        <v>46</v>
      </c>
      <c r="I374" s="38" t="s">
        <v>888</v>
      </c>
      <c r="J374" s="45">
        <v>44634.0</v>
      </c>
      <c r="K374" s="122">
        <v>46167.0</v>
      </c>
      <c r="L374" s="120" t="s">
        <v>51</v>
      </c>
      <c r="M374" s="47">
        <v>0.0</v>
      </c>
      <c r="N374" s="120" t="s">
        <v>51</v>
      </c>
      <c r="O374" s="49">
        <v>78006.0</v>
      </c>
      <c r="P374" s="77">
        <v>78006.0</v>
      </c>
      <c r="Q374" s="9">
        <v>0.0</v>
      </c>
      <c r="R374" s="49">
        <v>0.0</v>
      </c>
      <c r="S374" s="10">
        <f t="shared" si="1"/>
        <v>78006</v>
      </c>
      <c r="T374" s="9" t="s">
        <v>52</v>
      </c>
      <c r="U374" s="122">
        <v>46167.0</v>
      </c>
      <c r="V374" s="45">
        <v>46198.0</v>
      </c>
      <c r="W374" s="213">
        <v>1.0</v>
      </c>
      <c r="X374" s="9" t="s">
        <v>86</v>
      </c>
      <c r="Y374" s="68" t="s">
        <v>56</v>
      </c>
    </row>
    <row r="375">
      <c r="A375" s="315" t="s">
        <v>5848</v>
      </c>
      <c r="B375" s="36">
        <v>46167.0</v>
      </c>
      <c r="C375" s="9">
        <v>18807.0</v>
      </c>
      <c r="D375" s="39" t="s">
        <v>5849</v>
      </c>
      <c r="E375" s="41" t="s">
        <v>5850</v>
      </c>
      <c r="F375" s="39" t="s">
        <v>5851</v>
      </c>
      <c r="G375" s="39" t="s">
        <v>539</v>
      </c>
      <c r="H375" s="218" t="s">
        <v>541</v>
      </c>
      <c r="I375" s="38" t="s">
        <v>888</v>
      </c>
      <c r="J375" s="45">
        <v>46165.0</v>
      </c>
      <c r="K375" s="122">
        <v>46167.0</v>
      </c>
      <c r="L375" s="120" t="s">
        <v>51</v>
      </c>
      <c r="M375" s="103"/>
      <c r="N375" s="196"/>
      <c r="O375" s="49">
        <v>1298073.0</v>
      </c>
      <c r="P375" s="77">
        <v>1298000.0</v>
      </c>
      <c r="Q375" s="9">
        <v>0.0</v>
      </c>
      <c r="R375" s="49">
        <v>0.0</v>
      </c>
      <c r="S375" s="10">
        <f t="shared" si="1"/>
        <v>1298000</v>
      </c>
      <c r="T375" s="9" t="s">
        <v>52</v>
      </c>
      <c r="U375" s="45">
        <v>46172.0</v>
      </c>
      <c r="V375" s="45">
        <v>46599.0</v>
      </c>
      <c r="W375" s="88">
        <v>12.0</v>
      </c>
      <c r="X375" s="9" t="s">
        <v>55</v>
      </c>
      <c r="Y375" s="193" t="s">
        <v>93</v>
      </c>
    </row>
    <row r="376">
      <c r="A376" s="35" t="s">
        <v>5853</v>
      </c>
      <c r="B376" s="36">
        <v>46167.0</v>
      </c>
      <c r="C376" s="9">
        <v>15510.0</v>
      </c>
      <c r="D376" s="39" t="s">
        <v>5855</v>
      </c>
      <c r="E376" s="41" t="s">
        <v>5856</v>
      </c>
      <c r="F376" s="39" t="s">
        <v>5857</v>
      </c>
      <c r="G376" s="39" t="s">
        <v>192</v>
      </c>
      <c r="H376" s="39" t="s">
        <v>195</v>
      </c>
      <c r="I376" s="38" t="s">
        <v>888</v>
      </c>
      <c r="J376" s="45">
        <v>45821.0</v>
      </c>
      <c r="L376" s="120" t="s">
        <v>51</v>
      </c>
      <c r="M376" s="47">
        <v>0.0</v>
      </c>
      <c r="N376" s="120" t="s">
        <v>51</v>
      </c>
      <c r="O376" s="49">
        <v>1298005.0</v>
      </c>
      <c r="P376" s="77">
        <v>1298000.0</v>
      </c>
      <c r="Q376" s="9">
        <v>0.0</v>
      </c>
      <c r="R376" s="49">
        <v>0.0</v>
      </c>
      <c r="S376" s="10">
        <f t="shared" si="1"/>
        <v>1298000</v>
      </c>
      <c r="T376" s="9" t="s">
        <v>52</v>
      </c>
      <c r="U376" s="122">
        <v>46167.0</v>
      </c>
      <c r="V376" s="127">
        <v>46559.0</v>
      </c>
      <c r="W376" s="88">
        <v>12.0</v>
      </c>
      <c r="X376" s="9" t="s">
        <v>55</v>
      </c>
      <c r="Y376" s="68" t="s">
        <v>56</v>
      </c>
    </row>
    <row r="377">
      <c r="A377" s="41" t="s">
        <v>5858</v>
      </c>
      <c r="B377" s="36">
        <v>46167.0</v>
      </c>
      <c r="C377" s="9">
        <v>15510.0</v>
      </c>
      <c r="D377" s="39" t="s">
        <v>5855</v>
      </c>
      <c r="E377" s="41" t="s">
        <v>5856</v>
      </c>
      <c r="F377" s="39" t="s">
        <v>5857</v>
      </c>
      <c r="G377" s="39" t="s">
        <v>192</v>
      </c>
      <c r="H377" s="39" t="s">
        <v>195</v>
      </c>
      <c r="I377" s="38" t="s">
        <v>888</v>
      </c>
      <c r="J377" s="45">
        <v>45821.0</v>
      </c>
      <c r="K377" s="192"/>
      <c r="L377" s="196"/>
      <c r="M377" s="103">
        <v>118000.0</v>
      </c>
      <c r="N377" s="120" t="s">
        <v>51</v>
      </c>
      <c r="O377" s="49">
        <v>0.0</v>
      </c>
      <c r="P377" s="49">
        <v>0.0</v>
      </c>
      <c r="Q377" s="9">
        <v>0.0</v>
      </c>
      <c r="R377" s="49">
        <v>0.0</v>
      </c>
      <c r="S377" s="10">
        <f t="shared" si="1"/>
        <v>0</v>
      </c>
      <c r="T377" s="9" t="s">
        <v>281</v>
      </c>
      <c r="U377" s="122">
        <v>46167.0</v>
      </c>
      <c r="V377" s="127">
        <v>46559.0</v>
      </c>
      <c r="W377" s="88">
        <v>1.0</v>
      </c>
      <c r="X377" s="9" t="s">
        <v>55</v>
      </c>
      <c r="Y377" s="68" t="s">
        <v>56</v>
      </c>
    </row>
    <row r="378">
      <c r="A378" s="35" t="s">
        <v>5861</v>
      </c>
      <c r="B378" s="36">
        <v>46167.0</v>
      </c>
      <c r="C378" s="9">
        <v>4277.0</v>
      </c>
      <c r="D378" s="39" t="s">
        <v>3277</v>
      </c>
      <c r="E378" s="41" t="s">
        <v>3278</v>
      </c>
      <c r="F378" s="39" t="s">
        <v>3279</v>
      </c>
      <c r="G378" s="39" t="s">
        <v>84</v>
      </c>
      <c r="H378" s="218" t="s">
        <v>85</v>
      </c>
      <c r="I378" s="38" t="s">
        <v>888</v>
      </c>
      <c r="J378" s="45">
        <v>44579.0</v>
      </c>
      <c r="K378" s="122">
        <v>46167.0</v>
      </c>
      <c r="L378" s="120" t="s">
        <v>51</v>
      </c>
      <c r="M378" s="47">
        <v>0.0</v>
      </c>
      <c r="N378" s="120" t="s">
        <v>51</v>
      </c>
      <c r="O378" s="49">
        <v>78000.0</v>
      </c>
      <c r="P378" s="87">
        <v>78000.0</v>
      </c>
      <c r="Q378" s="9">
        <v>0.0</v>
      </c>
      <c r="R378" s="49">
        <v>546.0</v>
      </c>
      <c r="S378" s="10">
        <f t="shared" si="1"/>
        <v>77454</v>
      </c>
      <c r="T378" s="9" t="s">
        <v>53</v>
      </c>
      <c r="U378" s="122">
        <v>46167.0</v>
      </c>
      <c r="V378" s="45">
        <v>46197.0</v>
      </c>
      <c r="W378" s="67">
        <v>1.0</v>
      </c>
      <c r="X378" s="9" t="s">
        <v>86</v>
      </c>
      <c r="Y378" s="68" t="s">
        <v>56</v>
      </c>
    </row>
    <row r="379">
      <c r="A379" s="35" t="s">
        <v>5866</v>
      </c>
      <c r="B379" s="36">
        <v>46168.0</v>
      </c>
      <c r="C379" s="9">
        <v>5115.0</v>
      </c>
      <c r="D379" s="39" t="s">
        <v>3257</v>
      </c>
      <c r="E379" s="41" t="s">
        <v>3258</v>
      </c>
      <c r="F379" s="39" t="s">
        <v>3259</v>
      </c>
      <c r="G379" s="39" t="s">
        <v>218</v>
      </c>
      <c r="H379" s="218" t="s">
        <v>220</v>
      </c>
      <c r="I379" s="38" t="s">
        <v>888</v>
      </c>
      <c r="J379" s="45">
        <v>44639.0</v>
      </c>
      <c r="K379" s="122">
        <v>46167.0</v>
      </c>
      <c r="L379" s="120" t="s">
        <v>51</v>
      </c>
      <c r="M379" s="103">
        <v>118000.0</v>
      </c>
      <c r="N379" s="120" t="s">
        <v>51</v>
      </c>
      <c r="O379" s="49">
        <v>110000.0</v>
      </c>
      <c r="P379" s="87">
        <v>110000.0</v>
      </c>
      <c r="Q379" s="9">
        <v>0.0</v>
      </c>
      <c r="R379" s="49">
        <v>4440.0</v>
      </c>
      <c r="S379" s="10">
        <f t="shared" si="1"/>
        <v>105560</v>
      </c>
      <c r="T379" s="9" t="s">
        <v>53</v>
      </c>
      <c r="U379" s="122">
        <v>46167.0</v>
      </c>
      <c r="V379" s="45">
        <v>46197.0</v>
      </c>
      <c r="W379" s="88">
        <v>1.0</v>
      </c>
      <c r="X379" s="9" t="s">
        <v>55</v>
      </c>
      <c r="Y379" s="68" t="s">
        <v>56</v>
      </c>
    </row>
    <row r="380">
      <c r="A380" s="83" t="s">
        <v>5869</v>
      </c>
      <c r="B380" s="36">
        <v>46168.0</v>
      </c>
      <c r="C380" s="9">
        <v>18676.0</v>
      </c>
      <c r="D380" s="39" t="s">
        <v>5871</v>
      </c>
      <c r="E380" s="41" t="s">
        <v>5872</v>
      </c>
      <c r="F380" s="39" t="s">
        <v>5873</v>
      </c>
      <c r="G380" s="39" t="s">
        <v>4223</v>
      </c>
      <c r="H380" s="218" t="s">
        <v>74</v>
      </c>
      <c r="I380" s="38" t="s">
        <v>888</v>
      </c>
      <c r="J380" s="45">
        <v>46154.0</v>
      </c>
      <c r="K380" s="122">
        <v>46167.0</v>
      </c>
      <c r="L380" s="120" t="s">
        <v>51</v>
      </c>
      <c r="M380" s="103"/>
      <c r="N380" s="196"/>
      <c r="O380" s="49">
        <v>858052.0</v>
      </c>
      <c r="P380" s="77">
        <v>858000.0</v>
      </c>
      <c r="Q380" s="9">
        <v>0.0</v>
      </c>
      <c r="R380" s="103">
        <v>0.0</v>
      </c>
      <c r="S380" s="10">
        <f t="shared" si="1"/>
        <v>858000</v>
      </c>
      <c r="T380" s="9" t="s">
        <v>52</v>
      </c>
      <c r="U380" s="45"/>
      <c r="V380" s="127"/>
      <c r="W380" s="88">
        <v>12.0</v>
      </c>
      <c r="X380" s="9" t="s">
        <v>59</v>
      </c>
      <c r="Y380" s="86" t="s">
        <v>93</v>
      </c>
    </row>
    <row r="381">
      <c r="A381" s="35" t="s">
        <v>5875</v>
      </c>
      <c r="B381" s="36">
        <v>46168.0</v>
      </c>
      <c r="C381" s="9">
        <v>1552.0</v>
      </c>
      <c r="D381" s="39" t="s">
        <v>822</v>
      </c>
      <c r="E381" s="41" t="s">
        <v>823</v>
      </c>
      <c r="F381" s="39" t="s">
        <v>2962</v>
      </c>
      <c r="G381" s="39" t="s">
        <v>555</v>
      </c>
      <c r="H381" s="218" t="s">
        <v>69</v>
      </c>
      <c r="I381" s="38" t="s">
        <v>888</v>
      </c>
      <c r="J381" s="45">
        <v>44371.0</v>
      </c>
      <c r="K381" s="122">
        <v>46167.0</v>
      </c>
      <c r="L381" s="120" t="s">
        <v>51</v>
      </c>
      <c r="M381" s="103">
        <v>0.0</v>
      </c>
      <c r="N381" s="120" t="s">
        <v>51</v>
      </c>
      <c r="O381" s="334">
        <v>168000.0</v>
      </c>
      <c r="P381" s="420">
        <v>168000.0</v>
      </c>
      <c r="Q381" s="9">
        <v>0.0</v>
      </c>
      <c r="R381" s="49">
        <v>1176.0</v>
      </c>
      <c r="S381" s="10">
        <f t="shared" si="1"/>
        <v>166824</v>
      </c>
      <c r="T381" s="9" t="s">
        <v>53</v>
      </c>
      <c r="U381" s="122">
        <v>46167.0</v>
      </c>
      <c r="V381" s="127">
        <v>46202.0</v>
      </c>
      <c r="W381" s="88">
        <v>1.0</v>
      </c>
      <c r="X381" s="9" t="s">
        <v>59</v>
      </c>
      <c r="Y381" s="68" t="s">
        <v>56</v>
      </c>
    </row>
    <row r="382">
      <c r="A382" s="41" t="s">
        <v>5878</v>
      </c>
      <c r="B382" s="36">
        <v>46168.0</v>
      </c>
      <c r="C382" s="9">
        <v>8191.0</v>
      </c>
      <c r="D382" s="39" t="s">
        <v>5879</v>
      </c>
      <c r="E382" s="41" t="s">
        <v>3296</v>
      </c>
      <c r="F382" s="39" t="s">
        <v>3297</v>
      </c>
      <c r="G382" s="39" t="s">
        <v>739</v>
      </c>
      <c r="H382" s="39" t="s">
        <v>352</v>
      </c>
      <c r="I382" s="38" t="s">
        <v>1205</v>
      </c>
      <c r="J382" s="45">
        <v>44955.0</v>
      </c>
      <c r="K382" s="122">
        <v>46167.0</v>
      </c>
      <c r="L382" s="120" t="s">
        <v>51</v>
      </c>
      <c r="M382" s="103">
        <v>0.0</v>
      </c>
      <c r="N382" s="120" t="s">
        <v>51</v>
      </c>
      <c r="O382" s="334">
        <v>118000.0</v>
      </c>
      <c r="P382" s="420">
        <v>118000.0</v>
      </c>
      <c r="Q382" s="104">
        <v>0.0</v>
      </c>
      <c r="R382" s="49">
        <v>4400.0</v>
      </c>
      <c r="S382" s="10">
        <f t="shared" si="1"/>
        <v>113600</v>
      </c>
      <c r="T382" s="9" t="s">
        <v>53</v>
      </c>
      <c r="U382" s="122">
        <v>46167.0</v>
      </c>
      <c r="V382" s="127">
        <v>46199.0</v>
      </c>
      <c r="W382" s="88">
        <v>1.0</v>
      </c>
      <c r="X382" s="9" t="s">
        <v>55</v>
      </c>
      <c r="Y382" s="152" t="s">
        <v>56</v>
      </c>
    </row>
    <row r="383">
      <c r="A383" s="41" t="s">
        <v>5885</v>
      </c>
      <c r="B383" s="36">
        <v>46168.0</v>
      </c>
      <c r="C383" s="9">
        <v>8074.0</v>
      </c>
      <c r="D383" s="39" t="s">
        <v>5887</v>
      </c>
      <c r="E383" s="41" t="s">
        <v>393</v>
      </c>
      <c r="F383" s="39" t="s">
        <v>5890</v>
      </c>
      <c r="G383" s="39" t="s">
        <v>44</v>
      </c>
      <c r="H383" s="218" t="s">
        <v>46</v>
      </c>
      <c r="I383" s="38" t="s">
        <v>888</v>
      </c>
      <c r="J383" s="45">
        <v>44944.0</v>
      </c>
      <c r="K383" s="122">
        <v>46167.0</v>
      </c>
      <c r="L383" s="120" t="s">
        <v>51</v>
      </c>
      <c r="M383" s="103"/>
      <c r="N383" s="120"/>
      <c r="O383" s="49">
        <v>1180000.0</v>
      </c>
      <c r="P383" s="77">
        <v>1180000.0</v>
      </c>
      <c r="Q383" s="104">
        <v>0.0</v>
      </c>
      <c r="R383" s="103">
        <v>0.0</v>
      </c>
      <c r="S383" s="10">
        <f t="shared" si="1"/>
        <v>1180000</v>
      </c>
      <c r="T383" s="9" t="s">
        <v>52</v>
      </c>
      <c r="U383" s="45"/>
      <c r="V383" s="127"/>
      <c r="W383" s="88">
        <v>12.0</v>
      </c>
      <c r="X383" s="9" t="s">
        <v>55</v>
      </c>
      <c r="Y383" s="68" t="s">
        <v>56</v>
      </c>
    </row>
    <row r="384">
      <c r="A384" s="35" t="s">
        <v>5892</v>
      </c>
      <c r="B384" s="36">
        <v>46168.0</v>
      </c>
      <c r="C384" s="9">
        <v>8074.0</v>
      </c>
      <c r="D384" s="39" t="s">
        <v>5887</v>
      </c>
      <c r="E384" s="41" t="s">
        <v>393</v>
      </c>
      <c r="F384" s="39" t="s">
        <v>5890</v>
      </c>
      <c r="G384" s="39" t="s">
        <v>44</v>
      </c>
      <c r="H384" s="218" t="s">
        <v>46</v>
      </c>
      <c r="I384" s="38" t="s">
        <v>888</v>
      </c>
      <c r="J384" s="45">
        <v>44944.0</v>
      </c>
      <c r="K384" s="122">
        <v>46167.0</v>
      </c>
      <c r="L384" s="120" t="s">
        <v>51</v>
      </c>
      <c r="M384" s="103">
        <v>1298000.0</v>
      </c>
      <c r="N384" s="120" t="s">
        <v>51</v>
      </c>
      <c r="O384" s="49">
        <v>118063.0</v>
      </c>
      <c r="P384" s="77">
        <v>118063.0</v>
      </c>
      <c r="Q384" s="104">
        <v>0.0</v>
      </c>
      <c r="R384" s="104">
        <v>0.0</v>
      </c>
      <c r="S384" s="10">
        <f t="shared" si="1"/>
        <v>118063</v>
      </c>
      <c r="T384" s="9" t="s">
        <v>52</v>
      </c>
      <c r="U384" s="122">
        <v>46167.0</v>
      </c>
      <c r="V384" s="127">
        <v>46558.0</v>
      </c>
      <c r="W384" s="88">
        <v>12.0</v>
      </c>
      <c r="X384" s="9" t="s">
        <v>55</v>
      </c>
      <c r="Y384" s="68" t="s">
        <v>56</v>
      </c>
    </row>
    <row r="385">
      <c r="A385" s="41" t="s">
        <v>5895</v>
      </c>
      <c r="B385" s="36">
        <v>46168.0</v>
      </c>
      <c r="C385" s="9">
        <v>8074.0</v>
      </c>
      <c r="D385" s="39" t="s">
        <v>5887</v>
      </c>
      <c r="E385" s="41" t="s">
        <v>393</v>
      </c>
      <c r="F385" s="39" t="s">
        <v>5890</v>
      </c>
      <c r="G385" s="39" t="s">
        <v>44</v>
      </c>
      <c r="H385" s="218" t="s">
        <v>46</v>
      </c>
      <c r="I385" s="38" t="s">
        <v>888</v>
      </c>
      <c r="J385" s="45">
        <v>44944.0</v>
      </c>
      <c r="K385" s="45"/>
      <c r="L385" s="9"/>
      <c r="M385" s="103">
        <v>118000.0</v>
      </c>
      <c r="N385" s="120" t="s">
        <v>51</v>
      </c>
      <c r="O385" s="103">
        <v>0.0</v>
      </c>
      <c r="P385" s="49">
        <v>0.0</v>
      </c>
      <c r="Q385" s="104">
        <v>0.0</v>
      </c>
      <c r="R385" s="104">
        <v>0.0</v>
      </c>
      <c r="S385" s="10">
        <f t="shared" si="1"/>
        <v>0</v>
      </c>
      <c r="T385" s="9" t="s">
        <v>281</v>
      </c>
      <c r="U385" s="122">
        <v>46167.0</v>
      </c>
      <c r="V385" s="127">
        <v>46558.0</v>
      </c>
      <c r="W385" s="88">
        <v>1.0</v>
      </c>
      <c r="X385" s="9" t="s">
        <v>55</v>
      </c>
      <c r="Y385" s="68" t="s">
        <v>56</v>
      </c>
    </row>
    <row r="386">
      <c r="A386" s="35" t="s">
        <v>5897</v>
      </c>
      <c r="B386" s="36">
        <v>46168.0</v>
      </c>
      <c r="C386" s="9">
        <v>16617.0</v>
      </c>
      <c r="D386" s="39" t="s">
        <v>3009</v>
      </c>
      <c r="E386" s="41" t="s">
        <v>3010</v>
      </c>
      <c r="F386" s="39" t="s">
        <v>3011</v>
      </c>
      <c r="G386" s="39" t="s">
        <v>137</v>
      </c>
      <c r="H386" s="218" t="s">
        <v>118</v>
      </c>
      <c r="I386" s="38" t="s">
        <v>888</v>
      </c>
      <c r="J386" s="45">
        <v>45947.0</v>
      </c>
      <c r="K386" s="122">
        <v>46167.0</v>
      </c>
      <c r="L386" s="120" t="s">
        <v>51</v>
      </c>
      <c r="M386" s="103">
        <v>78000.0</v>
      </c>
      <c r="N386" s="120" t="s">
        <v>51</v>
      </c>
      <c r="O386" s="103">
        <v>80035.0</v>
      </c>
      <c r="P386" s="77">
        <v>80035.0</v>
      </c>
      <c r="Q386" s="104">
        <v>0.0</v>
      </c>
      <c r="R386" s="104">
        <v>0.0</v>
      </c>
      <c r="S386" s="10">
        <f t="shared" si="1"/>
        <v>80035</v>
      </c>
      <c r="T386" s="9" t="s">
        <v>52</v>
      </c>
      <c r="U386" s="122">
        <v>46168.0</v>
      </c>
      <c r="V386" s="127">
        <v>46566.0</v>
      </c>
      <c r="W386" s="88">
        <v>1.0</v>
      </c>
      <c r="X386" s="9" t="s">
        <v>86</v>
      </c>
      <c r="Y386" s="68" t="s">
        <v>56</v>
      </c>
    </row>
    <row r="387">
      <c r="A387" s="35" t="s">
        <v>5900</v>
      </c>
      <c r="B387" s="36">
        <v>46168.0</v>
      </c>
      <c r="C387" s="9">
        <v>11154.0</v>
      </c>
      <c r="D387" s="39" t="s">
        <v>3357</v>
      </c>
      <c r="E387" s="41" t="s">
        <v>3358</v>
      </c>
      <c r="F387" s="39" t="s">
        <v>3359</v>
      </c>
      <c r="G387" s="39" t="s">
        <v>555</v>
      </c>
      <c r="H387" s="218" t="s">
        <v>69</v>
      </c>
      <c r="I387" s="38" t="s">
        <v>888</v>
      </c>
      <c r="J387" s="45">
        <v>45315.0</v>
      </c>
      <c r="K387" s="122">
        <v>46167.0</v>
      </c>
      <c r="L387" s="120" t="s">
        <v>51</v>
      </c>
      <c r="M387" s="47">
        <v>0.0</v>
      </c>
      <c r="N387" s="120" t="s">
        <v>51</v>
      </c>
      <c r="O387" s="131">
        <v>118000.0</v>
      </c>
      <c r="P387" s="420">
        <v>118000.0</v>
      </c>
      <c r="Q387" s="9">
        <v>0.0</v>
      </c>
      <c r="R387" s="49">
        <v>826.0</v>
      </c>
      <c r="S387" s="10">
        <f t="shared" si="1"/>
        <v>117174</v>
      </c>
      <c r="T387" s="9" t="s">
        <v>53</v>
      </c>
      <c r="U387" s="122">
        <v>46167.0</v>
      </c>
      <c r="V387" s="127">
        <v>46199.0</v>
      </c>
      <c r="W387" s="67">
        <v>1.0</v>
      </c>
      <c r="X387" s="9" t="s">
        <v>55</v>
      </c>
      <c r="Y387" s="68" t="s">
        <v>56</v>
      </c>
    </row>
    <row r="388">
      <c r="A388" s="41" t="s">
        <v>5903</v>
      </c>
      <c r="B388" s="36">
        <v>46168.0</v>
      </c>
      <c r="C388" s="9">
        <v>1376.0</v>
      </c>
      <c r="D388" s="39" t="s">
        <v>2845</v>
      </c>
      <c r="E388" s="41" t="s">
        <v>2846</v>
      </c>
      <c r="F388" s="39" t="s">
        <v>5904</v>
      </c>
      <c r="G388" s="39" t="s">
        <v>2355</v>
      </c>
      <c r="H388" s="39" t="s">
        <v>2141</v>
      </c>
      <c r="I388" s="38" t="s">
        <v>1205</v>
      </c>
      <c r="J388" s="45">
        <v>44360.0</v>
      </c>
      <c r="K388" s="122">
        <v>46167.0</v>
      </c>
      <c r="L388" s="120" t="s">
        <v>51</v>
      </c>
      <c r="M388" s="47">
        <v>0.0</v>
      </c>
      <c r="N388" s="120" t="s">
        <v>51</v>
      </c>
      <c r="O388" s="49">
        <v>78000.0</v>
      </c>
      <c r="P388" s="87">
        <v>78000.0</v>
      </c>
      <c r="Q388" s="66">
        <v>0.0</v>
      </c>
      <c r="R388" s="49">
        <v>4400.0</v>
      </c>
      <c r="S388" s="10">
        <f t="shared" si="1"/>
        <v>73600</v>
      </c>
      <c r="T388" s="9" t="s">
        <v>53</v>
      </c>
      <c r="U388" s="122">
        <v>46167.0</v>
      </c>
      <c r="V388" s="127">
        <v>46204.0</v>
      </c>
      <c r="W388" s="9">
        <v>1.0</v>
      </c>
      <c r="X388" s="9" t="s">
        <v>86</v>
      </c>
      <c r="Y388" s="152" t="s">
        <v>56</v>
      </c>
    </row>
    <row r="389">
      <c r="A389" s="41" t="s">
        <v>5909</v>
      </c>
      <c r="B389" s="36">
        <v>46168.0</v>
      </c>
      <c r="C389" s="9">
        <v>1376.0</v>
      </c>
      <c r="D389" s="39" t="s">
        <v>2845</v>
      </c>
      <c r="E389" s="41" t="s">
        <v>2846</v>
      </c>
      <c r="F389" s="39" t="s">
        <v>2856</v>
      </c>
      <c r="G389" s="39" t="s">
        <v>2355</v>
      </c>
      <c r="H389" s="39" t="s">
        <v>2141</v>
      </c>
      <c r="I389" s="38" t="s">
        <v>1205</v>
      </c>
      <c r="J389" s="45">
        <v>44360.0</v>
      </c>
      <c r="K389" s="122">
        <v>46167.0</v>
      </c>
      <c r="L389" s="120" t="s">
        <v>51</v>
      </c>
      <c r="M389" s="47">
        <v>0.0</v>
      </c>
      <c r="N389" s="120" t="s">
        <v>51</v>
      </c>
      <c r="O389" s="49">
        <v>78000.0</v>
      </c>
      <c r="P389" s="87">
        <v>78000.0</v>
      </c>
      <c r="Q389" s="66">
        <v>0.0</v>
      </c>
      <c r="R389" s="49">
        <v>4400.0</v>
      </c>
      <c r="S389" s="10">
        <f t="shared" si="1"/>
        <v>73600</v>
      </c>
      <c r="T389" s="9" t="s">
        <v>53</v>
      </c>
      <c r="U389" s="122">
        <v>46167.0</v>
      </c>
      <c r="V389" s="127">
        <v>46202.0</v>
      </c>
      <c r="W389" s="9">
        <v>1.0</v>
      </c>
      <c r="X389" s="9" t="s">
        <v>86</v>
      </c>
      <c r="Y389" s="152" t="s">
        <v>56</v>
      </c>
    </row>
    <row r="390">
      <c r="A390" s="35" t="s">
        <v>5912</v>
      </c>
      <c r="B390" s="36">
        <v>46168.0</v>
      </c>
      <c r="C390" s="9">
        <v>9934.0</v>
      </c>
      <c r="D390" s="39" t="s">
        <v>3303</v>
      </c>
      <c r="E390" s="41" t="s">
        <v>3305</v>
      </c>
      <c r="F390" s="39" t="s">
        <v>3307</v>
      </c>
      <c r="G390" s="39" t="s">
        <v>84</v>
      </c>
      <c r="H390" s="218" t="s">
        <v>85</v>
      </c>
      <c r="I390" s="38" t="s">
        <v>888</v>
      </c>
      <c r="J390" s="45">
        <v>45164.0</v>
      </c>
      <c r="K390" s="122">
        <v>46167.0</v>
      </c>
      <c r="L390" s="120" t="s">
        <v>51</v>
      </c>
      <c r="M390" s="103">
        <v>118000.0</v>
      </c>
      <c r="N390" s="120" t="s">
        <v>51</v>
      </c>
      <c r="O390" s="103">
        <v>115000.0</v>
      </c>
      <c r="P390" s="87">
        <v>115000.0</v>
      </c>
      <c r="Q390" s="66">
        <v>0.0</v>
      </c>
      <c r="R390" s="49">
        <v>4400.0</v>
      </c>
      <c r="S390" s="10">
        <f t="shared" si="1"/>
        <v>110600</v>
      </c>
      <c r="T390" s="9" t="s">
        <v>53</v>
      </c>
      <c r="U390" s="122">
        <v>46167.0</v>
      </c>
      <c r="V390" s="127">
        <v>46197.0</v>
      </c>
      <c r="W390" s="67">
        <v>1.0</v>
      </c>
      <c r="X390" s="9" t="s">
        <v>55</v>
      </c>
      <c r="Y390" s="68" t="s">
        <v>56</v>
      </c>
    </row>
    <row r="391">
      <c r="A391" s="41" t="s">
        <v>5914</v>
      </c>
      <c r="B391" s="36">
        <v>46168.0</v>
      </c>
      <c r="C391" s="9">
        <v>17049.0</v>
      </c>
      <c r="D391" s="39" t="s">
        <v>5915</v>
      </c>
      <c r="E391" s="41" t="s">
        <v>5916</v>
      </c>
      <c r="F391" s="39" t="s">
        <v>5917</v>
      </c>
      <c r="G391" s="39" t="s">
        <v>343</v>
      </c>
      <c r="H391" s="218" t="s">
        <v>158</v>
      </c>
      <c r="I391" s="38" t="s">
        <v>888</v>
      </c>
      <c r="J391" s="45">
        <v>45995.0</v>
      </c>
      <c r="K391" s="122">
        <v>46167.0</v>
      </c>
      <c r="L391" s="120" t="s">
        <v>51</v>
      </c>
      <c r="M391" s="103">
        <v>397000.0</v>
      </c>
      <c r="N391" s="122">
        <v>46170.0</v>
      </c>
      <c r="O391" s="103">
        <v>402041.0</v>
      </c>
      <c r="P391" s="77">
        <v>402020.0</v>
      </c>
      <c r="Q391" s="66">
        <v>0.0</v>
      </c>
      <c r="R391" s="49">
        <v>0.0</v>
      </c>
      <c r="S391" s="10">
        <f t="shared" si="1"/>
        <v>402020</v>
      </c>
      <c r="T391" s="9" t="s">
        <v>52</v>
      </c>
      <c r="U391" s="44">
        <v>46170.0</v>
      </c>
      <c r="V391" s="127">
        <v>46399.0</v>
      </c>
      <c r="W391" s="88">
        <v>8.0</v>
      </c>
      <c r="X391" s="9" t="s">
        <v>5920</v>
      </c>
      <c r="Y391" s="68" t="s">
        <v>56</v>
      </c>
    </row>
    <row r="392">
      <c r="A392" s="35" t="s">
        <v>5921</v>
      </c>
      <c r="B392" s="36">
        <v>46168.0</v>
      </c>
      <c r="C392" s="9">
        <v>12017.0</v>
      </c>
      <c r="D392" s="39" t="s">
        <v>368</v>
      </c>
      <c r="E392" s="41" t="s">
        <v>369</v>
      </c>
      <c r="F392" s="39" t="s">
        <v>370</v>
      </c>
      <c r="G392" s="39" t="s">
        <v>110</v>
      </c>
      <c r="H392" s="39" t="s">
        <v>46</v>
      </c>
      <c r="I392" s="38" t="s">
        <v>888</v>
      </c>
      <c r="J392" s="45">
        <v>45414.0</v>
      </c>
      <c r="K392" s="44"/>
      <c r="L392" s="61"/>
      <c r="M392" s="103">
        <v>78000.0</v>
      </c>
      <c r="N392" s="61" t="s">
        <v>51</v>
      </c>
      <c r="O392" s="103">
        <v>0.0</v>
      </c>
      <c r="P392" s="103">
        <v>0.0</v>
      </c>
      <c r="Q392" s="104">
        <v>0.0</v>
      </c>
      <c r="R392" s="103">
        <v>0.0</v>
      </c>
      <c r="S392" s="10">
        <f t="shared" si="1"/>
        <v>0</v>
      </c>
      <c r="T392" s="9" t="s">
        <v>54</v>
      </c>
      <c r="U392" s="44">
        <v>46167.0</v>
      </c>
      <c r="V392" s="45">
        <v>46197.0</v>
      </c>
      <c r="W392" s="9">
        <v>1.0</v>
      </c>
      <c r="X392" s="9" t="s">
        <v>86</v>
      </c>
      <c r="Y392" s="68" t="s">
        <v>56</v>
      </c>
    </row>
    <row r="393">
      <c r="A393" s="35" t="s">
        <v>5924</v>
      </c>
      <c r="B393" s="36">
        <v>46168.0</v>
      </c>
      <c r="C393" s="104">
        <v>2719.0</v>
      </c>
      <c r="D393" s="218" t="s">
        <v>2918</v>
      </c>
      <c r="E393" s="364" t="s">
        <v>1068</v>
      </c>
      <c r="F393" s="39" t="s">
        <v>2503</v>
      </c>
      <c r="G393" s="39" t="s">
        <v>555</v>
      </c>
      <c r="H393" s="39" t="s">
        <v>69</v>
      </c>
      <c r="I393" s="38" t="s">
        <v>888</v>
      </c>
      <c r="J393" s="45">
        <v>44469.0</v>
      </c>
      <c r="K393" s="45"/>
      <c r="L393" s="9"/>
      <c r="M393" s="103">
        <v>118000.0</v>
      </c>
      <c r="N393" s="120" t="s">
        <v>51</v>
      </c>
      <c r="O393" s="103">
        <v>0.0</v>
      </c>
      <c r="P393" s="103">
        <v>0.0</v>
      </c>
      <c r="Q393" s="47">
        <v>0.0</v>
      </c>
      <c r="R393" s="9">
        <v>0.0</v>
      </c>
      <c r="S393" s="10">
        <f t="shared" si="1"/>
        <v>0</v>
      </c>
      <c r="T393" s="9" t="s">
        <v>54</v>
      </c>
      <c r="U393" s="44">
        <v>46167.0</v>
      </c>
      <c r="V393" s="105">
        <v>46198.0</v>
      </c>
      <c r="W393" s="9">
        <v>1.0</v>
      </c>
      <c r="X393" s="9" t="s">
        <v>55</v>
      </c>
      <c r="Y393" s="68" t="s">
        <v>56</v>
      </c>
    </row>
    <row r="394">
      <c r="A394" s="35" t="s">
        <v>5927</v>
      </c>
      <c r="B394" s="36">
        <v>46168.0</v>
      </c>
      <c r="C394" s="9">
        <v>293.0</v>
      </c>
      <c r="D394" s="39" t="s">
        <v>2468</v>
      </c>
      <c r="E394" s="41" t="s">
        <v>2469</v>
      </c>
      <c r="F394" s="39" t="s">
        <v>2471</v>
      </c>
      <c r="G394" s="39" t="s">
        <v>2472</v>
      </c>
      <c r="H394" s="39" t="s">
        <v>2473</v>
      </c>
      <c r="I394" s="38" t="s">
        <v>888</v>
      </c>
      <c r="J394" s="45">
        <v>44287.0</v>
      </c>
      <c r="K394" s="122">
        <v>46168.0</v>
      </c>
      <c r="L394" s="120" t="s">
        <v>51</v>
      </c>
      <c r="M394" s="102">
        <v>0.0</v>
      </c>
      <c r="N394" s="120" t="s">
        <v>51</v>
      </c>
      <c r="O394" s="103">
        <v>78000.0</v>
      </c>
      <c r="P394" s="53">
        <v>78000.0</v>
      </c>
      <c r="Q394" s="9">
        <v>0.0</v>
      </c>
      <c r="R394" s="103">
        <v>4440.0</v>
      </c>
      <c r="S394" s="10">
        <f t="shared" si="1"/>
        <v>73560</v>
      </c>
      <c r="T394" s="9" t="s">
        <v>53</v>
      </c>
      <c r="U394" s="122">
        <v>46168.0</v>
      </c>
      <c r="V394" s="127">
        <v>46198.0</v>
      </c>
      <c r="W394" s="9">
        <v>1.0</v>
      </c>
      <c r="X394" s="9" t="s">
        <v>86</v>
      </c>
      <c r="Y394" s="68" t="s">
        <v>56</v>
      </c>
    </row>
    <row r="395">
      <c r="A395" s="35" t="s">
        <v>5928</v>
      </c>
      <c r="B395" s="36">
        <v>46168.0</v>
      </c>
      <c r="C395" s="9">
        <v>3588.0</v>
      </c>
      <c r="D395" s="39" t="s">
        <v>3327</v>
      </c>
      <c r="E395" s="41" t="s">
        <v>3328</v>
      </c>
      <c r="F395" s="39" t="s">
        <v>3329</v>
      </c>
      <c r="G395" s="39" t="s">
        <v>192</v>
      </c>
      <c r="H395" s="218" t="s">
        <v>195</v>
      </c>
      <c r="I395" s="38" t="s">
        <v>888</v>
      </c>
      <c r="J395" s="45">
        <v>44533.0</v>
      </c>
      <c r="K395" s="122">
        <v>46168.0</v>
      </c>
      <c r="L395" s="120" t="s">
        <v>51</v>
      </c>
      <c r="M395" s="47">
        <v>0.0</v>
      </c>
      <c r="N395" s="120" t="s">
        <v>51</v>
      </c>
      <c r="O395" s="49">
        <v>78000.0</v>
      </c>
      <c r="P395" s="53">
        <v>78000.0</v>
      </c>
      <c r="Q395" s="9">
        <v>0.0</v>
      </c>
      <c r="R395" s="49">
        <v>546.0</v>
      </c>
      <c r="S395" s="10">
        <f t="shared" si="1"/>
        <v>77454</v>
      </c>
      <c r="T395" s="9" t="s">
        <v>53</v>
      </c>
      <c r="U395" s="122">
        <v>46168.0</v>
      </c>
      <c r="V395" s="127">
        <v>46198.0</v>
      </c>
      <c r="W395" s="67">
        <v>1.0</v>
      </c>
      <c r="X395" s="9" t="s">
        <v>86</v>
      </c>
      <c r="Y395" s="68" t="s">
        <v>56</v>
      </c>
    </row>
    <row r="396">
      <c r="A396" s="35" t="s">
        <v>5928</v>
      </c>
      <c r="B396" s="36">
        <v>46168.0</v>
      </c>
      <c r="C396" s="9">
        <v>5508.0</v>
      </c>
      <c r="D396" s="39" t="s">
        <v>3982</v>
      </c>
      <c r="E396" s="41" t="s">
        <v>2842</v>
      </c>
      <c r="F396" s="39" t="s">
        <v>2843</v>
      </c>
      <c r="G396" s="39" t="s">
        <v>786</v>
      </c>
      <c r="H396" s="39" t="s">
        <v>46</v>
      </c>
      <c r="I396" s="38" t="s">
        <v>888</v>
      </c>
      <c r="J396" s="45">
        <v>44669.0</v>
      </c>
      <c r="K396" s="122">
        <v>46168.0</v>
      </c>
      <c r="L396" s="120" t="s">
        <v>51</v>
      </c>
      <c r="M396" s="47">
        <v>0.0</v>
      </c>
      <c r="N396" s="120" t="s">
        <v>51</v>
      </c>
      <c r="O396" s="103">
        <v>78071.0</v>
      </c>
      <c r="P396" s="53">
        <v>78071.0</v>
      </c>
      <c r="Q396" s="9">
        <v>0.0</v>
      </c>
      <c r="R396" s="49">
        <v>0.0</v>
      </c>
      <c r="S396" s="10">
        <f t="shared" si="1"/>
        <v>78071</v>
      </c>
      <c r="T396" s="9" t="s">
        <v>52</v>
      </c>
      <c r="U396" s="122">
        <v>46168.0</v>
      </c>
      <c r="V396" s="127">
        <v>46198.0</v>
      </c>
      <c r="W396" s="67">
        <v>1.0</v>
      </c>
      <c r="X396" s="9" t="s">
        <v>86</v>
      </c>
      <c r="Y396" s="68" t="s">
        <v>56</v>
      </c>
    </row>
    <row r="397">
      <c r="A397" s="35" t="s">
        <v>5933</v>
      </c>
      <c r="B397" s="36">
        <v>46168.0</v>
      </c>
      <c r="C397" s="9">
        <v>11000.0</v>
      </c>
      <c r="D397" s="39" t="s">
        <v>1626</v>
      </c>
      <c r="E397" s="41" t="s">
        <v>1627</v>
      </c>
      <c r="F397" s="39" t="s">
        <v>1628</v>
      </c>
      <c r="G397" s="39" t="s">
        <v>1629</v>
      </c>
      <c r="H397" s="218" t="s">
        <v>118</v>
      </c>
      <c r="I397" s="38" t="s">
        <v>888</v>
      </c>
      <c r="J397" s="45">
        <v>45300.0</v>
      </c>
      <c r="K397" s="122">
        <v>46168.0</v>
      </c>
      <c r="L397" s="120" t="s">
        <v>51</v>
      </c>
      <c r="M397" s="47">
        <v>0.0</v>
      </c>
      <c r="N397" s="120" t="s">
        <v>51</v>
      </c>
      <c r="O397" s="103">
        <v>118000.0</v>
      </c>
      <c r="P397" s="53">
        <v>118000.0</v>
      </c>
      <c r="Q397" s="9">
        <v>0.0</v>
      </c>
      <c r="R397" s="49">
        <v>826.0</v>
      </c>
      <c r="S397" s="10">
        <f t="shared" si="1"/>
        <v>117174</v>
      </c>
      <c r="T397" s="9" t="s">
        <v>53</v>
      </c>
      <c r="U397" s="122">
        <v>46168.0</v>
      </c>
      <c r="V397" s="127">
        <v>46198.0</v>
      </c>
      <c r="W397" s="67">
        <v>1.0</v>
      </c>
      <c r="X397" s="9" t="s">
        <v>55</v>
      </c>
      <c r="Y397" s="68" t="s">
        <v>56</v>
      </c>
    </row>
    <row r="398">
      <c r="A398" s="35" t="s">
        <v>5936</v>
      </c>
      <c r="B398" s="36">
        <v>46168.0</v>
      </c>
      <c r="C398" s="9">
        <v>6085.0</v>
      </c>
      <c r="D398" s="39" t="s">
        <v>5938</v>
      </c>
      <c r="E398" s="41" t="s">
        <v>5940</v>
      </c>
      <c r="F398" s="39" t="s">
        <v>5941</v>
      </c>
      <c r="G398" s="39" t="s">
        <v>5942</v>
      </c>
      <c r="H398" s="218" t="s">
        <v>864</v>
      </c>
      <c r="I398" s="38" t="s">
        <v>888</v>
      </c>
      <c r="J398" s="45">
        <v>44732.0</v>
      </c>
      <c r="K398" s="122">
        <v>46168.0</v>
      </c>
      <c r="L398" s="120" t="s">
        <v>51</v>
      </c>
      <c r="M398" s="47">
        <v>0.0</v>
      </c>
      <c r="N398" s="120" t="s">
        <v>51</v>
      </c>
      <c r="O398" s="103">
        <v>1298013.0</v>
      </c>
      <c r="P398" s="53">
        <v>1298013.0</v>
      </c>
      <c r="Q398" s="9">
        <v>0.0</v>
      </c>
      <c r="R398" s="49">
        <v>0.0</v>
      </c>
      <c r="S398" s="10">
        <f t="shared" si="1"/>
        <v>1298013</v>
      </c>
      <c r="T398" s="9" t="s">
        <v>52</v>
      </c>
      <c r="U398" s="122">
        <v>46168.0</v>
      </c>
      <c r="V398" s="127">
        <v>46576.0</v>
      </c>
      <c r="W398" s="67">
        <v>12.0</v>
      </c>
      <c r="X398" s="9" t="s">
        <v>55</v>
      </c>
      <c r="Y398" s="68" t="s">
        <v>56</v>
      </c>
    </row>
    <row r="399">
      <c r="A399" s="41" t="s">
        <v>5944</v>
      </c>
      <c r="B399" s="36">
        <v>46168.0</v>
      </c>
      <c r="C399" s="9">
        <v>6085.0</v>
      </c>
      <c r="D399" s="39" t="s">
        <v>5938</v>
      </c>
      <c r="E399" s="41" t="s">
        <v>5940</v>
      </c>
      <c r="F399" s="39" t="s">
        <v>5941</v>
      </c>
      <c r="G399" s="39" t="s">
        <v>5942</v>
      </c>
      <c r="H399" s="218" t="s">
        <v>864</v>
      </c>
      <c r="I399" s="38" t="s">
        <v>888</v>
      </c>
      <c r="J399" s="45">
        <v>44732.0</v>
      </c>
      <c r="K399" s="122"/>
      <c r="L399" s="120"/>
      <c r="M399" s="103">
        <v>118000.0</v>
      </c>
      <c r="N399" s="120" t="s">
        <v>51</v>
      </c>
      <c r="O399" s="103">
        <v>0.0</v>
      </c>
      <c r="P399" s="49">
        <v>0.0</v>
      </c>
      <c r="Q399" s="9">
        <v>0.0</v>
      </c>
      <c r="R399" s="49">
        <v>0.0</v>
      </c>
      <c r="S399" s="10">
        <f t="shared" si="1"/>
        <v>0</v>
      </c>
      <c r="T399" s="9" t="s">
        <v>281</v>
      </c>
      <c r="U399" s="122">
        <v>46168.0</v>
      </c>
      <c r="V399" s="127">
        <v>46576.0</v>
      </c>
      <c r="W399" s="88">
        <v>1.0</v>
      </c>
      <c r="X399" s="9" t="s">
        <v>55</v>
      </c>
      <c r="Y399" s="68" t="s">
        <v>56</v>
      </c>
    </row>
    <row r="400">
      <c r="A400" s="41" t="s">
        <v>5946</v>
      </c>
      <c r="B400" s="36">
        <v>46168.0</v>
      </c>
      <c r="C400" s="9">
        <v>9972.0</v>
      </c>
      <c r="D400" s="39" t="s">
        <v>380</v>
      </c>
      <c r="E400" s="41" t="s">
        <v>234</v>
      </c>
      <c r="F400" s="39" t="s">
        <v>235</v>
      </c>
      <c r="G400" s="39" t="s">
        <v>237</v>
      </c>
      <c r="H400" s="218" t="s">
        <v>69</v>
      </c>
      <c r="I400" s="38" t="s">
        <v>1205</v>
      </c>
      <c r="J400" s="45">
        <v>45169.0</v>
      </c>
      <c r="K400" s="122">
        <v>46168.0</v>
      </c>
      <c r="L400" s="120" t="s">
        <v>51</v>
      </c>
      <c r="M400" s="47">
        <v>0.0</v>
      </c>
      <c r="N400" s="120" t="s">
        <v>51</v>
      </c>
      <c r="O400" s="49">
        <v>118000.0</v>
      </c>
      <c r="P400" s="53">
        <v>118000.0</v>
      </c>
      <c r="Q400" s="9">
        <v>0.0</v>
      </c>
      <c r="R400" s="103">
        <v>826.0</v>
      </c>
      <c r="S400" s="10">
        <f t="shared" si="1"/>
        <v>117174</v>
      </c>
      <c r="T400" s="9" t="s">
        <v>53</v>
      </c>
      <c r="U400" s="45">
        <v>46168.0</v>
      </c>
      <c r="V400" s="127">
        <v>46203.0</v>
      </c>
      <c r="W400" s="67">
        <v>1.0</v>
      </c>
      <c r="X400" s="9" t="s">
        <v>55</v>
      </c>
      <c r="Y400" s="152" t="s">
        <v>56</v>
      </c>
    </row>
    <row r="401">
      <c r="A401" s="35" t="s">
        <v>5950</v>
      </c>
      <c r="B401" s="36">
        <v>46168.0</v>
      </c>
      <c r="C401" s="9">
        <v>8170.0</v>
      </c>
      <c r="D401" s="39" t="s">
        <v>3344</v>
      </c>
      <c r="E401" s="41" t="s">
        <v>3345</v>
      </c>
      <c r="F401" s="39" t="s">
        <v>3346</v>
      </c>
      <c r="G401" s="39" t="s">
        <v>237</v>
      </c>
      <c r="H401" s="218" t="s">
        <v>69</v>
      </c>
      <c r="I401" s="38" t="s">
        <v>888</v>
      </c>
      <c r="J401" s="45">
        <v>44953.0</v>
      </c>
      <c r="K401" s="122">
        <v>46168.0</v>
      </c>
      <c r="L401" s="120" t="s">
        <v>51</v>
      </c>
      <c r="M401" s="47">
        <v>0.0</v>
      </c>
      <c r="N401" s="120" t="s">
        <v>51</v>
      </c>
      <c r="O401" s="49">
        <v>118000.0</v>
      </c>
      <c r="P401" s="53">
        <v>118000.0</v>
      </c>
      <c r="Q401" s="9">
        <v>0.0</v>
      </c>
      <c r="R401" s="103">
        <v>826.0</v>
      </c>
      <c r="S401" s="10">
        <f t="shared" si="1"/>
        <v>117174</v>
      </c>
      <c r="T401" s="9" t="s">
        <v>53</v>
      </c>
      <c r="U401" s="45">
        <v>46168.0</v>
      </c>
      <c r="V401" s="127">
        <v>46198.0</v>
      </c>
      <c r="W401" s="67">
        <v>1.0</v>
      </c>
      <c r="X401" s="9" t="s">
        <v>55</v>
      </c>
      <c r="Y401" s="68" t="s">
        <v>56</v>
      </c>
    </row>
    <row r="402">
      <c r="A402" s="315" t="s">
        <v>5953</v>
      </c>
      <c r="B402" s="36">
        <v>46168.0</v>
      </c>
      <c r="C402" s="9">
        <v>18737.0</v>
      </c>
      <c r="D402" s="39" t="s">
        <v>5955</v>
      </c>
      <c r="E402" s="41" t="s">
        <v>5956</v>
      </c>
      <c r="F402" s="39" t="s">
        <v>5957</v>
      </c>
      <c r="G402" s="39" t="s">
        <v>237</v>
      </c>
      <c r="H402" s="218" t="s">
        <v>69</v>
      </c>
      <c r="I402" s="38" t="s">
        <v>888</v>
      </c>
      <c r="J402" s="45">
        <v>46160.0</v>
      </c>
      <c r="K402" s="122">
        <v>46168.0</v>
      </c>
      <c r="L402" s="120" t="s">
        <v>51</v>
      </c>
      <c r="M402" s="47">
        <v>0.0</v>
      </c>
      <c r="N402" s="120" t="s">
        <v>51</v>
      </c>
      <c r="O402" s="103">
        <v>1688051.0</v>
      </c>
      <c r="P402" s="53">
        <v>1688051.0</v>
      </c>
      <c r="Q402" s="9">
        <v>0.0</v>
      </c>
      <c r="R402" s="49">
        <v>0.0</v>
      </c>
      <c r="S402" s="10">
        <f t="shared" si="1"/>
        <v>1688051</v>
      </c>
      <c r="T402" s="9" t="s">
        <v>52</v>
      </c>
      <c r="U402" s="45">
        <v>46168.0</v>
      </c>
      <c r="V402" s="45">
        <v>46714.0</v>
      </c>
      <c r="W402" s="88">
        <v>12.0</v>
      </c>
      <c r="X402" s="9" t="s">
        <v>59</v>
      </c>
      <c r="Y402" s="86" t="s">
        <v>93</v>
      </c>
    </row>
    <row r="403">
      <c r="A403" s="41" t="s">
        <v>5960</v>
      </c>
      <c r="B403" s="36">
        <v>46168.0</v>
      </c>
      <c r="C403" s="9">
        <v>18737.0</v>
      </c>
      <c r="D403" s="39" t="s">
        <v>5955</v>
      </c>
      <c r="E403" s="41" t="s">
        <v>5956</v>
      </c>
      <c r="F403" s="39" t="s">
        <v>5957</v>
      </c>
      <c r="G403" s="39" t="s">
        <v>237</v>
      </c>
      <c r="H403" s="218" t="s">
        <v>69</v>
      </c>
      <c r="I403" s="38" t="s">
        <v>888</v>
      </c>
      <c r="J403" s="45">
        <v>46160.0</v>
      </c>
      <c r="K403" s="192"/>
      <c r="L403" s="196"/>
      <c r="M403" s="103">
        <v>1008000.0</v>
      </c>
      <c r="N403" s="120" t="s">
        <v>51</v>
      </c>
      <c r="O403" s="103">
        <v>0.0</v>
      </c>
      <c r="P403" s="49">
        <v>0.0</v>
      </c>
      <c r="Q403" s="9">
        <v>0.0</v>
      </c>
      <c r="R403" s="49">
        <v>0.0</v>
      </c>
      <c r="S403" s="10">
        <f t="shared" si="1"/>
        <v>0</v>
      </c>
      <c r="T403" s="9" t="s">
        <v>281</v>
      </c>
      <c r="U403" s="45">
        <v>46168.0</v>
      </c>
      <c r="V403" s="45">
        <v>46714.0</v>
      </c>
      <c r="W403" s="88">
        <v>6.0</v>
      </c>
      <c r="X403" s="9" t="s">
        <v>59</v>
      </c>
      <c r="Y403" s="193" t="s">
        <v>56</v>
      </c>
    </row>
    <row r="404">
      <c r="A404" s="35" t="s">
        <v>5963</v>
      </c>
      <c r="B404" s="36">
        <v>46168.0</v>
      </c>
      <c r="C404" s="9">
        <v>1389.0</v>
      </c>
      <c r="D404" s="39" t="s">
        <v>238</v>
      </c>
      <c r="E404" s="41" t="s">
        <v>239</v>
      </c>
      <c r="F404" s="39" t="s">
        <v>3226</v>
      </c>
      <c r="G404" s="39" t="s">
        <v>110</v>
      </c>
      <c r="H404" s="39" t="s">
        <v>46</v>
      </c>
      <c r="I404" s="38" t="s">
        <v>888</v>
      </c>
      <c r="J404" s="45">
        <v>44361.0</v>
      </c>
      <c r="K404" s="122">
        <v>46168.0</v>
      </c>
      <c r="L404" s="120" t="s">
        <v>51</v>
      </c>
      <c r="M404" s="103">
        <v>0.0</v>
      </c>
      <c r="N404" s="120" t="s">
        <v>51</v>
      </c>
      <c r="O404" s="103">
        <v>78000.0</v>
      </c>
      <c r="P404" s="53">
        <v>78000.0</v>
      </c>
      <c r="Q404" s="9">
        <v>0.0</v>
      </c>
      <c r="R404" s="49">
        <v>546.0</v>
      </c>
      <c r="S404" s="10">
        <f t="shared" si="1"/>
        <v>77454</v>
      </c>
      <c r="T404" s="9" t="s">
        <v>53</v>
      </c>
      <c r="U404" s="45">
        <v>46168.0</v>
      </c>
      <c r="V404" s="45">
        <v>46198.0</v>
      </c>
      <c r="W404" s="88">
        <v>1.0</v>
      </c>
      <c r="X404" s="9" t="s">
        <v>86</v>
      </c>
      <c r="Y404" s="193" t="s">
        <v>56</v>
      </c>
    </row>
    <row r="405">
      <c r="A405" s="315" t="s">
        <v>5966</v>
      </c>
      <c r="B405" s="36">
        <v>46168.0</v>
      </c>
      <c r="C405" s="9">
        <v>18556.0</v>
      </c>
      <c r="D405" s="39" t="s">
        <v>5967</v>
      </c>
      <c r="E405" s="41" t="s">
        <v>5968</v>
      </c>
      <c r="F405" s="39" t="s">
        <v>5969</v>
      </c>
      <c r="G405" s="39" t="s">
        <v>354</v>
      </c>
      <c r="H405" s="218" t="s">
        <v>355</v>
      </c>
      <c r="I405" s="38" t="s">
        <v>888</v>
      </c>
      <c r="J405" s="45">
        <v>46143.0</v>
      </c>
      <c r="K405" s="122">
        <v>46168.0</v>
      </c>
      <c r="L405" s="120" t="s">
        <v>51</v>
      </c>
      <c r="M405" s="103">
        <v>0.0</v>
      </c>
      <c r="N405" s="120" t="s">
        <v>51</v>
      </c>
      <c r="O405" s="103">
        <v>168098.0</v>
      </c>
      <c r="P405" s="53">
        <v>168098.0</v>
      </c>
      <c r="Q405" s="9">
        <v>0.0</v>
      </c>
      <c r="R405" s="49">
        <v>0.0</v>
      </c>
      <c r="S405" s="10">
        <f t="shared" si="1"/>
        <v>168098</v>
      </c>
      <c r="T405" s="9" t="s">
        <v>52</v>
      </c>
      <c r="U405" s="45">
        <v>46168.0</v>
      </c>
      <c r="V405" s="45">
        <v>46198.0</v>
      </c>
      <c r="W405" s="88">
        <v>1.0</v>
      </c>
      <c r="X405" s="9" t="s">
        <v>59</v>
      </c>
      <c r="Y405" s="86" t="s">
        <v>93</v>
      </c>
    </row>
    <row r="406">
      <c r="A406" s="35" t="s">
        <v>5971</v>
      </c>
      <c r="B406" s="36">
        <v>46168.0</v>
      </c>
      <c r="C406" s="9">
        <v>10801.0</v>
      </c>
      <c r="D406" s="39" t="s">
        <v>3248</v>
      </c>
      <c r="E406" s="41" t="s">
        <v>3249</v>
      </c>
      <c r="F406" s="39" t="s">
        <v>5973</v>
      </c>
      <c r="G406" s="39" t="s">
        <v>1289</v>
      </c>
      <c r="H406" s="39" t="s">
        <v>103</v>
      </c>
      <c r="I406" s="38" t="s">
        <v>888</v>
      </c>
      <c r="J406" s="45">
        <v>45268.0</v>
      </c>
      <c r="K406" s="122">
        <v>46168.0</v>
      </c>
      <c r="L406" s="120" t="s">
        <v>51</v>
      </c>
      <c r="M406" s="103">
        <v>0.0</v>
      </c>
      <c r="N406" s="120" t="s">
        <v>51</v>
      </c>
      <c r="O406" s="103">
        <v>118075.0</v>
      </c>
      <c r="P406" s="53">
        <v>118000.0</v>
      </c>
      <c r="Q406" s="9">
        <v>0.0</v>
      </c>
      <c r="R406" s="49">
        <v>0.0</v>
      </c>
      <c r="S406" s="10">
        <f t="shared" si="1"/>
        <v>118000</v>
      </c>
      <c r="T406" s="9" t="s">
        <v>52</v>
      </c>
      <c r="U406" s="45">
        <v>46168.0</v>
      </c>
      <c r="V406" s="45">
        <v>46198.0</v>
      </c>
      <c r="W406" s="88">
        <v>1.0</v>
      </c>
      <c r="X406" s="9" t="s">
        <v>55</v>
      </c>
      <c r="Y406" s="68" t="s">
        <v>56</v>
      </c>
    </row>
    <row r="407">
      <c r="A407" s="35" t="s">
        <v>5975</v>
      </c>
      <c r="B407" s="36">
        <v>46170.0</v>
      </c>
      <c r="C407" s="9">
        <v>2892.0</v>
      </c>
      <c r="D407" s="39" t="s">
        <v>5976</v>
      </c>
      <c r="E407" s="41" t="s">
        <v>5977</v>
      </c>
      <c r="F407" s="39" t="s">
        <v>5978</v>
      </c>
      <c r="G407" s="39" t="s">
        <v>100</v>
      </c>
      <c r="H407" s="218" t="s">
        <v>158</v>
      </c>
      <c r="I407" s="38" t="s">
        <v>888</v>
      </c>
      <c r="J407" s="45">
        <v>44482.0</v>
      </c>
      <c r="K407" s="122">
        <v>46168.0</v>
      </c>
      <c r="L407" s="120" t="s">
        <v>51</v>
      </c>
      <c r="M407" s="103"/>
      <c r="N407" s="196"/>
      <c r="O407" s="103">
        <v>858013.0</v>
      </c>
      <c r="P407" s="53">
        <v>858013.0</v>
      </c>
      <c r="Q407" s="9">
        <v>0.0</v>
      </c>
      <c r="R407" s="49">
        <v>0.0</v>
      </c>
      <c r="S407" s="10">
        <f t="shared" si="1"/>
        <v>858013</v>
      </c>
      <c r="T407" s="9" t="s">
        <v>52</v>
      </c>
      <c r="U407" s="45">
        <v>46170.0</v>
      </c>
      <c r="V407" s="45">
        <v>46534.0</v>
      </c>
      <c r="W407" s="88">
        <v>12.0</v>
      </c>
      <c r="X407" s="9" t="s">
        <v>86</v>
      </c>
      <c r="Y407" s="68" t="s">
        <v>56</v>
      </c>
    </row>
    <row r="408">
      <c r="A408" s="35" t="s">
        <v>5980</v>
      </c>
      <c r="B408" s="36">
        <v>46170.0</v>
      </c>
      <c r="C408" s="9">
        <v>7229.0</v>
      </c>
      <c r="D408" s="39" t="s">
        <v>3287</v>
      </c>
      <c r="E408" s="41" t="s">
        <v>3288</v>
      </c>
      <c r="F408" s="39" t="s">
        <v>3290</v>
      </c>
      <c r="G408" s="39" t="s">
        <v>279</v>
      </c>
      <c r="H408" s="218" t="s">
        <v>69</v>
      </c>
      <c r="I408" s="38" t="s">
        <v>888</v>
      </c>
      <c r="J408" s="45">
        <v>44846.0</v>
      </c>
      <c r="K408" s="122">
        <v>46168.0</v>
      </c>
      <c r="L408" s="120" t="s">
        <v>51</v>
      </c>
      <c r="M408" s="103">
        <v>0.0</v>
      </c>
      <c r="N408" s="120" t="s">
        <v>51</v>
      </c>
      <c r="O408" s="103">
        <v>118000.0</v>
      </c>
      <c r="P408" s="53">
        <v>118000.0</v>
      </c>
      <c r="Q408" s="9">
        <v>0.0</v>
      </c>
      <c r="R408" s="49">
        <v>826.0</v>
      </c>
      <c r="S408" s="10">
        <f t="shared" si="1"/>
        <v>117174</v>
      </c>
      <c r="T408" s="9" t="s">
        <v>53</v>
      </c>
      <c r="U408" s="45">
        <v>46168.0</v>
      </c>
      <c r="V408" s="45">
        <v>46198.0</v>
      </c>
      <c r="W408" s="88">
        <v>1.0</v>
      </c>
      <c r="X408" s="9" t="s">
        <v>55</v>
      </c>
      <c r="Y408" s="68" t="s">
        <v>56</v>
      </c>
    </row>
    <row r="409">
      <c r="A409" s="35" t="s">
        <v>5983</v>
      </c>
      <c r="B409" s="36">
        <v>46170.0</v>
      </c>
      <c r="C409" s="9">
        <v>6935.0</v>
      </c>
      <c r="D409" s="39" t="s">
        <v>3837</v>
      </c>
      <c r="E409" s="41" t="s">
        <v>3218</v>
      </c>
      <c r="F409" s="39" t="s">
        <v>3219</v>
      </c>
      <c r="G409" s="39" t="s">
        <v>3079</v>
      </c>
      <c r="H409" s="218" t="s">
        <v>103</v>
      </c>
      <c r="I409" s="38" t="s">
        <v>888</v>
      </c>
      <c r="J409" s="45">
        <v>44816.0</v>
      </c>
      <c r="K409" s="122">
        <v>46169.0</v>
      </c>
      <c r="L409" s="120" t="s">
        <v>51</v>
      </c>
      <c r="M409" s="103">
        <v>0.0</v>
      </c>
      <c r="N409" s="120" t="s">
        <v>51</v>
      </c>
      <c r="O409" s="103">
        <v>78076.0</v>
      </c>
      <c r="P409" s="87">
        <v>78076.0</v>
      </c>
      <c r="Q409" s="9">
        <v>0.0</v>
      </c>
      <c r="R409" s="9">
        <v>0.0</v>
      </c>
      <c r="S409" s="10">
        <f t="shared" si="1"/>
        <v>78076</v>
      </c>
      <c r="T409" s="9" t="s">
        <v>52</v>
      </c>
      <c r="U409" s="45">
        <v>46169.0</v>
      </c>
      <c r="V409" s="45">
        <v>46199.0</v>
      </c>
      <c r="W409" s="88">
        <v>1.0</v>
      </c>
      <c r="X409" s="9" t="s">
        <v>86</v>
      </c>
      <c r="Y409" s="68" t="s">
        <v>56</v>
      </c>
    </row>
    <row r="410">
      <c r="A410" s="315" t="s">
        <v>5986</v>
      </c>
      <c r="B410" s="36">
        <v>46170.0</v>
      </c>
      <c r="C410" s="9">
        <v>18676.0</v>
      </c>
      <c r="D410" s="39" t="s">
        <v>5871</v>
      </c>
      <c r="E410" s="41" t="s">
        <v>5872</v>
      </c>
      <c r="F410" s="39" t="s">
        <v>5873</v>
      </c>
      <c r="G410" s="39" t="s">
        <v>4223</v>
      </c>
      <c r="H410" s="218" t="s">
        <v>74</v>
      </c>
      <c r="I410" s="38" t="s">
        <v>888</v>
      </c>
      <c r="J410" s="45">
        <v>46154.0</v>
      </c>
      <c r="K410" s="122">
        <v>46169.0</v>
      </c>
      <c r="L410" s="120" t="s">
        <v>51</v>
      </c>
      <c r="M410" s="103">
        <v>1688000.0</v>
      </c>
      <c r="N410" s="120" t="s">
        <v>51</v>
      </c>
      <c r="O410" s="49">
        <v>830026.0</v>
      </c>
      <c r="P410" s="87">
        <v>830000.0</v>
      </c>
      <c r="Q410" s="9">
        <v>0.0</v>
      </c>
      <c r="R410" s="103">
        <v>0.0</v>
      </c>
      <c r="S410" s="10">
        <f t="shared" si="1"/>
        <v>830000</v>
      </c>
      <c r="T410" s="9" t="s">
        <v>52</v>
      </c>
      <c r="U410" s="45">
        <v>46169.0</v>
      </c>
      <c r="V410" s="127">
        <v>46709.0</v>
      </c>
      <c r="W410" s="88">
        <v>12.0</v>
      </c>
      <c r="X410" s="9" t="s">
        <v>59</v>
      </c>
      <c r="Y410" s="86" t="s">
        <v>93</v>
      </c>
    </row>
    <row r="411">
      <c r="A411" s="41" t="s">
        <v>5988</v>
      </c>
      <c r="B411" s="36">
        <v>46170.0</v>
      </c>
      <c r="C411" s="9">
        <v>18676.0</v>
      </c>
      <c r="D411" s="39" t="s">
        <v>5871</v>
      </c>
      <c r="E411" s="41" t="s">
        <v>5872</v>
      </c>
      <c r="F411" s="39" t="s">
        <v>5873</v>
      </c>
      <c r="G411" s="39" t="s">
        <v>4223</v>
      </c>
      <c r="H411" s="218" t="s">
        <v>74</v>
      </c>
      <c r="I411" s="38" t="s">
        <v>888</v>
      </c>
      <c r="J411" s="45">
        <v>46154.0</v>
      </c>
      <c r="K411" s="192"/>
      <c r="L411" s="196"/>
      <c r="M411" s="103">
        <v>1008000.0</v>
      </c>
      <c r="N411" s="120" t="s">
        <v>51</v>
      </c>
      <c r="O411" s="103">
        <v>0.0</v>
      </c>
      <c r="P411" s="49">
        <v>0.0</v>
      </c>
      <c r="Q411" s="9">
        <v>0.0</v>
      </c>
      <c r="R411" s="49">
        <v>0.0</v>
      </c>
      <c r="S411" s="10">
        <f t="shared" si="1"/>
        <v>0</v>
      </c>
      <c r="T411" s="9" t="s">
        <v>281</v>
      </c>
      <c r="U411" s="45">
        <v>46169.0</v>
      </c>
      <c r="V411" s="127">
        <v>46709.0</v>
      </c>
      <c r="W411" s="88">
        <v>6.0</v>
      </c>
      <c r="X411" s="9" t="s">
        <v>59</v>
      </c>
      <c r="Y411" s="68" t="s">
        <v>56</v>
      </c>
    </row>
    <row r="412">
      <c r="A412" s="35" t="s">
        <v>5993</v>
      </c>
      <c r="B412" s="36">
        <v>46170.0</v>
      </c>
      <c r="C412" s="9">
        <v>5771.0</v>
      </c>
      <c r="D412" s="39" t="s">
        <v>3488</v>
      </c>
      <c r="E412" s="41" t="s">
        <v>3490</v>
      </c>
      <c r="F412" s="39" t="s">
        <v>3491</v>
      </c>
      <c r="G412" s="39" t="s">
        <v>419</v>
      </c>
      <c r="H412" s="39" t="s">
        <v>118</v>
      </c>
      <c r="I412" s="38" t="s">
        <v>888</v>
      </c>
      <c r="J412" s="45">
        <v>44701.0</v>
      </c>
      <c r="K412" s="192">
        <v>46169.0</v>
      </c>
      <c r="L412" s="135" t="s">
        <v>51</v>
      </c>
      <c r="M412" s="47">
        <v>118000.0</v>
      </c>
      <c r="N412" s="135" t="s">
        <v>51</v>
      </c>
      <c r="O412" s="49">
        <v>120000.0</v>
      </c>
      <c r="P412" s="55">
        <v>120000.0</v>
      </c>
      <c r="Q412" s="9">
        <v>0.0</v>
      </c>
      <c r="R412" s="49">
        <v>2400.0</v>
      </c>
      <c r="S412" s="10">
        <f t="shared" si="1"/>
        <v>117600</v>
      </c>
      <c r="T412" s="9" t="s">
        <v>53</v>
      </c>
      <c r="U412" s="45">
        <v>46169.0</v>
      </c>
      <c r="V412" s="45">
        <v>46200.0</v>
      </c>
      <c r="W412" s="88">
        <v>1.0</v>
      </c>
      <c r="X412" s="9" t="s">
        <v>55</v>
      </c>
      <c r="Y412" s="128" t="s">
        <v>56</v>
      </c>
    </row>
    <row r="413">
      <c r="A413" s="35" t="s">
        <v>5997</v>
      </c>
      <c r="B413" s="36">
        <v>46170.0</v>
      </c>
      <c r="C413" s="9">
        <v>1541.0</v>
      </c>
      <c r="D413" s="39" t="s">
        <v>3417</v>
      </c>
      <c r="E413" s="41" t="s">
        <v>3418</v>
      </c>
      <c r="F413" s="39" t="s">
        <v>3419</v>
      </c>
      <c r="G413" s="39" t="s">
        <v>1289</v>
      </c>
      <c r="H413" s="218" t="s">
        <v>103</v>
      </c>
      <c r="I413" s="38" t="s">
        <v>888</v>
      </c>
      <c r="J413" s="45">
        <v>44370.0</v>
      </c>
      <c r="K413" s="192">
        <v>46169.0</v>
      </c>
      <c r="L413" s="120" t="s">
        <v>51</v>
      </c>
      <c r="M413" s="47">
        <v>78000.0</v>
      </c>
      <c r="N413" s="120" t="s">
        <v>51</v>
      </c>
      <c r="O413" s="103">
        <v>80000.0</v>
      </c>
      <c r="P413" s="55">
        <v>80000.0</v>
      </c>
      <c r="Q413" s="9">
        <v>0.0</v>
      </c>
      <c r="R413" s="49">
        <v>4400.0</v>
      </c>
      <c r="S413" s="10">
        <f t="shared" si="1"/>
        <v>75600</v>
      </c>
      <c r="T413" s="9" t="s">
        <v>53</v>
      </c>
      <c r="U413" s="45">
        <v>46169.0</v>
      </c>
      <c r="V413" s="127">
        <v>46199.0</v>
      </c>
      <c r="W413" s="67">
        <v>1.0</v>
      </c>
      <c r="X413" s="9" t="s">
        <v>86</v>
      </c>
      <c r="Y413" s="68" t="s">
        <v>56</v>
      </c>
    </row>
    <row r="414">
      <c r="A414" s="41" t="s">
        <v>6000</v>
      </c>
      <c r="B414" s="36">
        <v>46170.0</v>
      </c>
      <c r="C414" s="9">
        <v>4832.0</v>
      </c>
      <c r="D414" s="39" t="s">
        <v>3548</v>
      </c>
      <c r="E414" s="41" t="s">
        <v>3550</v>
      </c>
      <c r="F414" s="39" t="s">
        <v>3551</v>
      </c>
      <c r="G414" s="39" t="s">
        <v>237</v>
      </c>
      <c r="H414" s="218" t="s">
        <v>69</v>
      </c>
      <c r="I414" s="38" t="s">
        <v>1205</v>
      </c>
      <c r="J414" s="45">
        <v>44620.0</v>
      </c>
      <c r="K414" s="192">
        <v>46169.0</v>
      </c>
      <c r="L414" s="120" t="s">
        <v>51</v>
      </c>
      <c r="M414" s="47"/>
      <c r="N414" s="120"/>
      <c r="O414" s="103">
        <v>120030.0</v>
      </c>
      <c r="P414" s="87">
        <v>120030.0</v>
      </c>
      <c r="Q414" s="9">
        <v>0.0</v>
      </c>
      <c r="R414" s="49">
        <v>0.0</v>
      </c>
      <c r="S414" s="10">
        <f t="shared" si="1"/>
        <v>120030</v>
      </c>
      <c r="T414" s="9" t="s">
        <v>52</v>
      </c>
      <c r="U414" s="45">
        <v>46170.0</v>
      </c>
      <c r="V414" s="45">
        <v>46200.0</v>
      </c>
      <c r="W414" s="67">
        <v>1.0</v>
      </c>
      <c r="X414" s="9" t="s">
        <v>55</v>
      </c>
      <c r="Y414" s="152" t="s">
        <v>56</v>
      </c>
    </row>
    <row r="415">
      <c r="A415" s="41" t="s">
        <v>6002</v>
      </c>
      <c r="B415" s="36">
        <v>46170.0</v>
      </c>
      <c r="C415" s="9">
        <v>9111.0</v>
      </c>
      <c r="D415" s="39" t="s">
        <v>3364</v>
      </c>
      <c r="E415" s="41" t="s">
        <v>3365</v>
      </c>
      <c r="F415" s="39" t="s">
        <v>3366</v>
      </c>
      <c r="G415" s="39" t="s">
        <v>44</v>
      </c>
      <c r="H415" s="39" t="s">
        <v>46</v>
      </c>
      <c r="I415" s="38" t="s">
        <v>1205</v>
      </c>
      <c r="J415" s="45">
        <v>45069.0</v>
      </c>
      <c r="K415" s="192">
        <v>46169.0</v>
      </c>
      <c r="L415" s="120" t="s">
        <v>51</v>
      </c>
      <c r="M415" s="47">
        <v>0.0</v>
      </c>
      <c r="N415" s="120" t="s">
        <v>51</v>
      </c>
      <c r="O415" s="131">
        <v>118000.0</v>
      </c>
      <c r="P415" s="223">
        <v>118000.0</v>
      </c>
      <c r="Q415" s="9">
        <v>0.0</v>
      </c>
      <c r="R415" s="49">
        <v>826.0</v>
      </c>
      <c r="S415" s="10">
        <f t="shared" si="1"/>
        <v>117174</v>
      </c>
      <c r="T415" s="9" t="s">
        <v>53</v>
      </c>
      <c r="U415" s="45">
        <v>46169.0</v>
      </c>
      <c r="V415" s="127">
        <v>46199.0</v>
      </c>
      <c r="W415" s="67">
        <v>1.0</v>
      </c>
      <c r="X415" s="9" t="s">
        <v>55</v>
      </c>
      <c r="Y415" s="152" t="s">
        <v>56</v>
      </c>
    </row>
    <row r="416">
      <c r="A416" s="35" t="s">
        <v>6002</v>
      </c>
      <c r="B416" s="36">
        <v>46170.0</v>
      </c>
      <c r="C416" s="9">
        <v>5824.0</v>
      </c>
      <c r="D416" s="39" t="s">
        <v>1762</v>
      </c>
      <c r="E416" s="41" t="s">
        <v>1763</v>
      </c>
      <c r="F416" s="39" t="s">
        <v>3316</v>
      </c>
      <c r="G416" s="39" t="s">
        <v>252</v>
      </c>
      <c r="H416" s="39" t="s">
        <v>46</v>
      </c>
      <c r="I416" s="38" t="s">
        <v>888</v>
      </c>
      <c r="J416" s="45">
        <v>44705.0</v>
      </c>
      <c r="K416" s="192">
        <v>46169.0</v>
      </c>
      <c r="L416" s="120" t="s">
        <v>51</v>
      </c>
      <c r="M416" s="47">
        <v>0.0</v>
      </c>
      <c r="N416" s="120" t="s">
        <v>51</v>
      </c>
      <c r="O416" s="49">
        <v>168051.0</v>
      </c>
      <c r="P416" s="420">
        <v>168000.0</v>
      </c>
      <c r="Q416" s="9">
        <v>0.0</v>
      </c>
      <c r="R416" s="9">
        <v>0.0</v>
      </c>
      <c r="S416" s="10">
        <f t="shared" si="1"/>
        <v>168000</v>
      </c>
      <c r="T416" s="9" t="s">
        <v>52</v>
      </c>
      <c r="U416" s="45">
        <v>46169.0</v>
      </c>
      <c r="V416" s="127">
        <v>46199.0</v>
      </c>
      <c r="W416" s="67">
        <v>1.0</v>
      </c>
      <c r="X416" s="9" t="s">
        <v>59</v>
      </c>
      <c r="Y416" s="68" t="s">
        <v>56</v>
      </c>
    </row>
    <row r="417">
      <c r="A417" s="35" t="s">
        <v>6007</v>
      </c>
      <c r="B417" s="36">
        <v>46170.0</v>
      </c>
      <c r="C417" s="9">
        <v>17108.0</v>
      </c>
      <c r="D417" s="39" t="s">
        <v>3370</v>
      </c>
      <c r="E417" s="41" t="s">
        <v>3371</v>
      </c>
      <c r="F417" s="39" t="s">
        <v>3372</v>
      </c>
      <c r="G417" s="39" t="s">
        <v>3374</v>
      </c>
      <c r="H417" s="218" t="s">
        <v>85</v>
      </c>
      <c r="I417" s="38" t="s">
        <v>888</v>
      </c>
      <c r="J417" s="45">
        <v>46001.0</v>
      </c>
      <c r="K417" s="192">
        <v>46170.0</v>
      </c>
      <c r="L417" s="120" t="s">
        <v>51</v>
      </c>
      <c r="M417" s="47">
        <v>0.0</v>
      </c>
      <c r="N417" s="120" t="s">
        <v>51</v>
      </c>
      <c r="O417" s="103">
        <v>78000.0</v>
      </c>
      <c r="P417" s="130">
        <v>78000.0</v>
      </c>
      <c r="Q417" s="9">
        <v>0.0</v>
      </c>
      <c r="R417" s="49">
        <v>546.0</v>
      </c>
      <c r="S417" s="10">
        <f t="shared" si="1"/>
        <v>77454</v>
      </c>
      <c r="T417" s="9" t="s">
        <v>53</v>
      </c>
      <c r="U417" s="45">
        <v>46170.0</v>
      </c>
      <c r="V417" s="127">
        <v>46200.0</v>
      </c>
      <c r="W417" s="67">
        <v>1.0</v>
      </c>
      <c r="X417" s="9" t="s">
        <v>86</v>
      </c>
      <c r="Y417" s="68" t="s">
        <v>56</v>
      </c>
    </row>
    <row r="418">
      <c r="A418" s="41" t="s">
        <v>6010</v>
      </c>
      <c r="B418" s="36">
        <v>46170.0</v>
      </c>
      <c r="C418" s="9">
        <v>11691.0</v>
      </c>
      <c r="D418" s="39" t="s">
        <v>2330</v>
      </c>
      <c r="E418" s="41" t="s">
        <v>3449</v>
      </c>
      <c r="F418" s="39" t="s">
        <v>3450</v>
      </c>
      <c r="G418" s="39" t="s">
        <v>3094</v>
      </c>
      <c r="H418" s="218" t="s">
        <v>85</v>
      </c>
      <c r="I418" s="38" t="s">
        <v>1205</v>
      </c>
      <c r="J418" s="45">
        <v>45376.0</v>
      </c>
      <c r="K418" s="192">
        <v>46170.0</v>
      </c>
      <c r="L418" s="120" t="s">
        <v>51</v>
      </c>
      <c r="M418" s="47">
        <v>78000.0</v>
      </c>
      <c r="N418" s="120" t="s">
        <v>51</v>
      </c>
      <c r="O418" s="103">
        <v>75000.0</v>
      </c>
      <c r="P418" s="130">
        <v>75000.0</v>
      </c>
      <c r="Q418" s="9">
        <v>0.0</v>
      </c>
      <c r="R418" s="49">
        <v>525.0</v>
      </c>
      <c r="S418" s="10">
        <f t="shared" si="1"/>
        <v>74475</v>
      </c>
      <c r="T418" s="9" t="s">
        <v>53</v>
      </c>
      <c r="U418" s="45">
        <v>46170.0</v>
      </c>
      <c r="V418" s="127">
        <v>46201.0</v>
      </c>
      <c r="W418" s="67">
        <v>1.0</v>
      </c>
      <c r="X418" s="9" t="s">
        <v>86</v>
      </c>
      <c r="Y418" s="152" t="s">
        <v>56</v>
      </c>
    </row>
    <row r="419">
      <c r="A419" s="41" t="s">
        <v>6013</v>
      </c>
      <c r="B419" s="36">
        <v>46170.0</v>
      </c>
      <c r="C419" s="9">
        <v>6628.0</v>
      </c>
      <c r="D419" s="39" t="s">
        <v>3469</v>
      </c>
      <c r="E419" s="41" t="s">
        <v>3471</v>
      </c>
      <c r="F419" s="39" t="s">
        <v>3472</v>
      </c>
      <c r="G419" s="39" t="s">
        <v>831</v>
      </c>
      <c r="H419" s="218" t="s">
        <v>103</v>
      </c>
      <c r="I419" s="38" t="s">
        <v>1205</v>
      </c>
      <c r="J419" s="45">
        <v>44787.0</v>
      </c>
      <c r="K419" s="192">
        <v>46170.0</v>
      </c>
      <c r="L419" s="120" t="s">
        <v>51</v>
      </c>
      <c r="M419" s="47">
        <v>0.0</v>
      </c>
      <c r="N419" s="120" t="s">
        <v>51</v>
      </c>
      <c r="O419" s="103">
        <v>78079.0</v>
      </c>
      <c r="P419" s="51">
        <v>78025.0</v>
      </c>
      <c r="Q419" s="9">
        <v>0.0</v>
      </c>
      <c r="R419" s="49">
        <v>0.0</v>
      </c>
      <c r="S419" s="10">
        <f t="shared" si="1"/>
        <v>78025</v>
      </c>
      <c r="T419" s="9" t="s">
        <v>52</v>
      </c>
      <c r="U419" s="45">
        <v>46170.0</v>
      </c>
      <c r="V419" s="127">
        <v>46200.0</v>
      </c>
      <c r="W419" s="67">
        <v>1.0</v>
      </c>
      <c r="X419" s="9" t="s">
        <v>86</v>
      </c>
      <c r="Y419" s="152" t="s">
        <v>56</v>
      </c>
    </row>
    <row r="420">
      <c r="A420" s="35" t="s">
        <v>6016</v>
      </c>
      <c r="B420" s="36">
        <v>46170.0</v>
      </c>
      <c r="C420" s="9">
        <v>7627.0</v>
      </c>
      <c r="D420" s="39" t="s">
        <v>3523</v>
      </c>
      <c r="E420" s="41" t="s">
        <v>3524</v>
      </c>
      <c r="F420" s="39" t="s">
        <v>3525</v>
      </c>
      <c r="G420" s="39" t="s">
        <v>1860</v>
      </c>
      <c r="H420" s="218" t="s">
        <v>85</v>
      </c>
      <c r="I420" s="38" t="s">
        <v>888</v>
      </c>
      <c r="J420" s="45">
        <v>44888.0</v>
      </c>
      <c r="K420" s="192">
        <v>46170.0</v>
      </c>
      <c r="L420" s="120" t="s">
        <v>51</v>
      </c>
      <c r="M420" s="47">
        <v>0.0</v>
      </c>
      <c r="N420" s="120" t="s">
        <v>51</v>
      </c>
      <c r="O420" s="103">
        <v>78000.0</v>
      </c>
      <c r="P420" s="130">
        <v>78000.0</v>
      </c>
      <c r="Q420" s="9">
        <v>0.0</v>
      </c>
      <c r="R420" s="49">
        <v>4440.0</v>
      </c>
      <c r="S420" s="10">
        <f t="shared" si="1"/>
        <v>73560</v>
      </c>
      <c r="T420" s="9" t="s">
        <v>53</v>
      </c>
      <c r="U420" s="45">
        <v>46170.0</v>
      </c>
      <c r="V420" s="127">
        <v>46200.0</v>
      </c>
      <c r="W420" s="67">
        <v>1.0</v>
      </c>
      <c r="X420" s="9" t="s">
        <v>86</v>
      </c>
      <c r="Y420" s="68" t="s">
        <v>56</v>
      </c>
    </row>
    <row r="421">
      <c r="A421" s="41" t="s">
        <v>6019</v>
      </c>
      <c r="B421" s="36">
        <v>46170.0</v>
      </c>
      <c r="C421" s="9">
        <v>3440.0</v>
      </c>
      <c r="D421" s="39" t="s">
        <v>3503</v>
      </c>
      <c r="E421" s="41" t="s">
        <v>3504</v>
      </c>
      <c r="F421" s="39" t="s">
        <v>3505</v>
      </c>
      <c r="G421" s="39" t="s">
        <v>397</v>
      </c>
      <c r="H421" s="218" t="s">
        <v>74</v>
      </c>
      <c r="I421" s="38" t="s">
        <v>1205</v>
      </c>
      <c r="J421" s="45">
        <v>44528.0</v>
      </c>
      <c r="K421" s="192">
        <v>46170.0</v>
      </c>
      <c r="L421" s="120" t="s">
        <v>51</v>
      </c>
      <c r="M421" s="47">
        <v>0.0</v>
      </c>
      <c r="N421" s="120" t="s">
        <v>51</v>
      </c>
      <c r="O421" s="103">
        <v>118000.0</v>
      </c>
      <c r="P421" s="130">
        <v>118000.0</v>
      </c>
      <c r="Q421" s="9">
        <v>0.0</v>
      </c>
      <c r="R421" s="49">
        <v>826.0</v>
      </c>
      <c r="S421" s="10">
        <f t="shared" si="1"/>
        <v>117174</v>
      </c>
      <c r="T421" s="9" t="s">
        <v>53</v>
      </c>
      <c r="U421" s="45">
        <v>46170.0</v>
      </c>
      <c r="V421" s="127">
        <v>46200.0</v>
      </c>
      <c r="W421" s="67">
        <v>1.0</v>
      </c>
      <c r="X421" s="9" t="s">
        <v>55</v>
      </c>
      <c r="Y421" s="152" t="s">
        <v>56</v>
      </c>
    </row>
    <row r="422">
      <c r="A422" s="41" t="s">
        <v>6021</v>
      </c>
      <c r="B422" s="36">
        <v>46170.0</v>
      </c>
      <c r="C422" s="9">
        <v>11703.0</v>
      </c>
      <c r="D422" s="39" t="s">
        <v>3480</v>
      </c>
      <c r="E422" s="41" t="s">
        <v>3481</v>
      </c>
      <c r="F422" s="39" t="s">
        <v>3482</v>
      </c>
      <c r="G422" s="39" t="s">
        <v>419</v>
      </c>
      <c r="H422" s="218" t="s">
        <v>118</v>
      </c>
      <c r="I422" s="38" t="s">
        <v>1205</v>
      </c>
      <c r="J422" s="45">
        <v>45377.0</v>
      </c>
      <c r="K422" s="192">
        <v>46170.0</v>
      </c>
      <c r="L422" s="120" t="s">
        <v>51</v>
      </c>
      <c r="M422" s="47">
        <v>0.0</v>
      </c>
      <c r="N422" s="120" t="s">
        <v>51</v>
      </c>
      <c r="O422" s="103">
        <v>118000.0</v>
      </c>
      <c r="P422" s="130">
        <v>118000.0</v>
      </c>
      <c r="Q422" s="9">
        <v>0.0</v>
      </c>
      <c r="R422" s="49">
        <v>826.0</v>
      </c>
      <c r="S422" s="10">
        <f t="shared" si="1"/>
        <v>117174</v>
      </c>
      <c r="T422" s="9" t="s">
        <v>53</v>
      </c>
      <c r="U422" s="45">
        <v>46170.0</v>
      </c>
      <c r="V422" s="127">
        <v>46201.0</v>
      </c>
      <c r="W422" s="67">
        <v>1.0</v>
      </c>
      <c r="X422" s="9" t="s">
        <v>55</v>
      </c>
      <c r="Y422" s="152" t="s">
        <v>56</v>
      </c>
    </row>
    <row r="423">
      <c r="A423" s="315" t="s">
        <v>6024</v>
      </c>
      <c r="B423" s="36">
        <v>46170.0</v>
      </c>
      <c r="C423" s="9">
        <v>18728.0</v>
      </c>
      <c r="D423" s="39" t="s">
        <v>6025</v>
      </c>
      <c r="E423" s="41" t="s">
        <v>6026</v>
      </c>
      <c r="F423" s="39" t="s">
        <v>6027</v>
      </c>
      <c r="G423" s="39" t="s">
        <v>754</v>
      </c>
      <c r="H423" s="218" t="s">
        <v>69</v>
      </c>
      <c r="I423" s="38" t="s">
        <v>888</v>
      </c>
      <c r="J423" s="45">
        <v>46159.0</v>
      </c>
      <c r="K423" s="192">
        <v>46170.0</v>
      </c>
      <c r="L423" s="120" t="s">
        <v>51</v>
      </c>
      <c r="M423" s="47">
        <v>0.0</v>
      </c>
      <c r="N423" s="120" t="s">
        <v>51</v>
      </c>
      <c r="O423" s="103">
        <v>1688059.0</v>
      </c>
      <c r="P423" s="51">
        <v>1688000.0</v>
      </c>
      <c r="Q423" s="9">
        <v>0.0</v>
      </c>
      <c r="R423" s="49">
        <v>0.0</v>
      </c>
      <c r="S423" s="10">
        <f t="shared" si="1"/>
        <v>1688000</v>
      </c>
      <c r="T423" s="9" t="s">
        <v>52</v>
      </c>
      <c r="U423" s="45">
        <v>46170.0</v>
      </c>
      <c r="V423" s="45">
        <v>46713.0</v>
      </c>
      <c r="W423" s="215">
        <v>12.0</v>
      </c>
      <c r="X423" s="9" t="s">
        <v>59</v>
      </c>
      <c r="Y423" s="193" t="s">
        <v>93</v>
      </c>
    </row>
    <row r="424">
      <c r="A424" s="41" t="s">
        <v>6030</v>
      </c>
      <c r="B424" s="36">
        <v>46170.0</v>
      </c>
      <c r="C424" s="9">
        <v>18728.0</v>
      </c>
      <c r="D424" s="39" t="s">
        <v>6025</v>
      </c>
      <c r="E424" s="41" t="s">
        <v>6026</v>
      </c>
      <c r="F424" s="39" t="s">
        <v>6027</v>
      </c>
      <c r="G424" s="39" t="s">
        <v>754</v>
      </c>
      <c r="H424" s="218" t="s">
        <v>69</v>
      </c>
      <c r="I424" s="38" t="s">
        <v>888</v>
      </c>
      <c r="J424" s="45">
        <v>46159.0</v>
      </c>
      <c r="K424" s="192"/>
      <c r="L424" s="196"/>
      <c r="M424" s="103">
        <v>1008000.0</v>
      </c>
      <c r="N424" s="120" t="s">
        <v>51</v>
      </c>
      <c r="O424" s="103">
        <v>0.0</v>
      </c>
      <c r="P424" s="49">
        <v>0.0</v>
      </c>
      <c r="Q424" s="9">
        <v>0.0</v>
      </c>
      <c r="R424" s="49">
        <v>0.0</v>
      </c>
      <c r="S424" s="10">
        <f t="shared" si="1"/>
        <v>0</v>
      </c>
      <c r="T424" s="9" t="s">
        <v>281</v>
      </c>
      <c r="U424" s="45">
        <v>46170.0</v>
      </c>
      <c r="V424" s="45">
        <v>46713.0</v>
      </c>
      <c r="W424" s="215">
        <v>6.0</v>
      </c>
      <c r="X424" s="9" t="s">
        <v>59</v>
      </c>
      <c r="Y424" s="68" t="s">
        <v>56</v>
      </c>
    </row>
    <row r="425">
      <c r="A425" s="35" t="s">
        <v>6033</v>
      </c>
      <c r="B425" s="36">
        <v>46170.0</v>
      </c>
      <c r="C425" s="9">
        <v>4234.0</v>
      </c>
      <c r="D425" s="39" t="s">
        <v>3332</v>
      </c>
      <c r="E425" s="41" t="s">
        <v>3333</v>
      </c>
      <c r="F425" s="39" t="s">
        <v>3335</v>
      </c>
      <c r="G425" s="39" t="s">
        <v>147</v>
      </c>
      <c r="H425" s="218" t="s">
        <v>74</v>
      </c>
      <c r="I425" s="38" t="s">
        <v>888</v>
      </c>
      <c r="J425" s="45">
        <v>44576.0</v>
      </c>
      <c r="K425" s="192">
        <v>46170.0</v>
      </c>
      <c r="L425" s="120" t="s">
        <v>51</v>
      </c>
      <c r="M425" s="47">
        <v>0.0</v>
      </c>
      <c r="N425" s="120" t="s">
        <v>51</v>
      </c>
      <c r="O425" s="49">
        <v>78000.0</v>
      </c>
      <c r="P425" s="130">
        <v>78000.0</v>
      </c>
      <c r="Q425" s="9">
        <v>0.0</v>
      </c>
      <c r="R425" s="103">
        <v>546.0</v>
      </c>
      <c r="S425" s="10">
        <f t="shared" si="1"/>
        <v>77454</v>
      </c>
      <c r="T425" s="9" t="s">
        <v>53</v>
      </c>
      <c r="U425" s="45">
        <v>46170.0</v>
      </c>
      <c r="V425" s="127">
        <v>46200.0</v>
      </c>
      <c r="W425" s="67">
        <v>1.0</v>
      </c>
      <c r="X425" s="9" t="s">
        <v>86</v>
      </c>
      <c r="Y425" s="68" t="s">
        <v>56</v>
      </c>
    </row>
    <row r="426">
      <c r="A426" s="41" t="s">
        <v>6035</v>
      </c>
      <c r="B426" s="36">
        <v>46170.0</v>
      </c>
      <c r="C426" s="9">
        <v>10205.0</v>
      </c>
      <c r="D426" s="39" t="s">
        <v>3376</v>
      </c>
      <c r="E426" s="41" t="s">
        <v>3377</v>
      </c>
      <c r="F426" s="39" t="s">
        <v>3388</v>
      </c>
      <c r="G426" s="39" t="s">
        <v>126</v>
      </c>
      <c r="H426" s="218" t="s">
        <v>69</v>
      </c>
      <c r="I426" s="38" t="s">
        <v>1205</v>
      </c>
      <c r="J426" s="45">
        <v>45193.0</v>
      </c>
      <c r="K426" s="192">
        <v>46170.0</v>
      </c>
      <c r="L426" s="120" t="s">
        <v>51</v>
      </c>
      <c r="M426" s="47">
        <v>78000.0</v>
      </c>
      <c r="N426" s="120" t="s">
        <v>51</v>
      </c>
      <c r="O426" s="103">
        <v>390026.0</v>
      </c>
      <c r="P426" s="51">
        <v>390000.0</v>
      </c>
      <c r="Q426" s="9">
        <v>0.0</v>
      </c>
      <c r="R426" s="9">
        <v>0.0</v>
      </c>
      <c r="S426" s="10">
        <f t="shared" si="1"/>
        <v>390000</v>
      </c>
      <c r="T426" s="9" t="s">
        <v>52</v>
      </c>
      <c r="U426" s="45">
        <v>46170.0</v>
      </c>
      <c r="V426" s="127">
        <v>46200.0</v>
      </c>
      <c r="W426" s="67">
        <v>1.0</v>
      </c>
      <c r="X426" s="9" t="s">
        <v>86</v>
      </c>
      <c r="Y426" s="152" t="s">
        <v>56</v>
      </c>
    </row>
    <row r="427">
      <c r="A427" s="41" t="s">
        <v>6038</v>
      </c>
      <c r="B427" s="36">
        <v>46170.0</v>
      </c>
      <c r="C427" s="9">
        <v>10205.0</v>
      </c>
      <c r="D427" s="39" t="s">
        <v>3376</v>
      </c>
      <c r="E427" s="41" t="s">
        <v>3377</v>
      </c>
      <c r="F427" s="39" t="s">
        <v>3392</v>
      </c>
      <c r="G427" s="39" t="s">
        <v>126</v>
      </c>
      <c r="H427" s="218" t="s">
        <v>69</v>
      </c>
      <c r="I427" s="38" t="s">
        <v>1205</v>
      </c>
      <c r="J427" s="45">
        <v>45193.0</v>
      </c>
      <c r="K427" s="192"/>
      <c r="L427" s="196"/>
      <c r="M427" s="47">
        <v>78000.0</v>
      </c>
      <c r="N427" s="120" t="s">
        <v>51</v>
      </c>
      <c r="O427" s="103">
        <v>0.0</v>
      </c>
      <c r="P427" s="49">
        <v>0.0</v>
      </c>
      <c r="Q427" s="9">
        <v>0.0</v>
      </c>
      <c r="R427" s="49">
        <v>0.0</v>
      </c>
      <c r="S427" s="10">
        <f t="shared" si="1"/>
        <v>0</v>
      </c>
      <c r="T427" s="9" t="s">
        <v>54</v>
      </c>
      <c r="U427" s="45">
        <v>46170.0</v>
      </c>
      <c r="V427" s="127">
        <v>46200.0</v>
      </c>
      <c r="W427" s="67">
        <v>1.0</v>
      </c>
      <c r="X427" s="9" t="s">
        <v>86</v>
      </c>
      <c r="Y427" s="152" t="s">
        <v>56</v>
      </c>
    </row>
    <row r="428">
      <c r="A428" s="41" t="s">
        <v>6041</v>
      </c>
      <c r="B428" s="36">
        <v>46170.0</v>
      </c>
      <c r="C428" s="9">
        <v>10205.0</v>
      </c>
      <c r="D428" s="39" t="s">
        <v>3376</v>
      </c>
      <c r="E428" s="41" t="s">
        <v>3377</v>
      </c>
      <c r="F428" s="39" t="s">
        <v>3397</v>
      </c>
      <c r="G428" s="39" t="s">
        <v>126</v>
      </c>
      <c r="H428" s="218" t="s">
        <v>69</v>
      </c>
      <c r="I428" s="38" t="s">
        <v>1205</v>
      </c>
      <c r="J428" s="45">
        <v>45193.0</v>
      </c>
      <c r="K428" s="192"/>
      <c r="L428" s="196"/>
      <c r="M428" s="47">
        <v>78000.0</v>
      </c>
      <c r="N428" s="120" t="s">
        <v>51</v>
      </c>
      <c r="O428" s="103">
        <v>0.0</v>
      </c>
      <c r="P428" s="49">
        <v>0.0</v>
      </c>
      <c r="Q428" s="9">
        <v>0.0</v>
      </c>
      <c r="R428" s="49">
        <v>0.0</v>
      </c>
      <c r="S428" s="10">
        <f t="shared" si="1"/>
        <v>0</v>
      </c>
      <c r="T428" s="9" t="s">
        <v>54</v>
      </c>
      <c r="U428" s="45">
        <v>46170.0</v>
      </c>
      <c r="V428" s="127">
        <v>46200.0</v>
      </c>
      <c r="W428" s="67">
        <v>1.0</v>
      </c>
      <c r="X428" s="9" t="s">
        <v>86</v>
      </c>
      <c r="Y428" s="152" t="s">
        <v>56</v>
      </c>
    </row>
    <row r="429">
      <c r="A429" s="41" t="s">
        <v>6043</v>
      </c>
      <c r="B429" s="36">
        <v>46170.0</v>
      </c>
      <c r="C429" s="9">
        <v>10205.0</v>
      </c>
      <c r="D429" s="39" t="s">
        <v>3376</v>
      </c>
      <c r="E429" s="41" t="s">
        <v>3377</v>
      </c>
      <c r="F429" s="39" t="s">
        <v>3404</v>
      </c>
      <c r="G429" s="39" t="s">
        <v>126</v>
      </c>
      <c r="H429" s="218" t="s">
        <v>69</v>
      </c>
      <c r="I429" s="38" t="s">
        <v>1205</v>
      </c>
      <c r="J429" s="45">
        <v>45193.0</v>
      </c>
      <c r="K429" s="192"/>
      <c r="L429" s="196"/>
      <c r="M429" s="47">
        <v>78000.0</v>
      </c>
      <c r="N429" s="120" t="s">
        <v>51</v>
      </c>
      <c r="O429" s="103">
        <v>0.0</v>
      </c>
      <c r="P429" s="49">
        <v>0.0</v>
      </c>
      <c r="Q429" s="9">
        <v>0.0</v>
      </c>
      <c r="R429" s="49">
        <v>0.0</v>
      </c>
      <c r="S429" s="10">
        <f t="shared" si="1"/>
        <v>0</v>
      </c>
      <c r="T429" s="9" t="s">
        <v>54</v>
      </c>
      <c r="U429" s="45">
        <v>46170.0</v>
      </c>
      <c r="V429" s="127">
        <v>46200.0</v>
      </c>
      <c r="W429" s="67">
        <v>1.0</v>
      </c>
      <c r="X429" s="9" t="s">
        <v>86</v>
      </c>
      <c r="Y429" s="152" t="s">
        <v>56</v>
      </c>
    </row>
    <row r="430">
      <c r="A430" s="41" t="s">
        <v>6045</v>
      </c>
      <c r="B430" s="36">
        <v>46170.0</v>
      </c>
      <c r="C430" s="9">
        <v>10205.0</v>
      </c>
      <c r="D430" s="39" t="s">
        <v>3376</v>
      </c>
      <c r="E430" s="41" t="s">
        <v>3377</v>
      </c>
      <c r="F430" s="39" t="s">
        <v>3413</v>
      </c>
      <c r="G430" s="39" t="s">
        <v>126</v>
      </c>
      <c r="H430" s="218" t="s">
        <v>69</v>
      </c>
      <c r="I430" s="38" t="s">
        <v>1205</v>
      </c>
      <c r="J430" s="45">
        <v>45193.0</v>
      </c>
      <c r="K430" s="192"/>
      <c r="L430" s="196"/>
      <c r="M430" s="47">
        <v>78000.0</v>
      </c>
      <c r="N430" s="120" t="s">
        <v>51</v>
      </c>
      <c r="O430" s="103">
        <v>0.0</v>
      </c>
      <c r="P430" s="49">
        <v>0.0</v>
      </c>
      <c r="Q430" s="9">
        <v>0.0</v>
      </c>
      <c r="R430" s="49">
        <v>0.0</v>
      </c>
      <c r="S430" s="10">
        <f t="shared" si="1"/>
        <v>0</v>
      </c>
      <c r="T430" s="9" t="s">
        <v>54</v>
      </c>
      <c r="U430" s="45">
        <v>46170.0</v>
      </c>
      <c r="V430" s="127">
        <v>46200.0</v>
      </c>
      <c r="W430" s="67">
        <v>1.0</v>
      </c>
      <c r="X430" s="9" t="s">
        <v>86</v>
      </c>
      <c r="Y430" s="152" t="s">
        <v>56</v>
      </c>
    </row>
    <row r="431">
      <c r="A431" s="35" t="s">
        <v>6048</v>
      </c>
      <c r="B431" s="36">
        <v>46170.0</v>
      </c>
      <c r="C431" s="9">
        <v>8535.0</v>
      </c>
      <c r="D431" s="39" t="s">
        <v>3463</v>
      </c>
      <c r="E431" s="41" t="s">
        <v>3464</v>
      </c>
      <c r="F431" s="39" t="s">
        <v>3465</v>
      </c>
      <c r="G431" s="39" t="s">
        <v>555</v>
      </c>
      <c r="H431" s="218" t="s">
        <v>69</v>
      </c>
      <c r="I431" s="38" t="s">
        <v>888</v>
      </c>
      <c r="J431" s="45">
        <v>44998.0</v>
      </c>
      <c r="K431" s="192">
        <v>46170.0</v>
      </c>
      <c r="L431" s="120" t="s">
        <v>51</v>
      </c>
      <c r="M431" s="47">
        <v>78000.0</v>
      </c>
      <c r="N431" s="120" t="s">
        <v>51</v>
      </c>
      <c r="O431" s="103">
        <v>80096.0</v>
      </c>
      <c r="P431" s="51">
        <v>80096.0</v>
      </c>
      <c r="Q431" s="9">
        <v>0.0</v>
      </c>
      <c r="R431" s="49">
        <v>0.0</v>
      </c>
      <c r="S431" s="10">
        <f t="shared" si="1"/>
        <v>80096</v>
      </c>
      <c r="T431" s="9" t="s">
        <v>52</v>
      </c>
      <c r="U431" s="45">
        <v>46170.0</v>
      </c>
      <c r="V431" s="127">
        <v>46200.0</v>
      </c>
      <c r="W431" s="67">
        <v>1.0</v>
      </c>
      <c r="X431" s="9" t="s">
        <v>86</v>
      </c>
      <c r="Y431" s="68" t="s">
        <v>56</v>
      </c>
    </row>
    <row r="432">
      <c r="A432" s="35" t="s">
        <v>6051</v>
      </c>
      <c r="B432" s="36">
        <v>46170.0</v>
      </c>
      <c r="C432" s="9">
        <v>2225.0</v>
      </c>
      <c r="D432" s="39" t="s">
        <v>2937</v>
      </c>
      <c r="E432" s="41" t="s">
        <v>2938</v>
      </c>
      <c r="F432" s="39" t="s">
        <v>2940</v>
      </c>
      <c r="G432" s="39" t="s">
        <v>343</v>
      </c>
      <c r="H432" s="218" t="s">
        <v>158</v>
      </c>
      <c r="I432" s="38" t="s">
        <v>888</v>
      </c>
      <c r="J432" s="45">
        <v>44434.0</v>
      </c>
      <c r="K432" s="192">
        <v>46170.0</v>
      </c>
      <c r="L432" s="120" t="s">
        <v>51</v>
      </c>
      <c r="M432" s="103">
        <v>0.0</v>
      </c>
      <c r="N432" s="120" t="s">
        <v>51</v>
      </c>
      <c r="O432" s="47">
        <v>78000.0</v>
      </c>
      <c r="P432" s="154">
        <v>78000.0</v>
      </c>
      <c r="Q432" s="9">
        <v>0.0</v>
      </c>
      <c r="R432" s="49">
        <v>4400.0</v>
      </c>
      <c r="S432" s="10">
        <f t="shared" si="1"/>
        <v>73600</v>
      </c>
      <c r="T432" s="9" t="s">
        <v>53</v>
      </c>
      <c r="U432" s="45">
        <v>46170.0</v>
      </c>
      <c r="V432" s="127">
        <v>46200.0</v>
      </c>
      <c r="W432" s="67">
        <v>1.0</v>
      </c>
      <c r="X432" s="9" t="s">
        <v>86</v>
      </c>
      <c r="Y432" s="68" t="s">
        <v>56</v>
      </c>
    </row>
    <row r="433">
      <c r="A433" s="35" t="s">
        <v>6054</v>
      </c>
      <c r="B433" s="36">
        <v>46170.0</v>
      </c>
      <c r="C433" s="9">
        <v>7425.0</v>
      </c>
      <c r="D433" s="39" t="s">
        <v>3612</v>
      </c>
      <c r="E433" s="41" t="s">
        <v>1244</v>
      </c>
      <c r="F433" s="39" t="s">
        <v>1245</v>
      </c>
      <c r="G433" s="39" t="s">
        <v>419</v>
      </c>
      <c r="H433" s="218" t="s">
        <v>118</v>
      </c>
      <c r="I433" s="38" t="s">
        <v>888</v>
      </c>
      <c r="J433" s="45">
        <v>44866.0</v>
      </c>
      <c r="K433" s="192">
        <v>46170.0</v>
      </c>
      <c r="L433" s="120" t="s">
        <v>51</v>
      </c>
      <c r="M433" s="103">
        <v>0.0</v>
      </c>
      <c r="N433" s="120" t="s">
        <v>51</v>
      </c>
      <c r="O433" s="103">
        <v>118003.0</v>
      </c>
      <c r="P433" s="113">
        <v>118000.0</v>
      </c>
      <c r="Q433" s="9">
        <v>0.0</v>
      </c>
      <c r="R433" s="49">
        <v>0.0</v>
      </c>
      <c r="S433" s="10">
        <f t="shared" si="1"/>
        <v>118000</v>
      </c>
      <c r="T433" s="9" t="s">
        <v>52</v>
      </c>
      <c r="U433" s="45">
        <v>46170.0</v>
      </c>
      <c r="V433" s="127">
        <v>46201.0</v>
      </c>
      <c r="W433" s="215">
        <v>1.0</v>
      </c>
      <c r="X433" s="9" t="s">
        <v>55</v>
      </c>
      <c r="Y433" s="68" t="s">
        <v>56</v>
      </c>
    </row>
    <row r="434">
      <c r="A434" s="35" t="s">
        <v>6056</v>
      </c>
      <c r="B434" s="36">
        <v>46170.0</v>
      </c>
      <c r="C434" s="9">
        <v>1389.0</v>
      </c>
      <c r="D434" s="39" t="s">
        <v>238</v>
      </c>
      <c r="E434" s="41" t="s">
        <v>239</v>
      </c>
      <c r="F434" s="39" t="s">
        <v>3246</v>
      </c>
      <c r="G434" s="39" t="s">
        <v>110</v>
      </c>
      <c r="H434" s="39" t="s">
        <v>46</v>
      </c>
      <c r="I434" s="38" t="s">
        <v>888</v>
      </c>
      <c r="J434" s="45">
        <v>44361.0</v>
      </c>
      <c r="K434" s="192">
        <v>46170.0</v>
      </c>
      <c r="L434" s="120" t="s">
        <v>51</v>
      </c>
      <c r="M434" s="103">
        <v>0.0</v>
      </c>
      <c r="N434" s="120" t="s">
        <v>51</v>
      </c>
      <c r="O434" s="103">
        <v>78000.0</v>
      </c>
      <c r="P434" s="130">
        <v>78000.0</v>
      </c>
      <c r="Q434" s="9">
        <v>0.0</v>
      </c>
      <c r="R434" s="49">
        <v>546.0</v>
      </c>
      <c r="S434" s="10">
        <f t="shared" si="1"/>
        <v>77454</v>
      </c>
      <c r="T434" s="9" t="s">
        <v>53</v>
      </c>
      <c r="U434" s="45">
        <v>46170.0</v>
      </c>
      <c r="V434" s="127">
        <v>46200.0</v>
      </c>
      <c r="W434" s="88">
        <v>1.0</v>
      </c>
      <c r="X434" s="9" t="s">
        <v>86</v>
      </c>
      <c r="Y434" s="193" t="s">
        <v>56</v>
      </c>
    </row>
    <row r="435">
      <c r="A435" s="41" t="s">
        <v>6058</v>
      </c>
      <c r="B435" s="36">
        <v>46171.0</v>
      </c>
      <c r="C435" s="9">
        <v>15323.0</v>
      </c>
      <c r="D435" s="39" t="s">
        <v>6060</v>
      </c>
      <c r="E435" s="41" t="s">
        <v>6061</v>
      </c>
      <c r="F435" s="39" t="s">
        <v>6062</v>
      </c>
      <c r="G435" s="39" t="s">
        <v>6063</v>
      </c>
      <c r="H435" s="218" t="s">
        <v>541</v>
      </c>
      <c r="I435" s="38" t="s">
        <v>888</v>
      </c>
      <c r="J435" s="45">
        <v>45774.0</v>
      </c>
      <c r="K435" s="192">
        <v>46170.0</v>
      </c>
      <c r="L435" s="120" t="s">
        <v>51</v>
      </c>
      <c r="M435" s="103"/>
      <c r="N435" s="9"/>
      <c r="O435" s="103">
        <v>78072.0</v>
      </c>
      <c r="P435" s="51">
        <v>78072.0</v>
      </c>
      <c r="Q435" s="9">
        <v>0.0</v>
      </c>
      <c r="R435" s="49">
        <v>0.0</v>
      </c>
      <c r="S435" s="10">
        <f t="shared" si="1"/>
        <v>78072</v>
      </c>
      <c r="T435" s="9" t="s">
        <v>52</v>
      </c>
      <c r="U435" s="45"/>
      <c r="V435" s="45"/>
      <c r="W435" s="88">
        <v>6.0</v>
      </c>
      <c r="X435" s="9" t="s">
        <v>86</v>
      </c>
      <c r="Y435" s="193" t="s">
        <v>56</v>
      </c>
    </row>
    <row r="436">
      <c r="A436" s="35" t="s">
        <v>6065</v>
      </c>
      <c r="B436" s="36">
        <v>46171.0</v>
      </c>
      <c r="C436" s="9">
        <v>15323.0</v>
      </c>
      <c r="D436" s="39" t="s">
        <v>6060</v>
      </c>
      <c r="E436" s="41" t="s">
        <v>6061</v>
      </c>
      <c r="F436" s="39" t="s">
        <v>6067</v>
      </c>
      <c r="G436" s="39" t="s">
        <v>6063</v>
      </c>
      <c r="H436" s="218" t="s">
        <v>541</v>
      </c>
      <c r="I436" s="38" t="s">
        <v>888</v>
      </c>
      <c r="J436" s="45">
        <v>45774.0</v>
      </c>
      <c r="K436" s="192">
        <v>46170.0</v>
      </c>
      <c r="L436" s="120" t="s">
        <v>51</v>
      </c>
      <c r="M436" s="103">
        <v>468000.0</v>
      </c>
      <c r="N436" s="120" t="s">
        <v>51</v>
      </c>
      <c r="O436" s="103">
        <v>390000.0</v>
      </c>
      <c r="P436" s="130">
        <v>390000.0</v>
      </c>
      <c r="Q436" s="9">
        <v>0.0</v>
      </c>
      <c r="R436" s="49">
        <v>2730.0</v>
      </c>
      <c r="S436" s="10">
        <f t="shared" si="1"/>
        <v>387270</v>
      </c>
      <c r="T436" s="9" t="s">
        <v>53</v>
      </c>
      <c r="U436" s="45">
        <v>46170.0</v>
      </c>
      <c r="V436" s="45">
        <v>46350.0</v>
      </c>
      <c r="W436" s="215">
        <v>6.0</v>
      </c>
      <c r="X436" s="9" t="s">
        <v>86</v>
      </c>
      <c r="Y436" s="193" t="s">
        <v>56</v>
      </c>
    </row>
    <row r="437">
      <c r="A437" s="41" t="s">
        <v>6069</v>
      </c>
      <c r="B437" s="36">
        <v>46171.0</v>
      </c>
      <c r="C437" s="9">
        <v>10205.0</v>
      </c>
      <c r="D437" s="39" t="s">
        <v>3376</v>
      </c>
      <c r="E437" s="41" t="s">
        <v>3377</v>
      </c>
      <c r="F437" s="39" t="s">
        <v>3878</v>
      </c>
      <c r="G437" s="39" t="s">
        <v>126</v>
      </c>
      <c r="H437" s="218" t="s">
        <v>69</v>
      </c>
      <c r="I437" s="38" t="s">
        <v>1205</v>
      </c>
      <c r="J437" s="45">
        <v>45193.0</v>
      </c>
      <c r="K437" s="192">
        <v>46170.0</v>
      </c>
      <c r="L437" s="120" t="s">
        <v>51</v>
      </c>
      <c r="M437" s="47">
        <v>78000.0</v>
      </c>
      <c r="N437" s="120" t="s">
        <v>51</v>
      </c>
      <c r="O437" s="103">
        <v>65006.0</v>
      </c>
      <c r="P437" s="51">
        <v>65000.0</v>
      </c>
      <c r="Q437" s="9">
        <v>0.0</v>
      </c>
      <c r="R437" s="49">
        <v>0.0</v>
      </c>
      <c r="S437" s="10">
        <f t="shared" si="1"/>
        <v>65000</v>
      </c>
      <c r="T437" s="9" t="s">
        <v>52</v>
      </c>
      <c r="U437" s="45">
        <v>46170.0</v>
      </c>
      <c r="V437" s="127">
        <v>46200.0</v>
      </c>
      <c r="W437" s="67">
        <v>1.0</v>
      </c>
      <c r="X437" s="9" t="s">
        <v>86</v>
      </c>
      <c r="Y437" s="152" t="s">
        <v>56</v>
      </c>
    </row>
    <row r="438">
      <c r="A438" s="41" t="s">
        <v>6072</v>
      </c>
      <c r="B438" s="36">
        <v>46171.0</v>
      </c>
      <c r="C438" s="9">
        <v>9805.0</v>
      </c>
      <c r="D438" s="39" t="s">
        <v>120</v>
      </c>
      <c r="E438" s="41" t="s">
        <v>123</v>
      </c>
      <c r="F438" s="39" t="s">
        <v>288</v>
      </c>
      <c r="G438" s="39" t="s">
        <v>126</v>
      </c>
      <c r="H438" s="40" t="s">
        <v>69</v>
      </c>
      <c r="I438" s="38" t="s">
        <v>1205</v>
      </c>
      <c r="J438" s="45">
        <v>45148.0</v>
      </c>
      <c r="K438" s="192">
        <v>46170.0</v>
      </c>
      <c r="L438" s="61" t="s">
        <v>51</v>
      </c>
      <c r="M438" s="63">
        <v>0.0</v>
      </c>
      <c r="N438" s="61" t="s">
        <v>51</v>
      </c>
      <c r="O438" s="103">
        <v>78000.0</v>
      </c>
      <c r="P438" s="130">
        <v>78000.0</v>
      </c>
      <c r="Q438" s="9">
        <v>0.0</v>
      </c>
      <c r="R438" s="102">
        <v>4440.0</v>
      </c>
      <c r="S438" s="10">
        <f t="shared" si="1"/>
        <v>73560</v>
      </c>
      <c r="T438" s="38" t="s">
        <v>53</v>
      </c>
      <c r="U438" s="45">
        <v>46170.0</v>
      </c>
      <c r="V438" s="45">
        <v>46208.0</v>
      </c>
      <c r="W438" s="67">
        <v>1.0</v>
      </c>
      <c r="X438" s="9" t="s">
        <v>86</v>
      </c>
      <c r="Y438" s="152" t="s">
        <v>56</v>
      </c>
    </row>
    <row r="439">
      <c r="A439" s="35" t="s">
        <v>6075</v>
      </c>
      <c r="B439" s="36">
        <v>46171.0</v>
      </c>
      <c r="C439" s="9">
        <v>13654.0</v>
      </c>
      <c r="D439" s="39" t="s">
        <v>4277</v>
      </c>
      <c r="E439" s="41" t="s">
        <v>3511</v>
      </c>
      <c r="F439" s="39" t="s">
        <v>3512</v>
      </c>
      <c r="G439" s="39" t="s">
        <v>419</v>
      </c>
      <c r="H439" s="218" t="s">
        <v>118</v>
      </c>
      <c r="I439" s="38" t="s">
        <v>888</v>
      </c>
      <c r="J439" s="45">
        <v>45586.0</v>
      </c>
      <c r="K439" s="192">
        <v>46170.0</v>
      </c>
      <c r="L439" s="61" t="s">
        <v>51</v>
      </c>
      <c r="M439" s="63">
        <v>0.0</v>
      </c>
      <c r="N439" s="61" t="s">
        <v>51</v>
      </c>
      <c r="O439" s="103">
        <v>118000.0</v>
      </c>
      <c r="P439" s="130">
        <v>118000.0</v>
      </c>
      <c r="Q439" s="9">
        <v>0.0</v>
      </c>
      <c r="R439" s="49">
        <v>826.0</v>
      </c>
      <c r="S439" s="10">
        <f t="shared" si="1"/>
        <v>117174</v>
      </c>
      <c r="T439" s="38" t="s">
        <v>53</v>
      </c>
      <c r="U439" s="45">
        <v>46170.0</v>
      </c>
      <c r="V439" s="127">
        <v>46201.0</v>
      </c>
      <c r="W439" s="67">
        <v>1.0</v>
      </c>
      <c r="X439" s="9" t="s">
        <v>55</v>
      </c>
      <c r="Y439" s="68" t="s">
        <v>56</v>
      </c>
    </row>
    <row r="440">
      <c r="A440" s="35" t="s">
        <v>6077</v>
      </c>
      <c r="B440" s="36">
        <v>46171.0</v>
      </c>
      <c r="C440" s="9">
        <v>8159.0</v>
      </c>
      <c r="D440" s="39" t="s">
        <v>6079</v>
      </c>
      <c r="E440" s="41" t="s">
        <v>2973</v>
      </c>
      <c r="F440" s="39" t="s">
        <v>2974</v>
      </c>
      <c r="G440" s="39" t="s">
        <v>327</v>
      </c>
      <c r="H440" s="218" t="s">
        <v>158</v>
      </c>
      <c r="I440" s="38" t="s">
        <v>888</v>
      </c>
      <c r="J440" s="45">
        <v>44952.0</v>
      </c>
      <c r="K440" s="192">
        <v>46170.0</v>
      </c>
      <c r="L440" s="120" t="s">
        <v>51</v>
      </c>
      <c r="M440" s="47">
        <v>78000.0</v>
      </c>
      <c r="N440" s="120" t="s">
        <v>51</v>
      </c>
      <c r="O440" s="103">
        <v>80000.0</v>
      </c>
      <c r="P440" s="130">
        <v>80000.0</v>
      </c>
      <c r="Q440" s="9">
        <v>0.0</v>
      </c>
      <c r="R440" s="49">
        <v>4400.0</v>
      </c>
      <c r="S440" s="10">
        <f t="shared" si="1"/>
        <v>75600</v>
      </c>
      <c r="T440" s="9" t="s">
        <v>53</v>
      </c>
      <c r="U440" s="45">
        <v>46170.0</v>
      </c>
      <c r="V440" s="127">
        <v>46200.0</v>
      </c>
      <c r="W440" s="67">
        <v>1.0</v>
      </c>
      <c r="X440" s="9" t="s">
        <v>86</v>
      </c>
      <c r="Y440" s="68" t="s">
        <v>56</v>
      </c>
    </row>
    <row r="441">
      <c r="A441" s="315" t="s">
        <v>6080</v>
      </c>
      <c r="B441" s="36">
        <v>46171.0</v>
      </c>
      <c r="C441" s="9">
        <v>4156.0</v>
      </c>
      <c r="D441" s="39" t="s">
        <v>1960</v>
      </c>
      <c r="E441" s="41" t="s">
        <v>1961</v>
      </c>
      <c r="F441" s="39" t="s">
        <v>6082</v>
      </c>
      <c r="G441" s="112" t="s">
        <v>354</v>
      </c>
      <c r="H441" s="112" t="s">
        <v>355</v>
      </c>
      <c r="I441" s="38" t="s">
        <v>888</v>
      </c>
      <c r="J441" s="45">
        <v>44569.0</v>
      </c>
      <c r="K441" s="192">
        <v>46170.0</v>
      </c>
      <c r="L441" s="120" t="s">
        <v>51</v>
      </c>
      <c r="M441" s="63">
        <v>0.0</v>
      </c>
      <c r="N441" s="120" t="s">
        <v>51</v>
      </c>
      <c r="O441" s="66">
        <v>858002.0</v>
      </c>
      <c r="P441" s="51">
        <v>858002.0</v>
      </c>
      <c r="Q441" s="66">
        <v>0.0</v>
      </c>
      <c r="R441" s="66">
        <v>0.0</v>
      </c>
      <c r="S441" s="10">
        <f t="shared" si="1"/>
        <v>858002</v>
      </c>
      <c r="T441" s="9" t="s">
        <v>52</v>
      </c>
      <c r="U441" s="45">
        <v>46170.0</v>
      </c>
      <c r="V441" s="192">
        <v>46560.0</v>
      </c>
      <c r="W441" s="193">
        <v>12.0</v>
      </c>
      <c r="X441" s="9" t="s">
        <v>86</v>
      </c>
      <c r="Y441" s="86" t="s">
        <v>93</v>
      </c>
    </row>
    <row r="442">
      <c r="A442" s="41" t="s">
        <v>6084</v>
      </c>
      <c r="B442" s="36">
        <v>46171.0</v>
      </c>
      <c r="C442" s="9">
        <v>4156.0</v>
      </c>
      <c r="D442" s="39" t="s">
        <v>1960</v>
      </c>
      <c r="E442" s="41" t="s">
        <v>1961</v>
      </c>
      <c r="F442" s="39" t="s">
        <v>6082</v>
      </c>
      <c r="G442" s="112" t="s">
        <v>354</v>
      </c>
      <c r="H442" s="112" t="s">
        <v>355</v>
      </c>
      <c r="I442" s="38" t="s">
        <v>888</v>
      </c>
      <c r="J442" s="45">
        <v>44569.0</v>
      </c>
      <c r="K442" s="45"/>
      <c r="L442" s="9"/>
      <c r="M442" s="103">
        <v>78000.0</v>
      </c>
      <c r="N442" s="120" t="s">
        <v>51</v>
      </c>
      <c r="O442" s="49">
        <v>0.0</v>
      </c>
      <c r="P442" s="49">
        <v>0.0</v>
      </c>
      <c r="Q442" s="9">
        <v>0.0</v>
      </c>
      <c r="R442" s="49">
        <v>0.0</v>
      </c>
      <c r="S442" s="10">
        <f t="shared" si="1"/>
        <v>0</v>
      </c>
      <c r="T442" s="9" t="s">
        <v>281</v>
      </c>
      <c r="U442" s="45">
        <v>46170.0</v>
      </c>
      <c r="V442" s="192">
        <v>46560.0</v>
      </c>
      <c r="W442" s="67">
        <v>1.0</v>
      </c>
      <c r="X442" s="9" t="s">
        <v>86</v>
      </c>
      <c r="Y442" s="68" t="s">
        <v>56</v>
      </c>
    </row>
    <row r="443">
      <c r="A443" s="35" t="s">
        <v>6087</v>
      </c>
      <c r="B443" s="36">
        <v>46171.0</v>
      </c>
      <c r="C443" s="9">
        <v>13762.0</v>
      </c>
      <c r="D443" s="39" t="s">
        <v>3100</v>
      </c>
      <c r="E443" s="41" t="s">
        <v>3101</v>
      </c>
      <c r="F443" s="39" t="s">
        <v>3102</v>
      </c>
      <c r="G443" s="39" t="s">
        <v>2946</v>
      </c>
      <c r="H443" s="39" t="s">
        <v>805</v>
      </c>
      <c r="I443" s="38" t="s">
        <v>888</v>
      </c>
      <c r="J443" s="45">
        <v>45600.0</v>
      </c>
      <c r="K443" s="192">
        <v>46170.0</v>
      </c>
      <c r="L443" s="120" t="s">
        <v>51</v>
      </c>
      <c r="M443" s="47">
        <v>0.0</v>
      </c>
      <c r="N443" s="45">
        <v>46171.0</v>
      </c>
      <c r="O443" s="66">
        <v>78020.0</v>
      </c>
      <c r="P443" s="51">
        <v>78000.0</v>
      </c>
      <c r="Q443" s="81">
        <v>0.0</v>
      </c>
      <c r="R443" s="49">
        <v>0.0</v>
      </c>
      <c r="S443" s="10">
        <f t="shared" si="1"/>
        <v>78000</v>
      </c>
      <c r="T443" s="9" t="s">
        <v>52</v>
      </c>
      <c r="U443" s="45">
        <v>46171.0</v>
      </c>
      <c r="V443" s="45">
        <v>46201.0</v>
      </c>
      <c r="W443" s="67">
        <v>1.0</v>
      </c>
      <c r="X443" s="9" t="s">
        <v>86</v>
      </c>
      <c r="Y443" s="68" t="s">
        <v>56</v>
      </c>
    </row>
    <row r="444">
      <c r="A444" s="41" t="s">
        <v>6090</v>
      </c>
      <c r="B444" s="36">
        <v>46171.0</v>
      </c>
      <c r="C444" s="9">
        <v>4858.0</v>
      </c>
      <c r="D444" s="39" t="s">
        <v>3619</v>
      </c>
      <c r="E444" s="41" t="s">
        <v>3621</v>
      </c>
      <c r="F444" s="39" t="s">
        <v>3623</v>
      </c>
      <c r="G444" s="39" t="s">
        <v>174</v>
      </c>
      <c r="H444" s="218" t="s">
        <v>176</v>
      </c>
      <c r="I444" s="38" t="s">
        <v>1205</v>
      </c>
      <c r="J444" s="45">
        <v>44622.0</v>
      </c>
      <c r="K444" s="192">
        <v>46170.0</v>
      </c>
      <c r="L444" s="120" t="s">
        <v>51</v>
      </c>
      <c r="M444" s="47">
        <v>0.0</v>
      </c>
      <c r="N444" s="120" t="s">
        <v>51</v>
      </c>
      <c r="O444" s="103">
        <v>78003.0</v>
      </c>
      <c r="P444" s="51">
        <v>78003.0</v>
      </c>
      <c r="Q444" s="9">
        <v>0.0</v>
      </c>
      <c r="R444" s="49">
        <v>0.0</v>
      </c>
      <c r="S444" s="10">
        <f t="shared" si="1"/>
        <v>78003</v>
      </c>
      <c r="T444" s="9" t="s">
        <v>52</v>
      </c>
      <c r="U444" s="45">
        <v>46171.0</v>
      </c>
      <c r="V444" s="45">
        <v>46201.0</v>
      </c>
      <c r="W444" s="215">
        <v>1.0</v>
      </c>
      <c r="X444" s="9" t="s">
        <v>86</v>
      </c>
      <c r="Y444" s="152" t="s">
        <v>56</v>
      </c>
    </row>
    <row r="445">
      <c r="A445" s="41" t="s">
        <v>6093</v>
      </c>
      <c r="B445" s="36">
        <v>46171.0</v>
      </c>
      <c r="C445" s="9">
        <v>9393.0</v>
      </c>
      <c r="D445" s="39" t="s">
        <v>3516</v>
      </c>
      <c r="E445" s="41" t="s">
        <v>3517</v>
      </c>
      <c r="F445" s="39" t="s">
        <v>3518</v>
      </c>
      <c r="G445" s="39" t="s">
        <v>110</v>
      </c>
      <c r="H445" s="218" t="s">
        <v>46</v>
      </c>
      <c r="I445" s="38" t="s">
        <v>1205</v>
      </c>
      <c r="J445" s="45">
        <v>45100.0</v>
      </c>
      <c r="K445" s="192">
        <v>46170.0</v>
      </c>
      <c r="L445" s="73" t="s">
        <v>51</v>
      </c>
      <c r="M445" s="102">
        <v>0.0</v>
      </c>
      <c r="N445" s="73" t="s">
        <v>51</v>
      </c>
      <c r="O445" s="49">
        <v>78067.0</v>
      </c>
      <c r="P445" s="51">
        <v>78000.0</v>
      </c>
      <c r="Q445" s="9">
        <v>0.0</v>
      </c>
      <c r="R445" s="49">
        <v>0.0</v>
      </c>
      <c r="S445" s="10">
        <v>78000.0</v>
      </c>
      <c r="T445" s="9" t="s">
        <v>52</v>
      </c>
      <c r="U445" s="45">
        <v>46172.0</v>
      </c>
      <c r="V445" s="45">
        <v>46201.0</v>
      </c>
      <c r="W445" s="9">
        <v>1.0</v>
      </c>
      <c r="X445" s="9" t="s">
        <v>86</v>
      </c>
      <c r="Y445" s="152" t="s">
        <v>56</v>
      </c>
    </row>
    <row r="446">
      <c r="A446" s="263" t="s">
        <v>6096</v>
      </c>
      <c r="B446" s="140">
        <v>46181.0</v>
      </c>
      <c r="C446" s="327">
        <v>8444.0</v>
      </c>
      <c r="D446" s="336" t="s">
        <v>685</v>
      </c>
      <c r="E446" s="337" t="s">
        <v>686</v>
      </c>
      <c r="F446" s="336" t="s">
        <v>3535</v>
      </c>
      <c r="G446" s="336" t="s">
        <v>163</v>
      </c>
      <c r="H446" s="336" t="s">
        <v>69</v>
      </c>
      <c r="I446" s="141" t="s">
        <v>888</v>
      </c>
      <c r="J446" s="101">
        <v>44986.0</v>
      </c>
      <c r="K446" s="192">
        <v>46170.0</v>
      </c>
      <c r="L446" s="356" t="s">
        <v>51</v>
      </c>
      <c r="M446" s="324">
        <v>78000.0</v>
      </c>
      <c r="N446" s="356" t="s">
        <v>51</v>
      </c>
      <c r="O446" s="325">
        <v>321000.0</v>
      </c>
      <c r="P446" s="325">
        <v>0.0</v>
      </c>
      <c r="Q446" s="327">
        <v>0.0</v>
      </c>
      <c r="R446" s="325">
        <v>0.0</v>
      </c>
      <c r="S446" s="149">
        <f t="shared" ref="S446:S559" si="2">P446-R446</f>
        <v>0</v>
      </c>
      <c r="T446" s="128" t="s">
        <v>54</v>
      </c>
      <c r="U446" s="61">
        <v>46170.0</v>
      </c>
      <c r="V446" s="61">
        <v>46200.0</v>
      </c>
      <c r="W446" s="327">
        <v>1.0</v>
      </c>
      <c r="X446" s="327" t="s">
        <v>86</v>
      </c>
      <c r="Y446" s="327" t="s">
        <v>56</v>
      </c>
    </row>
    <row r="447">
      <c r="A447" s="41" t="s">
        <v>6099</v>
      </c>
      <c r="B447" s="36">
        <v>46171.0</v>
      </c>
      <c r="C447" s="9">
        <v>6472.0</v>
      </c>
      <c r="D447" s="39" t="s">
        <v>3602</v>
      </c>
      <c r="E447" s="41" t="s">
        <v>3603</v>
      </c>
      <c r="F447" s="39" t="s">
        <v>3604</v>
      </c>
      <c r="G447" s="39" t="s">
        <v>45</v>
      </c>
      <c r="H447" s="218" t="s">
        <v>47</v>
      </c>
      <c r="I447" s="38" t="s">
        <v>1205</v>
      </c>
      <c r="J447" s="45">
        <v>44773.0</v>
      </c>
      <c r="K447" s="192">
        <v>46171.0</v>
      </c>
      <c r="L447" s="120" t="s">
        <v>51</v>
      </c>
      <c r="M447" s="47">
        <v>118000.0</v>
      </c>
      <c r="N447" s="120" t="s">
        <v>51</v>
      </c>
      <c r="O447" s="103">
        <v>120079.0</v>
      </c>
      <c r="P447" s="57">
        <v>120100.0</v>
      </c>
      <c r="Q447" s="9">
        <v>0.0</v>
      </c>
      <c r="R447" s="49">
        <v>0.0</v>
      </c>
      <c r="S447" s="10">
        <f t="shared" si="2"/>
        <v>120100</v>
      </c>
      <c r="T447" s="9" t="s">
        <v>52</v>
      </c>
      <c r="U447" s="45">
        <v>46171.0</v>
      </c>
      <c r="V447" s="45">
        <v>46201.0</v>
      </c>
      <c r="W447" s="215">
        <v>1.0</v>
      </c>
      <c r="X447" s="9" t="s">
        <v>55</v>
      </c>
      <c r="Y447" s="152" t="s">
        <v>56</v>
      </c>
    </row>
    <row r="448">
      <c r="A448" s="41" t="s">
        <v>6102</v>
      </c>
      <c r="B448" s="36">
        <v>46171.0</v>
      </c>
      <c r="C448" s="9">
        <v>6835.0</v>
      </c>
      <c r="D448" s="39" t="s">
        <v>346</v>
      </c>
      <c r="E448" s="41" t="s">
        <v>347</v>
      </c>
      <c r="F448" s="39" t="s">
        <v>348</v>
      </c>
      <c r="G448" s="39" t="s">
        <v>350</v>
      </c>
      <c r="H448" s="39" t="s">
        <v>352</v>
      </c>
      <c r="I448" s="38" t="s">
        <v>1205</v>
      </c>
      <c r="J448" s="45">
        <v>44808.0</v>
      </c>
      <c r="K448" s="192">
        <v>46171.0</v>
      </c>
      <c r="L448" s="61" t="s">
        <v>51</v>
      </c>
      <c r="M448" s="103">
        <v>0.0</v>
      </c>
      <c r="N448" s="61" t="s">
        <v>51</v>
      </c>
      <c r="O448" s="103">
        <v>118036.0</v>
      </c>
      <c r="P448" s="57">
        <v>118000.0</v>
      </c>
      <c r="Q448" s="102">
        <v>0.0</v>
      </c>
      <c r="R448" s="102">
        <v>0.0</v>
      </c>
      <c r="S448" s="10">
        <f t="shared" si="2"/>
        <v>118000</v>
      </c>
      <c r="T448" s="9" t="s">
        <v>52</v>
      </c>
      <c r="U448" s="45">
        <v>46171.0</v>
      </c>
      <c r="V448" s="45">
        <v>46205.0</v>
      </c>
      <c r="W448" s="67">
        <v>1.0</v>
      </c>
      <c r="X448" s="38" t="s">
        <v>55</v>
      </c>
      <c r="Y448" s="152" t="s">
        <v>56</v>
      </c>
    </row>
    <row r="449">
      <c r="A449" s="41" t="s">
        <v>6105</v>
      </c>
      <c r="B449" s="36">
        <v>46171.0</v>
      </c>
      <c r="C449" s="41" t="s">
        <v>3567</v>
      </c>
      <c r="D449" s="39" t="s">
        <v>3568</v>
      </c>
      <c r="E449" s="41" t="s">
        <v>3569</v>
      </c>
      <c r="F449" s="39" t="s">
        <v>3570</v>
      </c>
      <c r="G449" s="39" t="s">
        <v>831</v>
      </c>
      <c r="H449" s="218" t="s">
        <v>103</v>
      </c>
      <c r="I449" s="38" t="s">
        <v>1205</v>
      </c>
      <c r="J449" s="45">
        <v>44642.0</v>
      </c>
      <c r="K449" s="192">
        <v>46171.0</v>
      </c>
      <c r="L449" s="120" t="s">
        <v>51</v>
      </c>
      <c r="M449" s="47">
        <v>78000.0</v>
      </c>
      <c r="N449" s="120" t="s">
        <v>51</v>
      </c>
      <c r="O449" s="103">
        <v>80000.0</v>
      </c>
      <c r="P449" s="55">
        <v>80000.0</v>
      </c>
      <c r="Q449" s="9">
        <v>0.0</v>
      </c>
      <c r="R449" s="49">
        <v>560.0</v>
      </c>
      <c r="S449" s="10">
        <f t="shared" si="2"/>
        <v>79440</v>
      </c>
      <c r="T449" s="9" t="s">
        <v>53</v>
      </c>
      <c r="U449" s="45">
        <v>46171.0</v>
      </c>
      <c r="V449" s="45">
        <v>46201.0</v>
      </c>
      <c r="W449" s="215">
        <v>1.0</v>
      </c>
      <c r="X449" s="9" t="s">
        <v>86</v>
      </c>
      <c r="Y449" s="152" t="s">
        <v>56</v>
      </c>
    </row>
    <row r="450">
      <c r="A450" s="41" t="s">
        <v>6107</v>
      </c>
      <c r="B450" s="36">
        <v>46171.0</v>
      </c>
      <c r="C450" s="9">
        <v>8421.0</v>
      </c>
      <c r="D450" s="39" t="s">
        <v>3426</v>
      </c>
      <c r="E450" s="41" t="s">
        <v>3428</v>
      </c>
      <c r="F450" s="39" t="s">
        <v>3431</v>
      </c>
      <c r="G450" s="39" t="s">
        <v>44</v>
      </c>
      <c r="H450" s="218" t="s">
        <v>46</v>
      </c>
      <c r="I450" s="38" t="s">
        <v>1205</v>
      </c>
      <c r="J450" s="45">
        <v>44984.0</v>
      </c>
      <c r="K450" s="192">
        <v>46171.0</v>
      </c>
      <c r="L450" s="120" t="s">
        <v>51</v>
      </c>
      <c r="M450" s="47">
        <v>168000.0</v>
      </c>
      <c r="N450" s="120" t="s">
        <v>51</v>
      </c>
      <c r="O450" s="103">
        <v>165000.0</v>
      </c>
      <c r="P450" s="55">
        <v>165000.0</v>
      </c>
      <c r="Q450" s="9">
        <v>0.0</v>
      </c>
      <c r="R450" s="49">
        <v>4400.0</v>
      </c>
      <c r="S450" s="10">
        <f t="shared" si="2"/>
        <v>160600</v>
      </c>
      <c r="T450" s="9" t="s">
        <v>53</v>
      </c>
      <c r="U450" s="45">
        <v>46171.0</v>
      </c>
      <c r="V450" s="45">
        <v>46201.0</v>
      </c>
      <c r="W450" s="67">
        <v>1.0</v>
      </c>
      <c r="X450" s="9" t="s">
        <v>59</v>
      </c>
      <c r="Y450" s="442" t="s">
        <v>56</v>
      </c>
    </row>
    <row r="451">
      <c r="A451" s="41" t="s">
        <v>6110</v>
      </c>
      <c r="B451" s="36">
        <v>46171.0</v>
      </c>
      <c r="C451" s="9">
        <v>631.0</v>
      </c>
      <c r="D451" s="39" t="s">
        <v>378</v>
      </c>
      <c r="E451" s="41" t="s">
        <v>379</v>
      </c>
      <c r="F451" s="39" t="s">
        <v>382</v>
      </c>
      <c r="G451" s="39" t="s">
        <v>126</v>
      </c>
      <c r="H451" s="218" t="s">
        <v>69</v>
      </c>
      <c r="I451" s="38" t="s">
        <v>1205</v>
      </c>
      <c r="J451" s="45">
        <v>44329.0</v>
      </c>
      <c r="K451" s="192">
        <v>46171.0</v>
      </c>
      <c r="L451" s="120" t="s">
        <v>51</v>
      </c>
      <c r="M451" s="103">
        <v>78000.0</v>
      </c>
      <c r="N451" s="192">
        <v>46174.0</v>
      </c>
      <c r="O451" s="49">
        <v>72093.0</v>
      </c>
      <c r="P451" s="57">
        <v>72093.0</v>
      </c>
      <c r="Q451" s="9">
        <v>0.0</v>
      </c>
      <c r="R451" s="49">
        <v>0.0</v>
      </c>
      <c r="S451" s="10">
        <f t="shared" si="2"/>
        <v>72093</v>
      </c>
      <c r="T451" s="9" t="s">
        <v>52</v>
      </c>
      <c r="U451" s="45">
        <v>46143.0</v>
      </c>
      <c r="V451" s="45">
        <v>46204.0</v>
      </c>
      <c r="W451" s="215">
        <v>1.0</v>
      </c>
      <c r="X451" s="9" t="s">
        <v>86</v>
      </c>
      <c r="Y451" s="152" t="s">
        <v>56</v>
      </c>
    </row>
    <row r="452">
      <c r="A452" s="35" t="s">
        <v>6112</v>
      </c>
      <c r="B452" s="36">
        <v>46171.0</v>
      </c>
      <c r="C452" s="9">
        <v>9441.0</v>
      </c>
      <c r="D452" s="39" t="s">
        <v>3531</v>
      </c>
      <c r="E452" s="41" t="s">
        <v>1791</v>
      </c>
      <c r="F452" s="39" t="s">
        <v>1792</v>
      </c>
      <c r="G452" s="39" t="s">
        <v>312</v>
      </c>
      <c r="H452" s="218" t="s">
        <v>118</v>
      </c>
      <c r="I452" s="38" t="s">
        <v>888</v>
      </c>
      <c r="J452" s="45">
        <v>45106.0</v>
      </c>
      <c r="K452" s="192">
        <v>46171.0</v>
      </c>
      <c r="L452" s="120" t="s">
        <v>51</v>
      </c>
      <c r="M452" s="47">
        <v>0.0</v>
      </c>
      <c r="N452" s="120" t="s">
        <v>51</v>
      </c>
      <c r="O452" s="103">
        <v>118084.0</v>
      </c>
      <c r="P452" s="57">
        <v>118084.0</v>
      </c>
      <c r="Q452" s="9">
        <v>0.0</v>
      </c>
      <c r="R452" s="49">
        <v>0.0</v>
      </c>
      <c r="S452" s="10">
        <f t="shared" si="2"/>
        <v>118084</v>
      </c>
      <c r="T452" s="9" t="s">
        <v>52</v>
      </c>
      <c r="U452" s="45">
        <v>46171.0</v>
      </c>
      <c r="V452" s="45">
        <v>46201.0</v>
      </c>
      <c r="W452" s="67">
        <v>1.0</v>
      </c>
      <c r="X452" s="9" t="s">
        <v>55</v>
      </c>
      <c r="Y452" s="68" t="s">
        <v>56</v>
      </c>
    </row>
    <row r="453">
      <c r="A453" s="41" t="s">
        <v>6119</v>
      </c>
      <c r="B453" s="36">
        <v>46171.0</v>
      </c>
      <c r="C453" s="9">
        <v>7081.0</v>
      </c>
      <c r="D453" s="39" t="s">
        <v>3542</v>
      </c>
      <c r="E453" s="41" t="s">
        <v>3543</v>
      </c>
      <c r="F453" s="39" t="s">
        <v>3545</v>
      </c>
      <c r="G453" s="39" t="s">
        <v>555</v>
      </c>
      <c r="H453" s="218" t="s">
        <v>69</v>
      </c>
      <c r="I453" s="38" t="s">
        <v>1205</v>
      </c>
      <c r="J453" s="45">
        <v>44831.0</v>
      </c>
      <c r="K453" s="192">
        <v>46171.0</v>
      </c>
      <c r="L453" s="120" t="s">
        <v>51</v>
      </c>
      <c r="M453" s="47"/>
      <c r="N453" s="122"/>
      <c r="O453" s="103">
        <v>78040.0</v>
      </c>
      <c r="P453" s="57">
        <v>78000.0</v>
      </c>
      <c r="Q453" s="9">
        <v>0.0</v>
      </c>
      <c r="R453" s="49">
        <v>0.0</v>
      </c>
      <c r="S453" s="10">
        <f t="shared" si="2"/>
        <v>78000</v>
      </c>
      <c r="T453" s="9" t="s">
        <v>52</v>
      </c>
      <c r="U453" s="45">
        <v>46171.0</v>
      </c>
      <c r="V453" s="45">
        <v>46201.0</v>
      </c>
      <c r="W453" s="67">
        <v>1.0</v>
      </c>
      <c r="X453" s="9" t="s">
        <v>86</v>
      </c>
      <c r="Y453" s="152" t="s">
        <v>56</v>
      </c>
    </row>
    <row r="454">
      <c r="A454" s="35" t="s">
        <v>6122</v>
      </c>
      <c r="B454" s="36">
        <v>46171.0</v>
      </c>
      <c r="C454" s="9">
        <v>11004.0</v>
      </c>
      <c r="D454" s="39" t="s">
        <v>3635</v>
      </c>
      <c r="E454" s="41" t="s">
        <v>3636</v>
      </c>
      <c r="F454" s="39" t="s">
        <v>3637</v>
      </c>
      <c r="G454" s="39" t="s">
        <v>364</v>
      </c>
      <c r="H454" s="218" t="s">
        <v>69</v>
      </c>
      <c r="I454" s="38" t="s">
        <v>888</v>
      </c>
      <c r="J454" s="45">
        <v>45300.0</v>
      </c>
      <c r="K454" s="192">
        <v>46171.0</v>
      </c>
      <c r="L454" s="120" t="s">
        <v>51</v>
      </c>
      <c r="M454" s="47">
        <v>0.0</v>
      </c>
      <c r="N454" s="120" t="s">
        <v>51</v>
      </c>
      <c r="O454" s="49">
        <v>168000.0</v>
      </c>
      <c r="P454" s="55">
        <v>168000.0</v>
      </c>
      <c r="Q454" s="9">
        <v>0.0</v>
      </c>
      <c r="R454" s="49">
        <v>4400.0</v>
      </c>
      <c r="S454" s="10">
        <f t="shared" si="2"/>
        <v>163600</v>
      </c>
      <c r="T454" s="9" t="s">
        <v>53</v>
      </c>
      <c r="U454" s="45">
        <v>46171.0</v>
      </c>
      <c r="V454" s="45">
        <v>46201.0</v>
      </c>
      <c r="W454" s="67">
        <v>1.0</v>
      </c>
      <c r="X454" s="9" t="s">
        <v>59</v>
      </c>
      <c r="Y454" s="68" t="s">
        <v>56</v>
      </c>
    </row>
    <row r="455">
      <c r="A455" s="41" t="s">
        <v>6125</v>
      </c>
      <c r="B455" s="36">
        <v>46171.0</v>
      </c>
      <c r="C455" s="9">
        <v>14733.0</v>
      </c>
      <c r="D455" s="39" t="s">
        <v>6126</v>
      </c>
      <c r="E455" s="41" t="s">
        <v>6127</v>
      </c>
      <c r="F455" s="39" t="s">
        <v>6128</v>
      </c>
      <c r="G455" s="39" t="s">
        <v>739</v>
      </c>
      <c r="H455" s="218" t="s">
        <v>352</v>
      </c>
      <c r="I455" s="38" t="s">
        <v>888</v>
      </c>
      <c r="J455" s="45">
        <v>45705.0</v>
      </c>
      <c r="K455" s="192"/>
      <c r="L455" s="120"/>
      <c r="M455" s="47">
        <v>0.0</v>
      </c>
      <c r="N455" s="120" t="s">
        <v>51</v>
      </c>
      <c r="O455" s="49">
        <v>347000.0</v>
      </c>
      <c r="P455" s="49">
        <v>0.0</v>
      </c>
      <c r="Q455" s="9">
        <v>0.0</v>
      </c>
      <c r="R455" s="49">
        <v>0.0</v>
      </c>
      <c r="S455" s="10">
        <f t="shared" si="2"/>
        <v>0</v>
      </c>
      <c r="T455" s="9" t="s">
        <v>6130</v>
      </c>
      <c r="U455" s="45">
        <v>46171.0</v>
      </c>
      <c r="V455" s="45">
        <v>46345.0</v>
      </c>
      <c r="W455" s="67">
        <v>1.0</v>
      </c>
      <c r="X455" s="9" t="s">
        <v>208</v>
      </c>
      <c r="Y455" s="68" t="s">
        <v>56</v>
      </c>
    </row>
    <row r="456">
      <c r="A456" s="41" t="s">
        <v>6131</v>
      </c>
      <c r="B456" s="36">
        <v>46171.0</v>
      </c>
      <c r="C456" s="9">
        <v>18389.0</v>
      </c>
      <c r="D456" s="39" t="s">
        <v>4452</v>
      </c>
      <c r="E456" s="41" t="s">
        <v>4453</v>
      </c>
      <c r="F456" s="39" t="s">
        <v>4454</v>
      </c>
      <c r="G456" s="39" t="s">
        <v>4455</v>
      </c>
      <c r="H456" s="39" t="s">
        <v>74</v>
      </c>
      <c r="I456" s="38" t="s">
        <v>1205</v>
      </c>
      <c r="J456" s="45">
        <v>46129.0</v>
      </c>
      <c r="K456" s="192">
        <v>46171.0</v>
      </c>
      <c r="L456" s="61" t="s">
        <v>51</v>
      </c>
      <c r="M456" s="103">
        <v>168000.0</v>
      </c>
      <c r="N456" s="61" t="s">
        <v>51</v>
      </c>
      <c r="O456" s="103">
        <v>136005.0</v>
      </c>
      <c r="P456" s="57">
        <v>136000.0</v>
      </c>
      <c r="Q456" s="102">
        <v>0.0</v>
      </c>
      <c r="R456" s="103">
        <v>0.0</v>
      </c>
      <c r="S456" s="10">
        <f t="shared" si="2"/>
        <v>136000</v>
      </c>
      <c r="T456" s="9" t="s">
        <v>52</v>
      </c>
      <c r="U456" s="45">
        <v>46171.0</v>
      </c>
      <c r="V456" s="45">
        <v>46203.0</v>
      </c>
      <c r="W456" s="88">
        <v>1.0</v>
      </c>
      <c r="X456" s="9" t="s">
        <v>59</v>
      </c>
      <c r="Y456" s="442" t="s">
        <v>56</v>
      </c>
    </row>
    <row r="457">
      <c r="A457" s="41" t="s">
        <v>6134</v>
      </c>
      <c r="B457" s="36">
        <v>46171.0</v>
      </c>
      <c r="C457" s="9">
        <v>4498.0</v>
      </c>
      <c r="D457" s="39" t="s">
        <v>217</v>
      </c>
      <c r="E457" s="41" t="s">
        <v>219</v>
      </c>
      <c r="F457" s="39" t="s">
        <v>221</v>
      </c>
      <c r="G457" s="39" t="s">
        <v>222</v>
      </c>
      <c r="H457" s="218" t="s">
        <v>158</v>
      </c>
      <c r="I457" s="38" t="s">
        <v>1205</v>
      </c>
      <c r="J457" s="45">
        <v>44594.0</v>
      </c>
      <c r="K457" s="192">
        <v>46171.0</v>
      </c>
      <c r="L457" s="120" t="s">
        <v>51</v>
      </c>
      <c r="M457" s="47">
        <v>0.0</v>
      </c>
      <c r="N457" s="120" t="s">
        <v>51</v>
      </c>
      <c r="O457" s="103">
        <v>118000.0</v>
      </c>
      <c r="P457" s="55">
        <v>118000.0</v>
      </c>
      <c r="Q457" s="9">
        <v>0.0</v>
      </c>
      <c r="R457" s="49">
        <v>4440.0</v>
      </c>
      <c r="S457" s="10">
        <f t="shared" si="2"/>
        <v>113560</v>
      </c>
      <c r="T457" s="9" t="s">
        <v>53</v>
      </c>
      <c r="U457" s="45">
        <v>46171.0</v>
      </c>
      <c r="V457" s="45">
        <v>46210.0</v>
      </c>
      <c r="W457" s="215">
        <v>1.0</v>
      </c>
      <c r="X457" s="9" t="s">
        <v>55</v>
      </c>
      <c r="Y457" s="152" t="s">
        <v>56</v>
      </c>
    </row>
    <row r="458">
      <c r="A458" s="41" t="s">
        <v>6137</v>
      </c>
      <c r="B458" s="36">
        <v>46171.0</v>
      </c>
      <c r="C458" s="9">
        <v>8177.0</v>
      </c>
      <c r="D458" s="39" t="s">
        <v>3591</v>
      </c>
      <c r="E458" s="41" t="s">
        <v>3592</v>
      </c>
      <c r="F458" s="39" t="s">
        <v>3593</v>
      </c>
      <c r="G458" s="39" t="s">
        <v>137</v>
      </c>
      <c r="H458" s="218" t="s">
        <v>118</v>
      </c>
      <c r="I458" s="38" t="s">
        <v>1205</v>
      </c>
      <c r="J458" s="45">
        <v>44954.0</v>
      </c>
      <c r="K458" s="192">
        <v>46171.0</v>
      </c>
      <c r="L458" s="120" t="s">
        <v>51</v>
      </c>
      <c r="M458" s="47">
        <v>0.0</v>
      </c>
      <c r="N458" s="120" t="s">
        <v>51</v>
      </c>
      <c r="O458" s="103">
        <v>118000.0</v>
      </c>
      <c r="P458" s="55">
        <v>118000.0</v>
      </c>
      <c r="Q458" s="9">
        <v>0.0</v>
      </c>
      <c r="R458" s="49">
        <v>4440.0</v>
      </c>
      <c r="S458" s="10">
        <f t="shared" si="2"/>
        <v>113560</v>
      </c>
      <c r="T458" s="9" t="s">
        <v>53</v>
      </c>
      <c r="U458" s="45">
        <v>46171.0</v>
      </c>
      <c r="V458" s="45">
        <v>46202.0</v>
      </c>
      <c r="W458" s="215">
        <v>1.0</v>
      </c>
      <c r="X458" s="9" t="s">
        <v>55</v>
      </c>
      <c r="Y458" s="152" t="s">
        <v>56</v>
      </c>
    </row>
    <row r="459">
      <c r="A459" s="315" t="s">
        <v>6143</v>
      </c>
      <c r="B459" s="37">
        <v>46175.0</v>
      </c>
      <c r="C459" s="9">
        <v>13063.0</v>
      </c>
      <c r="D459" s="39" t="s">
        <v>6144</v>
      </c>
      <c r="E459" s="41" t="s">
        <v>6145</v>
      </c>
      <c r="F459" s="39" t="s">
        <v>6146</v>
      </c>
      <c r="G459" s="39" t="s">
        <v>44</v>
      </c>
      <c r="H459" s="218" t="s">
        <v>46</v>
      </c>
      <c r="I459" s="38" t="s">
        <v>888</v>
      </c>
      <c r="J459" s="45">
        <v>45521.0</v>
      </c>
      <c r="K459" s="192">
        <v>46171.0</v>
      </c>
      <c r="L459" s="120" t="s">
        <v>51</v>
      </c>
      <c r="M459" s="47">
        <v>0.0</v>
      </c>
      <c r="N459" s="45">
        <v>46172.0</v>
      </c>
      <c r="O459" s="49">
        <v>1688030.0</v>
      </c>
      <c r="P459" s="57">
        <v>1688000.0</v>
      </c>
      <c r="Q459" s="9">
        <v>0.0</v>
      </c>
      <c r="R459" s="49">
        <v>0.0</v>
      </c>
      <c r="S459" s="10">
        <f t="shared" si="2"/>
        <v>1688000</v>
      </c>
      <c r="T459" s="9" t="s">
        <v>52</v>
      </c>
      <c r="U459" s="45">
        <v>46172.0</v>
      </c>
      <c r="V459" s="45">
        <v>46712.0</v>
      </c>
      <c r="W459" s="88">
        <v>12.0</v>
      </c>
      <c r="X459" s="9" t="s">
        <v>59</v>
      </c>
      <c r="Y459" s="193" t="s">
        <v>93</v>
      </c>
    </row>
    <row r="460">
      <c r="A460" s="41" t="s">
        <v>6149</v>
      </c>
      <c r="B460" s="36">
        <v>46175.0</v>
      </c>
      <c r="C460" s="9">
        <v>13063.0</v>
      </c>
      <c r="D460" s="39" t="s">
        <v>6144</v>
      </c>
      <c r="E460" s="41" t="s">
        <v>6145</v>
      </c>
      <c r="F460" s="39" t="s">
        <v>6146</v>
      </c>
      <c r="G460" s="39" t="s">
        <v>44</v>
      </c>
      <c r="H460" s="218" t="s">
        <v>46</v>
      </c>
      <c r="I460" s="38" t="s">
        <v>888</v>
      </c>
      <c r="J460" s="45">
        <v>45521.0</v>
      </c>
      <c r="K460" s="192"/>
      <c r="L460" s="120"/>
      <c r="M460" s="103">
        <v>1008000.0</v>
      </c>
      <c r="N460" s="120" t="s">
        <v>51</v>
      </c>
      <c r="O460" s="49">
        <v>0.0</v>
      </c>
      <c r="P460" s="49">
        <v>0.0</v>
      </c>
      <c r="Q460" s="9">
        <v>0.0</v>
      </c>
      <c r="R460" s="49">
        <v>0.0</v>
      </c>
      <c r="S460" s="10">
        <f t="shared" si="2"/>
        <v>0</v>
      </c>
      <c r="T460" s="9" t="s">
        <v>281</v>
      </c>
      <c r="U460" s="45">
        <v>46172.0</v>
      </c>
      <c r="V460" s="45">
        <v>46712.0</v>
      </c>
      <c r="W460" s="88">
        <v>6.0</v>
      </c>
      <c r="X460" s="9" t="s">
        <v>59</v>
      </c>
      <c r="Y460" s="68" t="s">
        <v>56</v>
      </c>
    </row>
    <row r="461">
      <c r="A461" s="110" t="s">
        <v>6151</v>
      </c>
      <c r="B461" s="36">
        <v>46175.0</v>
      </c>
      <c r="C461" s="9">
        <v>18245.0</v>
      </c>
      <c r="D461" s="39" t="s">
        <v>6152</v>
      </c>
      <c r="E461" s="41" t="s">
        <v>6153</v>
      </c>
      <c r="F461" s="39" t="s">
        <v>6154</v>
      </c>
      <c r="G461" s="39" t="s">
        <v>44</v>
      </c>
      <c r="H461" s="218" t="s">
        <v>46</v>
      </c>
      <c r="I461" s="38" t="s">
        <v>888</v>
      </c>
      <c r="J461" s="45">
        <v>46117.0</v>
      </c>
      <c r="K461" s="192"/>
      <c r="L461" s="120" t="s">
        <v>51</v>
      </c>
      <c r="M461" s="103"/>
      <c r="N461" s="120"/>
      <c r="O461" s="49"/>
      <c r="P461" s="57">
        <v>168039.0</v>
      </c>
      <c r="Q461" s="9">
        <v>0.0</v>
      </c>
      <c r="R461" s="49">
        <v>0.0</v>
      </c>
      <c r="S461" s="10">
        <f t="shared" si="2"/>
        <v>168039</v>
      </c>
      <c r="T461" s="9" t="s">
        <v>998</v>
      </c>
      <c r="U461" s="329"/>
      <c r="V461" s="45"/>
      <c r="W461" s="215">
        <v>1.0</v>
      </c>
      <c r="X461" s="9" t="s">
        <v>59</v>
      </c>
      <c r="Y461" s="193" t="s">
        <v>93</v>
      </c>
    </row>
    <row r="462">
      <c r="A462" s="41" t="s">
        <v>6159</v>
      </c>
      <c r="B462" s="36">
        <v>46153.0</v>
      </c>
      <c r="C462" s="9">
        <v>18703.0</v>
      </c>
      <c r="D462" s="39" t="s">
        <v>5001</v>
      </c>
      <c r="E462" s="41" t="s">
        <v>5002</v>
      </c>
      <c r="F462" s="39" t="s">
        <v>5003</v>
      </c>
      <c r="G462" s="39" t="s">
        <v>218</v>
      </c>
      <c r="H462" s="39" t="s">
        <v>220</v>
      </c>
      <c r="I462" s="38" t="s">
        <v>888</v>
      </c>
      <c r="J462" s="45">
        <v>46157.0</v>
      </c>
      <c r="K462" s="44"/>
      <c r="L462" s="44"/>
      <c r="M462" s="63">
        <v>1008000.0</v>
      </c>
      <c r="N462" s="120" t="s">
        <v>51</v>
      </c>
      <c r="O462" s="103">
        <v>0.0</v>
      </c>
      <c r="P462" s="103">
        <v>0.0</v>
      </c>
      <c r="Q462" s="81">
        <v>0.0</v>
      </c>
      <c r="R462" s="103">
        <v>0.0</v>
      </c>
      <c r="S462" s="10">
        <f t="shared" si="2"/>
        <v>0</v>
      </c>
      <c r="T462" s="9" t="s">
        <v>281</v>
      </c>
      <c r="U462" s="45">
        <v>46171.0</v>
      </c>
      <c r="V462" s="105">
        <v>46711.0</v>
      </c>
      <c r="W462" s="104">
        <v>6.0</v>
      </c>
      <c r="X462" s="9" t="s">
        <v>59</v>
      </c>
      <c r="Y462" s="86" t="s">
        <v>56</v>
      </c>
    </row>
    <row r="463">
      <c r="A463" s="41" t="s">
        <v>6162</v>
      </c>
      <c r="B463" s="36">
        <v>46175.0</v>
      </c>
      <c r="C463" s="9">
        <v>3230.0</v>
      </c>
      <c r="D463" s="39" t="s">
        <v>3662</v>
      </c>
      <c r="E463" s="41" t="s">
        <v>202</v>
      </c>
      <c r="F463" s="39" t="s">
        <v>203</v>
      </c>
      <c r="G463" s="39" t="s">
        <v>204</v>
      </c>
      <c r="H463" s="218" t="s">
        <v>153</v>
      </c>
      <c r="I463" s="38" t="s">
        <v>1205</v>
      </c>
      <c r="J463" s="45">
        <v>44516.0</v>
      </c>
      <c r="K463" s="122">
        <v>46172.0</v>
      </c>
      <c r="L463" s="120" t="s">
        <v>51</v>
      </c>
      <c r="M463" s="47">
        <v>0.0</v>
      </c>
      <c r="N463" s="120" t="s">
        <v>51</v>
      </c>
      <c r="O463" s="103">
        <v>129000.0</v>
      </c>
      <c r="P463" s="167">
        <v>129000.0</v>
      </c>
      <c r="Q463" s="9">
        <v>0.0</v>
      </c>
      <c r="R463" s="49">
        <v>4440.0</v>
      </c>
      <c r="S463" s="10">
        <f t="shared" si="2"/>
        <v>124560</v>
      </c>
      <c r="T463" s="9" t="s">
        <v>53</v>
      </c>
      <c r="U463" s="45">
        <v>46172.0</v>
      </c>
      <c r="V463" s="45">
        <v>46210.0</v>
      </c>
      <c r="W463" s="215">
        <v>1.0</v>
      </c>
      <c r="X463" s="9" t="s">
        <v>55</v>
      </c>
      <c r="Y463" s="152" t="s">
        <v>56</v>
      </c>
    </row>
    <row r="464">
      <c r="A464" s="35" t="s">
        <v>6165</v>
      </c>
      <c r="B464" s="36">
        <v>46175.0</v>
      </c>
      <c r="C464" s="9">
        <v>2323.0</v>
      </c>
      <c r="D464" s="39" t="s">
        <v>1877</v>
      </c>
      <c r="E464" s="41" t="s">
        <v>1879</v>
      </c>
      <c r="F464" s="39" t="s">
        <v>1880</v>
      </c>
      <c r="G464" s="39" t="s">
        <v>315</v>
      </c>
      <c r="H464" s="218" t="s">
        <v>69</v>
      </c>
      <c r="I464" s="38" t="s">
        <v>888</v>
      </c>
      <c r="J464" s="45">
        <v>44438.0</v>
      </c>
      <c r="K464" s="122">
        <v>46172.0</v>
      </c>
      <c r="L464" s="120" t="s">
        <v>51</v>
      </c>
      <c r="M464" s="47">
        <v>0.0</v>
      </c>
      <c r="N464" s="120" t="s">
        <v>51</v>
      </c>
      <c r="O464" s="103">
        <v>78000.0</v>
      </c>
      <c r="P464" s="167">
        <v>78000.0</v>
      </c>
      <c r="Q464" s="9">
        <v>0.0</v>
      </c>
      <c r="R464" s="49">
        <v>1560.0</v>
      </c>
      <c r="S464" s="10">
        <f t="shared" si="2"/>
        <v>76440</v>
      </c>
      <c r="T464" s="9" t="s">
        <v>53</v>
      </c>
      <c r="U464" s="45">
        <v>46172.0</v>
      </c>
      <c r="V464" s="45">
        <v>46202.0</v>
      </c>
      <c r="W464" s="215">
        <v>1.0</v>
      </c>
      <c r="X464" s="9" t="s">
        <v>86</v>
      </c>
      <c r="Y464" s="68" t="s">
        <v>56</v>
      </c>
    </row>
    <row r="465">
      <c r="A465" s="41" t="s">
        <v>6170</v>
      </c>
      <c r="B465" s="36">
        <v>46175.0</v>
      </c>
      <c r="C465" s="9">
        <v>12575.0</v>
      </c>
      <c r="D465" s="39" t="s">
        <v>3574</v>
      </c>
      <c r="E465" s="41" t="s">
        <v>63</v>
      </c>
      <c r="F465" s="39" t="s">
        <v>66</v>
      </c>
      <c r="G465" s="39" t="s">
        <v>45</v>
      </c>
      <c r="H465" s="218" t="s">
        <v>47</v>
      </c>
      <c r="I465" s="38" t="s">
        <v>1205</v>
      </c>
      <c r="J465" s="45">
        <v>45470.0</v>
      </c>
      <c r="K465" s="122">
        <v>46172.0</v>
      </c>
      <c r="L465" s="120" t="s">
        <v>51</v>
      </c>
      <c r="M465" s="47">
        <v>0.0</v>
      </c>
      <c r="N465" s="120" t="s">
        <v>51</v>
      </c>
      <c r="O465" s="103">
        <v>168076.0</v>
      </c>
      <c r="P465" s="79">
        <v>168076.0</v>
      </c>
      <c r="Q465" s="9">
        <v>0.0</v>
      </c>
      <c r="R465" s="49">
        <v>0.0</v>
      </c>
      <c r="S465" s="10">
        <f t="shared" si="2"/>
        <v>168076</v>
      </c>
      <c r="T465" s="9" t="s">
        <v>52</v>
      </c>
      <c r="U465" s="45">
        <v>46172.0</v>
      </c>
      <c r="V465" s="45">
        <v>46204.0</v>
      </c>
      <c r="W465" s="215">
        <v>1.0</v>
      </c>
      <c r="X465" s="9" t="s">
        <v>59</v>
      </c>
      <c r="Y465" s="152" t="s">
        <v>56</v>
      </c>
    </row>
    <row r="466" ht="15.0" customHeight="1">
      <c r="A466" s="41" t="s">
        <v>6173</v>
      </c>
      <c r="B466" s="36">
        <v>46175.0</v>
      </c>
      <c r="C466" s="9">
        <v>9941.0</v>
      </c>
      <c r="D466" s="39" t="s">
        <v>5939</v>
      </c>
      <c r="E466" s="41" t="s">
        <v>2577</v>
      </c>
      <c r="F466" s="39" t="s">
        <v>2579</v>
      </c>
      <c r="G466" s="39" t="s">
        <v>926</v>
      </c>
      <c r="H466" s="39" t="s">
        <v>47</v>
      </c>
      <c r="I466" s="38" t="s">
        <v>1205</v>
      </c>
      <c r="J466" s="45">
        <v>45165.0</v>
      </c>
      <c r="K466" s="122">
        <v>46172.0</v>
      </c>
      <c r="L466" s="120" t="s">
        <v>51</v>
      </c>
      <c r="M466" s="102">
        <v>118000.0</v>
      </c>
      <c r="N466" s="120" t="s">
        <v>51</v>
      </c>
      <c r="O466" s="103">
        <v>120029.0</v>
      </c>
      <c r="P466" s="79">
        <v>120029.0</v>
      </c>
      <c r="Q466" s="9">
        <v>0.0</v>
      </c>
      <c r="R466" s="103">
        <v>0.0</v>
      </c>
      <c r="S466" s="10">
        <f t="shared" si="2"/>
        <v>120029</v>
      </c>
      <c r="T466" s="9" t="s">
        <v>52</v>
      </c>
      <c r="U466" s="45">
        <v>46172.0</v>
      </c>
      <c r="V466" s="45">
        <v>46202.0</v>
      </c>
      <c r="W466" s="9">
        <v>1.0</v>
      </c>
      <c r="X466" s="9" t="s">
        <v>55</v>
      </c>
      <c r="Y466" s="152" t="s">
        <v>56</v>
      </c>
    </row>
    <row r="467">
      <c r="A467" s="41" t="s">
        <v>6176</v>
      </c>
      <c r="B467" s="36">
        <v>46175.0</v>
      </c>
      <c r="C467" s="9">
        <v>11274.0</v>
      </c>
      <c r="D467" s="39" t="s">
        <v>182</v>
      </c>
      <c r="E467" s="41" t="s">
        <v>183</v>
      </c>
      <c r="F467" s="39" t="s">
        <v>184</v>
      </c>
      <c r="G467" s="39" t="s">
        <v>44</v>
      </c>
      <c r="H467" s="39" t="s">
        <v>46</v>
      </c>
      <c r="I467" s="38" t="s">
        <v>1205</v>
      </c>
      <c r="J467" s="45">
        <v>45327.0</v>
      </c>
      <c r="K467" s="122">
        <v>46172.0</v>
      </c>
      <c r="L467" s="101" t="s">
        <v>51</v>
      </c>
      <c r="M467" s="102">
        <v>0.0</v>
      </c>
      <c r="N467" s="120" t="s">
        <v>51</v>
      </c>
      <c r="O467" s="103">
        <v>118078.0</v>
      </c>
      <c r="P467" s="79">
        <v>118000.0</v>
      </c>
      <c r="Q467" s="104">
        <v>0.0</v>
      </c>
      <c r="R467" s="103">
        <v>0.0</v>
      </c>
      <c r="S467" s="10">
        <f t="shared" si="2"/>
        <v>118000</v>
      </c>
      <c r="T467" s="9" t="s">
        <v>52</v>
      </c>
      <c r="U467" s="45">
        <v>46172.0</v>
      </c>
      <c r="V467" s="45">
        <v>46205.0</v>
      </c>
      <c r="W467" s="88">
        <v>1.0</v>
      </c>
      <c r="X467" s="9" t="s">
        <v>55</v>
      </c>
      <c r="Y467" s="152" t="s">
        <v>56</v>
      </c>
    </row>
    <row r="468" ht="17.25" customHeight="1">
      <c r="A468" s="35" t="s">
        <v>6179</v>
      </c>
      <c r="B468" s="36">
        <v>46175.0</v>
      </c>
      <c r="C468" s="9">
        <v>8922.0</v>
      </c>
      <c r="D468" s="39" t="s">
        <v>37</v>
      </c>
      <c r="E468" s="41" t="s">
        <v>40</v>
      </c>
      <c r="F468" s="39" t="s">
        <v>42</v>
      </c>
      <c r="G468" s="39" t="s">
        <v>44</v>
      </c>
      <c r="H468" s="218" t="s">
        <v>46</v>
      </c>
      <c r="I468" s="38" t="s">
        <v>888</v>
      </c>
      <c r="J468" s="45">
        <v>45048.0</v>
      </c>
      <c r="K468" s="122">
        <v>46172.0</v>
      </c>
      <c r="L468" s="120" t="s">
        <v>51</v>
      </c>
      <c r="M468" s="47">
        <v>0.0</v>
      </c>
      <c r="N468" s="120" t="s">
        <v>51</v>
      </c>
      <c r="O468" s="103">
        <v>1688000.0</v>
      </c>
      <c r="P468" s="167">
        <v>1688000.0</v>
      </c>
      <c r="Q468" s="9">
        <v>0.0</v>
      </c>
      <c r="R468" s="103">
        <v>11816.0</v>
      </c>
      <c r="S468" s="10">
        <f t="shared" si="2"/>
        <v>1676184</v>
      </c>
      <c r="T468" s="9" t="s">
        <v>53</v>
      </c>
      <c r="U468" s="45">
        <v>46172.0</v>
      </c>
      <c r="V468" s="45">
        <v>46592.0</v>
      </c>
      <c r="W468" s="215">
        <v>12.0</v>
      </c>
      <c r="X468" s="9" t="s">
        <v>59</v>
      </c>
      <c r="Y468" s="68" t="s">
        <v>56</v>
      </c>
    </row>
    <row r="469">
      <c r="A469" s="41" t="s">
        <v>6182</v>
      </c>
      <c r="B469" s="36">
        <v>46175.0</v>
      </c>
      <c r="C469" s="9">
        <v>8922.0</v>
      </c>
      <c r="D469" s="39" t="s">
        <v>37</v>
      </c>
      <c r="E469" s="41" t="s">
        <v>40</v>
      </c>
      <c r="F469" s="39" t="s">
        <v>42</v>
      </c>
      <c r="G469" s="39" t="s">
        <v>44</v>
      </c>
      <c r="H469" s="218" t="s">
        <v>46</v>
      </c>
      <c r="I469" s="38" t="s">
        <v>888</v>
      </c>
      <c r="J469" s="45">
        <v>45048.0</v>
      </c>
      <c r="K469" s="45"/>
      <c r="L469" s="9"/>
      <c r="M469" s="103">
        <v>336000.0</v>
      </c>
      <c r="N469" s="120" t="s">
        <v>51</v>
      </c>
      <c r="O469" s="49">
        <v>0.0</v>
      </c>
      <c r="P469" s="49">
        <v>0.0</v>
      </c>
      <c r="Q469" s="9">
        <v>0.0</v>
      </c>
      <c r="R469" s="49">
        <v>0.0</v>
      </c>
      <c r="S469" s="10">
        <f t="shared" si="2"/>
        <v>0</v>
      </c>
      <c r="T469" s="9" t="s">
        <v>281</v>
      </c>
      <c r="U469" s="45">
        <v>46172.0</v>
      </c>
      <c r="V469" s="45">
        <v>46592.0</v>
      </c>
      <c r="W469" s="88">
        <v>2.0</v>
      </c>
      <c r="X469" s="9" t="s">
        <v>59</v>
      </c>
      <c r="Y469" s="68" t="s">
        <v>56</v>
      </c>
    </row>
    <row r="470">
      <c r="A470" s="35" t="s">
        <v>6184</v>
      </c>
      <c r="B470" s="36">
        <v>46175.0</v>
      </c>
      <c r="C470" s="9">
        <v>376.0</v>
      </c>
      <c r="D470" s="39" t="s">
        <v>3497</v>
      </c>
      <c r="E470" s="41" t="s">
        <v>3498</v>
      </c>
      <c r="F470" s="39" t="s">
        <v>3499</v>
      </c>
      <c r="G470" s="39" t="s">
        <v>121</v>
      </c>
      <c r="H470" s="218" t="s">
        <v>124</v>
      </c>
      <c r="I470" s="38" t="s">
        <v>888</v>
      </c>
      <c r="J470" s="45">
        <v>44307.0</v>
      </c>
      <c r="K470" s="122">
        <v>46172.0</v>
      </c>
      <c r="L470" s="197" t="s">
        <v>51</v>
      </c>
      <c r="M470" s="47">
        <v>0.0</v>
      </c>
      <c r="N470" s="120" t="s">
        <v>51</v>
      </c>
      <c r="O470" s="103">
        <v>78089.0</v>
      </c>
      <c r="P470" s="79">
        <v>78089.0</v>
      </c>
      <c r="Q470" s="9">
        <v>0.0</v>
      </c>
      <c r="R470" s="49">
        <v>0.0</v>
      </c>
      <c r="S470" s="10">
        <f t="shared" si="2"/>
        <v>78089</v>
      </c>
      <c r="T470" s="9" t="s">
        <v>52</v>
      </c>
      <c r="U470" s="45">
        <v>46172.0</v>
      </c>
      <c r="V470" s="127">
        <v>46202.0</v>
      </c>
      <c r="W470" s="67">
        <v>1.0</v>
      </c>
      <c r="X470" s="9" t="s">
        <v>86</v>
      </c>
      <c r="Y470" s="68" t="s">
        <v>56</v>
      </c>
    </row>
    <row r="471">
      <c r="A471" s="35" t="s">
        <v>6187</v>
      </c>
      <c r="B471" s="36">
        <v>46175.0</v>
      </c>
      <c r="C471" s="9">
        <v>9598.0</v>
      </c>
      <c r="D471" s="39" t="s">
        <v>2604</v>
      </c>
      <c r="E471" s="41" t="s">
        <v>2605</v>
      </c>
      <c r="F471" s="39" t="s">
        <v>2622</v>
      </c>
      <c r="G471" s="39" t="s">
        <v>121</v>
      </c>
      <c r="H471" s="39" t="s">
        <v>124</v>
      </c>
      <c r="I471" s="38" t="s">
        <v>888</v>
      </c>
      <c r="J471" s="45">
        <v>45122.0</v>
      </c>
      <c r="K471" s="122">
        <v>46172.0</v>
      </c>
      <c r="L471" s="120" t="s">
        <v>51</v>
      </c>
      <c r="M471" s="102">
        <v>78000.0</v>
      </c>
      <c r="N471" s="120" t="s">
        <v>51</v>
      </c>
      <c r="O471" s="103">
        <v>50000.0</v>
      </c>
      <c r="P471" s="167">
        <v>50000.0</v>
      </c>
      <c r="Q471" s="9">
        <v>0.0</v>
      </c>
      <c r="R471" s="103">
        <v>4400.0</v>
      </c>
      <c r="S471" s="10">
        <f t="shared" si="2"/>
        <v>45600</v>
      </c>
      <c r="T471" s="9" t="s">
        <v>53</v>
      </c>
      <c r="U471" s="45">
        <v>46172.0</v>
      </c>
      <c r="V471" s="127">
        <v>46202.0</v>
      </c>
      <c r="W471" s="9">
        <v>1.0</v>
      </c>
      <c r="X471" s="9" t="s">
        <v>86</v>
      </c>
      <c r="Y471" s="68" t="s">
        <v>56</v>
      </c>
    </row>
    <row r="472">
      <c r="A472" s="41" t="s">
        <v>6192</v>
      </c>
      <c r="B472" s="36">
        <v>46175.0</v>
      </c>
      <c r="C472" s="9">
        <v>4768.0</v>
      </c>
      <c r="D472" s="39" t="s">
        <v>3729</v>
      </c>
      <c r="E472" s="41" t="s">
        <v>3730</v>
      </c>
      <c r="F472" s="39" t="s">
        <v>3732</v>
      </c>
      <c r="G472" s="39" t="s">
        <v>68</v>
      </c>
      <c r="H472" s="218" t="s">
        <v>69</v>
      </c>
      <c r="I472" s="38" t="s">
        <v>1205</v>
      </c>
      <c r="J472" s="45">
        <v>44614.0</v>
      </c>
      <c r="K472" s="122">
        <v>46172.0</v>
      </c>
      <c r="L472" s="120" t="s">
        <v>51</v>
      </c>
      <c r="M472" s="47">
        <v>0.0</v>
      </c>
      <c r="N472" s="120" t="s">
        <v>51</v>
      </c>
      <c r="O472" s="103">
        <v>78000.0</v>
      </c>
      <c r="P472" s="167">
        <v>78000.0</v>
      </c>
      <c r="Q472" s="9">
        <v>0.0</v>
      </c>
      <c r="R472" s="103">
        <v>546.0</v>
      </c>
      <c r="S472" s="10">
        <f t="shared" si="2"/>
        <v>77454</v>
      </c>
      <c r="T472" s="9" t="s">
        <v>53</v>
      </c>
      <c r="U472" s="45">
        <v>46172.0</v>
      </c>
      <c r="V472" s="127">
        <v>46202.0</v>
      </c>
      <c r="W472" s="215">
        <v>1.0</v>
      </c>
      <c r="X472" s="9" t="s">
        <v>86</v>
      </c>
      <c r="Y472" s="152" t="s">
        <v>56</v>
      </c>
    </row>
    <row r="473">
      <c r="A473" s="35" t="s">
        <v>6195</v>
      </c>
      <c r="B473" s="36">
        <v>46175.0</v>
      </c>
      <c r="C473" s="9">
        <v>11031.0</v>
      </c>
      <c r="D473" s="39" t="s">
        <v>3350</v>
      </c>
      <c r="E473" s="41" t="s">
        <v>2984</v>
      </c>
      <c r="F473" s="39" t="s">
        <v>2985</v>
      </c>
      <c r="G473" s="39" t="s">
        <v>327</v>
      </c>
      <c r="H473" s="218" t="s">
        <v>158</v>
      </c>
      <c r="I473" s="38" t="s">
        <v>888</v>
      </c>
      <c r="J473" s="45">
        <v>45302.0</v>
      </c>
      <c r="K473" s="122">
        <v>46172.0</v>
      </c>
      <c r="L473" s="120" t="s">
        <v>51</v>
      </c>
      <c r="M473" s="47">
        <v>0.0</v>
      </c>
      <c r="N473" s="120" t="s">
        <v>51</v>
      </c>
      <c r="O473" s="49">
        <v>118000.0</v>
      </c>
      <c r="P473" s="167">
        <v>118000.0</v>
      </c>
      <c r="Q473" s="9">
        <v>0.0</v>
      </c>
      <c r="R473" s="103">
        <v>826.0</v>
      </c>
      <c r="S473" s="10">
        <f t="shared" si="2"/>
        <v>117174</v>
      </c>
      <c r="T473" s="9" t="s">
        <v>53</v>
      </c>
      <c r="U473" s="45">
        <v>46172.0</v>
      </c>
      <c r="V473" s="127">
        <v>46202.0</v>
      </c>
      <c r="W473" s="67">
        <v>1.0</v>
      </c>
      <c r="X473" s="9" t="s">
        <v>55</v>
      </c>
      <c r="Y473" s="68" t="s">
        <v>56</v>
      </c>
    </row>
    <row r="474">
      <c r="A474" s="35" t="s">
        <v>6198</v>
      </c>
      <c r="B474" s="36">
        <v>46175.0</v>
      </c>
      <c r="C474" s="9">
        <v>1488.0</v>
      </c>
      <c r="D474" s="39" t="s">
        <v>1833</v>
      </c>
      <c r="E474" s="41" t="s">
        <v>1834</v>
      </c>
      <c r="F474" s="39" t="s">
        <v>1835</v>
      </c>
      <c r="G474" s="39" t="s">
        <v>407</v>
      </c>
      <c r="H474" s="39" t="s">
        <v>46</v>
      </c>
      <c r="I474" s="38" t="s">
        <v>888</v>
      </c>
      <c r="J474" s="45">
        <v>44367.0</v>
      </c>
      <c r="K474" s="122">
        <v>46172.0</v>
      </c>
      <c r="L474" s="120" t="s">
        <v>51</v>
      </c>
      <c r="M474" s="63">
        <v>0.0</v>
      </c>
      <c r="N474" s="120" t="s">
        <v>51</v>
      </c>
      <c r="O474" s="66">
        <v>78000.0</v>
      </c>
      <c r="P474" s="167">
        <v>78000.0</v>
      </c>
      <c r="Q474" s="81">
        <v>0.0</v>
      </c>
      <c r="R474" s="66">
        <v>546.0</v>
      </c>
      <c r="S474" s="10">
        <f t="shared" si="2"/>
        <v>77454</v>
      </c>
      <c r="T474" s="9" t="s">
        <v>53</v>
      </c>
      <c r="U474" s="45">
        <v>46172.0</v>
      </c>
      <c r="V474" s="127">
        <v>46202.0</v>
      </c>
      <c r="W474" s="9">
        <v>1.0</v>
      </c>
      <c r="X474" s="9" t="s">
        <v>86</v>
      </c>
      <c r="Y474" s="68" t="s">
        <v>56</v>
      </c>
    </row>
    <row r="475">
      <c r="A475" s="35" t="s">
        <v>6201</v>
      </c>
      <c r="B475" s="36">
        <v>46175.0</v>
      </c>
      <c r="C475" s="9">
        <v>14617.0</v>
      </c>
      <c r="D475" s="39" t="s">
        <v>6202</v>
      </c>
      <c r="E475" s="41" t="s">
        <v>6203</v>
      </c>
      <c r="F475" s="39" t="s">
        <v>6204</v>
      </c>
      <c r="G475" s="39" t="s">
        <v>312</v>
      </c>
      <c r="H475" s="218" t="s">
        <v>118</v>
      </c>
      <c r="I475" s="38" t="s">
        <v>888</v>
      </c>
      <c r="J475" s="45">
        <v>45695.0</v>
      </c>
      <c r="K475" s="122">
        <v>46172.0</v>
      </c>
      <c r="L475" s="120" t="s">
        <v>51</v>
      </c>
      <c r="M475" s="63">
        <v>0.0</v>
      </c>
      <c r="N475" s="120" t="s">
        <v>51</v>
      </c>
      <c r="O475" s="49">
        <v>858064.0</v>
      </c>
      <c r="P475" s="79">
        <v>858064.0</v>
      </c>
      <c r="Q475" s="81">
        <v>0.0</v>
      </c>
      <c r="R475" s="49">
        <v>0.0</v>
      </c>
      <c r="S475" s="10">
        <f t="shared" si="2"/>
        <v>858064</v>
      </c>
      <c r="T475" s="9" t="s">
        <v>52</v>
      </c>
      <c r="U475" s="45">
        <v>46172.0</v>
      </c>
      <c r="V475" s="45">
        <v>46533.0</v>
      </c>
      <c r="W475" s="88">
        <v>12.0</v>
      </c>
      <c r="X475" s="9" t="s">
        <v>86</v>
      </c>
      <c r="Y475" s="68" t="s">
        <v>56</v>
      </c>
    </row>
    <row r="476">
      <c r="A476" s="35" t="s">
        <v>6207</v>
      </c>
      <c r="B476" s="36">
        <v>46175.0</v>
      </c>
      <c r="C476" s="9">
        <v>13592.0</v>
      </c>
      <c r="D476" s="39" t="s">
        <v>3654</v>
      </c>
      <c r="E476" s="41" t="s">
        <v>3656</v>
      </c>
      <c r="F476" s="39" t="s">
        <v>3657</v>
      </c>
      <c r="G476" s="39" t="s">
        <v>1845</v>
      </c>
      <c r="H476" s="218" t="s">
        <v>85</v>
      </c>
      <c r="I476" s="38" t="s">
        <v>888</v>
      </c>
      <c r="J476" s="45">
        <v>45579.0</v>
      </c>
      <c r="K476" s="122">
        <v>46172.0</v>
      </c>
      <c r="L476" s="120" t="s">
        <v>51</v>
      </c>
      <c r="M476" s="47">
        <v>0.0</v>
      </c>
      <c r="N476" s="120" t="s">
        <v>51</v>
      </c>
      <c r="O476" s="103">
        <v>78045.0</v>
      </c>
      <c r="P476" s="79">
        <v>78045.0</v>
      </c>
      <c r="Q476" s="9">
        <v>0.0</v>
      </c>
      <c r="R476" s="49">
        <v>0.0</v>
      </c>
      <c r="S476" s="10">
        <f t="shared" si="2"/>
        <v>78045</v>
      </c>
      <c r="T476" s="9" t="s">
        <v>52</v>
      </c>
      <c r="U476" s="45">
        <v>46172.0</v>
      </c>
      <c r="V476" s="127">
        <v>46203.0</v>
      </c>
      <c r="W476" s="215">
        <v>1.0</v>
      </c>
      <c r="X476" s="9" t="s">
        <v>86</v>
      </c>
      <c r="Y476" s="68" t="s">
        <v>56</v>
      </c>
    </row>
    <row r="477">
      <c r="A477" s="41" t="s">
        <v>6210</v>
      </c>
      <c r="B477" s="36">
        <v>46175.0</v>
      </c>
      <c r="C477" s="9">
        <v>10569.0</v>
      </c>
      <c r="D477" s="39" t="s">
        <v>3760</v>
      </c>
      <c r="E477" s="41" t="s">
        <v>99</v>
      </c>
      <c r="F477" s="39" t="s">
        <v>101</v>
      </c>
      <c r="G477" s="39" t="s">
        <v>102</v>
      </c>
      <c r="H477" s="39" t="s">
        <v>103</v>
      </c>
      <c r="I477" s="38" t="s">
        <v>1205</v>
      </c>
      <c r="J477" s="45">
        <v>45237.0</v>
      </c>
      <c r="K477" s="122">
        <v>46172.0</v>
      </c>
      <c r="L477" s="120" t="s">
        <v>51</v>
      </c>
      <c r="M477" s="103">
        <v>118000.0</v>
      </c>
      <c r="N477" s="120" t="s">
        <v>51</v>
      </c>
      <c r="O477" s="103">
        <v>110091.0</v>
      </c>
      <c r="P477" s="79">
        <v>110091.0</v>
      </c>
      <c r="Q477" s="102">
        <v>0.0</v>
      </c>
      <c r="R477" s="102">
        <v>0.0</v>
      </c>
      <c r="S477" s="10">
        <f t="shared" si="2"/>
        <v>110091</v>
      </c>
      <c r="T477" s="9" t="s">
        <v>52</v>
      </c>
      <c r="U477" s="45">
        <v>46172.0</v>
      </c>
      <c r="V477" s="127">
        <v>46203.0</v>
      </c>
      <c r="W477" s="67">
        <v>1.0</v>
      </c>
      <c r="X477" s="38" t="s">
        <v>55</v>
      </c>
      <c r="Y477" s="152" t="s">
        <v>56</v>
      </c>
    </row>
    <row r="478">
      <c r="A478" s="315" t="s">
        <v>6213</v>
      </c>
      <c r="B478" s="37">
        <v>46175.0</v>
      </c>
      <c r="C478" s="9">
        <v>13408.0</v>
      </c>
      <c r="D478" s="39" t="s">
        <v>789</v>
      </c>
      <c r="E478" s="41" t="s">
        <v>790</v>
      </c>
      <c r="F478" s="39" t="s">
        <v>6215</v>
      </c>
      <c r="G478" s="39" t="s">
        <v>126</v>
      </c>
      <c r="H478" s="218" t="s">
        <v>69</v>
      </c>
      <c r="I478" s="38" t="s">
        <v>888</v>
      </c>
      <c r="J478" s="45">
        <v>45562.0</v>
      </c>
      <c r="K478" s="122">
        <v>46172.0</v>
      </c>
      <c r="L478" s="120" t="s">
        <v>51</v>
      </c>
      <c r="M478" s="103">
        <v>0.0</v>
      </c>
      <c r="N478" s="120" t="s">
        <v>51</v>
      </c>
      <c r="O478" s="49">
        <v>858000.0</v>
      </c>
      <c r="P478" s="167">
        <v>858000.0</v>
      </c>
      <c r="Q478" s="102">
        <v>0.0</v>
      </c>
      <c r="R478" s="49">
        <v>6006.0</v>
      </c>
      <c r="S478" s="10">
        <f t="shared" si="2"/>
        <v>851994</v>
      </c>
      <c r="T478" s="9" t="s">
        <v>53</v>
      </c>
      <c r="U478" s="45">
        <v>46172.0</v>
      </c>
      <c r="V478" s="45">
        <v>46532.0</v>
      </c>
      <c r="W478" s="88">
        <v>12.0</v>
      </c>
      <c r="X478" s="9" t="s">
        <v>86</v>
      </c>
      <c r="Y478" s="193" t="s">
        <v>93</v>
      </c>
    </row>
    <row r="479">
      <c r="A479" s="41" t="s">
        <v>6216</v>
      </c>
      <c r="B479" s="36">
        <v>46175.0</v>
      </c>
      <c r="C479" s="9">
        <v>7825.0</v>
      </c>
      <c r="D479" s="39" t="s">
        <v>3264</v>
      </c>
      <c r="E479" s="41" t="s">
        <v>351</v>
      </c>
      <c r="F479" s="39" t="s">
        <v>353</v>
      </c>
      <c r="G479" s="39" t="s">
        <v>354</v>
      </c>
      <c r="H479" s="218" t="s">
        <v>355</v>
      </c>
      <c r="I479" s="38" t="s">
        <v>1205</v>
      </c>
      <c r="J479" s="45">
        <v>44913.0</v>
      </c>
      <c r="K479" s="122">
        <v>46172.0</v>
      </c>
      <c r="L479" s="120" t="s">
        <v>51</v>
      </c>
      <c r="M479" s="103">
        <v>0.0</v>
      </c>
      <c r="N479" s="120" t="s">
        <v>51</v>
      </c>
      <c r="O479" s="103">
        <v>118000.0</v>
      </c>
      <c r="P479" s="167">
        <v>118000.0</v>
      </c>
      <c r="Q479" s="9">
        <v>0.0</v>
      </c>
      <c r="R479" s="49">
        <v>826.0</v>
      </c>
      <c r="S479" s="10">
        <f t="shared" si="2"/>
        <v>117174</v>
      </c>
      <c r="T479" s="9" t="s">
        <v>53</v>
      </c>
      <c r="U479" s="45">
        <v>46172.0</v>
      </c>
      <c r="V479" s="45">
        <v>46203.0</v>
      </c>
      <c r="W479" s="67">
        <v>1.0</v>
      </c>
      <c r="X479" s="9" t="s">
        <v>55</v>
      </c>
      <c r="Y479" s="152" t="s">
        <v>56</v>
      </c>
    </row>
    <row r="480">
      <c r="A480" s="41" t="s">
        <v>6219</v>
      </c>
      <c r="B480" s="36">
        <v>46175.0</v>
      </c>
      <c r="C480" s="9">
        <v>9805.0</v>
      </c>
      <c r="D480" s="39" t="s">
        <v>120</v>
      </c>
      <c r="E480" s="41" t="s">
        <v>123</v>
      </c>
      <c r="F480" s="39" t="s">
        <v>125</v>
      </c>
      <c r="G480" s="39" t="s">
        <v>126</v>
      </c>
      <c r="H480" s="40" t="s">
        <v>69</v>
      </c>
      <c r="I480" s="38" t="s">
        <v>1205</v>
      </c>
      <c r="J480" s="45">
        <v>45148.0</v>
      </c>
      <c r="K480" s="122">
        <v>46172.0</v>
      </c>
      <c r="L480" s="61" t="s">
        <v>51</v>
      </c>
      <c r="M480" s="63">
        <v>0.0</v>
      </c>
      <c r="N480" s="61" t="s">
        <v>51</v>
      </c>
      <c r="O480" s="103">
        <v>78000.0</v>
      </c>
      <c r="P480" s="167">
        <v>78000.0</v>
      </c>
      <c r="Q480" s="102">
        <v>0.0</v>
      </c>
      <c r="R480" s="102">
        <v>4440.0</v>
      </c>
      <c r="S480" s="10">
        <f t="shared" si="2"/>
        <v>73560</v>
      </c>
      <c r="T480" s="38" t="s">
        <v>53</v>
      </c>
      <c r="U480" s="45">
        <v>46172.0</v>
      </c>
      <c r="V480" s="45">
        <v>46212.0</v>
      </c>
      <c r="W480" s="67">
        <v>1.0</v>
      </c>
      <c r="X480" s="9" t="s">
        <v>86</v>
      </c>
      <c r="Y480" s="152" t="s">
        <v>56</v>
      </c>
    </row>
    <row r="481">
      <c r="A481" s="41" t="s">
        <v>6223</v>
      </c>
      <c r="B481" s="36">
        <v>46175.0</v>
      </c>
      <c r="C481" s="9">
        <v>4808.0</v>
      </c>
      <c r="D481" s="39" t="s">
        <v>337</v>
      </c>
      <c r="E481" s="41" t="s">
        <v>339</v>
      </c>
      <c r="F481" s="39" t="s">
        <v>342</v>
      </c>
      <c r="G481" s="39" t="s">
        <v>343</v>
      </c>
      <c r="H481" s="39" t="s">
        <v>158</v>
      </c>
      <c r="I481" s="38" t="s">
        <v>1205</v>
      </c>
      <c r="J481" s="45">
        <v>44618.0</v>
      </c>
      <c r="K481" s="122">
        <v>46172.0</v>
      </c>
      <c r="L481" s="61" t="s">
        <v>51</v>
      </c>
      <c r="M481" s="103">
        <v>0.0</v>
      </c>
      <c r="N481" s="61" t="s">
        <v>51</v>
      </c>
      <c r="O481" s="49">
        <v>78000.0</v>
      </c>
      <c r="P481" s="79">
        <v>78000.0</v>
      </c>
      <c r="Q481" s="9">
        <v>0.0</v>
      </c>
      <c r="R481" s="103">
        <v>546.0</v>
      </c>
      <c r="S481" s="10">
        <f t="shared" si="2"/>
        <v>77454</v>
      </c>
      <c r="T481" s="9" t="s">
        <v>53</v>
      </c>
      <c r="U481" s="45">
        <v>46173.0</v>
      </c>
      <c r="V481" s="45">
        <v>46204.0</v>
      </c>
      <c r="W481" s="88">
        <v>1.0</v>
      </c>
      <c r="X481" s="38" t="s">
        <v>86</v>
      </c>
      <c r="Y481" s="152" t="s">
        <v>56</v>
      </c>
    </row>
    <row r="482">
      <c r="A482" s="315" t="s">
        <v>6226</v>
      </c>
      <c r="B482" s="36">
        <v>46175.0</v>
      </c>
      <c r="C482" s="9">
        <v>18620.0</v>
      </c>
      <c r="D482" s="39" t="s">
        <v>6227</v>
      </c>
      <c r="E482" s="41" t="s">
        <v>6228</v>
      </c>
      <c r="F482" s="39" t="s">
        <v>6229</v>
      </c>
      <c r="G482" s="39" t="s">
        <v>407</v>
      </c>
      <c r="H482" s="218" t="s">
        <v>46</v>
      </c>
      <c r="I482" s="38" t="s">
        <v>888</v>
      </c>
      <c r="J482" s="45">
        <v>46149.0</v>
      </c>
      <c r="K482" s="122">
        <v>46172.0</v>
      </c>
      <c r="L482" s="61" t="s">
        <v>51</v>
      </c>
      <c r="M482" s="103">
        <v>0.0</v>
      </c>
      <c r="N482" s="61" t="s">
        <v>51</v>
      </c>
      <c r="O482" s="49">
        <v>168000.0</v>
      </c>
      <c r="P482" s="79">
        <v>168000.0</v>
      </c>
      <c r="Q482" s="9">
        <v>0.0</v>
      </c>
      <c r="R482" s="49">
        <v>1176.0</v>
      </c>
      <c r="S482" s="10">
        <f t="shared" si="2"/>
        <v>166824</v>
      </c>
      <c r="T482" s="9" t="s">
        <v>53</v>
      </c>
      <c r="U482" s="45">
        <v>46173.0</v>
      </c>
      <c r="V482" s="45">
        <v>46203.0</v>
      </c>
      <c r="W482" s="88">
        <v>1.0</v>
      </c>
      <c r="X482" s="9" t="s">
        <v>59</v>
      </c>
      <c r="Y482" s="86" t="s">
        <v>93</v>
      </c>
    </row>
    <row r="483">
      <c r="A483" s="41" t="s">
        <v>6232</v>
      </c>
      <c r="B483" s="36">
        <v>46175.0</v>
      </c>
      <c r="C483" s="9">
        <v>8995.0</v>
      </c>
      <c r="D483" s="39" t="s">
        <v>106</v>
      </c>
      <c r="E483" s="41" t="s">
        <v>107</v>
      </c>
      <c r="F483" s="39" t="s">
        <v>108</v>
      </c>
      <c r="G483" s="39" t="s">
        <v>110</v>
      </c>
      <c r="H483" s="39" t="s">
        <v>46</v>
      </c>
      <c r="I483" s="38" t="s">
        <v>1205</v>
      </c>
      <c r="J483" s="45">
        <v>45056.0</v>
      </c>
      <c r="K483" s="122">
        <v>46173.0</v>
      </c>
      <c r="L483" s="61" t="s">
        <v>51</v>
      </c>
      <c r="M483" s="103">
        <v>118000.0</v>
      </c>
      <c r="N483" s="61" t="s">
        <v>51</v>
      </c>
      <c r="O483" s="103">
        <v>250000.0</v>
      </c>
      <c r="P483" s="79">
        <v>250000.0</v>
      </c>
      <c r="Q483" s="102">
        <v>0.0</v>
      </c>
      <c r="R483" s="102">
        <v>4440.0</v>
      </c>
      <c r="S483" s="10">
        <f t="shared" si="2"/>
        <v>245560</v>
      </c>
      <c r="T483" s="38" t="s">
        <v>53</v>
      </c>
      <c r="U483" s="45">
        <v>46173.0</v>
      </c>
      <c r="V483" s="45">
        <v>46207.0</v>
      </c>
      <c r="W483" s="67">
        <v>1.0</v>
      </c>
      <c r="X483" s="38" t="s">
        <v>55</v>
      </c>
      <c r="Y483" s="152" t="s">
        <v>56</v>
      </c>
    </row>
    <row r="484">
      <c r="A484" s="41" t="s">
        <v>6234</v>
      </c>
      <c r="B484" s="36">
        <v>46175.0</v>
      </c>
      <c r="C484" s="9">
        <v>8995.0</v>
      </c>
      <c r="D484" s="39" t="s">
        <v>106</v>
      </c>
      <c r="E484" s="41" t="s">
        <v>107</v>
      </c>
      <c r="F484" s="39" t="s">
        <v>128</v>
      </c>
      <c r="G484" s="39" t="s">
        <v>110</v>
      </c>
      <c r="H484" s="39" t="s">
        <v>46</v>
      </c>
      <c r="I484" s="38" t="s">
        <v>1205</v>
      </c>
      <c r="J484" s="45">
        <v>45056.0</v>
      </c>
      <c r="K484" s="122"/>
      <c r="L484" s="9"/>
      <c r="M484" s="103">
        <v>118000.0</v>
      </c>
      <c r="N484" s="61" t="s">
        <v>51</v>
      </c>
      <c r="O484" s="49">
        <v>0.0</v>
      </c>
      <c r="P484" s="49">
        <v>0.0</v>
      </c>
      <c r="Q484" s="9">
        <v>0.0</v>
      </c>
      <c r="R484" s="49">
        <v>0.0</v>
      </c>
      <c r="S484" s="10">
        <f t="shared" si="2"/>
        <v>0</v>
      </c>
      <c r="T484" s="9" t="s">
        <v>54</v>
      </c>
      <c r="U484" s="45">
        <v>46173.0</v>
      </c>
      <c r="V484" s="45">
        <v>46211.0</v>
      </c>
      <c r="W484" s="67">
        <v>1.0</v>
      </c>
      <c r="X484" s="38" t="s">
        <v>55</v>
      </c>
      <c r="Y484" s="152" t="s">
        <v>56</v>
      </c>
    </row>
    <row r="485">
      <c r="A485" s="41" t="s">
        <v>6236</v>
      </c>
      <c r="B485" s="36">
        <v>46175.0</v>
      </c>
      <c r="C485" s="9">
        <v>4072.0</v>
      </c>
      <c r="D485" s="39" t="s">
        <v>62</v>
      </c>
      <c r="E485" s="41" t="s">
        <v>65</v>
      </c>
      <c r="F485" s="39" t="s">
        <v>67</v>
      </c>
      <c r="G485" s="39" t="s">
        <v>68</v>
      </c>
      <c r="H485" s="218" t="s">
        <v>69</v>
      </c>
      <c r="I485" s="38" t="s">
        <v>1205</v>
      </c>
      <c r="J485" s="45">
        <v>44566.0</v>
      </c>
      <c r="K485" s="122">
        <v>46173.0</v>
      </c>
      <c r="L485" s="61" t="s">
        <v>51</v>
      </c>
      <c r="M485" s="47">
        <v>118000.0</v>
      </c>
      <c r="N485" s="120" t="s">
        <v>51</v>
      </c>
      <c r="O485" s="103">
        <v>150000.0</v>
      </c>
      <c r="P485" s="79">
        <v>150000.0</v>
      </c>
      <c r="Q485" s="9">
        <v>0.0</v>
      </c>
      <c r="R485" s="103">
        <v>1050.0</v>
      </c>
      <c r="S485" s="10">
        <f t="shared" si="2"/>
        <v>148950</v>
      </c>
      <c r="T485" s="9" t="s">
        <v>53</v>
      </c>
      <c r="U485" s="45">
        <v>46173.0</v>
      </c>
      <c r="V485" s="45">
        <v>46203.0</v>
      </c>
      <c r="W485" s="215">
        <v>1.0</v>
      </c>
      <c r="X485" s="9" t="s">
        <v>55</v>
      </c>
      <c r="Y485" s="152" t="s">
        <v>56</v>
      </c>
    </row>
    <row r="486">
      <c r="A486" s="41" t="s">
        <v>6239</v>
      </c>
      <c r="B486" s="36">
        <v>46175.0</v>
      </c>
      <c r="C486" s="9">
        <v>4863.0</v>
      </c>
      <c r="D486" s="39" t="s">
        <v>148</v>
      </c>
      <c r="E486" s="41" t="s">
        <v>4425</v>
      </c>
      <c r="F486" s="39" t="s">
        <v>150</v>
      </c>
      <c r="G486" s="39" t="s">
        <v>152</v>
      </c>
      <c r="H486" s="39" t="s">
        <v>4426</v>
      </c>
      <c r="I486" s="38" t="s">
        <v>1205</v>
      </c>
      <c r="J486" s="45">
        <v>44623.0</v>
      </c>
      <c r="K486" s="122">
        <v>46173.0</v>
      </c>
      <c r="L486" s="61" t="s">
        <v>51</v>
      </c>
      <c r="M486" s="103">
        <v>0.0</v>
      </c>
      <c r="N486" s="61" t="s">
        <v>51</v>
      </c>
      <c r="O486" s="103">
        <v>78000.0</v>
      </c>
      <c r="P486" s="79">
        <v>78000.0</v>
      </c>
      <c r="Q486" s="102">
        <v>0.0</v>
      </c>
      <c r="R486" s="102">
        <v>546.0</v>
      </c>
      <c r="S486" s="10">
        <f t="shared" si="2"/>
        <v>77454</v>
      </c>
      <c r="T486" s="38" t="s">
        <v>53</v>
      </c>
      <c r="U486" s="45">
        <v>46173.0</v>
      </c>
      <c r="V486" s="45">
        <v>46203.0</v>
      </c>
      <c r="W486" s="67">
        <v>1.0</v>
      </c>
      <c r="X486" s="38" t="s">
        <v>86</v>
      </c>
      <c r="Y486" s="152" t="s">
        <v>56</v>
      </c>
    </row>
    <row r="487">
      <c r="A487" s="41" t="s">
        <v>6242</v>
      </c>
      <c r="B487" s="36">
        <v>46175.0</v>
      </c>
      <c r="C487" s="9">
        <v>8912.0</v>
      </c>
      <c r="D487" s="39" t="s">
        <v>140</v>
      </c>
      <c r="E487" s="41" t="s">
        <v>142</v>
      </c>
      <c r="F487" s="39" t="s">
        <v>145</v>
      </c>
      <c r="G487" s="39" t="s">
        <v>147</v>
      </c>
      <c r="H487" s="39" t="s">
        <v>74</v>
      </c>
      <c r="I487" s="67" t="s">
        <v>1205</v>
      </c>
      <c r="J487" s="45">
        <v>45047.0</v>
      </c>
      <c r="K487" s="122">
        <v>46173.0</v>
      </c>
      <c r="L487" s="120" t="s">
        <v>51</v>
      </c>
      <c r="M487" s="47">
        <v>0.0</v>
      </c>
      <c r="N487" s="120" t="s">
        <v>51</v>
      </c>
      <c r="O487" s="49">
        <v>78000.0</v>
      </c>
      <c r="P487" s="79">
        <v>78000.0</v>
      </c>
      <c r="Q487" s="9">
        <v>0.0</v>
      </c>
      <c r="R487" s="49">
        <v>546.0</v>
      </c>
      <c r="S487" s="10">
        <f t="shared" si="2"/>
        <v>77454</v>
      </c>
      <c r="T487" s="9" t="s">
        <v>53</v>
      </c>
      <c r="U487" s="45">
        <v>46173.0</v>
      </c>
      <c r="V487" s="45">
        <v>46203.0</v>
      </c>
      <c r="W487" s="67">
        <v>1.0</v>
      </c>
      <c r="X487" s="9" t="s">
        <v>86</v>
      </c>
      <c r="Y487" s="152" t="s">
        <v>56</v>
      </c>
    </row>
    <row r="488">
      <c r="A488" s="41" t="s">
        <v>6245</v>
      </c>
      <c r="B488" s="36">
        <v>46175.0</v>
      </c>
      <c r="C488" s="9">
        <v>4918.0</v>
      </c>
      <c r="D488" s="39" t="s">
        <v>447</v>
      </c>
      <c r="E488" s="41" t="s">
        <v>166</v>
      </c>
      <c r="F488" s="39" t="s">
        <v>167</v>
      </c>
      <c r="G488" s="39" t="s">
        <v>169</v>
      </c>
      <c r="H488" s="39" t="s">
        <v>85</v>
      </c>
      <c r="I488" s="38" t="s">
        <v>1205</v>
      </c>
      <c r="J488" s="45">
        <v>44625.0</v>
      </c>
      <c r="K488" s="122">
        <v>46173.0</v>
      </c>
      <c r="L488" s="61" t="s">
        <v>51</v>
      </c>
      <c r="M488" s="103">
        <v>0.0</v>
      </c>
      <c r="N488" s="61" t="s">
        <v>51</v>
      </c>
      <c r="O488" s="49">
        <v>78000.0</v>
      </c>
      <c r="P488" s="79">
        <v>78000.0</v>
      </c>
      <c r="Q488" s="9">
        <v>0.0</v>
      </c>
      <c r="R488" s="47">
        <v>546.0</v>
      </c>
      <c r="S488" s="10">
        <f t="shared" si="2"/>
        <v>77454</v>
      </c>
      <c r="T488" s="9" t="s">
        <v>53</v>
      </c>
      <c r="U488" s="45">
        <v>46173.0</v>
      </c>
      <c r="V488" s="45">
        <v>46204.0</v>
      </c>
      <c r="W488" s="88">
        <v>1.0</v>
      </c>
      <c r="X488" s="38" t="s">
        <v>86</v>
      </c>
      <c r="Y488" s="152" t="s">
        <v>56</v>
      </c>
    </row>
    <row r="489">
      <c r="A489" s="41" t="s">
        <v>6248</v>
      </c>
      <c r="B489" s="36">
        <v>46175.0</v>
      </c>
      <c r="C489" s="9">
        <v>4970.0</v>
      </c>
      <c r="D489" s="39" t="s">
        <v>487</v>
      </c>
      <c r="E489" s="41" t="s">
        <v>488</v>
      </c>
      <c r="F489" s="39" t="s">
        <v>490</v>
      </c>
      <c r="G489" s="39" t="s">
        <v>237</v>
      </c>
      <c r="H489" s="39" t="s">
        <v>69</v>
      </c>
      <c r="I489" s="38" t="s">
        <v>1205</v>
      </c>
      <c r="J489" s="45">
        <v>44630.0</v>
      </c>
      <c r="K489" s="122">
        <v>46173.0</v>
      </c>
      <c r="L489" s="61" t="s">
        <v>51</v>
      </c>
      <c r="M489" s="63">
        <v>118000.0</v>
      </c>
      <c r="N489" s="61" t="s">
        <v>51</v>
      </c>
      <c r="O489" s="66">
        <v>120000.0</v>
      </c>
      <c r="P489" s="79">
        <v>120000.0</v>
      </c>
      <c r="Q489" s="63">
        <v>0.0</v>
      </c>
      <c r="R489" s="66">
        <v>840.0</v>
      </c>
      <c r="S489" s="10">
        <f t="shared" si="2"/>
        <v>119160</v>
      </c>
      <c r="T489" s="9" t="s">
        <v>53</v>
      </c>
      <c r="U489" s="45">
        <v>46173.0</v>
      </c>
      <c r="V489" s="45">
        <v>46204.0</v>
      </c>
      <c r="W489" s="67">
        <v>1.0</v>
      </c>
      <c r="X489" s="38" t="s">
        <v>55</v>
      </c>
      <c r="Y489" s="152" t="s">
        <v>56</v>
      </c>
    </row>
    <row r="490">
      <c r="A490" s="41" t="s">
        <v>6251</v>
      </c>
      <c r="B490" s="36">
        <v>46175.0</v>
      </c>
      <c r="C490" s="9">
        <v>5313.0</v>
      </c>
      <c r="D490" s="39" t="s">
        <v>4433</v>
      </c>
      <c r="E490" s="41" t="s">
        <v>171</v>
      </c>
      <c r="F490" s="39" t="s">
        <v>173</v>
      </c>
      <c r="G490" s="39" t="s">
        <v>174</v>
      </c>
      <c r="H490" s="39" t="s">
        <v>176</v>
      </c>
      <c r="I490" s="38" t="s">
        <v>1205</v>
      </c>
      <c r="J490" s="45">
        <v>44653.0</v>
      </c>
      <c r="K490" s="122">
        <v>46173.0</v>
      </c>
      <c r="L490" s="61" t="s">
        <v>51</v>
      </c>
      <c r="M490" s="103">
        <v>0.0</v>
      </c>
      <c r="N490" s="61" t="s">
        <v>51</v>
      </c>
      <c r="O490" s="103">
        <v>118000.0</v>
      </c>
      <c r="P490" s="79">
        <v>118000.0</v>
      </c>
      <c r="Q490" s="102">
        <v>0.0</v>
      </c>
      <c r="R490" s="102">
        <v>2360.0</v>
      </c>
      <c r="S490" s="10">
        <f t="shared" si="2"/>
        <v>115640</v>
      </c>
      <c r="T490" s="9" t="s">
        <v>53</v>
      </c>
      <c r="U490" s="45">
        <v>46173.0</v>
      </c>
      <c r="V490" s="45">
        <v>46203.0</v>
      </c>
      <c r="W490" s="67">
        <v>1.0</v>
      </c>
      <c r="X490" s="38" t="s">
        <v>55</v>
      </c>
      <c r="Y490" s="152" t="s">
        <v>56</v>
      </c>
    </row>
    <row r="491">
      <c r="A491" s="41" t="s">
        <v>6254</v>
      </c>
      <c r="B491" s="36">
        <v>46175.0</v>
      </c>
      <c r="C491" s="9">
        <v>1879.0</v>
      </c>
      <c r="D491" s="39" t="s">
        <v>70</v>
      </c>
      <c r="E491" s="41" t="s">
        <v>3081</v>
      </c>
      <c r="F491" s="39" t="s">
        <v>72</v>
      </c>
      <c r="G491" s="218" t="s">
        <v>73</v>
      </c>
      <c r="H491" s="391" t="s">
        <v>74</v>
      </c>
      <c r="I491" s="38" t="s">
        <v>1205</v>
      </c>
      <c r="J491" s="45">
        <v>44406.0</v>
      </c>
      <c r="K491" s="122">
        <v>46173.0</v>
      </c>
      <c r="L491" s="120" t="s">
        <v>51</v>
      </c>
      <c r="M491" s="103">
        <v>78000.0</v>
      </c>
      <c r="N491" s="61" t="s">
        <v>51</v>
      </c>
      <c r="O491" s="103">
        <v>67000.0</v>
      </c>
      <c r="P491" s="79">
        <v>67000.0</v>
      </c>
      <c r="Q491" s="47">
        <v>0.0</v>
      </c>
      <c r="R491" s="103">
        <v>469.0</v>
      </c>
      <c r="S491" s="10">
        <f t="shared" si="2"/>
        <v>66531</v>
      </c>
      <c r="T491" s="9" t="s">
        <v>53</v>
      </c>
      <c r="U491" s="45">
        <v>46173.0</v>
      </c>
      <c r="V491" s="45">
        <v>46204.0</v>
      </c>
      <c r="W491" s="9">
        <v>1.0</v>
      </c>
      <c r="X491" s="9" t="s">
        <v>86</v>
      </c>
      <c r="Y491" s="152" t="s">
        <v>56</v>
      </c>
    </row>
    <row r="492">
      <c r="A492" s="41" t="s">
        <v>6256</v>
      </c>
      <c r="B492" s="36">
        <v>46175.0</v>
      </c>
      <c r="C492" s="81">
        <v>5319.0</v>
      </c>
      <c r="D492" s="257" t="s">
        <v>131</v>
      </c>
      <c r="E492" s="258" t="s">
        <v>132</v>
      </c>
      <c r="F492" s="259" t="s">
        <v>133</v>
      </c>
      <c r="G492" s="257" t="s">
        <v>44</v>
      </c>
      <c r="H492" s="40" t="s">
        <v>46</v>
      </c>
      <c r="I492" s="38" t="s">
        <v>1205</v>
      </c>
      <c r="J492" s="44">
        <v>44653.0</v>
      </c>
      <c r="K492" s="122">
        <v>46173.0</v>
      </c>
      <c r="L492" s="98" t="s">
        <v>51</v>
      </c>
      <c r="M492" s="46">
        <v>118000.0</v>
      </c>
      <c r="N492" s="98" t="s">
        <v>51</v>
      </c>
      <c r="O492" s="66">
        <v>120000.0</v>
      </c>
      <c r="P492" s="79">
        <v>120000.0</v>
      </c>
      <c r="Q492" s="38">
        <v>0.0</v>
      </c>
      <c r="R492" s="46">
        <v>840.0</v>
      </c>
      <c r="S492" s="10">
        <f t="shared" si="2"/>
        <v>119160</v>
      </c>
      <c r="T492" s="38" t="s">
        <v>53</v>
      </c>
      <c r="U492" s="45">
        <v>46173.0</v>
      </c>
      <c r="V492" s="44">
        <v>46203.0</v>
      </c>
      <c r="W492" s="38">
        <v>1.0</v>
      </c>
      <c r="X492" s="38" t="s">
        <v>55</v>
      </c>
      <c r="Y492" s="226" t="s">
        <v>56</v>
      </c>
    </row>
    <row r="493">
      <c r="A493" s="83" t="s">
        <v>6259</v>
      </c>
      <c r="B493" s="36">
        <v>46175.0</v>
      </c>
      <c r="C493" s="9">
        <v>5653.0</v>
      </c>
      <c r="D493" s="39" t="s">
        <v>727</v>
      </c>
      <c r="E493" s="41" t="s">
        <v>728</v>
      </c>
      <c r="F493" s="39" t="s">
        <v>6261</v>
      </c>
      <c r="G493" s="39" t="s">
        <v>731</v>
      </c>
      <c r="H493" s="39" t="s">
        <v>732</v>
      </c>
      <c r="I493" s="38" t="s">
        <v>1205</v>
      </c>
      <c r="J493" s="45">
        <v>44688.0</v>
      </c>
      <c r="K493" s="122">
        <v>46173.0</v>
      </c>
      <c r="L493" s="120" t="s">
        <v>51</v>
      </c>
      <c r="M493" s="47">
        <v>78000.0</v>
      </c>
      <c r="N493" s="122">
        <v>46174.0</v>
      </c>
      <c r="O493" s="49">
        <v>118000.0</v>
      </c>
      <c r="P493" s="79">
        <v>118000.0</v>
      </c>
      <c r="Q493" s="66">
        <v>0.0</v>
      </c>
      <c r="R493" s="49">
        <v>4400.0</v>
      </c>
      <c r="S493" s="10">
        <f t="shared" si="2"/>
        <v>113600</v>
      </c>
      <c r="T493" s="9" t="s">
        <v>53</v>
      </c>
      <c r="U493" s="45">
        <v>46174.0</v>
      </c>
      <c r="V493" s="44">
        <v>46204.0</v>
      </c>
      <c r="W493" s="9">
        <v>1.0</v>
      </c>
      <c r="X493" s="9" t="s">
        <v>86</v>
      </c>
      <c r="Y493" s="86" t="s">
        <v>93</v>
      </c>
    </row>
    <row r="494">
      <c r="A494" s="41" t="s">
        <v>6263</v>
      </c>
      <c r="B494" s="36">
        <v>46175.0</v>
      </c>
      <c r="C494" s="9">
        <v>8461.0</v>
      </c>
      <c r="D494" s="39" t="s">
        <v>3676</v>
      </c>
      <c r="E494" s="41" t="s">
        <v>3677</v>
      </c>
      <c r="F494" s="39" t="s">
        <v>5522</v>
      </c>
      <c r="G494" s="39" t="s">
        <v>419</v>
      </c>
      <c r="H494" s="218" t="s">
        <v>118</v>
      </c>
      <c r="I494" s="38" t="s">
        <v>1205</v>
      </c>
      <c r="J494" s="45">
        <v>44988.0</v>
      </c>
      <c r="K494" s="122">
        <v>46173.0</v>
      </c>
      <c r="L494" s="120" t="s">
        <v>51</v>
      </c>
      <c r="M494" s="103">
        <v>0.0</v>
      </c>
      <c r="N494" s="98" t="s">
        <v>51</v>
      </c>
      <c r="O494" s="49">
        <v>1716094.0</v>
      </c>
      <c r="P494" s="130">
        <v>1716094.0</v>
      </c>
      <c r="Q494" s="66">
        <v>0.0</v>
      </c>
      <c r="R494" s="49">
        <v>0.0</v>
      </c>
      <c r="S494" s="10">
        <f t="shared" si="2"/>
        <v>1716094</v>
      </c>
      <c r="T494" s="9" t="s">
        <v>52</v>
      </c>
      <c r="U494" s="45">
        <v>46174.0</v>
      </c>
      <c r="V494" s="45">
        <v>46991.0</v>
      </c>
      <c r="W494" s="88">
        <v>24.0</v>
      </c>
      <c r="X494" s="9" t="s">
        <v>86</v>
      </c>
      <c r="Y494" s="152" t="s">
        <v>56</v>
      </c>
    </row>
    <row r="495">
      <c r="A495" s="41" t="s">
        <v>6266</v>
      </c>
      <c r="B495" s="36">
        <v>46175.0</v>
      </c>
      <c r="C495" s="9">
        <v>8461.0</v>
      </c>
      <c r="D495" s="39" t="s">
        <v>3676</v>
      </c>
      <c r="E495" s="41" t="s">
        <v>3677</v>
      </c>
      <c r="F495" s="39" t="s">
        <v>5522</v>
      </c>
      <c r="G495" s="39" t="s">
        <v>419</v>
      </c>
      <c r="H495" s="218" t="s">
        <v>118</v>
      </c>
      <c r="I495" s="38" t="s">
        <v>888</v>
      </c>
      <c r="J495" s="45">
        <v>44988.0</v>
      </c>
      <c r="K495" s="45"/>
      <c r="L495" s="9"/>
      <c r="M495" s="103">
        <v>234000.0</v>
      </c>
      <c r="N495" s="98" t="s">
        <v>51</v>
      </c>
      <c r="O495" s="49">
        <v>0.0</v>
      </c>
      <c r="P495" s="49">
        <v>0.0</v>
      </c>
      <c r="Q495" s="9">
        <v>0.0</v>
      </c>
      <c r="R495" s="49">
        <v>0.0</v>
      </c>
      <c r="S495" s="10">
        <f t="shared" si="2"/>
        <v>0</v>
      </c>
      <c r="T495" s="9" t="s">
        <v>281</v>
      </c>
      <c r="U495" s="45">
        <v>46173.0</v>
      </c>
      <c r="V495" s="45">
        <v>46991.0</v>
      </c>
      <c r="W495" s="9">
        <v>3.0</v>
      </c>
      <c r="X495" s="9" t="s">
        <v>86</v>
      </c>
      <c r="Y495" s="68" t="s">
        <v>56</v>
      </c>
    </row>
    <row r="496">
      <c r="A496" s="315" t="s">
        <v>6269</v>
      </c>
      <c r="B496" s="37">
        <v>46175.0</v>
      </c>
      <c r="C496" s="9">
        <v>18742.0</v>
      </c>
      <c r="D496" s="39" t="s">
        <v>6270</v>
      </c>
      <c r="E496" s="41" t="s">
        <v>6271</v>
      </c>
      <c r="F496" s="39" t="s">
        <v>6272</v>
      </c>
      <c r="G496" s="39" t="s">
        <v>1289</v>
      </c>
      <c r="H496" s="218" t="s">
        <v>103</v>
      </c>
      <c r="I496" s="38" t="s">
        <v>888</v>
      </c>
      <c r="J496" s="45">
        <v>46160.0</v>
      </c>
      <c r="K496" s="122">
        <v>46173.0</v>
      </c>
      <c r="L496" s="120" t="s">
        <v>51</v>
      </c>
      <c r="M496" s="103">
        <v>0.0</v>
      </c>
      <c r="N496" s="98" t="s">
        <v>51</v>
      </c>
      <c r="O496" s="49">
        <v>708000.0</v>
      </c>
      <c r="P496" s="79">
        <v>708000.0</v>
      </c>
      <c r="Q496" s="9">
        <v>0.0</v>
      </c>
      <c r="R496" s="49">
        <v>4956.0</v>
      </c>
      <c r="S496" s="10">
        <f t="shared" si="2"/>
        <v>703044</v>
      </c>
      <c r="T496" s="9" t="s">
        <v>53</v>
      </c>
      <c r="U496" s="45">
        <v>46173.0</v>
      </c>
      <c r="V496" s="45">
        <v>46354.0</v>
      </c>
      <c r="W496" s="88">
        <v>6.0</v>
      </c>
      <c r="X496" s="38" t="s">
        <v>55</v>
      </c>
      <c r="Y496" s="86" t="s">
        <v>93</v>
      </c>
    </row>
    <row r="497">
      <c r="A497" s="231" t="s">
        <v>6274</v>
      </c>
      <c r="B497" s="232">
        <v>46175.0</v>
      </c>
      <c r="C497" s="233">
        <v>9247.0</v>
      </c>
      <c r="D497" s="234" t="s">
        <v>4627</v>
      </c>
      <c r="E497" s="231" t="s">
        <v>4628</v>
      </c>
      <c r="F497" s="234" t="s">
        <v>6276</v>
      </c>
      <c r="G497" s="234" t="s">
        <v>1306</v>
      </c>
      <c r="H497" s="455" t="s">
        <v>85</v>
      </c>
      <c r="I497" s="235" t="s">
        <v>888</v>
      </c>
      <c r="J497" s="236">
        <v>45083.0</v>
      </c>
      <c r="K497" s="456"/>
      <c r="L497" s="457" t="s">
        <v>51</v>
      </c>
      <c r="M497" s="238"/>
      <c r="N497" s="288"/>
      <c r="O497" s="458"/>
      <c r="P497" s="459">
        <v>78012.0</v>
      </c>
      <c r="Q497" s="233">
        <v>0.0</v>
      </c>
      <c r="R497" s="458">
        <v>0.0</v>
      </c>
      <c r="S497" s="241">
        <f t="shared" si="2"/>
        <v>78012</v>
      </c>
      <c r="T497" s="233" t="s">
        <v>998</v>
      </c>
      <c r="U497" s="236"/>
      <c r="V497" s="236"/>
      <c r="W497" s="460">
        <v>1.0</v>
      </c>
      <c r="X497" s="233" t="s">
        <v>86</v>
      </c>
      <c r="Y497" s="243" t="s">
        <v>56</v>
      </c>
    </row>
    <row r="498">
      <c r="A498" s="35" t="s">
        <v>3055</v>
      </c>
      <c r="B498" s="36">
        <v>46105.0</v>
      </c>
      <c r="C498" s="38">
        <v>13345.0</v>
      </c>
      <c r="D498" s="40" t="s">
        <v>3048</v>
      </c>
      <c r="E498" s="42" t="s">
        <v>1347</v>
      </c>
      <c r="F498" s="43" t="s">
        <v>1348</v>
      </c>
      <c r="G498" s="40" t="s">
        <v>407</v>
      </c>
      <c r="H498" s="40" t="s">
        <v>46</v>
      </c>
      <c r="I498" s="38" t="s">
        <v>888</v>
      </c>
      <c r="J498" s="44">
        <v>45554.0</v>
      </c>
      <c r="K498" s="44"/>
      <c r="L498" s="38"/>
      <c r="M498" s="46">
        <v>118000.0</v>
      </c>
      <c r="N498" s="98" t="s">
        <v>51</v>
      </c>
      <c r="O498" s="48">
        <v>0.0</v>
      </c>
      <c r="P498" s="48">
        <v>0.0</v>
      </c>
      <c r="Q498" s="48">
        <v>0.0</v>
      </c>
      <c r="R498" s="48">
        <v>0.0</v>
      </c>
      <c r="S498" s="10">
        <f t="shared" si="2"/>
        <v>0</v>
      </c>
      <c r="T498" s="38" t="s">
        <v>54</v>
      </c>
      <c r="U498" s="44">
        <v>46104.0</v>
      </c>
      <c r="V498" s="44">
        <v>46198.0</v>
      </c>
      <c r="W498" s="38">
        <v>1.0</v>
      </c>
      <c r="X498" s="38" t="s">
        <v>55</v>
      </c>
      <c r="Y498" s="184" t="s">
        <v>56</v>
      </c>
    </row>
    <row r="499">
      <c r="A499" s="35" t="s">
        <v>3544</v>
      </c>
      <c r="B499" s="37">
        <v>46106.0</v>
      </c>
      <c r="C499" s="9">
        <v>14547.0</v>
      </c>
      <c r="D499" s="39" t="s">
        <v>3439</v>
      </c>
      <c r="E499" s="41" t="s">
        <v>304</v>
      </c>
      <c r="F499" s="43" t="s">
        <v>305</v>
      </c>
      <c r="G499" s="39" t="s">
        <v>237</v>
      </c>
      <c r="H499" s="39" t="s">
        <v>69</v>
      </c>
      <c r="I499" s="9" t="s">
        <v>888</v>
      </c>
      <c r="J499" s="45">
        <v>45688.0</v>
      </c>
      <c r="K499" s="45"/>
      <c r="L499" s="73"/>
      <c r="M499" s="9">
        <v>78000.0</v>
      </c>
      <c r="N499" s="73" t="s">
        <v>51</v>
      </c>
      <c r="O499" s="49">
        <v>0.0</v>
      </c>
      <c r="P499" s="48">
        <v>0.0</v>
      </c>
      <c r="Q499" s="48">
        <v>0.0</v>
      </c>
      <c r="R499" s="48">
        <v>0.0</v>
      </c>
      <c r="S499" s="10">
        <f t="shared" si="2"/>
        <v>0</v>
      </c>
      <c r="T499" s="38" t="s">
        <v>54</v>
      </c>
      <c r="U499" s="45">
        <v>46106.0</v>
      </c>
      <c r="V499" s="45">
        <v>46182.0</v>
      </c>
      <c r="W499" s="215">
        <v>1.0</v>
      </c>
      <c r="X499" s="9" t="s">
        <v>86</v>
      </c>
      <c r="Y499" s="70" t="s">
        <v>56</v>
      </c>
    </row>
    <row r="500">
      <c r="A500" s="35" t="s">
        <v>3442</v>
      </c>
      <c r="B500" s="37">
        <v>46106.0</v>
      </c>
      <c r="C500" s="9">
        <v>14547.0</v>
      </c>
      <c r="D500" s="39" t="s">
        <v>3439</v>
      </c>
      <c r="E500" s="41" t="s">
        <v>304</v>
      </c>
      <c r="F500" s="43" t="s">
        <v>330</v>
      </c>
      <c r="G500" s="39" t="s">
        <v>237</v>
      </c>
      <c r="H500" s="39" t="s">
        <v>69</v>
      </c>
      <c r="I500" s="9" t="s">
        <v>888</v>
      </c>
      <c r="J500" s="45">
        <v>45688.0</v>
      </c>
      <c r="K500" s="45"/>
      <c r="L500" s="73"/>
      <c r="M500" s="9">
        <v>78000.0</v>
      </c>
      <c r="N500" s="73" t="s">
        <v>51</v>
      </c>
      <c r="O500" s="49">
        <v>0.0</v>
      </c>
      <c r="P500" s="48">
        <v>0.0</v>
      </c>
      <c r="Q500" s="48">
        <v>0.0</v>
      </c>
      <c r="R500" s="48">
        <v>0.0</v>
      </c>
      <c r="S500" s="10">
        <f t="shared" si="2"/>
        <v>0</v>
      </c>
      <c r="T500" s="38" t="s">
        <v>54</v>
      </c>
      <c r="U500" s="45">
        <v>46106.0</v>
      </c>
      <c r="V500" s="45">
        <v>46197.0</v>
      </c>
      <c r="W500" s="215">
        <v>1.0</v>
      </c>
      <c r="X500" s="9" t="s">
        <v>86</v>
      </c>
      <c r="Y500" s="70" t="s">
        <v>56</v>
      </c>
    </row>
    <row r="501">
      <c r="A501" s="35" t="s">
        <v>4039</v>
      </c>
      <c r="B501" s="36">
        <v>46111.0</v>
      </c>
      <c r="C501" s="38">
        <v>2563.0</v>
      </c>
      <c r="D501" s="40" t="s">
        <v>3725</v>
      </c>
      <c r="E501" s="42" t="s">
        <v>3726</v>
      </c>
      <c r="F501" s="39" t="s">
        <v>3728</v>
      </c>
      <c r="G501" s="40" t="s">
        <v>739</v>
      </c>
      <c r="H501" s="40" t="s">
        <v>352</v>
      </c>
      <c r="I501" s="38" t="s">
        <v>888</v>
      </c>
      <c r="J501" s="44">
        <v>44458.0</v>
      </c>
      <c r="K501" s="44">
        <v>46111.0</v>
      </c>
      <c r="L501" s="98" t="s">
        <v>51</v>
      </c>
      <c r="M501" s="46">
        <v>118000.0</v>
      </c>
      <c r="N501" s="98" t="s">
        <v>51</v>
      </c>
      <c r="O501" s="66">
        <v>100000.0</v>
      </c>
      <c r="P501" s="48">
        <v>0.0</v>
      </c>
      <c r="Q501" s="48">
        <v>0.0</v>
      </c>
      <c r="R501" s="48">
        <v>0.0</v>
      </c>
      <c r="S501" s="10">
        <f t="shared" si="2"/>
        <v>0</v>
      </c>
      <c r="T501" s="38" t="s">
        <v>54</v>
      </c>
      <c r="U501" s="44">
        <v>46111.0</v>
      </c>
      <c r="V501" s="44">
        <v>46178.0</v>
      </c>
      <c r="W501" s="38">
        <v>1.0</v>
      </c>
      <c r="X501" s="38" t="s">
        <v>55</v>
      </c>
      <c r="Y501" s="184" t="s">
        <v>56</v>
      </c>
    </row>
    <row r="502">
      <c r="A502" s="35" t="s">
        <v>4135</v>
      </c>
      <c r="B502" s="36">
        <v>46112.0</v>
      </c>
      <c r="C502" s="38">
        <v>13922.0</v>
      </c>
      <c r="D502" s="40" t="s">
        <v>38</v>
      </c>
      <c r="E502" s="42" t="s">
        <v>39</v>
      </c>
      <c r="F502" s="453" t="s">
        <v>41</v>
      </c>
      <c r="G502" s="40" t="s">
        <v>45</v>
      </c>
      <c r="H502" s="40" t="s">
        <v>47</v>
      </c>
      <c r="I502" s="38" t="s">
        <v>888</v>
      </c>
      <c r="J502" s="44">
        <v>45620.0</v>
      </c>
      <c r="K502" s="44">
        <v>46111.0</v>
      </c>
      <c r="L502" s="98" t="s">
        <v>51</v>
      </c>
      <c r="M502" s="46">
        <v>0.0</v>
      </c>
      <c r="N502" s="98" t="s">
        <v>51</v>
      </c>
      <c r="O502" s="66">
        <v>118032.0</v>
      </c>
      <c r="P502" s="48">
        <v>0.0</v>
      </c>
      <c r="Q502" s="48">
        <v>0.0</v>
      </c>
      <c r="R502" s="48">
        <v>0.0</v>
      </c>
      <c r="S502" s="10">
        <f t="shared" si="2"/>
        <v>0</v>
      </c>
      <c r="T502" s="38" t="s">
        <v>54</v>
      </c>
      <c r="U502" s="44">
        <v>46111.0</v>
      </c>
      <c r="V502" s="44">
        <v>46174.0</v>
      </c>
      <c r="W502" s="38">
        <v>1.0</v>
      </c>
      <c r="X502" s="38" t="s">
        <v>55</v>
      </c>
      <c r="Y502" s="184" t="s">
        <v>56</v>
      </c>
    </row>
    <row r="503">
      <c r="A503" s="35" t="s">
        <v>4225</v>
      </c>
      <c r="B503" s="114">
        <v>46113.0</v>
      </c>
      <c r="C503" s="78">
        <v>11696.0</v>
      </c>
      <c r="D503" s="96" t="s">
        <v>827</v>
      </c>
      <c r="E503" s="97" t="s">
        <v>4094</v>
      </c>
      <c r="F503" s="39" t="s">
        <v>830</v>
      </c>
      <c r="G503" s="96" t="s">
        <v>831</v>
      </c>
      <c r="H503" s="96" t="s">
        <v>103</v>
      </c>
      <c r="I503" s="38" t="s">
        <v>888</v>
      </c>
      <c r="J503" s="98">
        <v>45376.0</v>
      </c>
      <c r="K503" s="197">
        <v>46112.0</v>
      </c>
      <c r="L503" s="197" t="s">
        <v>51</v>
      </c>
      <c r="M503" s="260"/>
      <c r="N503" s="261"/>
      <c r="O503" s="262">
        <v>78000.0</v>
      </c>
      <c r="P503" s="48">
        <v>0.0</v>
      </c>
      <c r="Q503" s="48">
        <v>0.0</v>
      </c>
      <c r="R503" s="48">
        <v>0.0</v>
      </c>
      <c r="S503" s="10">
        <f t="shared" si="2"/>
        <v>0</v>
      </c>
      <c r="T503" s="38" t="s">
        <v>54</v>
      </c>
      <c r="U503" s="45">
        <v>46145.0</v>
      </c>
      <c r="V503" s="45">
        <v>46175.0</v>
      </c>
      <c r="W503" s="184">
        <v>1.0</v>
      </c>
      <c r="X503" s="184" t="s">
        <v>86</v>
      </c>
      <c r="Y503" s="201" t="s">
        <v>56</v>
      </c>
    </row>
    <row r="504">
      <c r="A504" s="35" t="s">
        <v>1259</v>
      </c>
      <c r="B504" s="37">
        <v>46119.0</v>
      </c>
      <c r="C504" s="128">
        <v>17863.0</v>
      </c>
      <c r="D504" s="155" t="s">
        <v>1136</v>
      </c>
      <c r="E504" s="156" t="s">
        <v>1138</v>
      </c>
      <c r="F504" s="112" t="s">
        <v>1139</v>
      </c>
      <c r="G504" s="155" t="s">
        <v>429</v>
      </c>
      <c r="H504" s="155" t="s">
        <v>430</v>
      </c>
      <c r="I504" s="9" t="s">
        <v>888</v>
      </c>
      <c r="J504" s="101">
        <v>46069.0</v>
      </c>
      <c r="K504" s="157">
        <v>46118.0</v>
      </c>
      <c r="L504" s="120" t="s">
        <v>51</v>
      </c>
      <c r="M504" s="158"/>
      <c r="N504" s="135"/>
      <c r="O504" s="159">
        <v>168000.0</v>
      </c>
      <c r="P504" s="48">
        <v>0.0</v>
      </c>
      <c r="Q504" s="48">
        <v>0.0</v>
      </c>
      <c r="R504" s="48">
        <v>0.0</v>
      </c>
      <c r="S504" s="10">
        <f t="shared" si="2"/>
        <v>0</v>
      </c>
      <c r="T504" s="38" t="s">
        <v>54</v>
      </c>
      <c r="U504" s="45">
        <v>46144.0</v>
      </c>
      <c r="V504" s="127">
        <v>46178.0</v>
      </c>
      <c r="W504" s="9">
        <v>1.0</v>
      </c>
      <c r="X504" s="88" t="s">
        <v>59</v>
      </c>
      <c r="Y504" s="68" t="s">
        <v>56</v>
      </c>
    </row>
    <row r="505">
      <c r="A505" s="35" t="s">
        <v>1899</v>
      </c>
      <c r="B505" s="37">
        <v>46125.0</v>
      </c>
      <c r="C505" s="9">
        <v>7410.0</v>
      </c>
      <c r="D505" s="39" t="s">
        <v>1900</v>
      </c>
      <c r="E505" s="41" t="s">
        <v>1901</v>
      </c>
      <c r="F505" s="39" t="s">
        <v>1902</v>
      </c>
      <c r="G505" s="39" t="s">
        <v>44</v>
      </c>
      <c r="H505" s="39" t="s">
        <v>46</v>
      </c>
      <c r="I505" s="38" t="s">
        <v>888</v>
      </c>
      <c r="J505" s="45">
        <v>44865.0</v>
      </c>
      <c r="K505" s="122">
        <v>46125.0</v>
      </c>
      <c r="L505" s="120" t="s">
        <v>51</v>
      </c>
      <c r="M505" s="63">
        <v>0.0</v>
      </c>
      <c r="N505" s="120" t="s">
        <v>51</v>
      </c>
      <c r="O505" s="66">
        <v>118000.0</v>
      </c>
      <c r="P505" s="48">
        <v>0.0</v>
      </c>
      <c r="Q505" s="48">
        <v>0.0</v>
      </c>
      <c r="R505" s="48">
        <v>0.0</v>
      </c>
      <c r="S505" s="10">
        <f t="shared" si="2"/>
        <v>0</v>
      </c>
      <c r="T505" s="38" t="s">
        <v>54</v>
      </c>
      <c r="U505" s="45">
        <v>46125.0</v>
      </c>
      <c r="V505" s="45">
        <v>46170.0</v>
      </c>
      <c r="W505" s="9">
        <v>1.0</v>
      </c>
      <c r="X505" s="9" t="s">
        <v>55</v>
      </c>
      <c r="Y505" s="68" t="s">
        <v>56</v>
      </c>
    </row>
    <row r="506">
      <c r="A506" s="35" t="s">
        <v>2001</v>
      </c>
      <c r="B506" s="37">
        <v>46126.0</v>
      </c>
      <c r="C506" s="9">
        <v>4749.0</v>
      </c>
      <c r="D506" s="39" t="s">
        <v>1996</v>
      </c>
      <c r="E506" s="41" t="s">
        <v>1965</v>
      </c>
      <c r="F506" s="39" t="s">
        <v>1968</v>
      </c>
      <c r="G506" s="39" t="s">
        <v>786</v>
      </c>
      <c r="H506" s="39" t="s">
        <v>46</v>
      </c>
      <c r="I506" s="38" t="s">
        <v>888</v>
      </c>
      <c r="J506" s="45">
        <v>44613.0</v>
      </c>
      <c r="K506" s="45"/>
      <c r="L506" s="9"/>
      <c r="M506" s="63">
        <v>78000.0</v>
      </c>
      <c r="N506" s="120" t="s">
        <v>51</v>
      </c>
      <c r="O506" s="49">
        <v>0.0</v>
      </c>
      <c r="P506" s="48">
        <v>0.0</v>
      </c>
      <c r="Q506" s="48">
        <v>0.0</v>
      </c>
      <c r="R506" s="48">
        <v>0.0</v>
      </c>
      <c r="S506" s="10">
        <f t="shared" si="2"/>
        <v>0</v>
      </c>
      <c r="T506" s="38" t="s">
        <v>54</v>
      </c>
      <c r="U506" s="45">
        <v>46126.0</v>
      </c>
      <c r="V506" s="45">
        <v>46186.0</v>
      </c>
      <c r="W506" s="193">
        <v>1.0</v>
      </c>
      <c r="X506" s="9" t="s">
        <v>86</v>
      </c>
      <c r="Y506" s="68" t="s">
        <v>56</v>
      </c>
    </row>
    <row r="507">
      <c r="A507" s="35" t="s">
        <v>2008</v>
      </c>
      <c r="B507" s="37">
        <v>46126.0</v>
      </c>
      <c r="C507" s="9">
        <v>4749.0</v>
      </c>
      <c r="D507" s="39" t="s">
        <v>1996</v>
      </c>
      <c r="E507" s="41" t="s">
        <v>1965</v>
      </c>
      <c r="F507" s="39" t="s">
        <v>2007</v>
      </c>
      <c r="G507" s="39" t="s">
        <v>786</v>
      </c>
      <c r="H507" s="39" t="s">
        <v>46</v>
      </c>
      <c r="I507" s="38" t="s">
        <v>888</v>
      </c>
      <c r="J507" s="45">
        <v>44613.0</v>
      </c>
      <c r="K507" s="45"/>
      <c r="L507" s="9"/>
      <c r="M507" s="63">
        <v>78000.0</v>
      </c>
      <c r="N507" s="120" t="s">
        <v>51</v>
      </c>
      <c r="O507" s="49">
        <v>0.0</v>
      </c>
      <c r="P507" s="48">
        <v>0.0</v>
      </c>
      <c r="Q507" s="48">
        <v>0.0</v>
      </c>
      <c r="R507" s="48">
        <v>0.0</v>
      </c>
      <c r="S507" s="10">
        <f t="shared" si="2"/>
        <v>0</v>
      </c>
      <c r="T507" s="38" t="s">
        <v>54</v>
      </c>
      <c r="U507" s="45">
        <v>46126.0</v>
      </c>
      <c r="V507" s="45">
        <v>46187.0</v>
      </c>
      <c r="W507" s="193">
        <v>1.0</v>
      </c>
      <c r="X507" s="9" t="s">
        <v>86</v>
      </c>
      <c r="Y507" s="68" t="s">
        <v>56</v>
      </c>
    </row>
    <row r="508">
      <c r="A508" s="35" t="s">
        <v>2019</v>
      </c>
      <c r="B508" s="37">
        <v>46126.0</v>
      </c>
      <c r="C508" s="9">
        <v>4749.0</v>
      </c>
      <c r="D508" s="39" t="s">
        <v>1996</v>
      </c>
      <c r="E508" s="41" t="s">
        <v>1965</v>
      </c>
      <c r="F508" s="39" t="s">
        <v>1981</v>
      </c>
      <c r="G508" s="39" t="s">
        <v>786</v>
      </c>
      <c r="H508" s="39" t="s">
        <v>46</v>
      </c>
      <c r="I508" s="38" t="s">
        <v>888</v>
      </c>
      <c r="J508" s="45">
        <v>44613.0</v>
      </c>
      <c r="K508" s="45"/>
      <c r="L508" s="9"/>
      <c r="M508" s="63">
        <v>78000.0</v>
      </c>
      <c r="N508" s="120" t="s">
        <v>51</v>
      </c>
      <c r="O508" s="49">
        <v>0.0</v>
      </c>
      <c r="P508" s="48">
        <v>0.0</v>
      </c>
      <c r="Q508" s="48">
        <v>0.0</v>
      </c>
      <c r="R508" s="48">
        <v>0.0</v>
      </c>
      <c r="S508" s="10">
        <f t="shared" si="2"/>
        <v>0</v>
      </c>
      <c r="T508" s="38" t="s">
        <v>54</v>
      </c>
      <c r="U508" s="45">
        <v>46126.0</v>
      </c>
      <c r="V508" s="157">
        <v>46187.0</v>
      </c>
      <c r="W508" s="193">
        <v>1.0</v>
      </c>
      <c r="X508" s="9" t="s">
        <v>86</v>
      </c>
      <c r="Y508" s="68" t="s">
        <v>56</v>
      </c>
    </row>
    <row r="509">
      <c r="A509" s="35" t="s">
        <v>2027</v>
      </c>
      <c r="B509" s="37">
        <v>46126.0</v>
      </c>
      <c r="C509" s="9">
        <v>4749.0</v>
      </c>
      <c r="D509" s="39" t="s">
        <v>1996</v>
      </c>
      <c r="E509" s="41" t="s">
        <v>1965</v>
      </c>
      <c r="F509" s="39" t="s">
        <v>1994</v>
      </c>
      <c r="G509" s="39" t="s">
        <v>786</v>
      </c>
      <c r="H509" s="39" t="s">
        <v>46</v>
      </c>
      <c r="I509" s="38" t="s">
        <v>888</v>
      </c>
      <c r="J509" s="45">
        <v>44613.0</v>
      </c>
      <c r="K509" s="45"/>
      <c r="L509" s="9"/>
      <c r="M509" s="63">
        <v>78000.0</v>
      </c>
      <c r="N509" s="120" t="s">
        <v>51</v>
      </c>
      <c r="O509" s="49">
        <v>0.0</v>
      </c>
      <c r="P509" s="48">
        <v>0.0</v>
      </c>
      <c r="Q509" s="48">
        <v>0.0</v>
      </c>
      <c r="R509" s="48">
        <v>0.0</v>
      </c>
      <c r="S509" s="10">
        <f t="shared" si="2"/>
        <v>0</v>
      </c>
      <c r="T509" s="38" t="s">
        <v>54</v>
      </c>
      <c r="U509" s="45">
        <v>46126.0</v>
      </c>
      <c r="V509" s="45">
        <v>46187.0</v>
      </c>
      <c r="W509" s="193">
        <v>1.0</v>
      </c>
      <c r="X509" s="9" t="s">
        <v>86</v>
      </c>
      <c r="Y509" s="68" t="s">
        <v>56</v>
      </c>
    </row>
    <row r="510">
      <c r="A510" s="35" t="s">
        <v>2040</v>
      </c>
      <c r="B510" s="37">
        <v>46126.0</v>
      </c>
      <c r="C510" s="9">
        <v>4749.0</v>
      </c>
      <c r="D510" s="39" t="s">
        <v>1996</v>
      </c>
      <c r="E510" s="41" t="s">
        <v>1965</v>
      </c>
      <c r="F510" s="39" t="s">
        <v>2000</v>
      </c>
      <c r="G510" s="39" t="s">
        <v>786</v>
      </c>
      <c r="H510" s="39" t="s">
        <v>46</v>
      </c>
      <c r="I510" s="38" t="s">
        <v>888</v>
      </c>
      <c r="J510" s="45">
        <v>44613.0</v>
      </c>
      <c r="K510" s="45"/>
      <c r="L510" s="9"/>
      <c r="M510" s="63">
        <v>78000.0</v>
      </c>
      <c r="N510" s="120" t="s">
        <v>51</v>
      </c>
      <c r="O510" s="49">
        <v>0.0</v>
      </c>
      <c r="P510" s="48">
        <v>0.0</v>
      </c>
      <c r="Q510" s="48">
        <v>0.0</v>
      </c>
      <c r="R510" s="48">
        <v>0.0</v>
      </c>
      <c r="S510" s="10">
        <f t="shared" si="2"/>
        <v>0</v>
      </c>
      <c r="T510" s="38" t="s">
        <v>54</v>
      </c>
      <c r="U510" s="45">
        <v>46126.0</v>
      </c>
      <c r="V510" s="45">
        <v>46192.0</v>
      </c>
      <c r="W510" s="193">
        <v>1.0</v>
      </c>
      <c r="X510" s="9" t="s">
        <v>86</v>
      </c>
      <c r="Y510" s="68" t="s">
        <v>56</v>
      </c>
    </row>
    <row r="511">
      <c r="A511" s="35" t="s">
        <v>2542</v>
      </c>
      <c r="B511" s="37">
        <v>46132.0</v>
      </c>
      <c r="C511" s="9">
        <v>7313.0</v>
      </c>
      <c r="D511" s="39" t="s">
        <v>261</v>
      </c>
      <c r="E511" s="41" t="s">
        <v>262</v>
      </c>
      <c r="F511" s="39" t="s">
        <v>2543</v>
      </c>
      <c r="G511" s="39" t="s">
        <v>264</v>
      </c>
      <c r="H511" s="39" t="s">
        <v>74</v>
      </c>
      <c r="I511" s="38" t="s">
        <v>888</v>
      </c>
      <c r="J511" s="45">
        <v>44854.0</v>
      </c>
      <c r="K511" s="122">
        <v>46131.0</v>
      </c>
      <c r="L511" s="120" t="s">
        <v>51</v>
      </c>
      <c r="M511" s="102">
        <v>118000.0</v>
      </c>
      <c r="N511" s="120" t="s">
        <v>51</v>
      </c>
      <c r="O511" s="103">
        <v>118068.0</v>
      </c>
      <c r="P511" s="48">
        <v>0.0</v>
      </c>
      <c r="Q511" s="48">
        <v>0.0</v>
      </c>
      <c r="R511" s="48">
        <v>0.0</v>
      </c>
      <c r="S511" s="10">
        <f t="shared" si="2"/>
        <v>0</v>
      </c>
      <c r="T511" s="38" t="s">
        <v>54</v>
      </c>
      <c r="U511" s="45">
        <v>46131.0</v>
      </c>
      <c r="V511" s="45">
        <v>46173.0</v>
      </c>
      <c r="W511" s="9">
        <v>1.0</v>
      </c>
      <c r="X511" s="9" t="s">
        <v>55</v>
      </c>
      <c r="Y511" s="68" t="s">
        <v>56</v>
      </c>
    </row>
    <row r="512" ht="17.25" customHeight="1">
      <c r="A512" s="35" t="s">
        <v>2575</v>
      </c>
      <c r="B512" s="37">
        <v>46132.0</v>
      </c>
      <c r="C512" s="9">
        <v>9941.0</v>
      </c>
      <c r="D512" s="39" t="s">
        <v>2576</v>
      </c>
      <c r="E512" s="41" t="s">
        <v>2577</v>
      </c>
      <c r="F512" s="39" t="s">
        <v>2579</v>
      </c>
      <c r="G512" s="39" t="s">
        <v>926</v>
      </c>
      <c r="H512" s="39" t="s">
        <v>47</v>
      </c>
      <c r="I512" s="38" t="s">
        <v>888</v>
      </c>
      <c r="J512" s="45">
        <v>45165.0</v>
      </c>
      <c r="K512" s="122">
        <v>46132.0</v>
      </c>
      <c r="L512" s="120" t="s">
        <v>51</v>
      </c>
      <c r="M512" s="102">
        <v>118000.0</v>
      </c>
      <c r="N512" s="120" t="s">
        <v>51</v>
      </c>
      <c r="O512" s="103">
        <v>120023.0</v>
      </c>
      <c r="P512" s="48">
        <v>0.0</v>
      </c>
      <c r="Q512" s="48">
        <v>0.0</v>
      </c>
      <c r="R512" s="48">
        <v>0.0</v>
      </c>
      <c r="S512" s="10">
        <f t="shared" si="2"/>
        <v>0</v>
      </c>
      <c r="T512" s="38" t="s">
        <v>54</v>
      </c>
      <c r="U512" s="45">
        <v>46132.0</v>
      </c>
      <c r="V512" s="45">
        <v>46171.0</v>
      </c>
      <c r="W512" s="9">
        <v>1.0</v>
      </c>
      <c r="X512" s="9" t="s">
        <v>55</v>
      </c>
      <c r="Y512" s="68" t="s">
        <v>56</v>
      </c>
    </row>
    <row r="513">
      <c r="A513" s="35" t="s">
        <v>2614</v>
      </c>
      <c r="B513" s="37">
        <v>46132.0</v>
      </c>
      <c r="C513" s="9">
        <v>9598.0</v>
      </c>
      <c r="D513" s="39" t="s">
        <v>2604</v>
      </c>
      <c r="E513" s="41" t="s">
        <v>2605</v>
      </c>
      <c r="F513" s="39" t="s">
        <v>2612</v>
      </c>
      <c r="G513" s="39" t="s">
        <v>121</v>
      </c>
      <c r="H513" s="39" t="s">
        <v>124</v>
      </c>
      <c r="I513" s="38" t="s">
        <v>888</v>
      </c>
      <c r="J513" s="45">
        <v>45122.0</v>
      </c>
      <c r="K513" s="45"/>
      <c r="L513" s="9"/>
      <c r="M513" s="102">
        <v>78000.0</v>
      </c>
      <c r="N513" s="120" t="s">
        <v>51</v>
      </c>
      <c r="O513" s="103">
        <v>0.0</v>
      </c>
      <c r="P513" s="48">
        <v>0.0</v>
      </c>
      <c r="Q513" s="48">
        <v>0.0</v>
      </c>
      <c r="R513" s="48">
        <v>0.0</v>
      </c>
      <c r="S513" s="10">
        <f t="shared" si="2"/>
        <v>0</v>
      </c>
      <c r="T513" s="38" t="s">
        <v>54</v>
      </c>
      <c r="U513" s="45">
        <v>46132.0</v>
      </c>
      <c r="V513" s="45">
        <v>46192.0</v>
      </c>
      <c r="W513" s="9">
        <v>1.0</v>
      </c>
      <c r="X513" s="9" t="s">
        <v>86</v>
      </c>
      <c r="Y513" s="68" t="s">
        <v>56</v>
      </c>
    </row>
    <row r="514">
      <c r="A514" s="35" t="s">
        <v>2692</v>
      </c>
      <c r="B514" s="37">
        <v>46133.0</v>
      </c>
      <c r="C514" s="9">
        <v>5380.0</v>
      </c>
      <c r="D514" s="39" t="s">
        <v>2693</v>
      </c>
      <c r="E514" s="41" t="s">
        <v>1817</v>
      </c>
      <c r="F514" s="39" t="s">
        <v>1819</v>
      </c>
      <c r="G514" s="39" t="s">
        <v>252</v>
      </c>
      <c r="H514" s="39" t="s">
        <v>46</v>
      </c>
      <c r="I514" s="38" t="s">
        <v>888</v>
      </c>
      <c r="J514" s="45">
        <v>44657.0</v>
      </c>
      <c r="K514" s="122">
        <v>46133.0</v>
      </c>
      <c r="L514" s="120" t="s">
        <v>51</v>
      </c>
      <c r="M514" s="63">
        <v>0.0</v>
      </c>
      <c r="N514" s="120" t="s">
        <v>51</v>
      </c>
      <c r="O514" s="66">
        <v>118028.0</v>
      </c>
      <c r="P514" s="48">
        <v>0.0</v>
      </c>
      <c r="Q514" s="48">
        <v>0.0</v>
      </c>
      <c r="R514" s="48">
        <v>0.0</v>
      </c>
      <c r="S514" s="10">
        <f t="shared" si="2"/>
        <v>0</v>
      </c>
      <c r="T514" s="38" t="s">
        <v>54</v>
      </c>
      <c r="U514" s="45">
        <v>46133.0</v>
      </c>
      <c r="V514" s="45">
        <v>46172.0</v>
      </c>
      <c r="W514" s="9">
        <v>1.0</v>
      </c>
      <c r="X514" s="9" t="s">
        <v>55</v>
      </c>
      <c r="Y514" s="68" t="s">
        <v>56</v>
      </c>
    </row>
    <row r="515">
      <c r="A515" s="35" t="s">
        <v>2844</v>
      </c>
      <c r="B515" s="37">
        <v>46135.0</v>
      </c>
      <c r="C515" s="9">
        <v>1376.0</v>
      </c>
      <c r="D515" s="39" t="s">
        <v>2845</v>
      </c>
      <c r="E515" s="41" t="s">
        <v>2846</v>
      </c>
      <c r="F515" s="39" t="s">
        <v>2848</v>
      </c>
      <c r="G515" s="39" t="s">
        <v>2355</v>
      </c>
      <c r="H515" s="39" t="s">
        <v>2141</v>
      </c>
      <c r="I515" s="38" t="s">
        <v>888</v>
      </c>
      <c r="J515" s="45">
        <v>44360.0</v>
      </c>
      <c r="K515" s="122">
        <v>46134.0</v>
      </c>
      <c r="L515" s="120" t="s">
        <v>51</v>
      </c>
      <c r="M515" s="47">
        <v>0.0</v>
      </c>
      <c r="N515" s="120" t="s">
        <v>51</v>
      </c>
      <c r="O515" s="49">
        <v>78000.0</v>
      </c>
      <c r="P515" s="48">
        <v>0.0</v>
      </c>
      <c r="Q515" s="48">
        <v>0.0</v>
      </c>
      <c r="R515" s="48">
        <v>0.0</v>
      </c>
      <c r="S515" s="10">
        <f t="shared" si="2"/>
        <v>0</v>
      </c>
      <c r="T515" s="38" t="s">
        <v>54</v>
      </c>
      <c r="U515" s="45">
        <v>46134.0</v>
      </c>
      <c r="V515" s="45">
        <v>46174.0</v>
      </c>
      <c r="W515" s="9">
        <v>1.0</v>
      </c>
      <c r="X515" s="9" t="s">
        <v>86</v>
      </c>
      <c r="Y515" s="68" t="s">
        <v>56</v>
      </c>
    </row>
    <row r="516">
      <c r="A516" s="35" t="s">
        <v>2855</v>
      </c>
      <c r="B516" s="37">
        <v>46135.0</v>
      </c>
      <c r="C516" s="9">
        <v>1376.0</v>
      </c>
      <c r="D516" s="39" t="s">
        <v>2845</v>
      </c>
      <c r="E516" s="41" t="s">
        <v>2846</v>
      </c>
      <c r="F516" s="39" t="s">
        <v>2856</v>
      </c>
      <c r="G516" s="39" t="s">
        <v>2355</v>
      </c>
      <c r="H516" s="39" t="s">
        <v>2141</v>
      </c>
      <c r="I516" s="38" t="s">
        <v>888</v>
      </c>
      <c r="J516" s="45">
        <v>44360.0</v>
      </c>
      <c r="K516" s="122">
        <v>46134.0</v>
      </c>
      <c r="L516" s="120" t="s">
        <v>51</v>
      </c>
      <c r="M516" s="47">
        <v>0.0</v>
      </c>
      <c r="N516" s="120" t="s">
        <v>51</v>
      </c>
      <c r="O516" s="49">
        <v>78000.0</v>
      </c>
      <c r="P516" s="48">
        <v>0.0</v>
      </c>
      <c r="Q516" s="48">
        <v>0.0</v>
      </c>
      <c r="R516" s="48">
        <v>0.0</v>
      </c>
      <c r="S516" s="10">
        <f t="shared" si="2"/>
        <v>0</v>
      </c>
      <c r="T516" s="38" t="s">
        <v>54</v>
      </c>
      <c r="U516" s="45">
        <v>46134.0</v>
      </c>
      <c r="V516" s="45">
        <v>46172.0</v>
      </c>
      <c r="W516" s="9">
        <v>1.0</v>
      </c>
      <c r="X516" s="9" t="s">
        <v>86</v>
      </c>
      <c r="Y516" s="68" t="s">
        <v>56</v>
      </c>
    </row>
    <row r="517">
      <c r="A517" s="35" t="s">
        <v>2932</v>
      </c>
      <c r="B517" s="37">
        <v>46135.0</v>
      </c>
      <c r="C517" s="9">
        <v>10254.0</v>
      </c>
      <c r="D517" s="39" t="s">
        <v>2933</v>
      </c>
      <c r="E517" s="41" t="s">
        <v>2934</v>
      </c>
      <c r="F517" s="39" t="s">
        <v>2935</v>
      </c>
      <c r="G517" s="39" t="s">
        <v>137</v>
      </c>
      <c r="H517" s="39" t="s">
        <v>118</v>
      </c>
      <c r="I517" s="38" t="s">
        <v>888</v>
      </c>
      <c r="J517" s="45">
        <v>45197.0</v>
      </c>
      <c r="K517" s="122">
        <v>46135.0</v>
      </c>
      <c r="L517" s="120" t="s">
        <v>51</v>
      </c>
      <c r="M517" s="47">
        <v>118000.0</v>
      </c>
      <c r="N517" s="120" t="s">
        <v>51</v>
      </c>
      <c r="O517" s="49">
        <v>116000.0</v>
      </c>
      <c r="P517" s="48">
        <v>0.0</v>
      </c>
      <c r="Q517" s="48">
        <v>0.0</v>
      </c>
      <c r="R517" s="48">
        <v>0.0</v>
      </c>
      <c r="S517" s="10">
        <f t="shared" si="2"/>
        <v>0</v>
      </c>
      <c r="T517" s="38" t="s">
        <v>54</v>
      </c>
      <c r="U517" s="45">
        <v>46135.0</v>
      </c>
      <c r="V517" s="45">
        <v>46171.0</v>
      </c>
      <c r="W517" s="67">
        <v>1.0</v>
      </c>
      <c r="X517" s="9" t="s">
        <v>55</v>
      </c>
      <c r="Y517" s="68" t="s">
        <v>56</v>
      </c>
    </row>
    <row r="518">
      <c r="A518" s="35" t="s">
        <v>3124</v>
      </c>
      <c r="B518" s="37">
        <v>46139.0</v>
      </c>
      <c r="C518" s="9">
        <v>2955.0</v>
      </c>
      <c r="D518" s="39" t="s">
        <v>3126</v>
      </c>
      <c r="E518" s="41" t="s">
        <v>3127</v>
      </c>
      <c r="F518" s="39" t="s">
        <v>3129</v>
      </c>
      <c r="G518" s="39" t="s">
        <v>1289</v>
      </c>
      <c r="H518" s="39" t="s">
        <v>103</v>
      </c>
      <c r="I518" s="38" t="s">
        <v>888</v>
      </c>
      <c r="J518" s="45">
        <v>44488.0</v>
      </c>
      <c r="K518" s="122">
        <v>46136.0</v>
      </c>
      <c r="L518" s="120" t="s">
        <v>51</v>
      </c>
      <c r="M518" s="47">
        <v>0.0</v>
      </c>
      <c r="N518" s="120" t="s">
        <v>51</v>
      </c>
      <c r="O518" s="49">
        <v>78014.0</v>
      </c>
      <c r="P518" s="48">
        <v>0.0</v>
      </c>
      <c r="Q518" s="48">
        <v>0.0</v>
      </c>
      <c r="R518" s="48">
        <v>0.0</v>
      </c>
      <c r="S518" s="10">
        <f t="shared" si="2"/>
        <v>0</v>
      </c>
      <c r="T518" s="38" t="s">
        <v>54</v>
      </c>
      <c r="U518" s="45">
        <v>46137.0</v>
      </c>
      <c r="V518" s="45">
        <v>46170.0</v>
      </c>
      <c r="W518" s="67">
        <v>1.0</v>
      </c>
      <c r="X518" s="9" t="s">
        <v>86</v>
      </c>
      <c r="Y518" s="68" t="s">
        <v>56</v>
      </c>
    </row>
    <row r="519">
      <c r="A519" s="35" t="s">
        <v>3294</v>
      </c>
      <c r="B519" s="37">
        <v>46139.0</v>
      </c>
      <c r="C519" s="9">
        <v>8191.0</v>
      </c>
      <c r="D519" s="39" t="s">
        <v>3295</v>
      </c>
      <c r="E519" s="41" t="s">
        <v>3296</v>
      </c>
      <c r="F519" s="39" t="s">
        <v>3297</v>
      </c>
      <c r="G519" s="39" t="s">
        <v>739</v>
      </c>
      <c r="H519" s="218" t="s">
        <v>352</v>
      </c>
      <c r="I519" s="38" t="s">
        <v>888</v>
      </c>
      <c r="J519" s="45">
        <v>44955.0</v>
      </c>
      <c r="K519" s="122">
        <v>46137.0</v>
      </c>
      <c r="L519" s="120" t="s">
        <v>51</v>
      </c>
      <c r="M519" s="47">
        <v>0.0</v>
      </c>
      <c r="N519" s="120" t="s">
        <v>51</v>
      </c>
      <c r="O519" s="49">
        <v>118000.0</v>
      </c>
      <c r="P519" s="48">
        <v>0.0</v>
      </c>
      <c r="Q519" s="48">
        <v>0.0</v>
      </c>
      <c r="R519" s="48">
        <v>0.0</v>
      </c>
      <c r="S519" s="10">
        <f t="shared" si="2"/>
        <v>0</v>
      </c>
      <c r="T519" s="38" t="s">
        <v>54</v>
      </c>
      <c r="U519" s="45">
        <v>46137.0</v>
      </c>
      <c r="V519" s="45">
        <v>46169.0</v>
      </c>
      <c r="W519" s="67">
        <v>1.0</v>
      </c>
      <c r="X519" s="9" t="s">
        <v>55</v>
      </c>
      <c r="Y519" s="68" t="s">
        <v>56</v>
      </c>
    </row>
    <row r="520">
      <c r="A520" s="35" t="s">
        <v>3338</v>
      </c>
      <c r="B520" s="37">
        <v>46139.0</v>
      </c>
      <c r="C520" s="9">
        <v>9972.0</v>
      </c>
      <c r="D520" s="39" t="s">
        <v>380</v>
      </c>
      <c r="E520" s="41" t="s">
        <v>234</v>
      </c>
      <c r="F520" s="39" t="s">
        <v>235</v>
      </c>
      <c r="G520" s="39" t="s">
        <v>237</v>
      </c>
      <c r="H520" s="218" t="s">
        <v>69</v>
      </c>
      <c r="I520" s="38" t="s">
        <v>888</v>
      </c>
      <c r="J520" s="45">
        <v>45169.0</v>
      </c>
      <c r="K520" s="122">
        <v>46138.0</v>
      </c>
      <c r="L520" s="120" t="s">
        <v>51</v>
      </c>
      <c r="M520" s="47">
        <v>0.0</v>
      </c>
      <c r="N520" s="120" t="s">
        <v>51</v>
      </c>
      <c r="O520" s="49">
        <v>118000.0</v>
      </c>
      <c r="P520" s="48">
        <v>0.0</v>
      </c>
      <c r="Q520" s="48">
        <v>0.0</v>
      </c>
      <c r="R520" s="48">
        <v>0.0</v>
      </c>
      <c r="S520" s="10">
        <f t="shared" si="2"/>
        <v>0</v>
      </c>
      <c r="T520" s="38" t="s">
        <v>54</v>
      </c>
      <c r="U520" s="45">
        <v>46138.0</v>
      </c>
      <c r="V520" s="127">
        <v>46173.0</v>
      </c>
      <c r="W520" s="67">
        <v>1.0</v>
      </c>
      <c r="X520" s="9" t="s">
        <v>55</v>
      </c>
      <c r="Y520" s="68" t="s">
        <v>56</v>
      </c>
    </row>
    <row r="521">
      <c r="A521" s="35" t="s">
        <v>3363</v>
      </c>
      <c r="B521" s="37">
        <v>46139.0</v>
      </c>
      <c r="C521" s="9">
        <v>9111.0</v>
      </c>
      <c r="D521" s="39" t="s">
        <v>3364</v>
      </c>
      <c r="E521" s="41" t="s">
        <v>3365</v>
      </c>
      <c r="F521" s="39" t="s">
        <v>3366</v>
      </c>
      <c r="G521" s="39" t="s">
        <v>44</v>
      </c>
      <c r="H521" s="39" t="s">
        <v>46</v>
      </c>
      <c r="I521" s="38" t="s">
        <v>888</v>
      </c>
      <c r="J521" s="45">
        <v>45069.0</v>
      </c>
      <c r="K521" s="122">
        <v>46139.0</v>
      </c>
      <c r="L521" s="120" t="s">
        <v>51</v>
      </c>
      <c r="M521" s="47">
        <v>0.0</v>
      </c>
      <c r="N521" s="120" t="s">
        <v>51</v>
      </c>
      <c r="O521" s="131">
        <v>118000.0</v>
      </c>
      <c r="P521" s="48">
        <v>0.0</v>
      </c>
      <c r="Q521" s="48">
        <v>0.0</v>
      </c>
      <c r="R521" s="48">
        <v>0.0</v>
      </c>
      <c r="S521" s="10">
        <f t="shared" si="2"/>
        <v>0</v>
      </c>
      <c r="T521" s="38" t="s">
        <v>54</v>
      </c>
      <c r="U521" s="45">
        <v>46139.0</v>
      </c>
      <c r="V521" s="127">
        <v>46169.0</v>
      </c>
      <c r="W521" s="67">
        <v>1.0</v>
      </c>
      <c r="X521" s="9" t="s">
        <v>55</v>
      </c>
      <c r="Y521" s="68" t="s">
        <v>56</v>
      </c>
    </row>
    <row r="522">
      <c r="A522" s="35" t="s">
        <v>3375</v>
      </c>
      <c r="B522" s="37">
        <v>46139.0</v>
      </c>
      <c r="C522" s="9">
        <v>10205.0</v>
      </c>
      <c r="D522" s="39" t="s">
        <v>3376</v>
      </c>
      <c r="E522" s="41" t="s">
        <v>3377</v>
      </c>
      <c r="F522" s="39" t="s">
        <v>3378</v>
      </c>
      <c r="G522" s="39" t="s">
        <v>126</v>
      </c>
      <c r="H522" s="218" t="s">
        <v>69</v>
      </c>
      <c r="I522" s="38" t="s">
        <v>888</v>
      </c>
      <c r="J522" s="45">
        <v>45193.0</v>
      </c>
      <c r="K522" s="122">
        <v>46139.0</v>
      </c>
      <c r="L522" s="120" t="s">
        <v>51</v>
      </c>
      <c r="M522" s="47">
        <v>78000.0</v>
      </c>
      <c r="N522" s="120" t="s">
        <v>51</v>
      </c>
      <c r="O522" s="103">
        <v>468051.0</v>
      </c>
      <c r="P522" s="48">
        <v>0.0</v>
      </c>
      <c r="Q522" s="48">
        <v>0.0</v>
      </c>
      <c r="R522" s="48">
        <v>0.0</v>
      </c>
      <c r="S522" s="10">
        <f t="shared" si="2"/>
        <v>0</v>
      </c>
      <c r="T522" s="38" t="s">
        <v>54</v>
      </c>
      <c r="U522" s="45">
        <v>46139.0</v>
      </c>
      <c r="V522" s="127">
        <v>46169.0</v>
      </c>
      <c r="W522" s="67">
        <v>1.0</v>
      </c>
      <c r="X522" s="9" t="s">
        <v>86</v>
      </c>
      <c r="Y522" s="68" t="s">
        <v>56</v>
      </c>
    </row>
    <row r="523">
      <c r="A523" s="35" t="s">
        <v>3387</v>
      </c>
      <c r="B523" s="37">
        <v>46139.0</v>
      </c>
      <c r="C523" s="9">
        <v>10205.0</v>
      </c>
      <c r="D523" s="39" t="s">
        <v>3376</v>
      </c>
      <c r="E523" s="41" t="s">
        <v>3377</v>
      </c>
      <c r="F523" s="39" t="s">
        <v>3388</v>
      </c>
      <c r="G523" s="39" t="s">
        <v>126</v>
      </c>
      <c r="H523" s="218" t="s">
        <v>69</v>
      </c>
      <c r="I523" s="38" t="s">
        <v>888</v>
      </c>
      <c r="J523" s="45">
        <v>45193.0</v>
      </c>
      <c r="K523" s="45"/>
      <c r="L523" s="9"/>
      <c r="M523" s="47">
        <v>78000.0</v>
      </c>
      <c r="N523" s="120" t="s">
        <v>51</v>
      </c>
      <c r="O523" s="103">
        <v>0.0</v>
      </c>
      <c r="P523" s="48">
        <v>0.0</v>
      </c>
      <c r="Q523" s="48">
        <v>0.0</v>
      </c>
      <c r="R523" s="48">
        <v>0.0</v>
      </c>
      <c r="S523" s="10">
        <f t="shared" si="2"/>
        <v>0</v>
      </c>
      <c r="T523" s="38" t="s">
        <v>54</v>
      </c>
      <c r="U523" s="45">
        <v>46139.0</v>
      </c>
      <c r="V523" s="127">
        <v>46169.0</v>
      </c>
      <c r="W523" s="67">
        <v>1.0</v>
      </c>
      <c r="X523" s="9" t="s">
        <v>86</v>
      </c>
      <c r="Y523" s="68" t="s">
        <v>56</v>
      </c>
    </row>
    <row r="524">
      <c r="A524" s="35" t="s">
        <v>3390</v>
      </c>
      <c r="B524" s="37">
        <v>46139.0</v>
      </c>
      <c r="C524" s="9">
        <v>10205.0</v>
      </c>
      <c r="D524" s="39" t="s">
        <v>3376</v>
      </c>
      <c r="E524" s="41" t="s">
        <v>3377</v>
      </c>
      <c r="F524" s="39" t="s">
        <v>3392</v>
      </c>
      <c r="G524" s="39" t="s">
        <v>126</v>
      </c>
      <c r="H524" s="218" t="s">
        <v>69</v>
      </c>
      <c r="I524" s="38" t="s">
        <v>888</v>
      </c>
      <c r="J524" s="45">
        <v>45193.0</v>
      </c>
      <c r="K524" s="45"/>
      <c r="L524" s="9"/>
      <c r="M524" s="47">
        <v>78000.0</v>
      </c>
      <c r="N524" s="120" t="s">
        <v>51</v>
      </c>
      <c r="O524" s="103">
        <v>0.0</v>
      </c>
      <c r="P524" s="48">
        <v>0.0</v>
      </c>
      <c r="Q524" s="48">
        <v>0.0</v>
      </c>
      <c r="R524" s="48">
        <v>0.0</v>
      </c>
      <c r="S524" s="10">
        <f t="shared" si="2"/>
        <v>0</v>
      </c>
      <c r="T524" s="38" t="s">
        <v>54</v>
      </c>
      <c r="U524" s="45">
        <v>46139.0</v>
      </c>
      <c r="V524" s="127">
        <v>46169.0</v>
      </c>
      <c r="W524" s="67">
        <v>1.0</v>
      </c>
      <c r="X524" s="9" t="s">
        <v>86</v>
      </c>
      <c r="Y524" s="68" t="s">
        <v>56</v>
      </c>
    </row>
    <row r="525">
      <c r="A525" s="35" t="s">
        <v>3395</v>
      </c>
      <c r="B525" s="37">
        <v>46139.0</v>
      </c>
      <c r="C525" s="9">
        <v>10205.0</v>
      </c>
      <c r="D525" s="39" t="s">
        <v>3376</v>
      </c>
      <c r="E525" s="41" t="s">
        <v>3377</v>
      </c>
      <c r="F525" s="39" t="s">
        <v>3397</v>
      </c>
      <c r="G525" s="39" t="s">
        <v>126</v>
      </c>
      <c r="H525" s="218" t="s">
        <v>69</v>
      </c>
      <c r="I525" s="38" t="s">
        <v>888</v>
      </c>
      <c r="J525" s="45">
        <v>45193.0</v>
      </c>
      <c r="K525" s="45"/>
      <c r="L525" s="9"/>
      <c r="M525" s="47">
        <v>78000.0</v>
      </c>
      <c r="N525" s="120" t="s">
        <v>51</v>
      </c>
      <c r="O525" s="103">
        <v>0.0</v>
      </c>
      <c r="P525" s="48">
        <v>0.0</v>
      </c>
      <c r="Q525" s="48">
        <v>0.0</v>
      </c>
      <c r="R525" s="48">
        <v>0.0</v>
      </c>
      <c r="S525" s="10">
        <f t="shared" si="2"/>
        <v>0</v>
      </c>
      <c r="T525" s="38" t="s">
        <v>54</v>
      </c>
      <c r="U525" s="45">
        <v>46139.0</v>
      </c>
      <c r="V525" s="127">
        <v>46169.0</v>
      </c>
      <c r="W525" s="67">
        <v>1.0</v>
      </c>
      <c r="X525" s="9" t="s">
        <v>86</v>
      </c>
      <c r="Y525" s="68" t="s">
        <v>56</v>
      </c>
    </row>
    <row r="526">
      <c r="A526" s="35" t="s">
        <v>3402</v>
      </c>
      <c r="B526" s="37">
        <v>46139.0</v>
      </c>
      <c r="C526" s="9">
        <v>10205.0</v>
      </c>
      <c r="D526" s="39" t="s">
        <v>3376</v>
      </c>
      <c r="E526" s="41" t="s">
        <v>3377</v>
      </c>
      <c r="F526" s="39" t="s">
        <v>3404</v>
      </c>
      <c r="G526" s="39" t="s">
        <v>126</v>
      </c>
      <c r="H526" s="218" t="s">
        <v>69</v>
      </c>
      <c r="I526" s="38" t="s">
        <v>888</v>
      </c>
      <c r="J526" s="45">
        <v>45193.0</v>
      </c>
      <c r="K526" s="45"/>
      <c r="L526" s="9"/>
      <c r="M526" s="47">
        <v>78000.0</v>
      </c>
      <c r="N526" s="120" t="s">
        <v>51</v>
      </c>
      <c r="O526" s="103">
        <v>0.0</v>
      </c>
      <c r="P526" s="48">
        <v>0.0</v>
      </c>
      <c r="Q526" s="48">
        <v>0.0</v>
      </c>
      <c r="R526" s="48">
        <v>0.0</v>
      </c>
      <c r="S526" s="10">
        <f t="shared" si="2"/>
        <v>0</v>
      </c>
      <c r="T526" s="38" t="s">
        <v>54</v>
      </c>
      <c r="U526" s="45">
        <v>46139.0</v>
      </c>
      <c r="V526" s="127">
        <v>46169.0</v>
      </c>
      <c r="W526" s="67">
        <v>1.0</v>
      </c>
      <c r="X526" s="9" t="s">
        <v>86</v>
      </c>
      <c r="Y526" s="68" t="s">
        <v>56</v>
      </c>
    </row>
    <row r="527">
      <c r="A527" s="35" t="s">
        <v>3412</v>
      </c>
      <c r="B527" s="37">
        <v>46139.0</v>
      </c>
      <c r="C527" s="9">
        <v>10205.0</v>
      </c>
      <c r="D527" s="39" t="s">
        <v>3376</v>
      </c>
      <c r="E527" s="41" t="s">
        <v>3377</v>
      </c>
      <c r="F527" s="39" t="s">
        <v>3413</v>
      </c>
      <c r="G527" s="39" t="s">
        <v>126</v>
      </c>
      <c r="H527" s="218" t="s">
        <v>69</v>
      </c>
      <c r="I527" s="38" t="s">
        <v>888</v>
      </c>
      <c r="J527" s="45">
        <v>45193.0</v>
      </c>
      <c r="K527" s="45"/>
      <c r="L527" s="9"/>
      <c r="M527" s="47">
        <v>78000.0</v>
      </c>
      <c r="N527" s="120" t="s">
        <v>51</v>
      </c>
      <c r="O527" s="103">
        <v>0.0</v>
      </c>
      <c r="P527" s="48">
        <v>0.0</v>
      </c>
      <c r="Q527" s="48">
        <v>0.0</v>
      </c>
      <c r="R527" s="48">
        <v>0.0</v>
      </c>
      <c r="S527" s="10">
        <f t="shared" si="2"/>
        <v>0</v>
      </c>
      <c r="T527" s="38" t="s">
        <v>54</v>
      </c>
      <c r="U527" s="45">
        <v>46139.0</v>
      </c>
      <c r="V527" s="127">
        <v>46169.0</v>
      </c>
      <c r="W527" s="67">
        <v>1.0</v>
      </c>
      <c r="X527" s="9" t="s">
        <v>86</v>
      </c>
      <c r="Y527" s="68" t="s">
        <v>56</v>
      </c>
    </row>
    <row r="528">
      <c r="A528" s="35" t="s">
        <v>3424</v>
      </c>
      <c r="B528" s="37">
        <v>46139.0</v>
      </c>
      <c r="C528" s="9">
        <v>8421.0</v>
      </c>
      <c r="D528" s="39" t="s">
        <v>3426</v>
      </c>
      <c r="E528" s="41" t="s">
        <v>3428</v>
      </c>
      <c r="F528" s="39" t="s">
        <v>3431</v>
      </c>
      <c r="G528" s="39" t="s">
        <v>44</v>
      </c>
      <c r="H528" s="218" t="s">
        <v>46</v>
      </c>
      <c r="I528" s="38" t="s">
        <v>888</v>
      </c>
      <c r="J528" s="45">
        <v>44984.0</v>
      </c>
      <c r="K528" s="122">
        <v>46139.0</v>
      </c>
      <c r="L528" s="120" t="s">
        <v>51</v>
      </c>
      <c r="M528" s="47">
        <v>0.0</v>
      </c>
      <c r="N528" s="120" t="s">
        <v>51</v>
      </c>
      <c r="O528" s="103">
        <v>168000.0</v>
      </c>
      <c r="P528" s="48">
        <v>0.0</v>
      </c>
      <c r="Q528" s="48">
        <v>0.0</v>
      </c>
      <c r="R528" s="48">
        <v>0.0</v>
      </c>
      <c r="S528" s="10">
        <f t="shared" si="2"/>
        <v>0</v>
      </c>
      <c r="T528" s="38" t="s">
        <v>54</v>
      </c>
      <c r="U528" s="45">
        <v>46139.0</v>
      </c>
      <c r="V528" s="127">
        <v>46171.0</v>
      </c>
      <c r="W528" s="67">
        <v>1.0</v>
      </c>
      <c r="X528" s="9" t="s">
        <v>59</v>
      </c>
      <c r="Y528" s="68" t="s">
        <v>56</v>
      </c>
    </row>
    <row r="529">
      <c r="A529" s="35" t="s">
        <v>3444</v>
      </c>
      <c r="B529" s="37">
        <v>46139.0</v>
      </c>
      <c r="C529" s="9">
        <v>11691.0</v>
      </c>
      <c r="D529" s="39" t="s">
        <v>2330</v>
      </c>
      <c r="E529" s="41" t="s">
        <v>3449</v>
      </c>
      <c r="F529" s="39" t="s">
        <v>3450</v>
      </c>
      <c r="G529" s="39" t="s">
        <v>3094</v>
      </c>
      <c r="H529" s="218" t="s">
        <v>85</v>
      </c>
      <c r="I529" s="38" t="s">
        <v>888</v>
      </c>
      <c r="J529" s="45">
        <v>45376.0</v>
      </c>
      <c r="K529" s="122">
        <v>46139.0</v>
      </c>
      <c r="L529" s="120" t="s">
        <v>51</v>
      </c>
      <c r="M529" s="47">
        <v>78000.0</v>
      </c>
      <c r="N529" s="120" t="s">
        <v>51</v>
      </c>
      <c r="O529" s="103">
        <v>70000.0</v>
      </c>
      <c r="P529" s="48">
        <v>0.0</v>
      </c>
      <c r="Q529" s="48">
        <v>0.0</v>
      </c>
      <c r="R529" s="48">
        <v>0.0</v>
      </c>
      <c r="S529" s="10">
        <f t="shared" si="2"/>
        <v>0</v>
      </c>
      <c r="T529" s="38" t="s">
        <v>54</v>
      </c>
      <c r="U529" s="45">
        <v>46139.0</v>
      </c>
      <c r="V529" s="127">
        <v>46171.0</v>
      </c>
      <c r="W529" s="67">
        <v>1.0</v>
      </c>
      <c r="X529" s="9" t="s">
        <v>86</v>
      </c>
      <c r="Y529" s="68" t="s">
        <v>56</v>
      </c>
    </row>
    <row r="530">
      <c r="A530" s="35" t="s">
        <v>3457</v>
      </c>
      <c r="B530" s="37">
        <v>46140.0</v>
      </c>
      <c r="C530" s="9">
        <v>11274.0</v>
      </c>
      <c r="D530" s="39" t="s">
        <v>182</v>
      </c>
      <c r="E530" s="41" t="s">
        <v>183</v>
      </c>
      <c r="F530" s="39" t="s">
        <v>184</v>
      </c>
      <c r="G530" s="39" t="s">
        <v>44</v>
      </c>
      <c r="H530" s="218" t="s">
        <v>46</v>
      </c>
      <c r="I530" s="38" t="s">
        <v>888</v>
      </c>
      <c r="J530" s="45">
        <v>45327.0</v>
      </c>
      <c r="K530" s="122">
        <v>46139.0</v>
      </c>
      <c r="L530" s="120" t="s">
        <v>51</v>
      </c>
      <c r="M530" s="47">
        <v>0.0</v>
      </c>
      <c r="N530" s="120" t="s">
        <v>51</v>
      </c>
      <c r="O530" s="103">
        <v>118090.0</v>
      </c>
      <c r="P530" s="48">
        <v>0.0</v>
      </c>
      <c r="Q530" s="48">
        <v>0.0</v>
      </c>
      <c r="R530" s="48">
        <v>0.0</v>
      </c>
      <c r="S530" s="10">
        <f t="shared" si="2"/>
        <v>0</v>
      </c>
      <c r="T530" s="38" t="s">
        <v>54</v>
      </c>
      <c r="U530" s="45">
        <v>46139.0</v>
      </c>
      <c r="V530" s="45">
        <v>46175.0</v>
      </c>
      <c r="W530" s="67">
        <v>1.0</v>
      </c>
      <c r="X530" s="9" t="s">
        <v>55</v>
      </c>
      <c r="Y530" s="68" t="s">
        <v>56</v>
      </c>
    </row>
    <row r="531">
      <c r="A531" s="35" t="s">
        <v>3468</v>
      </c>
      <c r="B531" s="37">
        <v>46140.0</v>
      </c>
      <c r="C531" s="9">
        <v>6628.0</v>
      </c>
      <c r="D531" s="39" t="s">
        <v>3469</v>
      </c>
      <c r="E531" s="41" t="s">
        <v>3471</v>
      </c>
      <c r="F531" s="39" t="s">
        <v>3472</v>
      </c>
      <c r="G531" s="39" t="s">
        <v>831</v>
      </c>
      <c r="H531" s="218" t="s">
        <v>103</v>
      </c>
      <c r="I531" s="38" t="s">
        <v>888</v>
      </c>
      <c r="J531" s="45">
        <v>44787.0</v>
      </c>
      <c r="K531" s="122">
        <v>46139.0</v>
      </c>
      <c r="L531" s="120" t="s">
        <v>51</v>
      </c>
      <c r="M531" s="47">
        <v>0.0</v>
      </c>
      <c r="N531" s="120" t="s">
        <v>51</v>
      </c>
      <c r="O531" s="103">
        <v>78089.0</v>
      </c>
      <c r="P531" s="48">
        <v>0.0</v>
      </c>
      <c r="Q531" s="48">
        <v>0.0</v>
      </c>
      <c r="R531" s="48">
        <v>0.0</v>
      </c>
      <c r="S531" s="10">
        <f t="shared" si="2"/>
        <v>0</v>
      </c>
      <c r="T531" s="38" t="s">
        <v>54</v>
      </c>
      <c r="U531" s="45">
        <v>46139.0</v>
      </c>
      <c r="V531" s="127">
        <v>46170.0</v>
      </c>
      <c r="W531" s="67">
        <v>1.0</v>
      </c>
      <c r="X531" s="9" t="s">
        <v>86</v>
      </c>
      <c r="Y531" s="68" t="s">
        <v>56</v>
      </c>
    </row>
    <row r="532">
      <c r="A532" s="35" t="s">
        <v>3479</v>
      </c>
      <c r="B532" s="37">
        <v>46140.0</v>
      </c>
      <c r="C532" s="9">
        <v>11703.0</v>
      </c>
      <c r="D532" s="39" t="s">
        <v>3480</v>
      </c>
      <c r="E532" s="41" t="s">
        <v>3481</v>
      </c>
      <c r="F532" s="39" t="s">
        <v>3482</v>
      </c>
      <c r="G532" s="39" t="s">
        <v>419</v>
      </c>
      <c r="H532" s="218" t="s">
        <v>118</v>
      </c>
      <c r="I532" s="38" t="s">
        <v>888</v>
      </c>
      <c r="J532" s="45">
        <v>45377.0</v>
      </c>
      <c r="K532" s="122">
        <v>46139.0</v>
      </c>
      <c r="L532" s="120" t="s">
        <v>51</v>
      </c>
      <c r="M532" s="47">
        <v>0.0</v>
      </c>
      <c r="N532" s="122">
        <v>46140.0</v>
      </c>
      <c r="O532" s="103">
        <v>118000.0</v>
      </c>
      <c r="P532" s="48">
        <v>0.0</v>
      </c>
      <c r="Q532" s="48">
        <v>0.0</v>
      </c>
      <c r="R532" s="48">
        <v>0.0</v>
      </c>
      <c r="S532" s="10">
        <f t="shared" si="2"/>
        <v>0</v>
      </c>
      <c r="T532" s="38" t="s">
        <v>54</v>
      </c>
      <c r="U532" s="45">
        <v>46140.0</v>
      </c>
      <c r="V532" s="127">
        <v>46171.0</v>
      </c>
      <c r="W532" s="67">
        <v>1.0</v>
      </c>
      <c r="X532" s="9" t="s">
        <v>55</v>
      </c>
      <c r="Y532" s="68" t="s">
        <v>56</v>
      </c>
    </row>
    <row r="533">
      <c r="A533" s="35" t="s">
        <v>3502</v>
      </c>
      <c r="B533" s="37">
        <v>46140.0</v>
      </c>
      <c r="C533" s="9">
        <v>3440.0</v>
      </c>
      <c r="D533" s="39" t="s">
        <v>3503</v>
      </c>
      <c r="E533" s="41" t="s">
        <v>3504</v>
      </c>
      <c r="F533" s="39" t="s">
        <v>3505</v>
      </c>
      <c r="G533" s="39" t="s">
        <v>397</v>
      </c>
      <c r="H533" s="218" t="s">
        <v>74</v>
      </c>
      <c r="I533" s="38" t="s">
        <v>888</v>
      </c>
      <c r="J533" s="45">
        <v>44528.0</v>
      </c>
      <c r="K533" s="122">
        <v>46140.0</v>
      </c>
      <c r="L533" s="120" t="s">
        <v>51</v>
      </c>
      <c r="M533" s="47">
        <v>0.0</v>
      </c>
      <c r="N533" s="120" t="s">
        <v>51</v>
      </c>
      <c r="O533" s="103">
        <v>118000.0</v>
      </c>
      <c r="P533" s="48">
        <v>0.0</v>
      </c>
      <c r="Q533" s="48">
        <v>0.0</v>
      </c>
      <c r="R533" s="48">
        <v>0.0</v>
      </c>
      <c r="S533" s="10">
        <f t="shared" si="2"/>
        <v>0</v>
      </c>
      <c r="T533" s="38" t="s">
        <v>54</v>
      </c>
      <c r="U533" s="45">
        <v>46140.0</v>
      </c>
      <c r="V533" s="45">
        <v>46170.0</v>
      </c>
      <c r="W533" s="67">
        <v>1.0</v>
      </c>
      <c r="X533" s="9" t="s">
        <v>55</v>
      </c>
      <c r="Y533" s="68" t="s">
        <v>56</v>
      </c>
    </row>
    <row r="534">
      <c r="A534" s="35" t="s">
        <v>3515</v>
      </c>
      <c r="B534" s="37">
        <v>46140.0</v>
      </c>
      <c r="C534" s="9">
        <v>9393.0</v>
      </c>
      <c r="D534" s="39" t="s">
        <v>3516</v>
      </c>
      <c r="E534" s="41" t="s">
        <v>3517</v>
      </c>
      <c r="F534" s="39" t="s">
        <v>3518</v>
      </c>
      <c r="G534" s="39" t="s">
        <v>110</v>
      </c>
      <c r="H534" s="218" t="s">
        <v>46</v>
      </c>
      <c r="I534" s="38" t="s">
        <v>888</v>
      </c>
      <c r="J534" s="45">
        <v>45100.0</v>
      </c>
      <c r="K534" s="122">
        <v>46140.0</v>
      </c>
      <c r="L534" s="120" t="s">
        <v>51</v>
      </c>
      <c r="M534" s="47">
        <v>0.0</v>
      </c>
      <c r="N534" s="120" t="s">
        <v>51</v>
      </c>
      <c r="O534" s="103">
        <v>78042.0</v>
      </c>
      <c r="P534" s="48">
        <v>0.0</v>
      </c>
      <c r="Q534" s="48">
        <v>0.0</v>
      </c>
      <c r="R534" s="48">
        <v>0.0</v>
      </c>
      <c r="S534" s="10">
        <f t="shared" si="2"/>
        <v>0</v>
      </c>
      <c r="T534" s="38" t="s">
        <v>54</v>
      </c>
      <c r="U534" s="45">
        <v>46140.0</v>
      </c>
      <c r="V534" s="45">
        <v>46171.0</v>
      </c>
      <c r="W534" s="67">
        <v>1.0</v>
      </c>
      <c r="X534" s="9" t="s">
        <v>86</v>
      </c>
      <c r="Y534" s="68" t="s">
        <v>56</v>
      </c>
    </row>
    <row r="535">
      <c r="A535" s="35" t="s">
        <v>3541</v>
      </c>
      <c r="B535" s="37">
        <v>46141.0</v>
      </c>
      <c r="C535" s="9">
        <v>7081.0</v>
      </c>
      <c r="D535" s="39" t="s">
        <v>3542</v>
      </c>
      <c r="E535" s="41" t="s">
        <v>3543</v>
      </c>
      <c r="F535" s="39" t="s">
        <v>3545</v>
      </c>
      <c r="G535" s="39" t="s">
        <v>555</v>
      </c>
      <c r="H535" s="218" t="s">
        <v>69</v>
      </c>
      <c r="I535" s="38" t="s">
        <v>888</v>
      </c>
      <c r="J535" s="45">
        <v>44831.0</v>
      </c>
      <c r="K535" s="122">
        <v>46140.0</v>
      </c>
      <c r="L535" s="120" t="s">
        <v>51</v>
      </c>
      <c r="M535" s="47">
        <v>0.0</v>
      </c>
      <c r="N535" s="122">
        <v>46141.0</v>
      </c>
      <c r="O535" s="103">
        <v>78069.0</v>
      </c>
      <c r="P535" s="48">
        <v>0.0</v>
      </c>
      <c r="Q535" s="48">
        <v>0.0</v>
      </c>
      <c r="R535" s="48">
        <v>0.0</v>
      </c>
      <c r="S535" s="10">
        <f t="shared" si="2"/>
        <v>0</v>
      </c>
      <c r="T535" s="38" t="s">
        <v>54</v>
      </c>
      <c r="U535" s="45">
        <v>46141.0</v>
      </c>
      <c r="V535" s="45">
        <v>46171.0</v>
      </c>
      <c r="W535" s="67">
        <v>1.0</v>
      </c>
      <c r="X535" s="9" t="s">
        <v>86</v>
      </c>
      <c r="Y535" s="68" t="s">
        <v>56</v>
      </c>
    </row>
    <row r="536">
      <c r="A536" s="35" t="s">
        <v>3547</v>
      </c>
      <c r="B536" s="37">
        <v>46141.0</v>
      </c>
      <c r="C536" s="9">
        <v>4832.0</v>
      </c>
      <c r="D536" s="39" t="s">
        <v>3548</v>
      </c>
      <c r="E536" s="41" t="s">
        <v>3550</v>
      </c>
      <c r="F536" s="39" t="s">
        <v>3551</v>
      </c>
      <c r="G536" s="39" t="s">
        <v>237</v>
      </c>
      <c r="H536" s="218" t="s">
        <v>69</v>
      </c>
      <c r="I536" s="38" t="s">
        <v>888</v>
      </c>
      <c r="J536" s="45">
        <v>44620.0</v>
      </c>
      <c r="K536" s="122">
        <v>46140.0</v>
      </c>
      <c r="L536" s="120" t="s">
        <v>51</v>
      </c>
      <c r="M536" s="47">
        <v>118000.0</v>
      </c>
      <c r="N536" s="120" t="s">
        <v>51</v>
      </c>
      <c r="O536" s="103">
        <v>120072.0</v>
      </c>
      <c r="P536" s="48">
        <v>0.0</v>
      </c>
      <c r="Q536" s="48">
        <v>0.0</v>
      </c>
      <c r="R536" s="48">
        <v>0.0</v>
      </c>
      <c r="S536" s="10">
        <f t="shared" si="2"/>
        <v>0</v>
      </c>
      <c r="T536" s="38" t="s">
        <v>54</v>
      </c>
      <c r="U536" s="45">
        <v>46140.0</v>
      </c>
      <c r="V536" s="45">
        <v>46170.0</v>
      </c>
      <c r="W536" s="67">
        <v>1.0</v>
      </c>
      <c r="X536" s="9" t="s">
        <v>55</v>
      </c>
      <c r="Y536" s="68" t="s">
        <v>56</v>
      </c>
    </row>
    <row r="537">
      <c r="A537" s="35" t="s">
        <v>3566</v>
      </c>
      <c r="B537" s="37">
        <v>46141.0</v>
      </c>
      <c r="C537" s="41" t="s">
        <v>3567</v>
      </c>
      <c r="D537" s="39" t="s">
        <v>3568</v>
      </c>
      <c r="E537" s="41" t="s">
        <v>3569</v>
      </c>
      <c r="F537" s="39" t="s">
        <v>3570</v>
      </c>
      <c r="G537" s="39" t="s">
        <v>831</v>
      </c>
      <c r="H537" s="218" t="s">
        <v>103</v>
      </c>
      <c r="I537" s="38" t="s">
        <v>888</v>
      </c>
      <c r="J537" s="45">
        <v>44642.0</v>
      </c>
      <c r="K537" s="122">
        <v>46141.0</v>
      </c>
      <c r="L537" s="120" t="s">
        <v>51</v>
      </c>
      <c r="M537" s="47">
        <v>0.0</v>
      </c>
      <c r="N537" s="120" t="s">
        <v>51</v>
      </c>
      <c r="O537" s="103">
        <v>78000.0</v>
      </c>
      <c r="P537" s="48">
        <v>0.0</v>
      </c>
      <c r="Q537" s="48">
        <v>0.0</v>
      </c>
      <c r="R537" s="48">
        <v>0.0</v>
      </c>
      <c r="S537" s="10">
        <f t="shared" si="2"/>
        <v>0</v>
      </c>
      <c r="T537" s="38" t="s">
        <v>54</v>
      </c>
      <c r="U537" s="45">
        <v>46141.0</v>
      </c>
      <c r="V537" s="45">
        <v>46171.0</v>
      </c>
      <c r="W537" s="215">
        <v>1.0</v>
      </c>
      <c r="X537" s="9" t="s">
        <v>86</v>
      </c>
      <c r="Y537" s="68" t="s">
        <v>56</v>
      </c>
    </row>
    <row r="538">
      <c r="A538" s="35" t="s">
        <v>3590</v>
      </c>
      <c r="B538" s="37">
        <v>46141.0</v>
      </c>
      <c r="C538" s="9">
        <v>8177.0</v>
      </c>
      <c r="D538" s="39" t="s">
        <v>3591</v>
      </c>
      <c r="E538" s="41" t="s">
        <v>3592</v>
      </c>
      <c r="F538" s="39" t="s">
        <v>3593</v>
      </c>
      <c r="G538" s="39" t="s">
        <v>137</v>
      </c>
      <c r="H538" s="218" t="s">
        <v>118</v>
      </c>
      <c r="I538" s="38" t="s">
        <v>888</v>
      </c>
      <c r="J538" s="45">
        <v>44954.0</v>
      </c>
      <c r="K538" s="122">
        <v>46141.0</v>
      </c>
      <c r="L538" s="120" t="s">
        <v>51</v>
      </c>
      <c r="M538" s="47">
        <v>0.0</v>
      </c>
      <c r="N538" s="120" t="s">
        <v>51</v>
      </c>
      <c r="O538" s="103">
        <v>118000.0</v>
      </c>
      <c r="P538" s="48">
        <v>0.0</v>
      </c>
      <c r="Q538" s="48">
        <v>0.0</v>
      </c>
      <c r="R538" s="48">
        <v>0.0</v>
      </c>
      <c r="S538" s="10">
        <f t="shared" si="2"/>
        <v>0</v>
      </c>
      <c r="T538" s="38" t="s">
        <v>54</v>
      </c>
      <c r="U538" s="45">
        <v>46141.0</v>
      </c>
      <c r="V538" s="45">
        <v>46172.0</v>
      </c>
      <c r="W538" s="215">
        <v>1.0</v>
      </c>
      <c r="X538" s="9" t="s">
        <v>55</v>
      </c>
      <c r="Y538" s="68" t="s">
        <v>56</v>
      </c>
    </row>
    <row r="539">
      <c r="A539" s="35" t="s">
        <v>3601</v>
      </c>
      <c r="B539" s="37">
        <v>46141.0</v>
      </c>
      <c r="C539" s="9">
        <v>6472.0</v>
      </c>
      <c r="D539" s="39" t="s">
        <v>3602</v>
      </c>
      <c r="E539" s="41" t="s">
        <v>3603</v>
      </c>
      <c r="F539" s="39" t="s">
        <v>3604</v>
      </c>
      <c r="G539" s="39" t="s">
        <v>45</v>
      </c>
      <c r="H539" s="218" t="s">
        <v>47</v>
      </c>
      <c r="I539" s="38" t="s">
        <v>888</v>
      </c>
      <c r="J539" s="45">
        <v>44773.0</v>
      </c>
      <c r="K539" s="122">
        <v>46141.0</v>
      </c>
      <c r="L539" s="120" t="s">
        <v>51</v>
      </c>
      <c r="M539" s="47">
        <v>0.0</v>
      </c>
      <c r="N539" s="120" t="s">
        <v>51</v>
      </c>
      <c r="O539" s="103">
        <v>119013.0</v>
      </c>
      <c r="P539" s="48">
        <v>0.0</v>
      </c>
      <c r="Q539" s="48">
        <v>0.0</v>
      </c>
      <c r="R539" s="48">
        <v>0.0</v>
      </c>
      <c r="S539" s="10">
        <f t="shared" si="2"/>
        <v>0</v>
      </c>
      <c r="T539" s="38" t="s">
        <v>54</v>
      </c>
      <c r="U539" s="45">
        <v>46141.0</v>
      </c>
      <c r="V539" s="45">
        <v>46171.0</v>
      </c>
      <c r="W539" s="215">
        <v>1.0</v>
      </c>
      <c r="X539" s="9" t="s">
        <v>55</v>
      </c>
      <c r="Y539" s="68" t="s">
        <v>56</v>
      </c>
    </row>
    <row r="540">
      <c r="A540" s="35" t="s">
        <v>3617</v>
      </c>
      <c r="B540" s="37">
        <v>46141.0</v>
      </c>
      <c r="C540" s="9">
        <v>4858.0</v>
      </c>
      <c r="D540" s="39" t="s">
        <v>3619</v>
      </c>
      <c r="E540" s="41" t="s">
        <v>3621</v>
      </c>
      <c r="F540" s="39" t="s">
        <v>3623</v>
      </c>
      <c r="G540" s="39" t="s">
        <v>174</v>
      </c>
      <c r="H540" s="218" t="s">
        <v>176</v>
      </c>
      <c r="I540" s="38" t="s">
        <v>888</v>
      </c>
      <c r="J540" s="45">
        <v>44622.0</v>
      </c>
      <c r="K540" s="122">
        <v>46141.0</v>
      </c>
      <c r="L540" s="120" t="s">
        <v>51</v>
      </c>
      <c r="M540" s="47">
        <v>0.0</v>
      </c>
      <c r="N540" s="120" t="s">
        <v>51</v>
      </c>
      <c r="O540" s="103">
        <v>78034.0</v>
      </c>
      <c r="P540" s="48">
        <v>0.0</v>
      </c>
      <c r="Q540" s="48">
        <v>0.0</v>
      </c>
      <c r="R540" s="48">
        <v>0.0</v>
      </c>
      <c r="S540" s="10">
        <f t="shared" si="2"/>
        <v>0</v>
      </c>
      <c r="T540" s="38" t="s">
        <v>54</v>
      </c>
      <c r="U540" s="45">
        <v>46141.0</v>
      </c>
      <c r="V540" s="45">
        <v>46171.0</v>
      </c>
      <c r="W540" s="215">
        <v>1.0</v>
      </c>
      <c r="X540" s="9" t="s">
        <v>86</v>
      </c>
      <c r="Y540" s="68" t="s">
        <v>56</v>
      </c>
    </row>
    <row r="541">
      <c r="A541" s="35" t="s">
        <v>3628</v>
      </c>
      <c r="B541" s="37">
        <v>46141.0</v>
      </c>
      <c r="C541" s="9">
        <v>4498.0</v>
      </c>
      <c r="D541" s="39" t="s">
        <v>217</v>
      </c>
      <c r="E541" s="41" t="s">
        <v>219</v>
      </c>
      <c r="F541" s="39" t="s">
        <v>221</v>
      </c>
      <c r="G541" s="39" t="s">
        <v>222</v>
      </c>
      <c r="H541" s="218" t="s">
        <v>158</v>
      </c>
      <c r="I541" s="38" t="s">
        <v>888</v>
      </c>
      <c r="J541" s="45">
        <v>44594.0</v>
      </c>
      <c r="K541" s="122">
        <v>46141.0</v>
      </c>
      <c r="L541" s="120" t="s">
        <v>51</v>
      </c>
      <c r="M541" s="47">
        <v>0.0</v>
      </c>
      <c r="N541" s="120" t="s">
        <v>51</v>
      </c>
      <c r="O541" s="103">
        <v>118000.0</v>
      </c>
      <c r="P541" s="48">
        <v>0.0</v>
      </c>
      <c r="Q541" s="48">
        <v>0.0</v>
      </c>
      <c r="R541" s="48">
        <v>0.0</v>
      </c>
      <c r="S541" s="10">
        <f t="shared" si="2"/>
        <v>0</v>
      </c>
      <c r="T541" s="38" t="s">
        <v>54</v>
      </c>
      <c r="U541" s="45">
        <v>46141.0</v>
      </c>
      <c r="V541" s="45">
        <v>46180.0</v>
      </c>
      <c r="W541" s="215">
        <v>1.0</v>
      </c>
      <c r="X541" s="9" t="s">
        <v>55</v>
      </c>
      <c r="Y541" s="68" t="s">
        <v>56</v>
      </c>
    </row>
    <row r="542">
      <c r="A542" s="35" t="s">
        <v>3640</v>
      </c>
      <c r="B542" s="37">
        <v>46142.0</v>
      </c>
      <c r="C542" s="9">
        <v>11183.0</v>
      </c>
      <c r="D542" s="39" t="s">
        <v>267</v>
      </c>
      <c r="E542" s="41" t="s">
        <v>268</v>
      </c>
      <c r="F542" s="39" t="s">
        <v>269</v>
      </c>
      <c r="G542" s="39" t="s">
        <v>44</v>
      </c>
      <c r="H542" s="218" t="s">
        <v>46</v>
      </c>
      <c r="I542" s="38" t="s">
        <v>888</v>
      </c>
      <c r="J542" s="45">
        <v>45319.0</v>
      </c>
      <c r="K542" s="122">
        <v>46141.0</v>
      </c>
      <c r="L542" s="120" t="s">
        <v>51</v>
      </c>
      <c r="M542" s="47">
        <v>0.0</v>
      </c>
      <c r="N542" s="122">
        <v>46143.0</v>
      </c>
      <c r="O542" s="103">
        <v>168000.0</v>
      </c>
      <c r="P542" s="48">
        <v>0.0</v>
      </c>
      <c r="Q542" s="48">
        <v>0.0</v>
      </c>
      <c r="R542" s="48">
        <v>0.0</v>
      </c>
      <c r="S542" s="10">
        <f t="shared" si="2"/>
        <v>0</v>
      </c>
      <c r="T542" s="38" t="s">
        <v>54</v>
      </c>
      <c r="U542" s="45">
        <v>46143.0</v>
      </c>
      <c r="V542" s="45">
        <v>46173.0</v>
      </c>
      <c r="W542" s="215">
        <v>1.0</v>
      </c>
      <c r="X542" s="9" t="s">
        <v>59</v>
      </c>
      <c r="Y542" s="68" t="s">
        <v>56</v>
      </c>
    </row>
    <row r="543">
      <c r="A543" s="35" t="s">
        <v>3661</v>
      </c>
      <c r="B543" s="37">
        <v>46142.0</v>
      </c>
      <c r="C543" s="9">
        <v>3230.0</v>
      </c>
      <c r="D543" s="39" t="s">
        <v>3662</v>
      </c>
      <c r="E543" s="41" t="s">
        <v>202</v>
      </c>
      <c r="F543" s="39" t="s">
        <v>203</v>
      </c>
      <c r="G543" s="39" t="s">
        <v>204</v>
      </c>
      <c r="H543" s="218" t="s">
        <v>153</v>
      </c>
      <c r="I543" s="38" t="s">
        <v>888</v>
      </c>
      <c r="J543" s="45">
        <v>44516.0</v>
      </c>
      <c r="K543" s="122">
        <v>46142.0</v>
      </c>
      <c r="L543" s="120" t="s">
        <v>51</v>
      </c>
      <c r="M543" s="47">
        <v>78000.0</v>
      </c>
      <c r="N543" s="120" t="s">
        <v>51</v>
      </c>
      <c r="O543" s="103">
        <v>77000.0</v>
      </c>
      <c r="P543" s="48">
        <v>0.0</v>
      </c>
      <c r="Q543" s="48">
        <v>0.0</v>
      </c>
      <c r="R543" s="48">
        <v>0.0</v>
      </c>
      <c r="S543" s="10">
        <f t="shared" si="2"/>
        <v>0</v>
      </c>
      <c r="T543" s="38" t="s">
        <v>54</v>
      </c>
      <c r="U543" s="45">
        <v>46142.0</v>
      </c>
      <c r="V543" s="45">
        <v>46180.0</v>
      </c>
      <c r="W543" s="215">
        <v>1.0</v>
      </c>
      <c r="X543" s="9" t="s">
        <v>86</v>
      </c>
      <c r="Y543" s="68" t="s">
        <v>56</v>
      </c>
    </row>
    <row r="544">
      <c r="A544" s="35" t="s">
        <v>3667</v>
      </c>
      <c r="B544" s="37">
        <v>46142.0</v>
      </c>
      <c r="C544" s="9">
        <v>2640.0</v>
      </c>
      <c r="D544" s="39" t="s">
        <v>3668</v>
      </c>
      <c r="E544" s="41" t="s">
        <v>3669</v>
      </c>
      <c r="F544" s="39" t="s">
        <v>3670</v>
      </c>
      <c r="G544" s="39" t="s">
        <v>555</v>
      </c>
      <c r="H544" s="218" t="s">
        <v>69</v>
      </c>
      <c r="I544" s="38" t="s">
        <v>888</v>
      </c>
      <c r="J544" s="45">
        <v>44461.0</v>
      </c>
      <c r="K544" s="122">
        <v>46142.0</v>
      </c>
      <c r="L544" s="120" t="s">
        <v>51</v>
      </c>
      <c r="M544" s="47">
        <v>0.0</v>
      </c>
      <c r="N544" s="120" t="s">
        <v>51</v>
      </c>
      <c r="O544" s="103">
        <v>78061.0</v>
      </c>
      <c r="P544" s="48">
        <v>0.0</v>
      </c>
      <c r="Q544" s="48">
        <v>0.0</v>
      </c>
      <c r="R544" s="48">
        <v>0.0</v>
      </c>
      <c r="S544" s="10">
        <f t="shared" si="2"/>
        <v>0</v>
      </c>
      <c r="T544" s="38" t="s">
        <v>54</v>
      </c>
      <c r="U544" s="45">
        <v>46142.0</v>
      </c>
      <c r="V544" s="45">
        <v>46172.0</v>
      </c>
      <c r="W544" s="215">
        <v>1.0</v>
      </c>
      <c r="X544" s="9" t="s">
        <v>86</v>
      </c>
      <c r="Y544" s="68" t="s">
        <v>56</v>
      </c>
    </row>
    <row r="545">
      <c r="A545" s="35" t="s">
        <v>3685</v>
      </c>
      <c r="B545" s="37">
        <v>46142.0</v>
      </c>
      <c r="C545" s="9">
        <v>4970.0</v>
      </c>
      <c r="D545" s="39" t="s">
        <v>487</v>
      </c>
      <c r="E545" s="41" t="s">
        <v>488</v>
      </c>
      <c r="F545" s="39" t="s">
        <v>490</v>
      </c>
      <c r="G545" s="39" t="s">
        <v>237</v>
      </c>
      <c r="H545" s="218" t="s">
        <v>69</v>
      </c>
      <c r="I545" s="38" t="s">
        <v>888</v>
      </c>
      <c r="J545" s="45">
        <v>44630.0</v>
      </c>
      <c r="K545" s="122">
        <v>46142.0</v>
      </c>
      <c r="L545" s="120" t="s">
        <v>51</v>
      </c>
      <c r="M545" s="47">
        <v>118000.0</v>
      </c>
      <c r="N545" s="120" t="s">
        <v>51</v>
      </c>
      <c r="O545" s="103">
        <v>114000.0</v>
      </c>
      <c r="P545" s="48">
        <v>0.0</v>
      </c>
      <c r="Q545" s="48">
        <v>0.0</v>
      </c>
      <c r="R545" s="48">
        <v>0.0</v>
      </c>
      <c r="S545" s="10">
        <f t="shared" si="2"/>
        <v>0</v>
      </c>
      <c r="T545" s="38" t="s">
        <v>54</v>
      </c>
      <c r="U545" s="45">
        <v>46142.0</v>
      </c>
      <c r="V545" s="45">
        <v>46174.0</v>
      </c>
      <c r="W545" s="215">
        <v>1.0</v>
      </c>
      <c r="X545" s="9" t="s">
        <v>55</v>
      </c>
      <c r="Y545" s="68" t="s">
        <v>56</v>
      </c>
    </row>
    <row r="546">
      <c r="A546" s="35" t="s">
        <v>3690</v>
      </c>
      <c r="B546" s="37">
        <v>46142.0</v>
      </c>
      <c r="C546" s="9">
        <v>8912.0</v>
      </c>
      <c r="D546" s="39" t="s">
        <v>140</v>
      </c>
      <c r="E546" s="41" t="s">
        <v>142</v>
      </c>
      <c r="F546" s="39" t="s">
        <v>145</v>
      </c>
      <c r="G546" s="39" t="s">
        <v>147</v>
      </c>
      <c r="H546" s="218" t="s">
        <v>74</v>
      </c>
      <c r="I546" s="38" t="s">
        <v>888</v>
      </c>
      <c r="J546" s="45">
        <v>45047.0</v>
      </c>
      <c r="K546" s="122">
        <v>46142.0</v>
      </c>
      <c r="L546" s="120" t="s">
        <v>51</v>
      </c>
      <c r="M546" s="47">
        <v>0.0</v>
      </c>
      <c r="N546" s="120" t="s">
        <v>51</v>
      </c>
      <c r="O546" s="103">
        <v>78000.0</v>
      </c>
      <c r="P546" s="48">
        <v>0.0</v>
      </c>
      <c r="Q546" s="48">
        <v>0.0</v>
      </c>
      <c r="R546" s="48">
        <v>0.0</v>
      </c>
      <c r="S546" s="10">
        <f t="shared" si="2"/>
        <v>0</v>
      </c>
      <c r="T546" s="38" t="s">
        <v>54</v>
      </c>
      <c r="U546" s="45">
        <v>46142.0</v>
      </c>
      <c r="V546" s="45">
        <v>46173.0</v>
      </c>
      <c r="W546" s="215">
        <v>1.0</v>
      </c>
      <c r="X546" s="9" t="s">
        <v>86</v>
      </c>
      <c r="Y546" s="68" t="s">
        <v>56</v>
      </c>
    </row>
    <row r="547">
      <c r="A547" s="35" t="s">
        <v>3698</v>
      </c>
      <c r="B547" s="37">
        <v>46142.0</v>
      </c>
      <c r="C547" s="9">
        <v>7825.0</v>
      </c>
      <c r="D547" s="39" t="s">
        <v>349</v>
      </c>
      <c r="E547" s="41" t="s">
        <v>351</v>
      </c>
      <c r="F547" s="39" t="s">
        <v>353</v>
      </c>
      <c r="G547" s="39" t="s">
        <v>354</v>
      </c>
      <c r="H547" s="218" t="s">
        <v>355</v>
      </c>
      <c r="I547" s="38" t="s">
        <v>888</v>
      </c>
      <c r="J547" s="45">
        <v>44913.0</v>
      </c>
      <c r="K547" s="122">
        <v>46142.0</v>
      </c>
      <c r="L547" s="120" t="s">
        <v>51</v>
      </c>
      <c r="M547" s="47">
        <v>0.0</v>
      </c>
      <c r="N547" s="120" t="s">
        <v>51</v>
      </c>
      <c r="O547" s="103">
        <v>118000.0</v>
      </c>
      <c r="P547" s="48">
        <v>0.0</v>
      </c>
      <c r="Q547" s="48">
        <v>0.0</v>
      </c>
      <c r="R547" s="48">
        <v>0.0</v>
      </c>
      <c r="S547" s="10">
        <f t="shared" si="2"/>
        <v>0</v>
      </c>
      <c r="T547" s="38" t="s">
        <v>54</v>
      </c>
      <c r="U547" s="45">
        <v>46142.0</v>
      </c>
      <c r="V547" s="45">
        <v>46173.0</v>
      </c>
      <c r="W547" s="215">
        <v>1.0</v>
      </c>
      <c r="X547" s="9" t="s">
        <v>55</v>
      </c>
      <c r="Y547" s="68" t="s">
        <v>56</v>
      </c>
    </row>
    <row r="548">
      <c r="A548" s="315" t="s">
        <v>3700</v>
      </c>
      <c r="B548" s="37">
        <v>46142.0</v>
      </c>
      <c r="C548" s="9">
        <v>18515.0</v>
      </c>
      <c r="D548" s="39" t="s">
        <v>3701</v>
      </c>
      <c r="E548" s="41" t="s">
        <v>3702</v>
      </c>
      <c r="F548" s="39" t="s">
        <v>3703</v>
      </c>
      <c r="G548" s="39" t="s">
        <v>44</v>
      </c>
      <c r="H548" s="218" t="s">
        <v>46</v>
      </c>
      <c r="I548" s="38" t="s">
        <v>888</v>
      </c>
      <c r="J548" s="45">
        <v>46139.0</v>
      </c>
      <c r="K548" s="122">
        <v>46142.0</v>
      </c>
      <c r="L548" s="120" t="s">
        <v>51</v>
      </c>
      <c r="M548" s="47">
        <v>0.0</v>
      </c>
      <c r="N548" s="122">
        <v>46143.0</v>
      </c>
      <c r="O548" s="103">
        <v>1688053.0</v>
      </c>
      <c r="P548" s="48">
        <v>0.0</v>
      </c>
      <c r="Q548" s="48">
        <v>0.0</v>
      </c>
      <c r="R548" s="48">
        <v>0.0</v>
      </c>
      <c r="S548" s="10">
        <f t="shared" si="2"/>
        <v>0</v>
      </c>
      <c r="T548" s="38" t="s">
        <v>54</v>
      </c>
      <c r="U548" s="45">
        <v>46143.0</v>
      </c>
      <c r="V548" s="45">
        <v>46693.0</v>
      </c>
      <c r="W548" s="215">
        <v>12.0</v>
      </c>
      <c r="X548" s="9" t="s">
        <v>59</v>
      </c>
      <c r="Y548" s="88" t="s">
        <v>93</v>
      </c>
    </row>
    <row r="549">
      <c r="A549" s="41" t="s">
        <v>3707</v>
      </c>
      <c r="B549" s="37">
        <v>46142.0</v>
      </c>
      <c r="C549" s="9">
        <v>8922.0</v>
      </c>
      <c r="D549" s="39" t="s">
        <v>37</v>
      </c>
      <c r="E549" s="41" t="s">
        <v>40</v>
      </c>
      <c r="F549" s="39" t="s">
        <v>42</v>
      </c>
      <c r="G549" s="39" t="s">
        <v>44</v>
      </c>
      <c r="H549" s="218" t="s">
        <v>46</v>
      </c>
      <c r="I549" s="38" t="s">
        <v>888</v>
      </c>
      <c r="J549" s="45">
        <v>45048.0</v>
      </c>
      <c r="K549" s="122">
        <v>46142.0</v>
      </c>
      <c r="L549" s="120" t="s">
        <v>51</v>
      </c>
      <c r="M549" s="47">
        <v>0.0</v>
      </c>
      <c r="N549" s="120" t="s">
        <v>51</v>
      </c>
      <c r="O549" s="103">
        <v>168000.0</v>
      </c>
      <c r="P549" s="48">
        <v>0.0</v>
      </c>
      <c r="Q549" s="48">
        <v>0.0</v>
      </c>
      <c r="R549" s="48">
        <v>0.0</v>
      </c>
      <c r="S549" s="10">
        <f t="shared" si="2"/>
        <v>0</v>
      </c>
      <c r="T549" s="38" t="s">
        <v>54</v>
      </c>
      <c r="U549" s="45">
        <v>46142.0</v>
      </c>
      <c r="V549" s="45">
        <v>46172.0</v>
      </c>
      <c r="W549" s="215" t="s">
        <v>6368</v>
      </c>
      <c r="X549" s="9" t="s">
        <v>59</v>
      </c>
      <c r="Y549" s="68" t="s">
        <v>56</v>
      </c>
    </row>
    <row r="550">
      <c r="A550" s="35" t="s">
        <v>3711</v>
      </c>
      <c r="B550" s="37">
        <v>46142.0</v>
      </c>
      <c r="C550" s="9">
        <v>631.0</v>
      </c>
      <c r="D550" s="39" t="s">
        <v>3712</v>
      </c>
      <c r="E550" s="41" t="s">
        <v>379</v>
      </c>
      <c r="F550" s="39" t="s">
        <v>382</v>
      </c>
      <c r="G550" s="39" t="s">
        <v>126</v>
      </c>
      <c r="H550" s="218" t="s">
        <v>69</v>
      </c>
      <c r="I550" s="38" t="s">
        <v>3714</v>
      </c>
      <c r="J550" s="45">
        <v>44329.0</v>
      </c>
      <c r="K550" s="122">
        <v>46142.0</v>
      </c>
      <c r="L550" s="120" t="s">
        <v>51</v>
      </c>
      <c r="M550" s="47">
        <v>78000.0</v>
      </c>
      <c r="N550" s="122">
        <v>46144.0</v>
      </c>
      <c r="O550" s="103">
        <v>80049.0</v>
      </c>
      <c r="P550" s="48">
        <v>0.0</v>
      </c>
      <c r="Q550" s="48">
        <v>0.0</v>
      </c>
      <c r="R550" s="48">
        <v>0.0</v>
      </c>
      <c r="S550" s="10">
        <f t="shared" si="2"/>
        <v>0</v>
      </c>
      <c r="T550" s="38" t="s">
        <v>54</v>
      </c>
      <c r="U550" s="45">
        <v>46144.0</v>
      </c>
      <c r="V550" s="45">
        <v>46174.0</v>
      </c>
      <c r="W550" s="215">
        <v>1.0</v>
      </c>
      <c r="X550" s="9" t="s">
        <v>86</v>
      </c>
      <c r="Y550" s="68" t="s">
        <v>56</v>
      </c>
    </row>
    <row r="551">
      <c r="A551" s="35" t="s">
        <v>3727</v>
      </c>
      <c r="B551" s="37">
        <v>46142.0</v>
      </c>
      <c r="C551" s="9">
        <v>4768.0</v>
      </c>
      <c r="D551" s="39" t="s">
        <v>3729</v>
      </c>
      <c r="E551" s="41" t="s">
        <v>3730</v>
      </c>
      <c r="F551" s="39" t="s">
        <v>3732</v>
      </c>
      <c r="G551" s="39" t="s">
        <v>68</v>
      </c>
      <c r="H551" s="218" t="s">
        <v>69</v>
      </c>
      <c r="I551" s="38" t="s">
        <v>888</v>
      </c>
      <c r="J551" s="45">
        <v>44614.0</v>
      </c>
      <c r="K551" s="122">
        <v>46142.0</v>
      </c>
      <c r="L551" s="120" t="s">
        <v>51</v>
      </c>
      <c r="M551" s="47">
        <v>0.0</v>
      </c>
      <c r="N551" s="120" t="s">
        <v>51</v>
      </c>
      <c r="O551" s="103">
        <v>78000.0</v>
      </c>
      <c r="P551" s="48">
        <v>0.0</v>
      </c>
      <c r="Q551" s="48">
        <v>0.0</v>
      </c>
      <c r="R551" s="48">
        <v>0.0</v>
      </c>
      <c r="S551" s="10">
        <f t="shared" si="2"/>
        <v>0</v>
      </c>
      <c r="T551" s="38" t="s">
        <v>54</v>
      </c>
      <c r="U551" s="45">
        <v>46142.0</v>
      </c>
      <c r="V551" s="45">
        <v>46172.0</v>
      </c>
      <c r="W551" s="215">
        <v>1.0</v>
      </c>
      <c r="X551" s="9" t="s">
        <v>86</v>
      </c>
      <c r="Y551" s="68" t="s">
        <v>56</v>
      </c>
    </row>
    <row r="552">
      <c r="A552" s="35" t="s">
        <v>3734</v>
      </c>
      <c r="B552" s="37">
        <v>46142.0</v>
      </c>
      <c r="C552" s="9">
        <v>4768.0</v>
      </c>
      <c r="D552" s="39" t="s">
        <v>3729</v>
      </c>
      <c r="E552" s="41" t="s">
        <v>3730</v>
      </c>
      <c r="F552" s="39" t="s">
        <v>3736</v>
      </c>
      <c r="G552" s="39" t="s">
        <v>68</v>
      </c>
      <c r="H552" s="218" t="s">
        <v>69</v>
      </c>
      <c r="I552" s="38" t="s">
        <v>888</v>
      </c>
      <c r="J552" s="45">
        <v>44614.0</v>
      </c>
      <c r="K552" s="122">
        <v>46142.0</v>
      </c>
      <c r="L552" s="120" t="s">
        <v>51</v>
      </c>
      <c r="M552" s="47">
        <v>0.0</v>
      </c>
      <c r="N552" s="120" t="s">
        <v>51</v>
      </c>
      <c r="O552" s="103">
        <v>78000.0</v>
      </c>
      <c r="P552" s="48">
        <v>0.0</v>
      </c>
      <c r="Q552" s="48">
        <v>0.0</v>
      </c>
      <c r="R552" s="48">
        <v>0.0</v>
      </c>
      <c r="S552" s="10">
        <f t="shared" si="2"/>
        <v>0</v>
      </c>
      <c r="T552" s="38" t="s">
        <v>54</v>
      </c>
      <c r="U552" s="45">
        <v>46142.0</v>
      </c>
      <c r="V552" s="45">
        <v>46173.0</v>
      </c>
      <c r="W552" s="215">
        <v>1.0</v>
      </c>
      <c r="X552" s="9" t="s">
        <v>86</v>
      </c>
      <c r="Y552" s="68" t="s">
        <v>56</v>
      </c>
    </row>
    <row r="553">
      <c r="A553" s="35" t="s">
        <v>3752</v>
      </c>
      <c r="B553" s="37">
        <v>46146.0</v>
      </c>
      <c r="C553" s="9">
        <v>4072.0</v>
      </c>
      <c r="D553" s="39" t="s">
        <v>62</v>
      </c>
      <c r="E553" s="41" t="s">
        <v>65</v>
      </c>
      <c r="F553" s="39" t="s">
        <v>67</v>
      </c>
      <c r="G553" s="39" t="s">
        <v>68</v>
      </c>
      <c r="H553" s="218" t="s">
        <v>69</v>
      </c>
      <c r="I553" s="38" t="s">
        <v>888</v>
      </c>
      <c r="J553" s="45">
        <v>44566.0</v>
      </c>
      <c r="K553" s="122">
        <v>46142.0</v>
      </c>
      <c r="L553" s="120" t="s">
        <v>51</v>
      </c>
      <c r="M553" s="47">
        <v>118000.0</v>
      </c>
      <c r="N553" s="120" t="s">
        <v>51</v>
      </c>
      <c r="O553" s="103">
        <v>150000.0</v>
      </c>
      <c r="P553" s="48">
        <v>0.0</v>
      </c>
      <c r="Q553" s="48">
        <v>0.0</v>
      </c>
      <c r="R553" s="48">
        <v>0.0</v>
      </c>
      <c r="S553" s="10">
        <f t="shared" si="2"/>
        <v>0</v>
      </c>
      <c r="T553" s="38" t="s">
        <v>54</v>
      </c>
      <c r="U553" s="45">
        <v>46142.0</v>
      </c>
      <c r="V553" s="45">
        <v>46172.0</v>
      </c>
      <c r="W553" s="215">
        <v>1.0</v>
      </c>
      <c r="X553" s="9" t="s">
        <v>55</v>
      </c>
      <c r="Y553" s="68" t="s">
        <v>56</v>
      </c>
    </row>
    <row r="554">
      <c r="A554" s="35" t="s">
        <v>3758</v>
      </c>
      <c r="B554" s="36">
        <v>46146.0</v>
      </c>
      <c r="C554" s="9">
        <v>10569.0</v>
      </c>
      <c r="D554" s="39" t="s">
        <v>3760</v>
      </c>
      <c r="E554" s="41" t="s">
        <v>99</v>
      </c>
      <c r="F554" s="39" t="s">
        <v>101</v>
      </c>
      <c r="G554" s="39" t="s">
        <v>102</v>
      </c>
      <c r="H554" s="39" t="s">
        <v>103</v>
      </c>
      <c r="I554" s="38" t="s">
        <v>888</v>
      </c>
      <c r="J554" s="45">
        <v>45237.0</v>
      </c>
      <c r="K554" s="44">
        <v>46143.0</v>
      </c>
      <c r="L554" s="44">
        <v>46142.0</v>
      </c>
      <c r="M554" s="103">
        <v>118000.0</v>
      </c>
      <c r="N554" s="44">
        <v>46143.0</v>
      </c>
      <c r="O554" s="103">
        <v>100045.0</v>
      </c>
      <c r="P554" s="48">
        <v>0.0</v>
      </c>
      <c r="Q554" s="48">
        <v>0.0</v>
      </c>
      <c r="R554" s="48">
        <v>0.0</v>
      </c>
      <c r="S554" s="10">
        <f t="shared" si="2"/>
        <v>0</v>
      </c>
      <c r="T554" s="38" t="s">
        <v>54</v>
      </c>
      <c r="U554" s="44">
        <v>46143.0</v>
      </c>
      <c r="V554" s="45">
        <v>46173.0</v>
      </c>
      <c r="W554" s="67">
        <v>1.0</v>
      </c>
      <c r="X554" s="38" t="s">
        <v>55</v>
      </c>
      <c r="Y554" s="68" t="s">
        <v>56</v>
      </c>
    </row>
    <row r="555">
      <c r="A555" s="35" t="s">
        <v>3573</v>
      </c>
      <c r="B555" s="37">
        <v>46141.0</v>
      </c>
      <c r="C555" s="9">
        <v>12575.0</v>
      </c>
      <c r="D555" s="39" t="s">
        <v>3574</v>
      </c>
      <c r="E555" s="41" t="s">
        <v>63</v>
      </c>
      <c r="F555" s="39" t="s">
        <v>66</v>
      </c>
      <c r="G555" s="39" t="s">
        <v>45</v>
      </c>
      <c r="H555" s="218" t="s">
        <v>47</v>
      </c>
      <c r="I555" s="38" t="s">
        <v>888</v>
      </c>
      <c r="J555" s="45">
        <v>45470.0</v>
      </c>
      <c r="K555" s="122">
        <v>46141.0</v>
      </c>
      <c r="L555" s="120" t="s">
        <v>51</v>
      </c>
      <c r="M555" s="47">
        <v>0.0</v>
      </c>
      <c r="N555" s="120" t="s">
        <v>51</v>
      </c>
      <c r="O555" s="103">
        <v>168035.0</v>
      </c>
      <c r="P555" s="48">
        <v>0.0</v>
      </c>
      <c r="Q555" s="48">
        <v>0.0</v>
      </c>
      <c r="R555" s="48">
        <v>0.0</v>
      </c>
      <c r="S555" s="10">
        <f t="shared" si="2"/>
        <v>0</v>
      </c>
      <c r="T555" s="38" t="s">
        <v>54</v>
      </c>
      <c r="U555" s="45">
        <v>46141.0</v>
      </c>
      <c r="V555" s="45">
        <v>46174.0</v>
      </c>
      <c r="W555" s="215">
        <v>1.0</v>
      </c>
      <c r="X555" s="9" t="s">
        <v>59</v>
      </c>
      <c r="Y555" s="68" t="s">
        <v>56</v>
      </c>
    </row>
    <row r="556">
      <c r="A556" s="35" t="s">
        <v>2967</v>
      </c>
      <c r="B556" s="37">
        <v>46181.0</v>
      </c>
      <c r="C556" s="9">
        <v>925.0</v>
      </c>
      <c r="D556" s="39" t="s">
        <v>186</v>
      </c>
      <c r="E556" s="41" t="s">
        <v>189</v>
      </c>
      <c r="F556" s="39" t="s">
        <v>190</v>
      </c>
      <c r="G556" s="39" t="s">
        <v>2969</v>
      </c>
      <c r="H556" s="39" t="s">
        <v>195</v>
      </c>
      <c r="I556" s="38" t="s">
        <v>888</v>
      </c>
      <c r="J556" s="45">
        <v>44340.0</v>
      </c>
      <c r="K556" s="122">
        <v>46135.0</v>
      </c>
      <c r="L556" s="196" t="s">
        <v>51</v>
      </c>
      <c r="M556" s="102">
        <v>168000.0</v>
      </c>
      <c r="N556" s="196" t="s">
        <v>51</v>
      </c>
      <c r="O556" s="103">
        <v>0.0</v>
      </c>
      <c r="P556" s="103">
        <v>0.0</v>
      </c>
      <c r="Q556" s="104">
        <v>0.0</v>
      </c>
      <c r="R556" s="103">
        <v>0.0</v>
      </c>
      <c r="S556" s="10">
        <f t="shared" si="2"/>
        <v>0</v>
      </c>
      <c r="T556" s="9" t="s">
        <v>54</v>
      </c>
      <c r="U556" s="45">
        <v>46135.0</v>
      </c>
      <c r="V556" s="45">
        <v>46182.0</v>
      </c>
      <c r="W556" s="9">
        <v>1.0</v>
      </c>
      <c r="X556" s="9" t="s">
        <v>59</v>
      </c>
      <c r="Y556" s="106" t="s">
        <v>56</v>
      </c>
    </row>
    <row r="557">
      <c r="A557" s="35" t="s">
        <v>885</v>
      </c>
      <c r="B557" s="37">
        <v>46119.0</v>
      </c>
      <c r="C557" s="9">
        <v>10751.0</v>
      </c>
      <c r="D557" s="39" t="s">
        <v>357</v>
      </c>
      <c r="E557" s="41" t="s">
        <v>358</v>
      </c>
      <c r="F557" s="39" t="s">
        <v>359</v>
      </c>
      <c r="G557" s="39" t="s">
        <v>325</v>
      </c>
      <c r="H557" s="39" t="s">
        <v>74</v>
      </c>
      <c r="I557" s="38" t="s">
        <v>888</v>
      </c>
      <c r="J557" s="45">
        <v>45261.0</v>
      </c>
      <c r="K557" s="122">
        <v>46120.0</v>
      </c>
      <c r="L557" s="119">
        <v>46115.0</v>
      </c>
      <c r="M557" s="63"/>
      <c r="N557" s="61"/>
      <c r="O557" s="66">
        <v>118082.0</v>
      </c>
      <c r="P557" s="103">
        <v>0.0</v>
      </c>
      <c r="Q557" s="104">
        <v>0.0</v>
      </c>
      <c r="R557" s="103">
        <v>0.0</v>
      </c>
      <c r="S557" s="10">
        <f t="shared" si="2"/>
        <v>0</v>
      </c>
      <c r="T557" s="9" t="s">
        <v>54</v>
      </c>
      <c r="U557" s="45">
        <v>46141.0</v>
      </c>
      <c r="V557" s="45">
        <v>46175.0</v>
      </c>
      <c r="W557" s="67">
        <v>1.0</v>
      </c>
      <c r="X557" s="38" t="s">
        <v>55</v>
      </c>
      <c r="Y557" s="68" t="s">
        <v>56</v>
      </c>
    </row>
    <row r="558">
      <c r="A558" s="35" t="s">
        <v>2131</v>
      </c>
      <c r="B558" s="37">
        <v>46181.0</v>
      </c>
      <c r="C558" s="70">
        <v>6161.0</v>
      </c>
      <c r="D558" s="71" t="s">
        <v>2090</v>
      </c>
      <c r="E558" s="72" t="s">
        <v>2091</v>
      </c>
      <c r="F558" s="71" t="s">
        <v>2093</v>
      </c>
      <c r="G558" s="71" t="s">
        <v>731</v>
      </c>
      <c r="H558" s="71" t="s">
        <v>732</v>
      </c>
      <c r="I558" s="38" t="s">
        <v>888</v>
      </c>
      <c r="J558" s="73">
        <v>44739.0</v>
      </c>
      <c r="K558" s="197">
        <v>46126.0</v>
      </c>
      <c r="L558" s="197" t="s">
        <v>51</v>
      </c>
      <c r="M558" s="198">
        <v>78000.0</v>
      </c>
      <c r="N558" s="197" t="s">
        <v>51</v>
      </c>
      <c r="O558" s="199">
        <v>150084.0</v>
      </c>
      <c r="P558" s="200">
        <v>0.0</v>
      </c>
      <c r="Q558" s="184">
        <v>0.0</v>
      </c>
      <c r="R558" s="199">
        <v>0.0</v>
      </c>
      <c r="S558" s="10">
        <f t="shared" si="2"/>
        <v>0</v>
      </c>
      <c r="T558" s="9" t="s">
        <v>54</v>
      </c>
      <c r="U558" s="45">
        <v>46155.0</v>
      </c>
      <c r="V558" s="45">
        <v>46193.0</v>
      </c>
      <c r="W558" s="9">
        <v>1.0</v>
      </c>
      <c r="X558" s="201" t="s">
        <v>86</v>
      </c>
      <c r="Y558" s="201" t="s">
        <v>56</v>
      </c>
    </row>
    <row r="559">
      <c r="A559" s="35" t="s">
        <v>1193</v>
      </c>
      <c r="B559" s="140">
        <v>46087.0</v>
      </c>
      <c r="C559" s="141">
        <v>6125.0</v>
      </c>
      <c r="D559" s="142" t="s">
        <v>1145</v>
      </c>
      <c r="E559" s="143" t="s">
        <v>1146</v>
      </c>
      <c r="F559" s="144" t="s">
        <v>1147</v>
      </c>
      <c r="G559" s="142" t="s">
        <v>419</v>
      </c>
      <c r="H559" s="142" t="s">
        <v>118</v>
      </c>
      <c r="I559" s="67" t="s">
        <v>888</v>
      </c>
      <c r="J559" s="61">
        <v>44736.0</v>
      </c>
      <c r="K559" s="61">
        <v>46087.0</v>
      </c>
      <c r="L559" s="141" t="s">
        <v>51</v>
      </c>
      <c r="M559" s="145"/>
      <c r="N559" s="146"/>
      <c r="O559" s="147">
        <v>170118.0</v>
      </c>
      <c r="P559" s="147">
        <v>0.0</v>
      </c>
      <c r="Q559" s="148">
        <v>0.0</v>
      </c>
      <c r="R559" s="148">
        <v>0.0</v>
      </c>
      <c r="S559" s="149">
        <f t="shared" si="2"/>
        <v>0</v>
      </c>
      <c r="T559" s="141" t="s">
        <v>1153</v>
      </c>
      <c r="U559" s="127">
        <v>46148.0</v>
      </c>
      <c r="V559" s="150">
        <v>46178.0</v>
      </c>
      <c r="W559" s="141">
        <v>1.0</v>
      </c>
      <c r="X559" s="68" t="s">
        <v>86</v>
      </c>
      <c r="Y559" s="68" t="s">
        <v>56</v>
      </c>
    </row>
  </sheetData>
  <conditionalFormatting sqref="T367">
    <cfRule type="colorScale" priority="1">
      <colorScale>
        <cfvo type="min"/>
        <cfvo type="max"/>
        <color rgb="FFFFFFFF"/>
        <color rgb="FF57BB8A"/>
      </colorScale>
    </cfRule>
  </conditionalFormatting>
  <conditionalFormatting sqref="A1:B502 C1:G282 H1:H298 I1:I502 J1:J282 K1:M502 N1:N283 O1:O282 P1:P298 Q1:R282 S1:T298 U1:U502 V1:V282 W1:Y298 C284:G298 J284:J298 R284:R298 V284:V298 N285:O298 Q285 Q287:Q298 C300:H502 J300:J502 N300:O502 P300:T558 V300:W502 X300:Y300 X303:Y502 A504:O558 U504:Y558">
    <cfRule type="notContainsBlanks" dxfId="3" priority="2">
      <formula>LEN(TRIM(A1))&gt;0</formula>
    </cfRule>
  </conditionalFormatting>
  <conditionalFormatting sqref="V278:V279">
    <cfRule type="notContainsBlanks" dxfId="4" priority="3">
      <formula>LEN(TRIM(V278))&gt;0</formula>
    </cfRule>
  </conditionalFormatting>
  <dataValidations>
    <dataValidation type="list" allowBlank="1" showErrorMessage="1" sqref="T29 T367">
      <formula1>"Tf/BRI,Midtrans,Bundling Tf/BRI,Bundling Midtrans,Saldo Aplikasi,Bonus Aplikasi,Bonus Unsubscribe,Bonus Mitra,Bonus Take Over,(Refund) Tf/BRI,(Refund) Midtrans,Kompensasi Case 12 Juni (Tahunan),Kompensasi Case 12 Juni (Bulanan),Transaksi Gantung BRI,Kompe"&amp;"nsasi Upgrade,Bonus Clipper,Bonus Upgrade Pro,Bonus Upgrade Bisnis,Cicilan BRI,Cashback Promo Imlek,Kompensasi Rating"</formula1>
    </dataValidation>
    <dataValidation type="list" allowBlank="1" showErrorMessage="1" sqref="T5:T11 T32:T36 T39 T55 T85 T89:T93 T97:T121 T123 T129:T130 T141:T148 T150:T153 T156:T159 T164:T165 T167:T180 T182:T185 T187:T236 T238:T247 T249:T250 T254:T289 T291:T314 T316 T318:T319 T323:T328 T330:T335 T338:T343 T345:T346 T348:T354 T357:T362 T365:T366 T368:T447 T449:T455 T457:T476 T478:T480 T483:T487 T491 T493 T497:T558">
      <formula1>"Tf/BRI,Midtrans,Saldo Aplikasi,Bonus Aplikasi,Bonus Unsubscribe,Bonus Mitra,Bonus Take Over,(Refund) Tf/BRI,(Refund) Midtrans,Kompensasi Case 12 Juni,Transaksi Gantung BRI,Kompensasi Upgrade,Bonus Clipper,Bonus Upgrade Pro,Bonus Upgrade Bisnis,Cicilan BRI"&amp;",Cashback Promo Imlek,Kompensasi Rating"</formula1>
    </dataValidation>
    <dataValidation type="list" allowBlank="1" showErrorMessage="1" sqref="T12:T28 T30:T31 T37:T38 T40:T54 T56:T78 T86 T94:T96 T122 T124:T128 T131:T140 T149 T154:T155 T160:T163 T166 T181 T237 T251:T253 T290 T321:T322 T336:T337 T344 T355:T356 T363:T364 T448 T456 T477 T481:T482 T488:T490 T492 T494:T496 T559">
      <formula1>"Tf/BRI,Midtrans,Saldo Aplikasi,Bonus Aplikasi,Bonus Unsubscribe,Bonus Mitra,Bonus Take Over,(Refund) Tf/BRI,(Refund) Midtrans,Kompensasi Case 12 juni,Kompensasi Upgrade Bisnis,Transaksi Gantung BRI,Transaksi Gantung Midtrans,Bonus Upgrade Pro"</formula1>
    </dataValidation>
    <dataValidation type="list" allowBlank="1" showErrorMessage="1" sqref="T79:T84 T87:T88 T186 T248 T315 T317 T320 T329 T347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drawing r:id="rId2"/>
  <legacyDrawing r:id="rId3"/>
  <tableParts count="67"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9.75"/>
    <col customWidth="1" min="4" max="4" width="20.75"/>
    <col customWidth="1" min="5" max="5" width="11.5"/>
    <col customWidth="1" min="6" max="6" width="41.63"/>
    <col customWidth="1" hidden="1" min="7" max="7" width="16.25"/>
    <col customWidth="1" hidden="1" min="8" max="8" width="14.0"/>
    <col customWidth="1" min="9" max="9" width="7.88"/>
    <col customWidth="1" min="10" max="10" width="9.5"/>
    <col customWidth="1" min="11" max="11" width="12.0"/>
    <col customWidth="1" min="12" max="12" width="11.13"/>
    <col customWidth="1" min="13" max="13" width="13.0"/>
    <col customWidth="1" min="14" max="14" width="11.5"/>
    <col customWidth="1" min="15" max="16" width="12.5"/>
    <col customWidth="1" min="17" max="17" width="10.38"/>
    <col customWidth="1" min="18" max="18" width="10.88"/>
    <col customWidth="1" min="19" max="19" width="11.13"/>
    <col customWidth="1" min="20" max="20" width="16.25"/>
    <col customWidth="1" min="23" max="23" width="9.0"/>
    <col customWidth="1" min="24" max="24" width="11.75"/>
  </cols>
  <sheetData>
    <row r="1">
      <c r="A1" s="1" t="s">
        <v>0</v>
      </c>
      <c r="B1" s="1"/>
      <c r="C1" s="1"/>
      <c r="D1" s="3"/>
      <c r="E1" s="2"/>
      <c r="F1" s="3" t="s">
        <v>1</v>
      </c>
      <c r="G1" s="5"/>
      <c r="H1" s="1"/>
      <c r="I1" s="1"/>
      <c r="J1" s="6"/>
      <c r="K1" s="7"/>
      <c r="L1" s="7"/>
      <c r="M1" s="8"/>
      <c r="N1" s="9"/>
      <c r="O1" s="8"/>
      <c r="P1" s="10"/>
      <c r="Q1" s="11"/>
      <c r="R1" s="12"/>
      <c r="S1" s="13"/>
      <c r="T1" s="1"/>
      <c r="U1" s="14"/>
      <c r="V1" s="14"/>
      <c r="W1" s="13"/>
      <c r="X1" s="13"/>
      <c r="Y1" s="1"/>
    </row>
    <row r="2" ht="24.75" customHeight="1">
      <c r="A2" s="3" t="s">
        <v>2</v>
      </c>
      <c r="B2" s="3"/>
      <c r="C2" s="3"/>
      <c r="D2" s="3"/>
      <c r="E2" s="15"/>
      <c r="F2" s="3" t="s">
        <v>3</v>
      </c>
      <c r="G2" s="17"/>
      <c r="H2" s="3"/>
      <c r="I2" s="3"/>
      <c r="J2" s="18"/>
      <c r="K2" s="3"/>
      <c r="L2" s="3"/>
      <c r="M2" s="19"/>
      <c r="N2" s="20"/>
      <c r="O2" s="21"/>
      <c r="P2" s="22"/>
      <c r="Q2" s="20"/>
      <c r="R2" s="23"/>
      <c r="S2" s="19"/>
      <c r="T2" s="3"/>
      <c r="U2" s="24"/>
      <c r="V2" s="24"/>
      <c r="W2" s="19"/>
      <c r="X2" s="19"/>
      <c r="Y2" s="3"/>
    </row>
    <row r="3">
      <c r="A3" s="3" t="s">
        <v>4500</v>
      </c>
      <c r="B3" s="3"/>
      <c r="C3" s="3"/>
      <c r="E3" s="26"/>
      <c r="F3" s="3" t="s">
        <v>7</v>
      </c>
      <c r="G3" s="17"/>
      <c r="H3" s="3"/>
      <c r="I3" s="3"/>
      <c r="J3" s="18"/>
      <c r="K3" s="3"/>
      <c r="L3" s="3"/>
      <c r="M3" s="19"/>
      <c r="N3" s="20"/>
      <c r="O3" s="21"/>
      <c r="P3" s="22"/>
      <c r="Q3" s="20"/>
      <c r="R3" s="23"/>
      <c r="S3" s="19"/>
      <c r="T3" s="3"/>
      <c r="U3" s="24"/>
      <c r="V3" s="24"/>
      <c r="W3" s="19"/>
      <c r="X3" s="19"/>
      <c r="Y3" s="3"/>
    </row>
    <row r="4" ht="39.75" customHeight="1">
      <c r="A4" s="27" t="s">
        <v>8</v>
      </c>
      <c r="B4" s="28" t="s">
        <v>9</v>
      </c>
      <c r="C4" s="29" t="s">
        <v>10</v>
      </c>
      <c r="D4" s="30" t="s">
        <v>11</v>
      </c>
      <c r="E4" s="29" t="s">
        <v>12</v>
      </c>
      <c r="F4" s="30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29" t="s">
        <v>18</v>
      </c>
      <c r="L4" s="29" t="s">
        <v>19</v>
      </c>
      <c r="M4" s="32" t="s">
        <v>20</v>
      </c>
      <c r="N4" s="31" t="s">
        <v>21</v>
      </c>
      <c r="O4" s="33" t="s">
        <v>22</v>
      </c>
      <c r="P4" s="33" t="s">
        <v>23</v>
      </c>
      <c r="Q4" s="32" t="s">
        <v>24</v>
      </c>
      <c r="R4" s="32" t="s">
        <v>25</v>
      </c>
      <c r="S4" s="32" t="s">
        <v>26</v>
      </c>
      <c r="T4" s="29" t="s">
        <v>27</v>
      </c>
      <c r="U4" s="31" t="s">
        <v>28</v>
      </c>
      <c r="V4" s="31" t="s">
        <v>29</v>
      </c>
      <c r="W4" s="29" t="s">
        <v>30</v>
      </c>
      <c r="X4" s="29" t="s">
        <v>31</v>
      </c>
      <c r="Y4" s="34" t="s">
        <v>32</v>
      </c>
    </row>
    <row r="5">
      <c r="A5" s="35" t="s">
        <v>4503</v>
      </c>
      <c r="B5" s="36">
        <v>46175.0</v>
      </c>
      <c r="C5" s="38">
        <v>11985.0</v>
      </c>
      <c r="D5" s="40" t="s">
        <v>3838</v>
      </c>
      <c r="E5" s="42" t="s">
        <v>3839</v>
      </c>
      <c r="F5" s="40" t="s">
        <v>3840</v>
      </c>
      <c r="G5" s="40" t="s">
        <v>364</v>
      </c>
      <c r="H5" s="40" t="s">
        <v>69</v>
      </c>
      <c r="I5" s="38" t="s">
        <v>1205</v>
      </c>
      <c r="J5" s="44">
        <v>45411.0</v>
      </c>
      <c r="K5" s="44">
        <v>46174.0</v>
      </c>
      <c r="L5" s="61" t="s">
        <v>51</v>
      </c>
      <c r="M5" s="46">
        <v>0.0</v>
      </c>
      <c r="N5" s="61" t="s">
        <v>51</v>
      </c>
      <c r="O5" s="48">
        <v>118000.0</v>
      </c>
      <c r="P5" s="229">
        <v>118000.0</v>
      </c>
      <c r="Q5" s="46">
        <v>0.0</v>
      </c>
      <c r="R5" s="64">
        <v>4400.0</v>
      </c>
      <c r="S5" s="139">
        <f t="shared" ref="S5:S424" si="1">P5-R5</f>
        <v>113600</v>
      </c>
      <c r="T5" s="38" t="s">
        <v>53</v>
      </c>
      <c r="U5" s="44">
        <v>46174.0</v>
      </c>
      <c r="V5" s="44">
        <v>46205.0</v>
      </c>
      <c r="W5" s="67">
        <v>1.0</v>
      </c>
      <c r="X5" s="38" t="s">
        <v>55</v>
      </c>
      <c r="Y5" s="319" t="s">
        <v>56</v>
      </c>
    </row>
    <row r="6">
      <c r="A6" s="83" t="s">
        <v>4508</v>
      </c>
      <c r="B6" s="36">
        <v>46175.0</v>
      </c>
      <c r="C6" s="38">
        <v>18721.0</v>
      </c>
      <c r="D6" s="40" t="s">
        <v>4509</v>
      </c>
      <c r="E6" s="42" t="s">
        <v>4510</v>
      </c>
      <c r="F6" s="40" t="s">
        <v>4511</v>
      </c>
      <c r="G6" s="40" t="s">
        <v>3782</v>
      </c>
      <c r="H6" s="40" t="s">
        <v>176</v>
      </c>
      <c r="I6" s="38" t="s">
        <v>1205</v>
      </c>
      <c r="J6" s="44">
        <v>46158.0</v>
      </c>
      <c r="K6" s="44">
        <v>46174.0</v>
      </c>
      <c r="L6" s="61" t="s">
        <v>51</v>
      </c>
      <c r="M6" s="46">
        <v>0.0</v>
      </c>
      <c r="N6" s="61" t="s">
        <v>51</v>
      </c>
      <c r="O6" s="48">
        <v>168026.0</v>
      </c>
      <c r="P6" s="79">
        <v>168026.0</v>
      </c>
      <c r="Q6" s="46">
        <v>0.0</v>
      </c>
      <c r="R6" s="46">
        <v>0.0</v>
      </c>
      <c r="S6" s="139">
        <f t="shared" si="1"/>
        <v>168026</v>
      </c>
      <c r="T6" s="38" t="s">
        <v>52</v>
      </c>
      <c r="U6" s="44">
        <v>46174.0</v>
      </c>
      <c r="V6" s="44">
        <v>46204.0</v>
      </c>
      <c r="W6" s="67">
        <v>1.0</v>
      </c>
      <c r="X6" s="38" t="s">
        <v>59</v>
      </c>
      <c r="Y6" s="320" t="s">
        <v>4513</v>
      </c>
    </row>
    <row r="7">
      <c r="A7" s="35" t="s">
        <v>4514</v>
      </c>
      <c r="B7" s="36">
        <v>46175.0</v>
      </c>
      <c r="C7" s="38">
        <v>3814.0</v>
      </c>
      <c r="D7" s="40" t="s">
        <v>141</v>
      </c>
      <c r="E7" s="42" t="s">
        <v>143</v>
      </c>
      <c r="F7" s="40" t="s">
        <v>146</v>
      </c>
      <c r="G7" s="40" t="s">
        <v>68</v>
      </c>
      <c r="H7" s="40" t="s">
        <v>69</v>
      </c>
      <c r="I7" s="38" t="s">
        <v>1205</v>
      </c>
      <c r="J7" s="44">
        <v>44552.0</v>
      </c>
      <c r="K7" s="44">
        <v>46174.0</v>
      </c>
      <c r="L7" s="61" t="s">
        <v>51</v>
      </c>
      <c r="M7" s="48">
        <v>0.0</v>
      </c>
      <c r="N7" s="61" t="s">
        <v>51</v>
      </c>
      <c r="O7" s="48">
        <v>78000.0</v>
      </c>
      <c r="P7" s="55">
        <v>78000.0</v>
      </c>
      <c r="Q7" s="46">
        <v>0.0</v>
      </c>
      <c r="R7" s="48">
        <v>546.0</v>
      </c>
      <c r="S7" s="139">
        <f t="shared" si="1"/>
        <v>77454</v>
      </c>
      <c r="T7" s="38" t="s">
        <v>53</v>
      </c>
      <c r="U7" s="44">
        <v>46174.0</v>
      </c>
      <c r="V7" s="44">
        <v>46204.0</v>
      </c>
      <c r="W7" s="67">
        <v>1.0</v>
      </c>
      <c r="X7" s="38" t="s">
        <v>86</v>
      </c>
      <c r="Y7" s="319" t="s">
        <v>56</v>
      </c>
    </row>
    <row r="8">
      <c r="A8" s="35" t="s">
        <v>4516</v>
      </c>
      <c r="B8" s="36">
        <v>46175.0</v>
      </c>
      <c r="C8" s="38">
        <v>10709.0</v>
      </c>
      <c r="D8" s="40" t="s">
        <v>320</v>
      </c>
      <c r="E8" s="42" t="s">
        <v>321</v>
      </c>
      <c r="F8" s="40" t="s">
        <v>323</v>
      </c>
      <c r="G8" s="40" t="s">
        <v>325</v>
      </c>
      <c r="H8" s="40" t="s">
        <v>74</v>
      </c>
      <c r="I8" s="38" t="s">
        <v>1205</v>
      </c>
      <c r="J8" s="44">
        <v>45256.0</v>
      </c>
      <c r="K8" s="44">
        <v>46174.0</v>
      </c>
      <c r="L8" s="61" t="s">
        <v>51</v>
      </c>
      <c r="M8" s="48"/>
      <c r="N8" s="44"/>
      <c r="O8" s="48">
        <v>78019.0</v>
      </c>
      <c r="P8" s="79">
        <v>78019.0</v>
      </c>
      <c r="Q8" s="38">
        <v>0.0</v>
      </c>
      <c r="R8" s="48">
        <v>0.0</v>
      </c>
      <c r="S8" s="139">
        <f t="shared" si="1"/>
        <v>78019</v>
      </c>
      <c r="T8" s="38" t="s">
        <v>52</v>
      </c>
      <c r="U8" s="44">
        <v>46176.0</v>
      </c>
      <c r="V8" s="44">
        <v>46206.0</v>
      </c>
      <c r="W8" s="38">
        <v>1.0</v>
      </c>
      <c r="X8" s="38" t="s">
        <v>86</v>
      </c>
      <c r="Y8" s="319" t="s">
        <v>56</v>
      </c>
    </row>
    <row r="9">
      <c r="A9" s="83" t="s">
        <v>4518</v>
      </c>
      <c r="B9" s="36">
        <v>46175.0</v>
      </c>
      <c r="C9" s="38">
        <v>18739.0</v>
      </c>
      <c r="D9" s="40" t="s">
        <v>4519</v>
      </c>
      <c r="E9" s="42" t="s">
        <v>4520</v>
      </c>
      <c r="F9" s="40" t="s">
        <v>4004</v>
      </c>
      <c r="G9" s="40" t="s">
        <v>44</v>
      </c>
      <c r="H9" s="40" t="s">
        <v>46</v>
      </c>
      <c r="I9" s="38" t="s">
        <v>1205</v>
      </c>
      <c r="J9" s="44">
        <v>46160.0</v>
      </c>
      <c r="K9" s="44">
        <v>46174.0</v>
      </c>
      <c r="L9" s="61" t="s">
        <v>51</v>
      </c>
      <c r="M9" s="48">
        <v>0.0</v>
      </c>
      <c r="N9" s="61" t="s">
        <v>51</v>
      </c>
      <c r="O9" s="48">
        <v>702031.0</v>
      </c>
      <c r="P9" s="79">
        <v>702031.0</v>
      </c>
      <c r="Q9" s="38">
        <v>0.0</v>
      </c>
      <c r="R9" s="48">
        <v>0.0</v>
      </c>
      <c r="S9" s="139">
        <f t="shared" si="1"/>
        <v>702031</v>
      </c>
      <c r="T9" s="38" t="s">
        <v>52</v>
      </c>
      <c r="U9" s="44">
        <v>46174.0</v>
      </c>
      <c r="V9" s="44">
        <v>46444.0</v>
      </c>
      <c r="W9" s="67">
        <v>9.0</v>
      </c>
      <c r="X9" s="38" t="s">
        <v>86</v>
      </c>
      <c r="Y9" s="320" t="s">
        <v>4513</v>
      </c>
    </row>
    <row r="10">
      <c r="A10" s="35" t="s">
        <v>4523</v>
      </c>
      <c r="B10" s="36">
        <v>46175.0</v>
      </c>
      <c r="C10" s="38">
        <v>15680.0</v>
      </c>
      <c r="D10" s="40" t="s">
        <v>548</v>
      </c>
      <c r="E10" s="42" t="s">
        <v>4474</v>
      </c>
      <c r="F10" s="40" t="s">
        <v>550</v>
      </c>
      <c r="G10" s="40" t="s">
        <v>237</v>
      </c>
      <c r="H10" s="40" t="s">
        <v>69</v>
      </c>
      <c r="I10" s="38" t="s">
        <v>1205</v>
      </c>
      <c r="J10" s="44">
        <v>45830.0</v>
      </c>
      <c r="K10" s="44">
        <v>46174.0</v>
      </c>
      <c r="L10" s="61" t="s">
        <v>51</v>
      </c>
      <c r="M10" s="48">
        <v>0.0</v>
      </c>
      <c r="N10" s="61" t="s">
        <v>51</v>
      </c>
      <c r="O10" s="48">
        <v>78000.0</v>
      </c>
      <c r="P10" s="55">
        <v>78000.0</v>
      </c>
      <c r="Q10" s="38">
        <v>0.0</v>
      </c>
      <c r="R10" s="48">
        <v>546.0</v>
      </c>
      <c r="S10" s="139">
        <f t="shared" si="1"/>
        <v>77454</v>
      </c>
      <c r="T10" s="38" t="s">
        <v>53</v>
      </c>
      <c r="U10" s="44">
        <v>46174.0</v>
      </c>
      <c r="V10" s="44">
        <v>46204.0</v>
      </c>
      <c r="W10" s="38">
        <v>1.0</v>
      </c>
      <c r="X10" s="38" t="s">
        <v>86</v>
      </c>
      <c r="Y10" s="321" t="s">
        <v>56</v>
      </c>
    </row>
    <row r="11">
      <c r="A11" s="35" t="s">
        <v>4525</v>
      </c>
      <c r="B11" s="36">
        <v>46175.0</v>
      </c>
      <c r="C11" s="38">
        <v>13257.0</v>
      </c>
      <c r="D11" s="40" t="s">
        <v>4526</v>
      </c>
      <c r="E11" s="42" t="s">
        <v>4527</v>
      </c>
      <c r="F11" s="40" t="s">
        <v>4528</v>
      </c>
      <c r="G11" s="40" t="s">
        <v>252</v>
      </c>
      <c r="H11" s="40" t="s">
        <v>46</v>
      </c>
      <c r="I11" s="38" t="s">
        <v>1205</v>
      </c>
      <c r="J11" s="44">
        <v>45543.0</v>
      </c>
      <c r="K11" s="44">
        <v>46174.0</v>
      </c>
      <c r="L11" s="61" t="s">
        <v>51</v>
      </c>
      <c r="M11" s="48">
        <v>0.0</v>
      </c>
      <c r="N11" s="61" t="s">
        <v>51</v>
      </c>
      <c r="O11" s="48">
        <v>1298025.0</v>
      </c>
      <c r="P11" s="79">
        <v>1298025.0</v>
      </c>
      <c r="Q11" s="38">
        <v>0.0</v>
      </c>
      <c r="R11" s="46">
        <v>0.0</v>
      </c>
      <c r="S11" s="139">
        <f t="shared" si="1"/>
        <v>1298025</v>
      </c>
      <c r="T11" s="38" t="s">
        <v>52</v>
      </c>
      <c r="U11" s="44">
        <v>46174.0</v>
      </c>
      <c r="V11" s="44">
        <v>46577.0</v>
      </c>
      <c r="W11" s="67">
        <v>12.0</v>
      </c>
      <c r="X11" s="38" t="s">
        <v>55</v>
      </c>
      <c r="Y11" s="321" t="s">
        <v>56</v>
      </c>
    </row>
    <row r="12">
      <c r="A12" s="41" t="s">
        <v>4530</v>
      </c>
      <c r="B12" s="36">
        <v>46175.0</v>
      </c>
      <c r="C12" s="38">
        <v>13257.0</v>
      </c>
      <c r="D12" s="40" t="s">
        <v>4526</v>
      </c>
      <c r="E12" s="42" t="s">
        <v>4527</v>
      </c>
      <c r="F12" s="40" t="s">
        <v>4528</v>
      </c>
      <c r="G12" s="40" t="s">
        <v>252</v>
      </c>
      <c r="H12" s="40" t="s">
        <v>46</v>
      </c>
      <c r="I12" s="38" t="s">
        <v>1205</v>
      </c>
      <c r="J12" s="44">
        <v>45543.0</v>
      </c>
      <c r="K12" s="44"/>
      <c r="L12" s="61"/>
      <c r="M12" s="48">
        <v>78000.0</v>
      </c>
      <c r="N12" s="61" t="s">
        <v>51</v>
      </c>
      <c r="O12" s="48">
        <v>0.0</v>
      </c>
      <c r="P12" s="49">
        <v>0.0</v>
      </c>
      <c r="Q12" s="46">
        <v>0.0</v>
      </c>
      <c r="R12" s="46">
        <v>0.0</v>
      </c>
      <c r="S12" s="139">
        <f t="shared" si="1"/>
        <v>0</v>
      </c>
      <c r="T12" s="38" t="s">
        <v>281</v>
      </c>
      <c r="U12" s="44">
        <v>46174.0</v>
      </c>
      <c r="V12" s="44">
        <v>46577.0</v>
      </c>
      <c r="W12" s="67">
        <v>1.0</v>
      </c>
      <c r="X12" s="38" t="s">
        <v>86</v>
      </c>
      <c r="Y12" s="67" t="s">
        <v>56</v>
      </c>
    </row>
    <row r="13">
      <c r="A13" s="35" t="s">
        <v>4532</v>
      </c>
      <c r="B13" s="36">
        <v>46175.0</v>
      </c>
      <c r="C13" s="38">
        <v>5447.0</v>
      </c>
      <c r="D13" s="40" t="s">
        <v>191</v>
      </c>
      <c r="E13" s="42" t="s">
        <v>194</v>
      </c>
      <c r="F13" s="40" t="s">
        <v>196</v>
      </c>
      <c r="G13" s="40" t="s">
        <v>199</v>
      </c>
      <c r="H13" s="40" t="s">
        <v>176</v>
      </c>
      <c r="I13" s="38" t="s">
        <v>1205</v>
      </c>
      <c r="J13" s="44">
        <v>44663.0</v>
      </c>
      <c r="K13" s="44">
        <v>46174.0</v>
      </c>
      <c r="L13" s="61" t="s">
        <v>51</v>
      </c>
      <c r="M13" s="48">
        <v>118000.0</v>
      </c>
      <c r="N13" s="61" t="s">
        <v>51</v>
      </c>
      <c r="O13" s="48">
        <v>116000.0</v>
      </c>
      <c r="P13" s="229">
        <v>116000.0</v>
      </c>
      <c r="Q13" s="46">
        <v>0.0</v>
      </c>
      <c r="R13" s="322">
        <v>4400.0</v>
      </c>
      <c r="S13" s="139">
        <f t="shared" si="1"/>
        <v>111600</v>
      </c>
      <c r="T13" s="38" t="s">
        <v>53</v>
      </c>
      <c r="U13" s="44">
        <v>46174.0</v>
      </c>
      <c r="V13" s="44">
        <v>46205.0</v>
      </c>
      <c r="W13" s="38">
        <v>1.0</v>
      </c>
      <c r="X13" s="38" t="s">
        <v>55</v>
      </c>
      <c r="Y13" s="319" t="s">
        <v>56</v>
      </c>
    </row>
    <row r="14">
      <c r="A14" s="35" t="s">
        <v>4534</v>
      </c>
      <c r="B14" s="36">
        <v>46175.0</v>
      </c>
      <c r="C14" s="38">
        <v>12245.0</v>
      </c>
      <c r="D14" s="40" t="s">
        <v>4075</v>
      </c>
      <c r="E14" s="42" t="s">
        <v>313</v>
      </c>
      <c r="F14" s="40" t="s">
        <v>314</v>
      </c>
      <c r="G14" s="40" t="s">
        <v>315</v>
      </c>
      <c r="H14" s="40" t="s">
        <v>69</v>
      </c>
      <c r="I14" s="38" t="s">
        <v>1205</v>
      </c>
      <c r="J14" s="44">
        <v>45436.0</v>
      </c>
      <c r="K14" s="44">
        <v>46174.0</v>
      </c>
      <c r="L14" s="61" t="s">
        <v>51</v>
      </c>
      <c r="M14" s="48"/>
      <c r="N14" s="61"/>
      <c r="O14" s="48">
        <v>78012.0</v>
      </c>
      <c r="P14" s="79">
        <v>78012.0</v>
      </c>
      <c r="Q14" s="46">
        <v>0.0</v>
      </c>
      <c r="R14" s="46">
        <v>0.0</v>
      </c>
      <c r="S14" s="139">
        <f t="shared" si="1"/>
        <v>78012</v>
      </c>
      <c r="T14" s="38" t="s">
        <v>52</v>
      </c>
      <c r="U14" s="44">
        <v>46175.0</v>
      </c>
      <c r="V14" s="44">
        <v>46206.0</v>
      </c>
      <c r="W14" s="67">
        <v>1.0</v>
      </c>
      <c r="X14" s="38" t="s">
        <v>86</v>
      </c>
      <c r="Y14" s="321" t="s">
        <v>56</v>
      </c>
    </row>
    <row r="15">
      <c r="A15" s="83" t="s">
        <v>4536</v>
      </c>
      <c r="B15" s="36">
        <v>46175.0</v>
      </c>
      <c r="C15" s="38">
        <v>18753.0</v>
      </c>
      <c r="D15" s="40" t="s">
        <v>4537</v>
      </c>
      <c r="E15" s="42" t="s">
        <v>4538</v>
      </c>
      <c r="F15" s="40" t="s">
        <v>4539</v>
      </c>
      <c r="G15" s="40" t="s">
        <v>364</v>
      </c>
      <c r="H15" s="40" t="s">
        <v>69</v>
      </c>
      <c r="I15" s="38" t="s">
        <v>1205</v>
      </c>
      <c r="J15" s="44">
        <v>46161.0</v>
      </c>
      <c r="K15" s="44">
        <v>46174.0</v>
      </c>
      <c r="L15" s="61" t="s">
        <v>51</v>
      </c>
      <c r="M15" s="48">
        <v>0.0</v>
      </c>
      <c r="N15" s="61" t="s">
        <v>51</v>
      </c>
      <c r="O15" s="48">
        <v>1688093.0</v>
      </c>
      <c r="P15" s="79">
        <v>1688000.0</v>
      </c>
      <c r="Q15" s="46">
        <v>0.0</v>
      </c>
      <c r="R15" s="46">
        <v>0.0</v>
      </c>
      <c r="S15" s="139">
        <f t="shared" si="1"/>
        <v>1688000</v>
      </c>
      <c r="T15" s="38" t="s">
        <v>52</v>
      </c>
      <c r="U15" s="44">
        <v>46174.0</v>
      </c>
      <c r="V15" s="44">
        <v>46715.0</v>
      </c>
      <c r="W15" s="67">
        <v>12.0</v>
      </c>
      <c r="X15" s="38" t="s">
        <v>59</v>
      </c>
      <c r="Y15" s="320" t="s">
        <v>4513</v>
      </c>
    </row>
    <row r="16">
      <c r="A16" s="41" t="s">
        <v>4541</v>
      </c>
      <c r="B16" s="36">
        <v>46175.0</v>
      </c>
      <c r="C16" s="38">
        <v>18753.0</v>
      </c>
      <c r="D16" s="40" t="s">
        <v>4537</v>
      </c>
      <c r="E16" s="42" t="s">
        <v>4538</v>
      </c>
      <c r="F16" s="40" t="s">
        <v>4539</v>
      </c>
      <c r="G16" s="40" t="s">
        <v>364</v>
      </c>
      <c r="H16" s="40" t="s">
        <v>69</v>
      </c>
      <c r="I16" s="38" t="s">
        <v>1205</v>
      </c>
      <c r="J16" s="44">
        <v>46161.0</v>
      </c>
      <c r="K16" s="44"/>
      <c r="L16" s="61"/>
      <c r="M16" s="48">
        <v>1008000.0</v>
      </c>
      <c r="N16" s="61" t="s">
        <v>51</v>
      </c>
      <c r="O16" s="48">
        <v>0.0</v>
      </c>
      <c r="P16" s="49">
        <v>0.0</v>
      </c>
      <c r="Q16" s="46">
        <v>0.0</v>
      </c>
      <c r="R16" s="46">
        <v>0.0</v>
      </c>
      <c r="S16" s="139">
        <f t="shared" si="1"/>
        <v>0</v>
      </c>
      <c r="T16" s="38" t="s">
        <v>281</v>
      </c>
      <c r="U16" s="44">
        <v>46174.0</v>
      </c>
      <c r="V16" s="44">
        <v>46715.0</v>
      </c>
      <c r="W16" s="67">
        <v>6.0</v>
      </c>
      <c r="X16" s="38" t="s">
        <v>59</v>
      </c>
      <c r="Y16" s="67" t="s">
        <v>56</v>
      </c>
    </row>
    <row r="17">
      <c r="A17" s="35" t="s">
        <v>4545</v>
      </c>
      <c r="B17" s="36">
        <v>46175.0</v>
      </c>
      <c r="C17" s="38">
        <v>4343.0</v>
      </c>
      <c r="D17" s="40" t="s">
        <v>253</v>
      </c>
      <c r="E17" s="42" t="s">
        <v>244</v>
      </c>
      <c r="F17" s="40" t="s">
        <v>518</v>
      </c>
      <c r="G17" s="40" t="s">
        <v>246</v>
      </c>
      <c r="H17" s="40" t="s">
        <v>85</v>
      </c>
      <c r="I17" s="38" t="s">
        <v>1205</v>
      </c>
      <c r="J17" s="44">
        <v>44585.0</v>
      </c>
      <c r="K17" s="44">
        <v>46174.0</v>
      </c>
      <c r="L17" s="61" t="s">
        <v>51</v>
      </c>
      <c r="M17" s="48">
        <v>0.0</v>
      </c>
      <c r="N17" s="61" t="s">
        <v>51</v>
      </c>
      <c r="O17" s="48">
        <v>78000.0</v>
      </c>
      <c r="P17" s="55">
        <v>78000.0</v>
      </c>
      <c r="Q17" s="38">
        <v>0.0</v>
      </c>
      <c r="R17" s="46">
        <v>546.0</v>
      </c>
      <c r="S17" s="139">
        <f t="shared" si="1"/>
        <v>77454</v>
      </c>
      <c r="T17" s="38" t="s">
        <v>53</v>
      </c>
      <c r="U17" s="44">
        <v>46174.0</v>
      </c>
      <c r="V17" s="44">
        <v>46204.0</v>
      </c>
      <c r="W17" s="67">
        <v>1.0</v>
      </c>
      <c r="X17" s="38" t="s">
        <v>86</v>
      </c>
      <c r="Y17" s="319" t="s">
        <v>56</v>
      </c>
    </row>
    <row r="18">
      <c r="A18" s="35" t="s">
        <v>4547</v>
      </c>
      <c r="B18" s="36">
        <v>46175.0</v>
      </c>
      <c r="C18" s="38">
        <v>2640.0</v>
      </c>
      <c r="D18" s="40" t="s">
        <v>3668</v>
      </c>
      <c r="E18" s="42" t="s">
        <v>3669</v>
      </c>
      <c r="F18" s="40" t="s">
        <v>3670</v>
      </c>
      <c r="G18" s="40" t="s">
        <v>555</v>
      </c>
      <c r="H18" s="40" t="s">
        <v>69</v>
      </c>
      <c r="I18" s="38" t="s">
        <v>1205</v>
      </c>
      <c r="J18" s="44">
        <v>44461.0</v>
      </c>
      <c r="K18" s="44">
        <v>46174.0</v>
      </c>
      <c r="L18" s="326" t="s">
        <v>51</v>
      </c>
      <c r="M18" s="46">
        <v>0.0</v>
      </c>
      <c r="N18" s="326" t="s">
        <v>51</v>
      </c>
      <c r="O18" s="48">
        <v>78098.0</v>
      </c>
      <c r="P18" s="79">
        <v>78000.0</v>
      </c>
      <c r="Q18" s="38">
        <v>0.0</v>
      </c>
      <c r="R18" s="48">
        <v>0.0</v>
      </c>
      <c r="S18" s="139">
        <f t="shared" si="1"/>
        <v>78000</v>
      </c>
      <c r="T18" s="38" t="s">
        <v>52</v>
      </c>
      <c r="U18" s="44">
        <v>46174.0</v>
      </c>
      <c r="V18" s="44">
        <v>46204.0</v>
      </c>
      <c r="W18" s="91">
        <v>1.0</v>
      </c>
      <c r="X18" s="38" t="s">
        <v>86</v>
      </c>
      <c r="Y18" s="319" t="s">
        <v>56</v>
      </c>
    </row>
    <row r="19">
      <c r="A19" s="35" t="s">
        <v>4552</v>
      </c>
      <c r="B19" s="36">
        <v>46175.0</v>
      </c>
      <c r="C19" s="38">
        <v>10751.0</v>
      </c>
      <c r="D19" s="40" t="s">
        <v>357</v>
      </c>
      <c r="E19" s="42" t="s">
        <v>358</v>
      </c>
      <c r="F19" s="40" t="s">
        <v>359</v>
      </c>
      <c r="G19" s="40" t="s">
        <v>325</v>
      </c>
      <c r="H19" s="40" t="s">
        <v>74</v>
      </c>
      <c r="I19" s="38" t="s">
        <v>1205</v>
      </c>
      <c r="J19" s="44">
        <v>45261.0</v>
      </c>
      <c r="K19" s="44">
        <v>46174.0</v>
      </c>
      <c r="L19" s="61" t="s">
        <v>51</v>
      </c>
      <c r="M19" s="46">
        <v>0.0</v>
      </c>
      <c r="N19" s="61" t="s">
        <v>51</v>
      </c>
      <c r="O19" s="48">
        <v>118000.0</v>
      </c>
      <c r="P19" s="55">
        <v>118000.0</v>
      </c>
      <c r="Q19" s="38">
        <v>0.0</v>
      </c>
      <c r="R19" s="48">
        <v>826.0</v>
      </c>
      <c r="S19" s="139">
        <f t="shared" si="1"/>
        <v>117174</v>
      </c>
      <c r="T19" s="38" t="s">
        <v>53</v>
      </c>
      <c r="U19" s="44">
        <v>46174.0</v>
      </c>
      <c r="V19" s="44">
        <v>46205.0</v>
      </c>
      <c r="W19" s="67">
        <v>1.0</v>
      </c>
      <c r="X19" s="38" t="s">
        <v>55</v>
      </c>
      <c r="Y19" s="319" t="s">
        <v>56</v>
      </c>
    </row>
    <row r="20" ht="15.0" customHeight="1">
      <c r="A20" s="35" t="s">
        <v>4557</v>
      </c>
      <c r="B20" s="36">
        <v>46175.0</v>
      </c>
      <c r="C20" s="38">
        <v>12180.0</v>
      </c>
      <c r="D20" s="40" t="s">
        <v>273</v>
      </c>
      <c r="E20" s="42" t="s">
        <v>275</v>
      </c>
      <c r="F20" s="40" t="s">
        <v>277</v>
      </c>
      <c r="G20" s="40" t="s">
        <v>279</v>
      </c>
      <c r="H20" s="40" t="s">
        <v>69</v>
      </c>
      <c r="I20" s="38" t="s">
        <v>1205</v>
      </c>
      <c r="J20" s="44">
        <v>45429.0</v>
      </c>
      <c r="K20" s="44">
        <v>46174.0</v>
      </c>
      <c r="L20" s="326" t="s">
        <v>51</v>
      </c>
      <c r="M20" s="46"/>
      <c r="N20" s="150"/>
      <c r="O20" s="48">
        <v>78026.0</v>
      </c>
      <c r="P20" s="79">
        <v>78026.0</v>
      </c>
      <c r="Q20" s="38">
        <v>0.0</v>
      </c>
      <c r="R20" s="48">
        <v>0.0</v>
      </c>
      <c r="S20" s="139">
        <f t="shared" si="1"/>
        <v>78026</v>
      </c>
      <c r="T20" s="38" t="s">
        <v>52</v>
      </c>
      <c r="U20" s="44">
        <v>46177.0</v>
      </c>
      <c r="V20" s="44" t="s">
        <v>4561</v>
      </c>
      <c r="W20" s="38">
        <v>1.0</v>
      </c>
      <c r="X20" s="38" t="s">
        <v>86</v>
      </c>
      <c r="Y20" s="319" t="s">
        <v>56</v>
      </c>
    </row>
    <row r="21">
      <c r="A21" s="35" t="s">
        <v>4562</v>
      </c>
      <c r="B21" s="36">
        <v>46175.0</v>
      </c>
      <c r="C21" s="141">
        <v>11696.0</v>
      </c>
      <c r="D21" s="142" t="s">
        <v>827</v>
      </c>
      <c r="E21" s="143" t="s">
        <v>4094</v>
      </c>
      <c r="F21" s="144" t="s">
        <v>4563</v>
      </c>
      <c r="G21" s="142" t="s">
        <v>831</v>
      </c>
      <c r="H21" s="142" t="s">
        <v>103</v>
      </c>
      <c r="I21" s="38" t="s">
        <v>1205</v>
      </c>
      <c r="J21" s="61">
        <v>45376.0</v>
      </c>
      <c r="K21" s="44">
        <v>46174.0</v>
      </c>
      <c r="L21" s="326" t="s">
        <v>51</v>
      </c>
      <c r="M21" s="330">
        <v>78000.0</v>
      </c>
      <c r="N21" s="44">
        <v>46175.0</v>
      </c>
      <c r="O21" s="297">
        <v>78054.0</v>
      </c>
      <c r="P21" s="331">
        <v>79000.0</v>
      </c>
      <c r="Q21" s="148">
        <v>0.0</v>
      </c>
      <c r="R21" s="148">
        <v>0.0</v>
      </c>
      <c r="S21" s="147">
        <f t="shared" si="1"/>
        <v>79000</v>
      </c>
      <c r="T21" s="38" t="s">
        <v>52</v>
      </c>
      <c r="U21" s="44">
        <v>46175.0</v>
      </c>
      <c r="V21" s="44">
        <v>46205.0</v>
      </c>
      <c r="W21" s="141">
        <v>1.0</v>
      </c>
      <c r="X21" s="141" t="s">
        <v>86</v>
      </c>
      <c r="Y21" s="319" t="s">
        <v>56</v>
      </c>
    </row>
    <row r="22">
      <c r="A22" s="41" t="s">
        <v>4565</v>
      </c>
      <c r="B22" s="36">
        <v>46175.0</v>
      </c>
      <c r="C22" s="38">
        <v>11696.0</v>
      </c>
      <c r="D22" s="40" t="s">
        <v>4566</v>
      </c>
      <c r="E22" s="42" t="s">
        <v>4094</v>
      </c>
      <c r="F22" s="144" t="s">
        <v>4563</v>
      </c>
      <c r="G22" s="142" t="s">
        <v>831</v>
      </c>
      <c r="H22" s="142" t="s">
        <v>103</v>
      </c>
      <c r="I22" s="38" t="s">
        <v>4555</v>
      </c>
      <c r="J22" s="61">
        <v>45376.0</v>
      </c>
      <c r="K22" s="44">
        <v>46174.0</v>
      </c>
      <c r="L22" s="326" t="s">
        <v>51</v>
      </c>
      <c r="M22" s="48">
        <v>0.0</v>
      </c>
      <c r="N22" s="44">
        <v>46205.0</v>
      </c>
      <c r="O22" s="48">
        <v>78096.0</v>
      </c>
      <c r="P22" s="79">
        <v>77054.0</v>
      </c>
      <c r="Q22" s="148">
        <v>0.0</v>
      </c>
      <c r="R22" s="148">
        <v>0.0</v>
      </c>
      <c r="S22" s="139">
        <f t="shared" si="1"/>
        <v>77054</v>
      </c>
      <c r="T22" s="38" t="s">
        <v>52</v>
      </c>
      <c r="U22" s="329">
        <v>46205.0</v>
      </c>
      <c r="V22" s="44">
        <v>46235.0</v>
      </c>
      <c r="W22" s="141">
        <v>1.0</v>
      </c>
      <c r="X22" s="141" t="s">
        <v>86</v>
      </c>
      <c r="Y22" s="141" t="s">
        <v>56</v>
      </c>
    </row>
    <row r="23">
      <c r="A23" s="35" t="s">
        <v>4569</v>
      </c>
      <c r="B23" s="36">
        <v>46175.0</v>
      </c>
      <c r="C23" s="38">
        <v>16183.0</v>
      </c>
      <c r="D23" s="40" t="s">
        <v>743</v>
      </c>
      <c r="E23" s="42" t="s">
        <v>4505</v>
      </c>
      <c r="F23" s="40" t="s">
        <v>745</v>
      </c>
      <c r="G23" s="40" t="s">
        <v>407</v>
      </c>
      <c r="H23" s="40" t="s">
        <v>46</v>
      </c>
      <c r="I23" s="38" t="s">
        <v>1205</v>
      </c>
      <c r="J23" s="44">
        <v>45890.0</v>
      </c>
      <c r="K23" s="44">
        <v>46175.0</v>
      </c>
      <c r="L23" s="61" t="s">
        <v>51</v>
      </c>
      <c r="M23" s="48">
        <v>168000.0</v>
      </c>
      <c r="N23" s="61" t="s">
        <v>51</v>
      </c>
      <c r="O23" s="48">
        <v>170000.0</v>
      </c>
      <c r="P23" s="130">
        <v>170000.0</v>
      </c>
      <c r="Q23" s="38">
        <v>0.0</v>
      </c>
      <c r="R23" s="48">
        <v>1190.0</v>
      </c>
      <c r="S23" s="139">
        <f t="shared" si="1"/>
        <v>168810</v>
      </c>
      <c r="T23" s="38" t="s">
        <v>53</v>
      </c>
      <c r="U23" s="44">
        <v>46175.0</v>
      </c>
      <c r="V23" s="44">
        <v>46205.0</v>
      </c>
      <c r="W23" s="38">
        <v>1.0</v>
      </c>
      <c r="X23" s="38" t="s">
        <v>59</v>
      </c>
      <c r="Y23" s="319" t="s">
        <v>56</v>
      </c>
    </row>
    <row r="24">
      <c r="A24" s="35" t="s">
        <v>4573</v>
      </c>
      <c r="B24" s="36">
        <v>46175.0</v>
      </c>
      <c r="C24" s="38">
        <v>3569.0</v>
      </c>
      <c r="D24" s="40" t="s">
        <v>705</v>
      </c>
      <c r="E24" s="42" t="s">
        <v>706</v>
      </c>
      <c r="F24" s="40" t="s">
        <v>707</v>
      </c>
      <c r="G24" s="40" t="s">
        <v>252</v>
      </c>
      <c r="H24" s="40" t="s">
        <v>46</v>
      </c>
      <c r="I24" s="38" t="s">
        <v>1205</v>
      </c>
      <c r="J24" s="44">
        <v>44532.0</v>
      </c>
      <c r="K24" s="44">
        <v>46175.0</v>
      </c>
      <c r="L24" s="61" t="s">
        <v>51</v>
      </c>
      <c r="M24" s="48">
        <v>0.0</v>
      </c>
      <c r="N24" s="61" t="s">
        <v>51</v>
      </c>
      <c r="O24" s="48">
        <v>118000.0</v>
      </c>
      <c r="P24" s="130">
        <v>118000.0</v>
      </c>
      <c r="Q24" s="332">
        <v>0.0</v>
      </c>
      <c r="R24" s="48">
        <v>826.0</v>
      </c>
      <c r="S24" s="139">
        <f t="shared" si="1"/>
        <v>117174</v>
      </c>
      <c r="T24" s="38" t="s">
        <v>53</v>
      </c>
      <c r="U24" s="44">
        <v>46175.0</v>
      </c>
      <c r="V24" s="44">
        <v>46207.0</v>
      </c>
      <c r="W24" s="38">
        <v>1.0</v>
      </c>
      <c r="X24" s="38" t="s">
        <v>55</v>
      </c>
      <c r="Y24" s="319" t="s">
        <v>56</v>
      </c>
    </row>
    <row r="25">
      <c r="A25" s="35" t="s">
        <v>4576</v>
      </c>
      <c r="B25" s="36">
        <v>46175.0</v>
      </c>
      <c r="C25" s="38">
        <v>3848.0</v>
      </c>
      <c r="D25" s="40" t="s">
        <v>2979</v>
      </c>
      <c r="E25" s="42" t="s">
        <v>298</v>
      </c>
      <c r="F25" s="40" t="s">
        <v>299</v>
      </c>
      <c r="G25" s="40" t="s">
        <v>293</v>
      </c>
      <c r="H25" s="40" t="s">
        <v>85</v>
      </c>
      <c r="I25" s="38" t="s">
        <v>1205</v>
      </c>
      <c r="J25" s="44">
        <v>44554.0</v>
      </c>
      <c r="K25" s="44">
        <v>46175.0</v>
      </c>
      <c r="L25" s="61" t="s">
        <v>51</v>
      </c>
      <c r="M25" s="48">
        <v>0.0</v>
      </c>
      <c r="N25" s="61" t="s">
        <v>51</v>
      </c>
      <c r="O25" s="48">
        <v>118000.0</v>
      </c>
      <c r="P25" s="130">
        <v>118000.0</v>
      </c>
      <c r="Q25" s="46">
        <v>0.0</v>
      </c>
      <c r="R25" s="48">
        <v>4400.0</v>
      </c>
      <c r="S25" s="139">
        <f t="shared" si="1"/>
        <v>113600</v>
      </c>
      <c r="T25" s="38" t="s">
        <v>53</v>
      </c>
      <c r="U25" s="44">
        <v>46175.0</v>
      </c>
      <c r="V25" s="44">
        <v>46205.0</v>
      </c>
      <c r="W25" s="38">
        <v>1.0</v>
      </c>
      <c r="X25" s="38" t="s">
        <v>55</v>
      </c>
      <c r="Y25" s="319" t="s">
        <v>56</v>
      </c>
    </row>
    <row r="26">
      <c r="A26" s="35" t="s">
        <v>4578</v>
      </c>
      <c r="B26" s="36">
        <v>46175.0</v>
      </c>
      <c r="C26" s="38">
        <v>7251.0</v>
      </c>
      <c r="D26" s="40" t="s">
        <v>4507</v>
      </c>
      <c r="E26" s="42" t="s">
        <v>309</v>
      </c>
      <c r="F26" s="40" t="s">
        <v>310</v>
      </c>
      <c r="G26" s="40" t="s">
        <v>312</v>
      </c>
      <c r="H26" s="40" t="s">
        <v>118</v>
      </c>
      <c r="I26" s="38" t="s">
        <v>1205</v>
      </c>
      <c r="J26" s="44">
        <v>44848.0</v>
      </c>
      <c r="K26" s="44">
        <v>46175.0</v>
      </c>
      <c r="L26" s="61" t="s">
        <v>51</v>
      </c>
      <c r="M26" s="48">
        <v>0.0</v>
      </c>
      <c r="N26" s="61" t="s">
        <v>51</v>
      </c>
      <c r="O26" s="48">
        <v>78000.0</v>
      </c>
      <c r="P26" s="130">
        <v>78000.0</v>
      </c>
      <c r="Q26" s="46">
        <v>0.0</v>
      </c>
      <c r="R26" s="48">
        <v>4400.0</v>
      </c>
      <c r="S26" s="139">
        <f t="shared" si="1"/>
        <v>73600</v>
      </c>
      <c r="T26" s="38" t="s">
        <v>53</v>
      </c>
      <c r="U26" s="44">
        <v>46175.0</v>
      </c>
      <c r="V26" s="44">
        <v>46205.0</v>
      </c>
      <c r="W26" s="38">
        <v>1.0</v>
      </c>
      <c r="X26" s="141" t="s">
        <v>86</v>
      </c>
      <c r="Y26" s="319" t="s">
        <v>56</v>
      </c>
    </row>
    <row r="27">
      <c r="A27" s="35" t="s">
        <v>4584</v>
      </c>
      <c r="B27" s="36">
        <v>46175.0</v>
      </c>
      <c r="C27" s="38">
        <v>7514.0</v>
      </c>
      <c r="D27" s="40" t="s">
        <v>134</v>
      </c>
      <c r="E27" s="42" t="s">
        <v>135</v>
      </c>
      <c r="F27" s="40" t="s">
        <v>4113</v>
      </c>
      <c r="G27" s="40" t="s">
        <v>137</v>
      </c>
      <c r="H27" s="40" t="s">
        <v>118</v>
      </c>
      <c r="I27" s="38" t="s">
        <v>1205</v>
      </c>
      <c r="J27" s="44">
        <v>44875.0</v>
      </c>
      <c r="K27" s="44">
        <v>46175.0</v>
      </c>
      <c r="L27" s="61" t="s">
        <v>51</v>
      </c>
      <c r="M27" s="48">
        <v>78000.0</v>
      </c>
      <c r="N27" s="61" t="s">
        <v>51</v>
      </c>
      <c r="O27" s="48">
        <v>80000.0</v>
      </c>
      <c r="P27" s="130">
        <v>80000.0</v>
      </c>
      <c r="Q27" s="46">
        <v>0.0</v>
      </c>
      <c r="R27" s="46">
        <v>560.0</v>
      </c>
      <c r="S27" s="139">
        <f t="shared" si="1"/>
        <v>79440</v>
      </c>
      <c r="T27" s="38" t="s">
        <v>53</v>
      </c>
      <c r="U27" s="44">
        <v>46175.0</v>
      </c>
      <c r="V27" s="44">
        <v>46205.0</v>
      </c>
      <c r="W27" s="67">
        <v>1.0</v>
      </c>
      <c r="X27" s="38" t="s">
        <v>86</v>
      </c>
      <c r="Y27" s="319" t="s">
        <v>56</v>
      </c>
    </row>
    <row r="28" ht="17.25" customHeight="1">
      <c r="A28" s="83" t="s">
        <v>4587</v>
      </c>
      <c r="B28" s="36">
        <v>46175.0</v>
      </c>
      <c r="C28" s="38">
        <v>14797.0</v>
      </c>
      <c r="D28" s="40" t="s">
        <v>582</v>
      </c>
      <c r="E28" s="42" t="s">
        <v>4588</v>
      </c>
      <c r="F28" s="40" t="s">
        <v>4589</v>
      </c>
      <c r="G28" s="40" t="s">
        <v>237</v>
      </c>
      <c r="H28" s="40" t="s">
        <v>69</v>
      </c>
      <c r="I28" s="38" t="s">
        <v>1205</v>
      </c>
      <c r="J28" s="44">
        <v>45712.0</v>
      </c>
      <c r="K28" s="44">
        <v>46175.0</v>
      </c>
      <c r="L28" s="61" t="s">
        <v>51</v>
      </c>
      <c r="M28" s="48">
        <v>0.0</v>
      </c>
      <c r="N28" s="61" t="s">
        <v>51</v>
      </c>
      <c r="O28" s="48">
        <v>1688087.0</v>
      </c>
      <c r="P28" s="55">
        <v>1688087.0</v>
      </c>
      <c r="Q28" s="46">
        <v>0.0</v>
      </c>
      <c r="R28" s="48">
        <v>0.0</v>
      </c>
      <c r="S28" s="139">
        <f t="shared" si="1"/>
        <v>1688087</v>
      </c>
      <c r="T28" s="38" t="s">
        <v>52</v>
      </c>
      <c r="U28" s="44">
        <v>46175.0</v>
      </c>
      <c r="V28" s="44">
        <v>46595.0</v>
      </c>
      <c r="W28" s="38">
        <v>12.0</v>
      </c>
      <c r="X28" s="38" t="s">
        <v>59</v>
      </c>
      <c r="Y28" s="320" t="s">
        <v>4513</v>
      </c>
    </row>
    <row r="29">
      <c r="A29" s="41" t="s">
        <v>4592</v>
      </c>
      <c r="B29" s="36">
        <v>46175.0</v>
      </c>
      <c r="C29" s="38">
        <v>14797.0</v>
      </c>
      <c r="D29" s="40" t="s">
        <v>582</v>
      </c>
      <c r="E29" s="42" t="s">
        <v>4588</v>
      </c>
      <c r="F29" s="40" t="s">
        <v>4589</v>
      </c>
      <c r="G29" s="40" t="s">
        <v>237</v>
      </c>
      <c r="H29" s="40" t="s">
        <v>69</v>
      </c>
      <c r="I29" s="38" t="s">
        <v>1205</v>
      </c>
      <c r="J29" s="44">
        <v>45712.0</v>
      </c>
      <c r="K29" s="44"/>
      <c r="L29" s="61"/>
      <c r="M29" s="48">
        <v>336000.0</v>
      </c>
      <c r="N29" s="61" t="s">
        <v>51</v>
      </c>
      <c r="O29" s="48">
        <v>0.0</v>
      </c>
      <c r="P29" s="49">
        <v>0.0</v>
      </c>
      <c r="Q29" s="38">
        <v>0.0</v>
      </c>
      <c r="R29" s="48">
        <v>0.0</v>
      </c>
      <c r="S29" s="139">
        <f t="shared" si="1"/>
        <v>0</v>
      </c>
      <c r="T29" s="38" t="s">
        <v>281</v>
      </c>
      <c r="U29" s="44">
        <v>46175.0</v>
      </c>
      <c r="V29" s="44">
        <v>46595.0</v>
      </c>
      <c r="W29" s="67">
        <v>2.0</v>
      </c>
      <c r="X29" s="38" t="s">
        <v>59</v>
      </c>
      <c r="Y29" s="141" t="s">
        <v>56</v>
      </c>
    </row>
    <row r="30">
      <c r="A30" s="35" t="s">
        <v>4594</v>
      </c>
      <c r="B30" s="36">
        <v>46175.0</v>
      </c>
      <c r="C30" s="38">
        <v>11499.0</v>
      </c>
      <c r="D30" s="40" t="s">
        <v>4069</v>
      </c>
      <c r="E30" s="42" t="s">
        <v>871</v>
      </c>
      <c r="F30" s="40" t="s">
        <v>872</v>
      </c>
      <c r="G30" s="40" t="s">
        <v>44</v>
      </c>
      <c r="H30" s="40" t="s">
        <v>46</v>
      </c>
      <c r="I30" s="38" t="s">
        <v>1205</v>
      </c>
      <c r="J30" s="44">
        <v>45355.0</v>
      </c>
      <c r="K30" s="44">
        <v>46175.0</v>
      </c>
      <c r="L30" s="61" t="s">
        <v>51</v>
      </c>
      <c r="M30" s="48">
        <v>0.0</v>
      </c>
      <c r="N30" s="61" t="s">
        <v>51</v>
      </c>
      <c r="O30" s="48">
        <v>78000.0</v>
      </c>
      <c r="P30" s="130">
        <v>78000.0</v>
      </c>
      <c r="Q30" s="38">
        <v>0.0</v>
      </c>
      <c r="R30" s="48">
        <v>4440.0</v>
      </c>
      <c r="S30" s="139">
        <f t="shared" si="1"/>
        <v>73560</v>
      </c>
      <c r="T30" s="38" t="s">
        <v>53</v>
      </c>
      <c r="U30" s="44">
        <v>46175.0</v>
      </c>
      <c r="V30" s="44">
        <v>46209.0</v>
      </c>
      <c r="W30" s="67">
        <v>1.0</v>
      </c>
      <c r="X30" s="38" t="s">
        <v>86</v>
      </c>
      <c r="Y30" s="319" t="s">
        <v>56</v>
      </c>
    </row>
    <row r="31">
      <c r="A31" s="35" t="s">
        <v>4597</v>
      </c>
      <c r="B31" s="36">
        <v>46175.0</v>
      </c>
      <c r="C31" s="38">
        <v>1389.0</v>
      </c>
      <c r="D31" s="40" t="s">
        <v>238</v>
      </c>
      <c r="E31" s="42" t="s">
        <v>239</v>
      </c>
      <c r="F31" s="40" t="s">
        <v>411</v>
      </c>
      <c r="G31" s="40" t="s">
        <v>110</v>
      </c>
      <c r="H31" s="40" t="s">
        <v>46</v>
      </c>
      <c r="I31" s="38" t="s">
        <v>1205</v>
      </c>
      <c r="J31" s="44">
        <v>44361.0</v>
      </c>
      <c r="K31" s="44">
        <v>46175.0</v>
      </c>
      <c r="L31" s="61" t="s">
        <v>51</v>
      </c>
      <c r="M31" s="48">
        <v>0.0</v>
      </c>
      <c r="N31" s="61" t="s">
        <v>51</v>
      </c>
      <c r="O31" s="48">
        <v>78000.0</v>
      </c>
      <c r="P31" s="130">
        <v>78000.0</v>
      </c>
      <c r="Q31" s="38">
        <v>0.0</v>
      </c>
      <c r="R31" s="48">
        <v>546.0</v>
      </c>
      <c r="S31" s="139">
        <f t="shared" si="1"/>
        <v>77454</v>
      </c>
      <c r="T31" s="38" t="s">
        <v>53</v>
      </c>
      <c r="U31" s="44">
        <v>46175.0</v>
      </c>
      <c r="V31" s="44">
        <v>46205.0</v>
      </c>
      <c r="W31" s="38">
        <v>1.0</v>
      </c>
      <c r="X31" s="38" t="s">
        <v>86</v>
      </c>
      <c r="Y31" s="319" t="s">
        <v>56</v>
      </c>
    </row>
    <row r="32">
      <c r="A32" s="35" t="s">
        <v>4601</v>
      </c>
      <c r="B32" s="36">
        <v>46175.0</v>
      </c>
      <c r="C32" s="38">
        <v>6926.0</v>
      </c>
      <c r="D32" s="40" t="s">
        <v>473</v>
      </c>
      <c r="E32" s="42" t="s">
        <v>474</v>
      </c>
      <c r="F32" s="40" t="s">
        <v>475</v>
      </c>
      <c r="G32" s="40" t="s">
        <v>100</v>
      </c>
      <c r="H32" s="40" t="s">
        <v>158</v>
      </c>
      <c r="I32" s="38" t="s">
        <v>1205</v>
      </c>
      <c r="J32" s="44">
        <v>44816.0</v>
      </c>
      <c r="K32" s="44">
        <v>46175.0</v>
      </c>
      <c r="L32" s="61" t="s">
        <v>51</v>
      </c>
      <c r="M32" s="48">
        <v>0.0</v>
      </c>
      <c r="N32" s="61" t="s">
        <v>51</v>
      </c>
      <c r="O32" s="48">
        <v>78065.0</v>
      </c>
      <c r="P32" s="55">
        <v>78065.0</v>
      </c>
      <c r="Q32" s="46">
        <v>0.0</v>
      </c>
      <c r="R32" s="48">
        <v>0.0</v>
      </c>
      <c r="S32" s="139">
        <f t="shared" si="1"/>
        <v>78065</v>
      </c>
      <c r="T32" s="38" t="s">
        <v>52</v>
      </c>
      <c r="U32" s="44">
        <v>46175.0</v>
      </c>
      <c r="V32" s="44">
        <v>46205.0</v>
      </c>
      <c r="W32" s="38">
        <v>1.0</v>
      </c>
      <c r="X32" s="38" t="s">
        <v>86</v>
      </c>
      <c r="Y32" s="319" t="s">
        <v>56</v>
      </c>
    </row>
    <row r="33">
      <c r="A33" s="35" t="s">
        <v>4609</v>
      </c>
      <c r="B33" s="36">
        <v>46175.0</v>
      </c>
      <c r="C33" s="38">
        <v>5510.0</v>
      </c>
      <c r="D33" s="40" t="s">
        <v>779</v>
      </c>
      <c r="E33" s="42" t="s">
        <v>780</v>
      </c>
      <c r="F33" s="40" t="s">
        <v>781</v>
      </c>
      <c r="G33" s="40" t="s">
        <v>45</v>
      </c>
      <c r="H33" s="40" t="s">
        <v>47</v>
      </c>
      <c r="I33" s="38" t="s">
        <v>1205</v>
      </c>
      <c r="J33" s="44">
        <v>44669.0</v>
      </c>
      <c r="K33" s="44">
        <v>46175.0</v>
      </c>
      <c r="L33" s="61" t="s">
        <v>51</v>
      </c>
      <c r="M33" s="48">
        <v>0.0</v>
      </c>
      <c r="N33" s="61" t="s">
        <v>51</v>
      </c>
      <c r="O33" s="46">
        <v>118051.0</v>
      </c>
      <c r="P33" s="69">
        <v>118051.0</v>
      </c>
      <c r="Q33" s="332">
        <v>0.0</v>
      </c>
      <c r="R33" s="48">
        <v>0.0</v>
      </c>
      <c r="S33" s="139">
        <f t="shared" si="1"/>
        <v>118051</v>
      </c>
      <c r="T33" s="38" t="s">
        <v>52</v>
      </c>
      <c r="U33" s="44">
        <v>46175.0</v>
      </c>
      <c r="V33" s="44">
        <v>46205.0</v>
      </c>
      <c r="W33" s="38">
        <v>1.0</v>
      </c>
      <c r="X33" s="38" t="s">
        <v>55</v>
      </c>
      <c r="Y33" s="319" t="s">
        <v>56</v>
      </c>
    </row>
    <row r="34">
      <c r="A34" s="35" t="s">
        <v>4611</v>
      </c>
      <c r="B34" s="36">
        <v>46175.0</v>
      </c>
      <c r="C34" s="38">
        <v>11972.0</v>
      </c>
      <c r="D34" s="40" t="s">
        <v>436</v>
      </c>
      <c r="E34" s="42" t="s">
        <v>197</v>
      </c>
      <c r="F34" s="40" t="s">
        <v>223</v>
      </c>
      <c r="G34" s="40" t="s">
        <v>44</v>
      </c>
      <c r="H34" s="40" t="s">
        <v>46</v>
      </c>
      <c r="I34" s="38" t="s">
        <v>1205</v>
      </c>
      <c r="J34" s="44">
        <v>45409.0</v>
      </c>
      <c r="K34" s="44">
        <v>46175.0</v>
      </c>
      <c r="L34" s="61" t="s">
        <v>51</v>
      </c>
      <c r="M34" s="48">
        <v>118000.0</v>
      </c>
      <c r="N34" s="61" t="s">
        <v>51</v>
      </c>
      <c r="O34" s="48">
        <v>200000.0</v>
      </c>
      <c r="P34" s="130">
        <v>200000.0</v>
      </c>
      <c r="Q34" s="46">
        <v>0.0</v>
      </c>
      <c r="R34" s="48">
        <v>1400.0</v>
      </c>
      <c r="S34" s="139">
        <f t="shared" si="1"/>
        <v>198600</v>
      </c>
      <c r="T34" s="38" t="s">
        <v>53</v>
      </c>
      <c r="U34" s="44">
        <v>46175.0</v>
      </c>
      <c r="V34" s="44">
        <v>46206.0</v>
      </c>
      <c r="W34" s="38">
        <v>1.0</v>
      </c>
      <c r="X34" s="38" t="s">
        <v>55</v>
      </c>
      <c r="Y34" s="319" t="s">
        <v>56</v>
      </c>
    </row>
    <row r="35">
      <c r="A35" s="35" t="s">
        <v>4617</v>
      </c>
      <c r="B35" s="36">
        <v>46175.0</v>
      </c>
      <c r="C35" s="38">
        <v>11972.0</v>
      </c>
      <c r="D35" s="40" t="s">
        <v>436</v>
      </c>
      <c r="E35" s="42" t="s">
        <v>197</v>
      </c>
      <c r="F35" s="40" t="s">
        <v>200</v>
      </c>
      <c r="G35" s="40" t="s">
        <v>44</v>
      </c>
      <c r="H35" s="40" t="s">
        <v>46</v>
      </c>
      <c r="I35" s="38" t="s">
        <v>1205</v>
      </c>
      <c r="J35" s="44">
        <v>45409.0</v>
      </c>
      <c r="K35" s="44"/>
      <c r="L35" s="61"/>
      <c r="M35" s="48">
        <v>118000.0</v>
      </c>
      <c r="N35" s="61" t="s">
        <v>51</v>
      </c>
      <c r="O35" s="48">
        <v>0.0</v>
      </c>
      <c r="P35" s="49">
        <v>0.0</v>
      </c>
      <c r="Q35" s="46">
        <v>0.0</v>
      </c>
      <c r="R35" s="48">
        <v>0.0</v>
      </c>
      <c r="S35" s="139">
        <f t="shared" si="1"/>
        <v>0</v>
      </c>
      <c r="T35" s="38" t="s">
        <v>54</v>
      </c>
      <c r="U35" s="44">
        <v>46175.0</v>
      </c>
      <c r="V35" s="44">
        <v>46205.0</v>
      </c>
      <c r="W35" s="38">
        <v>1.0</v>
      </c>
      <c r="X35" s="38" t="s">
        <v>55</v>
      </c>
      <c r="Y35" s="319" t="s">
        <v>56</v>
      </c>
    </row>
    <row r="36">
      <c r="A36" s="41" t="s">
        <v>4620</v>
      </c>
      <c r="B36" s="36">
        <v>46175.0</v>
      </c>
      <c r="C36" s="38">
        <v>11972.0</v>
      </c>
      <c r="D36" s="40" t="s">
        <v>436</v>
      </c>
      <c r="E36" s="42" t="s">
        <v>197</v>
      </c>
      <c r="F36" s="40" t="s">
        <v>223</v>
      </c>
      <c r="G36" s="40" t="s">
        <v>44</v>
      </c>
      <c r="H36" s="40" t="s">
        <v>46</v>
      </c>
      <c r="I36" s="38" t="s">
        <v>4555</v>
      </c>
      <c r="J36" s="44">
        <v>45409.0</v>
      </c>
      <c r="K36" s="44">
        <v>46175.0</v>
      </c>
      <c r="L36" s="61" t="s">
        <v>51</v>
      </c>
      <c r="M36" s="48"/>
      <c r="N36" s="44"/>
      <c r="O36" s="48">
        <v>240000.0</v>
      </c>
      <c r="P36" s="130">
        <v>240000.0</v>
      </c>
      <c r="Q36" s="46">
        <v>0.0</v>
      </c>
      <c r="R36" s="48">
        <v>4400.0</v>
      </c>
      <c r="S36" s="139">
        <f t="shared" si="1"/>
        <v>235600</v>
      </c>
      <c r="T36" s="38" t="s">
        <v>53</v>
      </c>
      <c r="U36" s="329">
        <v>46203.0</v>
      </c>
      <c r="V36" s="44">
        <v>46235.0</v>
      </c>
      <c r="W36" s="38">
        <v>1.0</v>
      </c>
      <c r="X36" s="38" t="s">
        <v>55</v>
      </c>
      <c r="Y36" s="141" t="s">
        <v>56</v>
      </c>
    </row>
    <row r="37">
      <c r="A37" s="35" t="s">
        <v>4623</v>
      </c>
      <c r="B37" s="36">
        <v>46175.0</v>
      </c>
      <c r="C37" s="38">
        <v>2383.0</v>
      </c>
      <c r="D37" s="40" t="s">
        <v>767</v>
      </c>
      <c r="E37" s="42" t="s">
        <v>427</v>
      </c>
      <c r="F37" s="40" t="s">
        <v>428</v>
      </c>
      <c r="G37" s="40" t="s">
        <v>429</v>
      </c>
      <c r="H37" s="40" t="s">
        <v>430</v>
      </c>
      <c r="I37" s="38" t="s">
        <v>1205</v>
      </c>
      <c r="J37" s="44">
        <v>44442.0</v>
      </c>
      <c r="K37" s="44">
        <v>46175.0</v>
      </c>
      <c r="L37" s="61" t="s">
        <v>51</v>
      </c>
      <c r="M37" s="48"/>
      <c r="N37" s="61"/>
      <c r="O37" s="48">
        <v>78000.0</v>
      </c>
      <c r="P37" s="130">
        <v>78000.0</v>
      </c>
      <c r="Q37" s="38">
        <v>0.0</v>
      </c>
      <c r="R37" s="48">
        <v>4400.0</v>
      </c>
      <c r="S37" s="139">
        <f t="shared" si="1"/>
        <v>73600</v>
      </c>
      <c r="T37" s="38" t="s">
        <v>53</v>
      </c>
      <c r="U37" s="44">
        <v>46175.0</v>
      </c>
      <c r="V37" s="44">
        <v>46205.0</v>
      </c>
      <c r="W37" s="38">
        <v>1.0</v>
      </c>
      <c r="X37" s="38" t="s">
        <v>86</v>
      </c>
      <c r="Y37" s="319" t="s">
        <v>56</v>
      </c>
    </row>
    <row r="38">
      <c r="A38" s="35" t="s">
        <v>4626</v>
      </c>
      <c r="B38" s="36">
        <v>46175.0</v>
      </c>
      <c r="C38" s="38">
        <v>9247.0</v>
      </c>
      <c r="D38" s="40" t="s">
        <v>4627</v>
      </c>
      <c r="E38" s="42" t="s">
        <v>4628</v>
      </c>
      <c r="F38" s="40" t="s">
        <v>4629</v>
      </c>
      <c r="G38" s="40" t="s">
        <v>1306</v>
      </c>
      <c r="H38" s="40" t="s">
        <v>85</v>
      </c>
      <c r="I38" s="38" t="s">
        <v>1205</v>
      </c>
      <c r="J38" s="44">
        <v>45083.0</v>
      </c>
      <c r="K38" s="44">
        <v>46175.0</v>
      </c>
      <c r="L38" s="326" t="s">
        <v>51</v>
      </c>
      <c r="M38" s="48">
        <v>858000.0</v>
      </c>
      <c r="N38" s="326" t="s">
        <v>51</v>
      </c>
      <c r="O38" s="48">
        <v>858050.0</v>
      </c>
      <c r="P38" s="55">
        <v>780000.0</v>
      </c>
      <c r="Q38" s="38">
        <v>0.0</v>
      </c>
      <c r="R38" s="48">
        <v>0.0</v>
      </c>
      <c r="S38" s="139">
        <f t="shared" si="1"/>
        <v>780000</v>
      </c>
      <c r="T38" s="38" t="s">
        <v>52</v>
      </c>
      <c r="U38" s="44">
        <v>46175.0</v>
      </c>
      <c r="V38" s="44">
        <v>46538.0</v>
      </c>
      <c r="W38" s="67">
        <v>12.0</v>
      </c>
      <c r="X38" s="38" t="s">
        <v>86</v>
      </c>
      <c r="Y38" s="319" t="s">
        <v>56</v>
      </c>
    </row>
    <row r="39">
      <c r="A39" s="35" t="s">
        <v>4631</v>
      </c>
      <c r="B39" s="36">
        <v>46175.0</v>
      </c>
      <c r="C39" s="38">
        <v>4768.0</v>
      </c>
      <c r="D39" s="40" t="s">
        <v>3729</v>
      </c>
      <c r="E39" s="42" t="s">
        <v>3730</v>
      </c>
      <c r="F39" s="40" t="s">
        <v>3736</v>
      </c>
      <c r="G39" s="40" t="s">
        <v>68</v>
      </c>
      <c r="H39" s="40" t="s">
        <v>69</v>
      </c>
      <c r="I39" s="38" t="s">
        <v>1205</v>
      </c>
      <c r="J39" s="44">
        <v>44614.0</v>
      </c>
      <c r="K39" s="44">
        <v>46175.0</v>
      </c>
      <c r="L39" s="326" t="s">
        <v>51</v>
      </c>
      <c r="M39" s="46">
        <v>0.0</v>
      </c>
      <c r="N39" s="326" t="s">
        <v>51</v>
      </c>
      <c r="O39" s="48">
        <v>78000.0</v>
      </c>
      <c r="P39" s="130">
        <v>78000.0</v>
      </c>
      <c r="Q39" s="38">
        <v>0.0</v>
      </c>
      <c r="R39" s="48">
        <v>546.0</v>
      </c>
      <c r="S39" s="139">
        <f t="shared" si="1"/>
        <v>77454</v>
      </c>
      <c r="T39" s="38" t="s">
        <v>53</v>
      </c>
      <c r="U39" s="44">
        <v>46175.0</v>
      </c>
      <c r="V39" s="44">
        <v>46205.0</v>
      </c>
      <c r="W39" s="91">
        <v>1.0</v>
      </c>
      <c r="X39" s="38" t="s">
        <v>86</v>
      </c>
      <c r="Y39" s="319" t="s">
        <v>56</v>
      </c>
    </row>
    <row r="40">
      <c r="A40" s="35" t="s">
        <v>4641</v>
      </c>
      <c r="B40" s="36">
        <v>46175.0</v>
      </c>
      <c r="C40" s="38">
        <v>4723.0</v>
      </c>
      <c r="D40" s="40" t="s">
        <v>645</v>
      </c>
      <c r="E40" s="42" t="s">
        <v>646</v>
      </c>
      <c r="F40" s="40" t="s">
        <v>647</v>
      </c>
      <c r="G40" s="40" t="s">
        <v>126</v>
      </c>
      <c r="H40" s="40" t="s">
        <v>69</v>
      </c>
      <c r="I40" s="38" t="s">
        <v>1205</v>
      </c>
      <c r="J40" s="44">
        <v>44611.0</v>
      </c>
      <c r="K40" s="44">
        <v>46175.0</v>
      </c>
      <c r="L40" s="61" t="s">
        <v>51</v>
      </c>
      <c r="M40" s="48">
        <v>78000.0</v>
      </c>
      <c r="N40" s="326" t="s">
        <v>51</v>
      </c>
      <c r="O40" s="48">
        <v>156051.0</v>
      </c>
      <c r="P40" s="55">
        <v>156000.0</v>
      </c>
      <c r="Q40" s="38">
        <v>0.0</v>
      </c>
      <c r="R40" s="38">
        <v>0.0</v>
      </c>
      <c r="S40" s="139">
        <f t="shared" si="1"/>
        <v>156000</v>
      </c>
      <c r="T40" s="38" t="s">
        <v>52</v>
      </c>
      <c r="U40" s="44">
        <v>46175.0</v>
      </c>
      <c r="V40" s="44">
        <v>46205.0</v>
      </c>
      <c r="W40" s="38">
        <v>1.0</v>
      </c>
      <c r="X40" s="38" t="s">
        <v>86</v>
      </c>
      <c r="Y40" s="319" t="s">
        <v>56</v>
      </c>
    </row>
    <row r="41">
      <c r="A41" s="35" t="s">
        <v>4645</v>
      </c>
      <c r="B41" s="36">
        <v>46175.0</v>
      </c>
      <c r="C41" s="38">
        <v>1389.0</v>
      </c>
      <c r="D41" s="40" t="s">
        <v>238</v>
      </c>
      <c r="E41" s="42" t="s">
        <v>239</v>
      </c>
      <c r="F41" s="40" t="s">
        <v>240</v>
      </c>
      <c r="G41" s="40" t="s">
        <v>110</v>
      </c>
      <c r="H41" s="40" t="s">
        <v>46</v>
      </c>
      <c r="I41" s="38" t="s">
        <v>1205</v>
      </c>
      <c r="J41" s="44">
        <v>44361.0</v>
      </c>
      <c r="K41" s="44">
        <v>46175.0</v>
      </c>
      <c r="L41" s="61" t="s">
        <v>51</v>
      </c>
      <c r="M41" s="48">
        <v>0.0</v>
      </c>
      <c r="N41" s="61" t="s">
        <v>51</v>
      </c>
      <c r="O41" s="48">
        <v>78000.0</v>
      </c>
      <c r="P41" s="130">
        <v>78000.0</v>
      </c>
      <c r="Q41" s="38">
        <v>0.0</v>
      </c>
      <c r="R41" s="48">
        <v>546.0</v>
      </c>
      <c r="S41" s="139">
        <f t="shared" si="1"/>
        <v>77454</v>
      </c>
      <c r="T41" s="38" t="s">
        <v>53</v>
      </c>
      <c r="U41" s="44">
        <v>46175.0</v>
      </c>
      <c r="V41" s="44">
        <v>46205.0</v>
      </c>
      <c r="W41" s="38">
        <v>1.0</v>
      </c>
      <c r="X41" s="38" t="s">
        <v>86</v>
      </c>
      <c r="Y41" s="319" t="s">
        <v>56</v>
      </c>
    </row>
    <row r="42">
      <c r="A42" s="35" t="s">
        <v>4648</v>
      </c>
      <c r="B42" s="36">
        <v>46175.0</v>
      </c>
      <c r="C42" s="38">
        <v>4723.0</v>
      </c>
      <c r="D42" s="40" t="s">
        <v>645</v>
      </c>
      <c r="E42" s="42" t="s">
        <v>646</v>
      </c>
      <c r="F42" s="40" t="s">
        <v>4108</v>
      </c>
      <c r="G42" s="40" t="s">
        <v>126</v>
      </c>
      <c r="H42" s="40" t="s">
        <v>69</v>
      </c>
      <c r="I42" s="38" t="s">
        <v>1205</v>
      </c>
      <c r="J42" s="44">
        <v>44611.0</v>
      </c>
      <c r="K42" s="44"/>
      <c r="L42" s="61"/>
      <c r="M42" s="48">
        <v>78000.0</v>
      </c>
      <c r="N42" s="326" t="s">
        <v>51</v>
      </c>
      <c r="O42" s="48">
        <v>0.0</v>
      </c>
      <c r="P42" s="49">
        <v>0.0</v>
      </c>
      <c r="Q42" s="38">
        <v>0.0</v>
      </c>
      <c r="R42" s="38">
        <v>0.0</v>
      </c>
      <c r="S42" s="139">
        <f t="shared" si="1"/>
        <v>0</v>
      </c>
      <c r="T42" s="38" t="s">
        <v>54</v>
      </c>
      <c r="U42" s="44">
        <v>46175.0</v>
      </c>
      <c r="V42" s="44">
        <v>46205.0</v>
      </c>
      <c r="W42" s="38">
        <v>1.0</v>
      </c>
      <c r="X42" s="38" t="s">
        <v>86</v>
      </c>
      <c r="Y42" s="319" t="s">
        <v>56</v>
      </c>
    </row>
    <row r="43">
      <c r="A43" s="35" t="s">
        <v>4650</v>
      </c>
      <c r="B43" s="36">
        <v>46176.0</v>
      </c>
      <c r="C43" s="38">
        <v>14399.0</v>
      </c>
      <c r="D43" s="40" t="s">
        <v>4119</v>
      </c>
      <c r="E43" s="42" t="s">
        <v>4120</v>
      </c>
      <c r="F43" s="40" t="s">
        <v>4121</v>
      </c>
      <c r="G43" s="40" t="s">
        <v>1741</v>
      </c>
      <c r="H43" s="40" t="s">
        <v>74</v>
      </c>
      <c r="I43" s="38" t="s">
        <v>1205</v>
      </c>
      <c r="J43" s="44">
        <v>45671.0</v>
      </c>
      <c r="K43" s="44">
        <v>46175.0</v>
      </c>
      <c r="L43" s="61" t="s">
        <v>51</v>
      </c>
      <c r="M43" s="48">
        <v>0.0</v>
      </c>
      <c r="N43" s="326" t="s">
        <v>51</v>
      </c>
      <c r="O43" s="48">
        <v>78000.0</v>
      </c>
      <c r="P43" s="130">
        <v>78000.0</v>
      </c>
      <c r="Q43" s="38">
        <v>0.0</v>
      </c>
      <c r="R43" s="38">
        <v>546.0</v>
      </c>
      <c r="S43" s="139">
        <f t="shared" si="1"/>
        <v>77454</v>
      </c>
      <c r="T43" s="38" t="s">
        <v>53</v>
      </c>
      <c r="U43" s="44">
        <v>46175.0</v>
      </c>
      <c r="V43" s="44">
        <v>46205.0</v>
      </c>
      <c r="W43" s="38">
        <v>1.0</v>
      </c>
      <c r="X43" s="38" t="s">
        <v>86</v>
      </c>
      <c r="Y43" s="319" t="s">
        <v>56</v>
      </c>
    </row>
    <row r="44">
      <c r="A44" s="35" t="s">
        <v>4652</v>
      </c>
      <c r="B44" s="36">
        <v>46176.0</v>
      </c>
      <c r="C44" s="38">
        <v>8719.0</v>
      </c>
      <c r="D44" s="40" t="s">
        <v>4654</v>
      </c>
      <c r="E44" s="42" t="s">
        <v>4656</v>
      </c>
      <c r="F44" s="40" t="s">
        <v>4658</v>
      </c>
      <c r="G44" s="40" t="s">
        <v>429</v>
      </c>
      <c r="H44" s="40" t="s">
        <v>430</v>
      </c>
      <c r="I44" s="38" t="s">
        <v>1205</v>
      </c>
      <c r="J44" s="44">
        <v>45022.0</v>
      </c>
      <c r="K44" s="44">
        <v>46175.0</v>
      </c>
      <c r="L44" s="61" t="s">
        <v>51</v>
      </c>
      <c r="M44" s="48">
        <v>0.0</v>
      </c>
      <c r="N44" s="326" t="s">
        <v>51</v>
      </c>
      <c r="O44" s="48">
        <v>1298081.0</v>
      </c>
      <c r="P44" s="55">
        <v>1298000.0</v>
      </c>
      <c r="Q44" s="38">
        <v>0.0</v>
      </c>
      <c r="R44" s="38">
        <v>0.0</v>
      </c>
      <c r="S44" s="139">
        <f t="shared" si="1"/>
        <v>1298000</v>
      </c>
      <c r="T44" s="38" t="s">
        <v>52</v>
      </c>
      <c r="U44" s="44">
        <v>46175.0</v>
      </c>
      <c r="V44" s="44">
        <v>46595.0</v>
      </c>
      <c r="W44" s="38">
        <v>12.0</v>
      </c>
      <c r="X44" s="38" t="s">
        <v>55</v>
      </c>
      <c r="Y44" s="319" t="s">
        <v>56</v>
      </c>
    </row>
    <row r="45">
      <c r="A45" s="41" t="s">
        <v>4664</v>
      </c>
      <c r="B45" s="36">
        <v>46176.0</v>
      </c>
      <c r="C45" s="38">
        <v>8719.0</v>
      </c>
      <c r="D45" s="40" t="s">
        <v>4654</v>
      </c>
      <c r="E45" s="42" t="s">
        <v>4656</v>
      </c>
      <c r="F45" s="40" t="s">
        <v>4658</v>
      </c>
      <c r="G45" s="40" t="s">
        <v>429</v>
      </c>
      <c r="H45" s="40" t="s">
        <v>430</v>
      </c>
      <c r="I45" s="38" t="s">
        <v>1205</v>
      </c>
      <c r="J45" s="44">
        <v>45022.0</v>
      </c>
      <c r="K45" s="44"/>
      <c r="L45" s="61"/>
      <c r="M45" s="48">
        <v>236000.0</v>
      </c>
      <c r="N45" s="326" t="s">
        <v>51</v>
      </c>
      <c r="O45" s="48">
        <v>0.0</v>
      </c>
      <c r="P45" s="49">
        <v>0.0</v>
      </c>
      <c r="Q45" s="38">
        <v>0.0</v>
      </c>
      <c r="R45" s="38">
        <v>0.0</v>
      </c>
      <c r="S45" s="139">
        <f t="shared" si="1"/>
        <v>0</v>
      </c>
      <c r="T45" s="38" t="s">
        <v>281</v>
      </c>
      <c r="U45" s="44">
        <v>46175.0</v>
      </c>
      <c r="V45" s="44">
        <v>46595.0</v>
      </c>
      <c r="W45" s="38">
        <v>2.0</v>
      </c>
      <c r="X45" s="38" t="s">
        <v>55</v>
      </c>
      <c r="Y45" s="141" t="s">
        <v>56</v>
      </c>
    </row>
    <row r="46">
      <c r="A46" s="35" t="s">
        <v>4667</v>
      </c>
      <c r="B46" s="36">
        <v>46176.0</v>
      </c>
      <c r="C46" s="38">
        <v>7163.0</v>
      </c>
      <c r="D46" s="40" t="s">
        <v>941</v>
      </c>
      <c r="E46" s="42" t="s">
        <v>601</v>
      </c>
      <c r="F46" s="40" t="s">
        <v>603</v>
      </c>
      <c r="G46" s="40" t="s">
        <v>315</v>
      </c>
      <c r="H46" s="40" t="s">
        <v>69</v>
      </c>
      <c r="I46" s="38" t="s">
        <v>1205</v>
      </c>
      <c r="J46" s="44">
        <v>44839.0</v>
      </c>
      <c r="K46" s="44">
        <v>46175.0</v>
      </c>
      <c r="L46" s="61" t="s">
        <v>51</v>
      </c>
      <c r="M46" s="48">
        <v>0.0</v>
      </c>
      <c r="N46" s="61" t="s">
        <v>51</v>
      </c>
      <c r="O46" s="48">
        <v>118000.0</v>
      </c>
      <c r="P46" s="130">
        <v>118000.0</v>
      </c>
      <c r="Q46" s="38">
        <v>0.0</v>
      </c>
      <c r="R46" s="48">
        <v>826.0</v>
      </c>
      <c r="S46" s="139">
        <f t="shared" si="1"/>
        <v>117174</v>
      </c>
      <c r="T46" s="38" t="s">
        <v>53</v>
      </c>
      <c r="U46" s="44">
        <v>46175.0</v>
      </c>
      <c r="V46" s="44">
        <v>46206.0</v>
      </c>
      <c r="W46" s="38">
        <v>1.0</v>
      </c>
      <c r="X46" s="38" t="s">
        <v>55</v>
      </c>
      <c r="Y46" s="319" t="s">
        <v>56</v>
      </c>
    </row>
    <row r="47">
      <c r="A47" s="83" t="s">
        <v>4670</v>
      </c>
      <c r="B47" s="36">
        <v>46176.0</v>
      </c>
      <c r="C47" s="38">
        <v>18839.0</v>
      </c>
      <c r="D47" s="40" t="s">
        <v>4660</v>
      </c>
      <c r="E47" s="42" t="s">
        <v>4661</v>
      </c>
      <c r="F47" s="40" t="s">
        <v>4662</v>
      </c>
      <c r="G47" s="40" t="s">
        <v>44</v>
      </c>
      <c r="H47" s="40" t="s">
        <v>46</v>
      </c>
      <c r="I47" s="38" t="s">
        <v>1205</v>
      </c>
      <c r="J47" s="44">
        <v>46169.0</v>
      </c>
      <c r="K47" s="44">
        <v>46175.0</v>
      </c>
      <c r="L47" s="61" t="s">
        <v>51</v>
      </c>
      <c r="M47" s="48">
        <v>0.0</v>
      </c>
      <c r="N47" s="61" t="s">
        <v>51</v>
      </c>
      <c r="O47" s="48">
        <v>168073.0</v>
      </c>
      <c r="P47" s="55">
        <v>168073.0</v>
      </c>
      <c r="Q47" s="38">
        <v>0.0</v>
      </c>
      <c r="R47" s="38">
        <v>0.0</v>
      </c>
      <c r="S47" s="139">
        <f t="shared" si="1"/>
        <v>168073</v>
      </c>
      <c r="T47" s="38" t="s">
        <v>52</v>
      </c>
      <c r="U47" s="44">
        <v>46176.0</v>
      </c>
      <c r="V47" s="44">
        <v>46213.0</v>
      </c>
      <c r="W47" s="38">
        <v>1.0</v>
      </c>
      <c r="X47" s="38" t="s">
        <v>59</v>
      </c>
      <c r="Y47" s="320" t="s">
        <v>4513</v>
      </c>
    </row>
    <row r="48">
      <c r="A48" s="164" t="s">
        <v>4673</v>
      </c>
      <c r="B48" s="317">
        <v>46209.0</v>
      </c>
      <c r="C48" s="106">
        <v>11972.0</v>
      </c>
      <c r="D48" s="264" t="s">
        <v>436</v>
      </c>
      <c r="E48" s="265" t="s">
        <v>197</v>
      </c>
      <c r="F48" s="40" t="s">
        <v>200</v>
      </c>
      <c r="G48" s="264" t="s">
        <v>44</v>
      </c>
      <c r="H48" s="264" t="s">
        <v>46</v>
      </c>
      <c r="I48" s="38" t="s">
        <v>4555</v>
      </c>
      <c r="J48" s="101">
        <v>45409.0</v>
      </c>
      <c r="K48" s="267">
        <v>46175.0</v>
      </c>
      <c r="L48" s="196" t="s">
        <v>51</v>
      </c>
      <c r="M48" s="339"/>
      <c r="N48" s="341"/>
      <c r="O48" s="269">
        <v>240000.0</v>
      </c>
      <c r="P48" s="342">
        <v>0.0</v>
      </c>
      <c r="Q48" s="268">
        <v>0.0</v>
      </c>
      <c r="R48" s="342">
        <v>0.0</v>
      </c>
      <c r="S48" s="149">
        <f t="shared" si="1"/>
        <v>0</v>
      </c>
      <c r="T48" s="88" t="s">
        <v>54</v>
      </c>
      <c r="U48" s="101">
        <v>46203.0</v>
      </c>
      <c r="V48" s="192">
        <v>46236.0</v>
      </c>
      <c r="W48" s="106">
        <v>1.0</v>
      </c>
      <c r="X48" s="106" t="s">
        <v>55</v>
      </c>
      <c r="Y48" s="345" t="s">
        <v>56</v>
      </c>
    </row>
    <row r="49">
      <c r="A49" s="35" t="s">
        <v>4676</v>
      </c>
      <c r="B49" s="36">
        <v>46176.0</v>
      </c>
      <c r="C49" s="38">
        <v>2510.0</v>
      </c>
      <c r="D49" s="40" t="s">
        <v>88</v>
      </c>
      <c r="E49" s="42" t="s">
        <v>89</v>
      </c>
      <c r="F49" s="40" t="s">
        <v>90</v>
      </c>
      <c r="G49" s="144" t="s">
        <v>91</v>
      </c>
      <c r="H49" s="40" t="s">
        <v>69</v>
      </c>
      <c r="I49" s="38" t="s">
        <v>1205</v>
      </c>
      <c r="J49" s="44">
        <v>44453.0</v>
      </c>
      <c r="K49" s="44">
        <v>46176.0</v>
      </c>
      <c r="L49" s="61" t="s">
        <v>51</v>
      </c>
      <c r="M49" s="48">
        <v>0.0</v>
      </c>
      <c r="N49" s="61" t="s">
        <v>51</v>
      </c>
      <c r="O49" s="346">
        <v>78000.0</v>
      </c>
      <c r="P49" s="222">
        <v>78000.0</v>
      </c>
      <c r="Q49" s="332">
        <v>0.0</v>
      </c>
      <c r="R49" s="346">
        <v>546.0</v>
      </c>
      <c r="S49" s="139">
        <f t="shared" si="1"/>
        <v>77454</v>
      </c>
      <c r="T49" s="67" t="s">
        <v>53</v>
      </c>
      <c r="U49" s="44">
        <v>46176.0</v>
      </c>
      <c r="V49" s="44">
        <v>46211.0</v>
      </c>
      <c r="W49" s="67">
        <v>1.0</v>
      </c>
      <c r="X49" s="38" t="s">
        <v>86</v>
      </c>
      <c r="Y49" s="319" t="s">
        <v>56</v>
      </c>
    </row>
    <row r="50">
      <c r="A50" s="35" t="s">
        <v>4679</v>
      </c>
      <c r="B50" s="36">
        <v>46176.0</v>
      </c>
      <c r="C50" s="38">
        <v>856.0</v>
      </c>
      <c r="D50" s="40" t="s">
        <v>571</v>
      </c>
      <c r="E50" s="42" t="s">
        <v>572</v>
      </c>
      <c r="F50" s="40" t="s">
        <v>573</v>
      </c>
      <c r="G50" s="40" t="s">
        <v>199</v>
      </c>
      <c r="H50" s="40" t="s">
        <v>176</v>
      </c>
      <c r="I50" s="38" t="s">
        <v>1205</v>
      </c>
      <c r="J50" s="44">
        <v>44335.0</v>
      </c>
      <c r="K50" s="44">
        <v>46176.0</v>
      </c>
      <c r="L50" s="61" t="s">
        <v>51</v>
      </c>
      <c r="M50" s="48">
        <v>0.0</v>
      </c>
      <c r="N50" s="61" t="s">
        <v>51</v>
      </c>
      <c r="O50" s="48">
        <v>78000.0</v>
      </c>
      <c r="P50" s="79">
        <v>78000.0</v>
      </c>
      <c r="Q50" s="38">
        <v>0.0</v>
      </c>
      <c r="R50" s="48">
        <v>4400.0</v>
      </c>
      <c r="S50" s="139">
        <f t="shared" si="1"/>
        <v>73600</v>
      </c>
      <c r="T50" s="38" t="s">
        <v>53</v>
      </c>
      <c r="U50" s="44">
        <v>46176.0</v>
      </c>
      <c r="V50" s="44">
        <v>46206.0</v>
      </c>
      <c r="W50" s="38">
        <v>1.0</v>
      </c>
      <c r="X50" s="38" t="s">
        <v>86</v>
      </c>
      <c r="Y50" s="319" t="s">
        <v>56</v>
      </c>
    </row>
    <row r="51">
      <c r="A51" s="35" t="s">
        <v>4681</v>
      </c>
      <c r="B51" s="36">
        <v>46176.0</v>
      </c>
      <c r="C51" s="38">
        <v>836.0</v>
      </c>
      <c r="D51" s="40" t="s">
        <v>582</v>
      </c>
      <c r="E51" s="42" t="s">
        <v>583</v>
      </c>
      <c r="F51" s="40" t="s">
        <v>596</v>
      </c>
      <c r="G51" s="40" t="s">
        <v>585</v>
      </c>
      <c r="H51" s="40" t="s">
        <v>355</v>
      </c>
      <c r="I51" s="38" t="s">
        <v>1205</v>
      </c>
      <c r="J51" s="44">
        <v>44335.0</v>
      </c>
      <c r="K51" s="44">
        <v>46176.0</v>
      </c>
      <c r="L51" s="61" t="s">
        <v>51</v>
      </c>
      <c r="M51" s="48">
        <v>0.0</v>
      </c>
      <c r="N51" s="61" t="s">
        <v>51</v>
      </c>
      <c r="O51" s="48">
        <v>168000.0</v>
      </c>
      <c r="P51" s="79">
        <v>168000.0</v>
      </c>
      <c r="Q51" s="38">
        <v>0.0</v>
      </c>
      <c r="R51" s="48">
        <v>1176.0</v>
      </c>
      <c r="S51" s="139">
        <f t="shared" si="1"/>
        <v>166824</v>
      </c>
      <c r="T51" s="38" t="s">
        <v>53</v>
      </c>
      <c r="U51" s="44">
        <v>46176.0</v>
      </c>
      <c r="V51" s="44">
        <v>46206.0</v>
      </c>
      <c r="W51" s="38">
        <v>1.0</v>
      </c>
      <c r="X51" s="38" t="s">
        <v>59</v>
      </c>
      <c r="Y51" s="319" t="s">
        <v>56</v>
      </c>
    </row>
    <row r="52">
      <c r="A52" s="35" t="s">
        <v>4686</v>
      </c>
      <c r="B52" s="36">
        <v>46176.0</v>
      </c>
      <c r="C52" s="38">
        <v>4218.0</v>
      </c>
      <c r="D52" s="40" t="s">
        <v>587</v>
      </c>
      <c r="E52" s="42" t="s">
        <v>588</v>
      </c>
      <c r="F52" s="40" t="s">
        <v>589</v>
      </c>
      <c r="G52" s="40" t="s">
        <v>590</v>
      </c>
      <c r="H52" s="40" t="s">
        <v>69</v>
      </c>
      <c r="I52" s="38" t="s">
        <v>1205</v>
      </c>
      <c r="J52" s="44">
        <v>44574.0</v>
      </c>
      <c r="K52" s="44">
        <v>46176.0</v>
      </c>
      <c r="L52" s="61" t="s">
        <v>51</v>
      </c>
      <c r="M52" s="48">
        <v>0.0</v>
      </c>
      <c r="N52" s="61" t="s">
        <v>51</v>
      </c>
      <c r="O52" s="48">
        <v>78000.0</v>
      </c>
      <c r="P52" s="79">
        <v>78000.0</v>
      </c>
      <c r="Q52" s="38">
        <v>0.0</v>
      </c>
      <c r="R52" s="48">
        <v>4400.0</v>
      </c>
      <c r="S52" s="139">
        <f t="shared" si="1"/>
        <v>73600</v>
      </c>
      <c r="T52" s="38" t="s">
        <v>53</v>
      </c>
      <c r="U52" s="44">
        <v>46176.0</v>
      </c>
      <c r="V52" s="44">
        <v>46208.0</v>
      </c>
      <c r="W52" s="67">
        <v>1.0</v>
      </c>
      <c r="X52" s="38" t="s">
        <v>86</v>
      </c>
      <c r="Y52" s="319" t="s">
        <v>56</v>
      </c>
    </row>
    <row r="53">
      <c r="A53" s="35" t="s">
        <v>4692</v>
      </c>
      <c r="B53" s="36">
        <v>46176.0</v>
      </c>
      <c r="C53" s="38">
        <v>2443.0</v>
      </c>
      <c r="D53" s="40" t="s">
        <v>207</v>
      </c>
      <c r="E53" s="42" t="s">
        <v>209</v>
      </c>
      <c r="F53" s="40" t="s">
        <v>211</v>
      </c>
      <c r="G53" s="40" t="s">
        <v>44</v>
      </c>
      <c r="H53" s="40" t="s">
        <v>46</v>
      </c>
      <c r="I53" s="38" t="s">
        <v>1205</v>
      </c>
      <c r="J53" s="44">
        <v>44448.0</v>
      </c>
      <c r="K53" s="44">
        <v>46176.0</v>
      </c>
      <c r="L53" s="61" t="s">
        <v>51</v>
      </c>
      <c r="M53" s="48">
        <v>0.0</v>
      </c>
      <c r="N53" s="61" t="s">
        <v>51</v>
      </c>
      <c r="O53" s="48">
        <v>118000.0</v>
      </c>
      <c r="P53" s="79">
        <v>118000.0</v>
      </c>
      <c r="Q53" s="38">
        <v>0.0</v>
      </c>
      <c r="R53" s="48">
        <v>826.0</v>
      </c>
      <c r="S53" s="139">
        <f t="shared" si="1"/>
        <v>117174</v>
      </c>
      <c r="T53" s="38" t="s">
        <v>53</v>
      </c>
      <c r="U53" s="44">
        <v>46176.0</v>
      </c>
      <c r="V53" s="44">
        <v>46206.0</v>
      </c>
      <c r="W53" s="38">
        <v>1.0</v>
      </c>
      <c r="X53" s="38" t="s">
        <v>55</v>
      </c>
      <c r="Y53" s="319" t="s">
        <v>56</v>
      </c>
    </row>
    <row r="54">
      <c r="A54" s="35" t="s">
        <v>4696</v>
      </c>
      <c r="B54" s="36">
        <v>46176.0</v>
      </c>
      <c r="C54" s="38">
        <v>3142.0</v>
      </c>
      <c r="D54" s="40" t="s">
        <v>4558</v>
      </c>
      <c r="E54" s="42" t="s">
        <v>505</v>
      </c>
      <c r="F54" s="40" t="s">
        <v>506</v>
      </c>
      <c r="G54" s="40" t="s">
        <v>44</v>
      </c>
      <c r="H54" s="40" t="s">
        <v>46</v>
      </c>
      <c r="I54" s="38" t="s">
        <v>1205</v>
      </c>
      <c r="J54" s="44">
        <v>44508.0</v>
      </c>
      <c r="K54" s="44">
        <v>46176.0</v>
      </c>
      <c r="L54" s="61" t="s">
        <v>51</v>
      </c>
      <c r="M54" s="48">
        <v>0.0</v>
      </c>
      <c r="N54" s="61" t="s">
        <v>51</v>
      </c>
      <c r="O54" s="48">
        <v>118098.0</v>
      </c>
      <c r="P54" s="57">
        <v>118098.0</v>
      </c>
      <c r="Q54" s="38">
        <v>0.0</v>
      </c>
      <c r="R54" s="48">
        <v>0.0</v>
      </c>
      <c r="S54" s="139">
        <f t="shared" si="1"/>
        <v>118098</v>
      </c>
      <c r="T54" s="38" t="s">
        <v>52</v>
      </c>
      <c r="U54" s="44">
        <v>46176.0</v>
      </c>
      <c r="V54" s="44">
        <v>46206.0</v>
      </c>
      <c r="W54" s="38">
        <v>1.0</v>
      </c>
      <c r="X54" s="38" t="s">
        <v>55</v>
      </c>
      <c r="Y54" s="319" t="s">
        <v>56</v>
      </c>
    </row>
    <row r="55">
      <c r="A55" s="35" t="s">
        <v>4699</v>
      </c>
      <c r="B55" s="36">
        <v>46176.0</v>
      </c>
      <c r="C55" s="38">
        <v>1389.0</v>
      </c>
      <c r="D55" s="40" t="s">
        <v>238</v>
      </c>
      <c r="E55" s="42" t="s">
        <v>239</v>
      </c>
      <c r="F55" s="40" t="s">
        <v>663</v>
      </c>
      <c r="G55" s="40" t="s">
        <v>110</v>
      </c>
      <c r="H55" s="40" t="s">
        <v>46</v>
      </c>
      <c r="I55" s="38" t="s">
        <v>1205</v>
      </c>
      <c r="J55" s="44">
        <v>44361.0</v>
      </c>
      <c r="K55" s="44">
        <v>46176.0</v>
      </c>
      <c r="L55" s="61" t="s">
        <v>51</v>
      </c>
      <c r="M55" s="48">
        <v>0.0</v>
      </c>
      <c r="N55" s="61" t="s">
        <v>51</v>
      </c>
      <c r="O55" s="48">
        <v>78000.0</v>
      </c>
      <c r="P55" s="79">
        <v>78000.0</v>
      </c>
      <c r="Q55" s="38">
        <v>0.0</v>
      </c>
      <c r="R55" s="48">
        <v>546.0</v>
      </c>
      <c r="S55" s="139">
        <f t="shared" si="1"/>
        <v>77454</v>
      </c>
      <c r="T55" s="38" t="s">
        <v>53</v>
      </c>
      <c r="U55" s="44">
        <v>46176.0</v>
      </c>
      <c r="V55" s="44">
        <v>46206.0</v>
      </c>
      <c r="W55" s="38">
        <v>1.0</v>
      </c>
      <c r="X55" s="38" t="s">
        <v>86</v>
      </c>
      <c r="Y55" s="319" t="s">
        <v>56</v>
      </c>
    </row>
    <row r="56">
      <c r="A56" s="35" t="s">
        <v>4704</v>
      </c>
      <c r="B56" s="36">
        <v>46176.0</v>
      </c>
      <c r="C56" s="38">
        <v>9168.0</v>
      </c>
      <c r="D56" s="40" t="s">
        <v>894</v>
      </c>
      <c r="E56" s="42" t="s">
        <v>818</v>
      </c>
      <c r="F56" s="40" t="s">
        <v>819</v>
      </c>
      <c r="G56" s="40" t="s">
        <v>44</v>
      </c>
      <c r="H56" s="40" t="s">
        <v>46</v>
      </c>
      <c r="I56" s="38" t="s">
        <v>1205</v>
      </c>
      <c r="J56" s="44">
        <v>45075.0</v>
      </c>
      <c r="K56" s="44">
        <v>46176.0</v>
      </c>
      <c r="L56" s="61" t="s">
        <v>51</v>
      </c>
      <c r="M56" s="48"/>
      <c r="N56" s="61"/>
      <c r="O56" s="48">
        <v>118047.0</v>
      </c>
      <c r="P56" s="57">
        <v>118047.0</v>
      </c>
      <c r="Q56" s="38">
        <v>0.0</v>
      </c>
      <c r="R56" s="48">
        <v>0.0</v>
      </c>
      <c r="S56" s="139">
        <f t="shared" si="1"/>
        <v>118047</v>
      </c>
      <c r="T56" s="38" t="s">
        <v>52</v>
      </c>
      <c r="U56" s="44">
        <v>46176.0</v>
      </c>
      <c r="V56" s="44">
        <v>46207.0</v>
      </c>
      <c r="W56" s="38">
        <v>1.0</v>
      </c>
      <c r="X56" s="38" t="s">
        <v>55</v>
      </c>
      <c r="Y56" s="319" t="s">
        <v>56</v>
      </c>
    </row>
    <row r="57">
      <c r="A57" s="35" t="s">
        <v>4710</v>
      </c>
      <c r="B57" s="36">
        <v>46176.0</v>
      </c>
      <c r="C57" s="38">
        <v>4949.0</v>
      </c>
      <c r="D57" s="40" t="s">
        <v>677</v>
      </c>
      <c r="E57" s="42" t="s">
        <v>678</v>
      </c>
      <c r="F57" s="40" t="s">
        <v>679</v>
      </c>
      <c r="G57" s="40" t="s">
        <v>152</v>
      </c>
      <c r="H57" s="40" t="s">
        <v>153</v>
      </c>
      <c r="I57" s="38" t="s">
        <v>1205</v>
      </c>
      <c r="J57" s="44">
        <v>44629.0</v>
      </c>
      <c r="K57" s="44">
        <v>46176.0</v>
      </c>
      <c r="L57" s="61" t="s">
        <v>51</v>
      </c>
      <c r="M57" s="48">
        <v>0.0</v>
      </c>
      <c r="N57" s="61" t="s">
        <v>51</v>
      </c>
      <c r="O57" s="48">
        <v>78069.0</v>
      </c>
      <c r="P57" s="57">
        <v>78069.0</v>
      </c>
      <c r="Q57" s="38">
        <v>0.0</v>
      </c>
      <c r="R57" s="48">
        <v>0.0</v>
      </c>
      <c r="S57" s="139">
        <f t="shared" si="1"/>
        <v>78069</v>
      </c>
      <c r="T57" s="38" t="s">
        <v>52</v>
      </c>
      <c r="U57" s="44">
        <v>46176.0</v>
      </c>
      <c r="V57" s="44">
        <v>46207.0</v>
      </c>
      <c r="W57" s="38">
        <v>1.0</v>
      </c>
      <c r="X57" s="38" t="s">
        <v>86</v>
      </c>
      <c r="Y57" s="319" t="s">
        <v>56</v>
      </c>
    </row>
    <row r="58">
      <c r="A58" s="35" t="s">
        <v>4717</v>
      </c>
      <c r="B58" s="36">
        <v>46176.0</v>
      </c>
      <c r="C58" s="38">
        <v>13621.0</v>
      </c>
      <c r="D58" s="40" t="s">
        <v>800</v>
      </c>
      <c r="E58" s="42" t="s">
        <v>801</v>
      </c>
      <c r="F58" s="40" t="s">
        <v>4718</v>
      </c>
      <c r="G58" s="40" t="s">
        <v>803</v>
      </c>
      <c r="H58" s="40" t="s">
        <v>805</v>
      </c>
      <c r="I58" s="38" t="s">
        <v>1205</v>
      </c>
      <c r="J58" s="44">
        <v>45582.0</v>
      </c>
      <c r="K58" s="44">
        <v>46176.0</v>
      </c>
      <c r="L58" s="61" t="s">
        <v>51</v>
      </c>
      <c r="M58" s="48"/>
      <c r="N58" s="61"/>
      <c r="O58" s="48">
        <v>78071.0</v>
      </c>
      <c r="P58" s="57">
        <v>78071.0</v>
      </c>
      <c r="Q58" s="38">
        <v>0.0</v>
      </c>
      <c r="R58" s="48">
        <v>0.0</v>
      </c>
      <c r="S58" s="139">
        <f t="shared" si="1"/>
        <v>78071</v>
      </c>
      <c r="T58" s="38" t="s">
        <v>52</v>
      </c>
      <c r="U58" s="44">
        <v>46179.0</v>
      </c>
      <c r="V58" s="44">
        <v>46209.0</v>
      </c>
      <c r="W58" s="38">
        <v>1.0</v>
      </c>
      <c r="X58" s="38" t="s">
        <v>86</v>
      </c>
      <c r="Y58" s="319" t="s">
        <v>56</v>
      </c>
    </row>
    <row r="59">
      <c r="A59" s="35" t="s">
        <v>4721</v>
      </c>
      <c r="B59" s="36">
        <v>46176.0</v>
      </c>
      <c r="C59" s="38">
        <v>8572.0</v>
      </c>
      <c r="D59" s="40" t="s">
        <v>402</v>
      </c>
      <c r="E59" s="42" t="s">
        <v>404</v>
      </c>
      <c r="F59" s="40" t="s">
        <v>406</v>
      </c>
      <c r="G59" s="40" t="s">
        <v>407</v>
      </c>
      <c r="H59" s="40" t="s">
        <v>46</v>
      </c>
      <c r="I59" s="38" t="s">
        <v>1205</v>
      </c>
      <c r="J59" s="44">
        <v>45003.0</v>
      </c>
      <c r="K59" s="44">
        <v>46176.0</v>
      </c>
      <c r="L59" s="61" t="s">
        <v>51</v>
      </c>
      <c r="M59" s="48">
        <v>0.0</v>
      </c>
      <c r="N59" s="61" t="s">
        <v>51</v>
      </c>
      <c r="O59" s="48">
        <v>168000.0</v>
      </c>
      <c r="P59" s="79">
        <v>168000.0</v>
      </c>
      <c r="Q59" s="38">
        <v>0.0</v>
      </c>
      <c r="R59" s="48">
        <v>1176.0</v>
      </c>
      <c r="S59" s="139">
        <f t="shared" si="1"/>
        <v>166824</v>
      </c>
      <c r="T59" s="38" t="s">
        <v>53</v>
      </c>
      <c r="U59" s="44">
        <v>46176.0</v>
      </c>
      <c r="V59" s="44">
        <v>46206.0</v>
      </c>
      <c r="W59" s="38">
        <v>1.0</v>
      </c>
      <c r="X59" s="38" t="s">
        <v>59</v>
      </c>
      <c r="Y59" s="319" t="s">
        <v>56</v>
      </c>
    </row>
    <row r="60">
      <c r="A60" s="83" t="s">
        <v>4723</v>
      </c>
      <c r="B60" s="36">
        <v>46176.0</v>
      </c>
      <c r="C60" s="38">
        <v>18771.0</v>
      </c>
      <c r="D60" s="40" t="s">
        <v>4725</v>
      </c>
      <c r="E60" s="42" t="s">
        <v>4726</v>
      </c>
      <c r="F60" s="40" t="s">
        <v>4727</v>
      </c>
      <c r="G60" s="40" t="s">
        <v>452</v>
      </c>
      <c r="H60" s="40" t="s">
        <v>118</v>
      </c>
      <c r="I60" s="38" t="s">
        <v>1205</v>
      </c>
      <c r="J60" s="44">
        <v>46162.0</v>
      </c>
      <c r="K60" s="44">
        <v>46176.0</v>
      </c>
      <c r="L60" s="61" t="s">
        <v>51</v>
      </c>
      <c r="M60" s="48">
        <v>0.0</v>
      </c>
      <c r="N60" s="61" t="s">
        <v>51</v>
      </c>
      <c r="O60" s="48">
        <v>858051.0</v>
      </c>
      <c r="P60" s="57">
        <v>858051.0</v>
      </c>
      <c r="Q60" s="38">
        <v>0.0</v>
      </c>
      <c r="R60" s="38">
        <v>0.0</v>
      </c>
      <c r="S60" s="139">
        <f t="shared" si="1"/>
        <v>858051</v>
      </c>
      <c r="T60" s="38" t="s">
        <v>52</v>
      </c>
      <c r="U60" s="44">
        <v>46176.0</v>
      </c>
      <c r="V60" s="44">
        <v>46566.0</v>
      </c>
      <c r="W60" s="38">
        <v>12.0</v>
      </c>
      <c r="X60" s="38" t="s">
        <v>86</v>
      </c>
      <c r="Y60" s="320" t="s">
        <v>93</v>
      </c>
    </row>
    <row r="61">
      <c r="A61" s="41" t="s">
        <v>4732</v>
      </c>
      <c r="B61" s="36">
        <v>46176.0</v>
      </c>
      <c r="C61" s="38">
        <v>18771.0</v>
      </c>
      <c r="D61" s="40" t="s">
        <v>4725</v>
      </c>
      <c r="E61" s="42" t="s">
        <v>4726</v>
      </c>
      <c r="F61" s="40" t="s">
        <v>4727</v>
      </c>
      <c r="G61" s="40" t="s">
        <v>452</v>
      </c>
      <c r="H61" s="40" t="s">
        <v>118</v>
      </c>
      <c r="I61" s="38" t="s">
        <v>1205</v>
      </c>
      <c r="J61" s="44">
        <v>46162.0</v>
      </c>
      <c r="K61" s="44"/>
      <c r="L61" s="61"/>
      <c r="M61" s="48">
        <v>78000.0</v>
      </c>
      <c r="N61" s="61" t="s">
        <v>51</v>
      </c>
      <c r="O61" s="48">
        <v>0.0</v>
      </c>
      <c r="P61" s="49">
        <v>0.0</v>
      </c>
      <c r="Q61" s="38">
        <v>0.0</v>
      </c>
      <c r="R61" s="48">
        <v>0.0</v>
      </c>
      <c r="S61" s="139">
        <f t="shared" si="1"/>
        <v>0</v>
      </c>
      <c r="T61" s="38" t="s">
        <v>281</v>
      </c>
      <c r="U61" s="44">
        <v>46176.0</v>
      </c>
      <c r="V61" s="44">
        <v>46566.0</v>
      </c>
      <c r="W61" s="38">
        <v>1.0</v>
      </c>
      <c r="X61" s="38" t="s">
        <v>86</v>
      </c>
      <c r="Y61" s="141" t="s">
        <v>56</v>
      </c>
    </row>
    <row r="62">
      <c r="A62" s="35" t="s">
        <v>4738</v>
      </c>
      <c r="B62" s="36">
        <v>46177.0</v>
      </c>
      <c r="C62" s="38">
        <v>11117.0</v>
      </c>
      <c r="D62" s="40" t="s">
        <v>483</v>
      </c>
      <c r="E62" s="42" t="s">
        <v>484</v>
      </c>
      <c r="F62" s="40" t="s">
        <v>485</v>
      </c>
      <c r="G62" s="40" t="s">
        <v>110</v>
      </c>
      <c r="H62" s="40" t="s">
        <v>46</v>
      </c>
      <c r="I62" s="38" t="s">
        <v>1205</v>
      </c>
      <c r="J62" s="44">
        <v>45311.0</v>
      </c>
      <c r="K62" s="44">
        <v>46176.0</v>
      </c>
      <c r="L62" s="61" t="s">
        <v>51</v>
      </c>
      <c r="M62" s="48">
        <v>118000.0</v>
      </c>
      <c r="N62" s="61" t="s">
        <v>51</v>
      </c>
      <c r="O62" s="48">
        <v>236050.0</v>
      </c>
      <c r="P62" s="57">
        <v>236050.0</v>
      </c>
      <c r="Q62" s="38">
        <v>0.0</v>
      </c>
      <c r="R62" s="48">
        <v>0.0</v>
      </c>
      <c r="S62" s="139">
        <f t="shared" si="1"/>
        <v>236050</v>
      </c>
      <c r="T62" s="38" t="s">
        <v>52</v>
      </c>
      <c r="U62" s="44">
        <v>46176.0</v>
      </c>
      <c r="V62" s="44">
        <v>46206.0</v>
      </c>
      <c r="W62" s="38">
        <v>1.0</v>
      </c>
      <c r="X62" s="38" t="s">
        <v>55</v>
      </c>
      <c r="Y62" s="319" t="s">
        <v>56</v>
      </c>
    </row>
    <row r="63">
      <c r="A63" s="35" t="s">
        <v>4741</v>
      </c>
      <c r="B63" s="36">
        <v>46177.0</v>
      </c>
      <c r="C63" s="38">
        <v>11117.0</v>
      </c>
      <c r="D63" s="40" t="s">
        <v>483</v>
      </c>
      <c r="E63" s="42" t="s">
        <v>484</v>
      </c>
      <c r="F63" s="40" t="s">
        <v>566</v>
      </c>
      <c r="G63" s="40" t="s">
        <v>110</v>
      </c>
      <c r="H63" s="40" t="s">
        <v>46</v>
      </c>
      <c r="I63" s="38" t="s">
        <v>1205</v>
      </c>
      <c r="J63" s="44">
        <v>45311.0</v>
      </c>
      <c r="K63" s="44"/>
      <c r="L63" s="61"/>
      <c r="M63" s="48">
        <v>118000.0</v>
      </c>
      <c r="N63" s="61" t="s">
        <v>51</v>
      </c>
      <c r="O63" s="48">
        <v>0.0</v>
      </c>
      <c r="P63" s="49">
        <v>0.0</v>
      </c>
      <c r="Q63" s="38">
        <v>0.0</v>
      </c>
      <c r="R63" s="48">
        <v>0.0</v>
      </c>
      <c r="S63" s="139">
        <f t="shared" si="1"/>
        <v>0</v>
      </c>
      <c r="T63" s="38" t="s">
        <v>54</v>
      </c>
      <c r="U63" s="44">
        <v>46176.0</v>
      </c>
      <c r="V63" s="44">
        <v>46206.0</v>
      </c>
      <c r="W63" s="38">
        <v>1.0</v>
      </c>
      <c r="X63" s="38" t="s">
        <v>55</v>
      </c>
      <c r="Y63" s="319" t="s">
        <v>56</v>
      </c>
    </row>
    <row r="64">
      <c r="A64" s="35" t="s">
        <v>4747</v>
      </c>
      <c r="B64" s="36">
        <v>46177.0</v>
      </c>
      <c r="C64" s="38">
        <v>14813.0</v>
      </c>
      <c r="D64" s="40" t="s">
        <v>960</v>
      </c>
      <c r="E64" s="42" t="s">
        <v>962</v>
      </c>
      <c r="F64" s="40" t="s">
        <v>963</v>
      </c>
      <c r="G64" s="40" t="s">
        <v>539</v>
      </c>
      <c r="H64" s="40" t="s">
        <v>541</v>
      </c>
      <c r="I64" s="38" t="s">
        <v>1205</v>
      </c>
      <c r="J64" s="44">
        <v>45713.0</v>
      </c>
      <c r="K64" s="44">
        <v>46176.0</v>
      </c>
      <c r="L64" s="61" t="s">
        <v>51</v>
      </c>
      <c r="M64" s="48">
        <v>0.0</v>
      </c>
      <c r="N64" s="61" t="s">
        <v>51</v>
      </c>
      <c r="O64" s="48">
        <v>504018.0</v>
      </c>
      <c r="P64" s="57">
        <v>504000.0</v>
      </c>
      <c r="Q64" s="38">
        <v>0.0</v>
      </c>
      <c r="R64" s="48">
        <v>0.0</v>
      </c>
      <c r="S64" s="139">
        <f t="shared" si="1"/>
        <v>504000</v>
      </c>
      <c r="T64" s="38" t="s">
        <v>52</v>
      </c>
      <c r="U64" s="44">
        <v>46176.0</v>
      </c>
      <c r="V64" s="44">
        <v>46267.0</v>
      </c>
      <c r="W64" s="38">
        <v>3.0</v>
      </c>
      <c r="X64" s="38" t="s">
        <v>59</v>
      </c>
      <c r="Y64" s="319" t="s">
        <v>56</v>
      </c>
    </row>
    <row r="65">
      <c r="A65" s="35" t="s">
        <v>4753</v>
      </c>
      <c r="B65" s="36">
        <v>46177.0</v>
      </c>
      <c r="C65" s="38">
        <v>5169.0</v>
      </c>
      <c r="D65" s="40" t="s">
        <v>1939</v>
      </c>
      <c r="E65" s="42" t="s">
        <v>4543</v>
      </c>
      <c r="F65" s="40" t="s">
        <v>1941</v>
      </c>
      <c r="G65" s="40" t="s">
        <v>1942</v>
      </c>
      <c r="H65" s="40" t="s">
        <v>74</v>
      </c>
      <c r="I65" s="38" t="s">
        <v>1205</v>
      </c>
      <c r="J65" s="44">
        <v>44644.0</v>
      </c>
      <c r="K65" s="44">
        <v>46176.0</v>
      </c>
      <c r="L65" s="61" t="s">
        <v>51</v>
      </c>
      <c r="M65" s="48">
        <v>0.0</v>
      </c>
      <c r="N65" s="61" t="s">
        <v>51</v>
      </c>
      <c r="O65" s="48">
        <v>78000.0</v>
      </c>
      <c r="P65" s="79">
        <v>78000.0</v>
      </c>
      <c r="Q65" s="38">
        <v>0.0</v>
      </c>
      <c r="R65" s="48">
        <v>546.0</v>
      </c>
      <c r="S65" s="139">
        <f t="shared" si="1"/>
        <v>77454</v>
      </c>
      <c r="T65" s="38" t="s">
        <v>53</v>
      </c>
      <c r="U65" s="44">
        <v>46176.0</v>
      </c>
      <c r="V65" s="44">
        <v>46214.0</v>
      </c>
      <c r="W65" s="38">
        <v>1.0</v>
      </c>
      <c r="X65" s="38" t="s">
        <v>86</v>
      </c>
      <c r="Y65" s="319" t="s">
        <v>56</v>
      </c>
    </row>
    <row r="66">
      <c r="A66" s="110" t="s">
        <v>4759</v>
      </c>
      <c r="B66" s="36">
        <v>46177.0</v>
      </c>
      <c r="C66" s="38">
        <v>18780.0</v>
      </c>
      <c r="D66" s="40" t="s">
        <v>4760</v>
      </c>
      <c r="E66" s="42" t="s">
        <v>4761</v>
      </c>
      <c r="F66" s="40" t="s">
        <v>4762</v>
      </c>
      <c r="G66" s="40" t="s">
        <v>2929</v>
      </c>
      <c r="H66" s="40" t="s">
        <v>74</v>
      </c>
      <c r="I66" s="38" t="s">
        <v>1205</v>
      </c>
      <c r="J66" s="44">
        <v>46163.0</v>
      </c>
      <c r="K66" s="44"/>
      <c r="L66" s="61" t="s">
        <v>51</v>
      </c>
      <c r="M66" s="48"/>
      <c r="N66" s="61"/>
      <c r="O66" s="48"/>
      <c r="P66" s="57">
        <v>20000.0</v>
      </c>
      <c r="Q66" s="38">
        <v>0.0</v>
      </c>
      <c r="R66" s="48">
        <v>0.0</v>
      </c>
      <c r="S66" s="139">
        <f t="shared" si="1"/>
        <v>20000</v>
      </c>
      <c r="T66" s="38" t="s">
        <v>998</v>
      </c>
      <c r="U66" s="45"/>
      <c r="V66" s="44"/>
      <c r="W66" s="38">
        <v>1.0</v>
      </c>
      <c r="X66" s="38" t="s">
        <v>86</v>
      </c>
      <c r="Y66" s="67" t="s">
        <v>93</v>
      </c>
    </row>
    <row r="67">
      <c r="A67" s="83" t="s">
        <v>4768</v>
      </c>
      <c r="B67" s="36">
        <v>46185.0</v>
      </c>
      <c r="C67" s="38">
        <v>18941.0</v>
      </c>
      <c r="D67" s="40" t="s">
        <v>4769</v>
      </c>
      <c r="E67" s="42" t="s">
        <v>4770</v>
      </c>
      <c r="F67" s="40" t="s">
        <v>4771</v>
      </c>
      <c r="G67" s="40" t="s">
        <v>218</v>
      </c>
      <c r="H67" s="40" t="s">
        <v>220</v>
      </c>
      <c r="I67" s="38" t="s">
        <v>1205</v>
      </c>
      <c r="J67" s="80">
        <v>46179.0</v>
      </c>
      <c r="K67" s="44">
        <v>46176.0</v>
      </c>
      <c r="L67" s="120" t="s">
        <v>51</v>
      </c>
      <c r="M67" s="46">
        <v>0.0</v>
      </c>
      <c r="N67" s="44">
        <v>46190.0</v>
      </c>
      <c r="O67" s="48">
        <v>1298009.0</v>
      </c>
      <c r="P67" s="57">
        <v>1298000.0</v>
      </c>
      <c r="Q67" s="38">
        <v>0.0</v>
      </c>
      <c r="R67" s="48">
        <v>0.0</v>
      </c>
      <c r="S67" s="149">
        <f t="shared" si="1"/>
        <v>1298000</v>
      </c>
      <c r="T67" s="38" t="s">
        <v>52</v>
      </c>
      <c r="U67" s="45">
        <v>46190.0</v>
      </c>
      <c r="V67" s="45">
        <v>46613.0</v>
      </c>
      <c r="W67" s="67">
        <v>12.0</v>
      </c>
      <c r="X67" s="9" t="s">
        <v>55</v>
      </c>
      <c r="Y67" s="320" t="s">
        <v>93</v>
      </c>
    </row>
    <row r="68">
      <c r="A68" s="41" t="s">
        <v>4774</v>
      </c>
      <c r="B68" s="36">
        <v>46177.0</v>
      </c>
      <c r="C68" s="38">
        <v>9865.0</v>
      </c>
      <c r="D68" s="40" t="s">
        <v>1573</v>
      </c>
      <c r="E68" s="42" t="s">
        <v>1574</v>
      </c>
      <c r="F68" s="40" t="s">
        <v>1583</v>
      </c>
      <c r="G68" s="351" t="s">
        <v>327</v>
      </c>
      <c r="H68" s="351" t="s">
        <v>158</v>
      </c>
      <c r="I68" s="38" t="s">
        <v>122</v>
      </c>
      <c r="J68" s="44">
        <v>45154.0</v>
      </c>
      <c r="K68" s="150">
        <v>46176.0</v>
      </c>
      <c r="L68" s="326" t="s">
        <v>51</v>
      </c>
      <c r="M68" s="46">
        <v>0.0</v>
      </c>
      <c r="N68" s="326" t="s">
        <v>51</v>
      </c>
      <c r="O68" s="48">
        <v>1688041.0</v>
      </c>
      <c r="P68" s="57">
        <v>1688000.0</v>
      </c>
      <c r="Q68" s="38">
        <v>0.0</v>
      </c>
      <c r="R68" s="48">
        <v>0.0</v>
      </c>
      <c r="S68" s="139">
        <f t="shared" si="1"/>
        <v>1688000</v>
      </c>
      <c r="T68" s="38" t="s">
        <v>1549</v>
      </c>
      <c r="U68" s="44">
        <v>46121.0</v>
      </c>
      <c r="V68" s="44">
        <v>46530.0</v>
      </c>
      <c r="W68" s="332">
        <v>12.0</v>
      </c>
      <c r="X68" s="332" t="s">
        <v>59</v>
      </c>
      <c r="Y68" s="141" t="s">
        <v>56</v>
      </c>
    </row>
    <row r="69">
      <c r="A69" s="35" t="s">
        <v>4778</v>
      </c>
      <c r="B69" s="36">
        <v>46177.0</v>
      </c>
      <c r="C69" s="67">
        <v>6385.0</v>
      </c>
      <c r="D69" s="144" t="s">
        <v>1417</v>
      </c>
      <c r="E69" s="352" t="s">
        <v>1418</v>
      </c>
      <c r="F69" s="144" t="s">
        <v>1419</v>
      </c>
      <c r="G69" s="144" t="s">
        <v>325</v>
      </c>
      <c r="H69" s="144" t="s">
        <v>74</v>
      </c>
      <c r="I69" s="38" t="s">
        <v>1205</v>
      </c>
      <c r="J69" s="150">
        <v>44765.0</v>
      </c>
      <c r="K69" s="150">
        <v>46176.0</v>
      </c>
      <c r="L69" s="61" t="s">
        <v>51</v>
      </c>
      <c r="M69" s="48"/>
      <c r="N69" s="61"/>
      <c r="O69" s="346">
        <v>120085.0</v>
      </c>
      <c r="P69" s="353">
        <v>120085.0</v>
      </c>
      <c r="Q69" s="332">
        <v>0.0</v>
      </c>
      <c r="R69" s="332">
        <v>0.0</v>
      </c>
      <c r="S69" s="139">
        <f t="shared" si="1"/>
        <v>120085</v>
      </c>
      <c r="T69" s="38" t="s">
        <v>52</v>
      </c>
      <c r="U69" s="44">
        <v>46180.0</v>
      </c>
      <c r="V69" s="150">
        <v>46215.0</v>
      </c>
      <c r="W69" s="38">
        <v>1.0</v>
      </c>
      <c r="X69" s="38" t="s">
        <v>55</v>
      </c>
      <c r="Y69" s="319" t="s">
        <v>56</v>
      </c>
    </row>
    <row r="70">
      <c r="A70" s="35" t="s">
        <v>4782</v>
      </c>
      <c r="B70" s="140">
        <v>46181.0</v>
      </c>
      <c r="C70" s="344">
        <v>8444.0</v>
      </c>
      <c r="D70" s="354" t="s">
        <v>685</v>
      </c>
      <c r="E70" s="355" t="s">
        <v>686</v>
      </c>
      <c r="F70" s="354" t="s">
        <v>687</v>
      </c>
      <c r="G70" s="354" t="s">
        <v>163</v>
      </c>
      <c r="H70" s="354" t="s">
        <v>69</v>
      </c>
      <c r="I70" s="141" t="s">
        <v>1205</v>
      </c>
      <c r="J70" s="135">
        <v>44986.0</v>
      </c>
      <c r="K70" s="356">
        <v>46166.0</v>
      </c>
      <c r="L70" s="356" t="s">
        <v>51</v>
      </c>
      <c r="M70" s="324">
        <v>78000.0</v>
      </c>
      <c r="N70" s="356" t="s">
        <v>51</v>
      </c>
      <c r="O70" s="325">
        <v>321000.0</v>
      </c>
      <c r="P70" s="325">
        <v>0.0</v>
      </c>
      <c r="Q70" s="327">
        <v>0.0</v>
      </c>
      <c r="R70" s="325">
        <v>0.0</v>
      </c>
      <c r="S70" s="149">
        <f t="shared" si="1"/>
        <v>0</v>
      </c>
      <c r="T70" s="128" t="s">
        <v>54</v>
      </c>
      <c r="U70" s="61">
        <v>46176.0</v>
      </c>
      <c r="V70" s="61">
        <v>46206.0</v>
      </c>
      <c r="W70" s="327">
        <v>1.0</v>
      </c>
      <c r="X70" s="327" t="s">
        <v>86</v>
      </c>
      <c r="Y70" s="319" t="s">
        <v>56</v>
      </c>
    </row>
    <row r="71">
      <c r="A71" s="35" t="s">
        <v>4785</v>
      </c>
      <c r="B71" s="36">
        <v>46177.0</v>
      </c>
      <c r="C71" s="38">
        <v>4343.0</v>
      </c>
      <c r="D71" s="40" t="s">
        <v>253</v>
      </c>
      <c r="E71" s="42" t="s">
        <v>244</v>
      </c>
      <c r="F71" s="40" t="s">
        <v>1062</v>
      </c>
      <c r="G71" s="40" t="s">
        <v>246</v>
      </c>
      <c r="H71" s="40" t="s">
        <v>85</v>
      </c>
      <c r="I71" s="38" t="s">
        <v>1205</v>
      </c>
      <c r="J71" s="44">
        <v>44585.0</v>
      </c>
      <c r="K71" s="44">
        <v>46177.0</v>
      </c>
      <c r="L71" s="61" t="s">
        <v>51</v>
      </c>
      <c r="M71" s="48">
        <v>0.0</v>
      </c>
      <c r="N71" s="61" t="s">
        <v>51</v>
      </c>
      <c r="O71" s="48">
        <v>118000.0</v>
      </c>
      <c r="P71" s="77">
        <v>118000.0</v>
      </c>
      <c r="Q71" s="38">
        <v>0.0</v>
      </c>
      <c r="R71" s="46">
        <v>826.0</v>
      </c>
      <c r="S71" s="139">
        <f t="shared" si="1"/>
        <v>117174</v>
      </c>
      <c r="T71" s="38" t="s">
        <v>53</v>
      </c>
      <c r="U71" s="44">
        <v>46177.0</v>
      </c>
      <c r="V71" s="44">
        <v>46207.0</v>
      </c>
      <c r="W71" s="67">
        <v>1.0</v>
      </c>
      <c r="X71" s="38" t="s">
        <v>55</v>
      </c>
      <c r="Y71" s="319" t="s">
        <v>56</v>
      </c>
    </row>
    <row r="72">
      <c r="A72" s="83" t="s">
        <v>4788</v>
      </c>
      <c r="B72" s="36">
        <v>46177.0</v>
      </c>
      <c r="C72" s="38">
        <v>18785.0</v>
      </c>
      <c r="D72" s="40" t="s">
        <v>4789</v>
      </c>
      <c r="E72" s="42" t="s">
        <v>4790</v>
      </c>
      <c r="F72" s="40" t="s">
        <v>4791</v>
      </c>
      <c r="G72" s="40" t="s">
        <v>539</v>
      </c>
      <c r="H72" s="40" t="s">
        <v>541</v>
      </c>
      <c r="I72" s="38" t="s">
        <v>1205</v>
      </c>
      <c r="J72" s="44">
        <v>46163.0</v>
      </c>
      <c r="K72" s="44">
        <v>46177.0</v>
      </c>
      <c r="L72" s="61" t="s">
        <v>51</v>
      </c>
      <c r="M72" s="48">
        <v>0.0</v>
      </c>
      <c r="N72" s="61" t="s">
        <v>51</v>
      </c>
      <c r="O72" s="48">
        <v>858017.0</v>
      </c>
      <c r="P72" s="79">
        <v>858017.0</v>
      </c>
      <c r="Q72" s="38">
        <v>0.0</v>
      </c>
      <c r="R72" s="48">
        <v>0.0</v>
      </c>
      <c r="S72" s="139">
        <f t="shared" si="1"/>
        <v>858017</v>
      </c>
      <c r="T72" s="38" t="s">
        <v>52</v>
      </c>
      <c r="U72" s="44">
        <v>46177.0</v>
      </c>
      <c r="V72" s="44">
        <v>46567.0</v>
      </c>
      <c r="W72" s="38">
        <v>12.0</v>
      </c>
      <c r="X72" s="38" t="s">
        <v>86</v>
      </c>
      <c r="Y72" s="320" t="s">
        <v>93</v>
      </c>
    </row>
    <row r="73">
      <c r="A73" s="41" t="s">
        <v>4793</v>
      </c>
      <c r="B73" s="36">
        <v>46177.0</v>
      </c>
      <c r="C73" s="38">
        <v>18785.0</v>
      </c>
      <c r="D73" s="40" t="s">
        <v>4789</v>
      </c>
      <c r="E73" s="42" t="s">
        <v>4790</v>
      </c>
      <c r="F73" s="40" t="s">
        <v>4791</v>
      </c>
      <c r="G73" s="40" t="s">
        <v>539</v>
      </c>
      <c r="H73" s="40" t="s">
        <v>541</v>
      </c>
      <c r="I73" s="38" t="s">
        <v>1205</v>
      </c>
      <c r="J73" s="44">
        <v>46163.0</v>
      </c>
      <c r="K73" s="44"/>
      <c r="L73" s="61"/>
      <c r="M73" s="48">
        <v>78000.0</v>
      </c>
      <c r="N73" s="61" t="s">
        <v>51</v>
      </c>
      <c r="O73" s="48">
        <v>0.0</v>
      </c>
      <c r="P73" s="48">
        <v>0.0</v>
      </c>
      <c r="Q73" s="38">
        <v>0.0</v>
      </c>
      <c r="R73" s="48">
        <v>0.0</v>
      </c>
      <c r="S73" s="139">
        <f t="shared" si="1"/>
        <v>0</v>
      </c>
      <c r="T73" s="38" t="s">
        <v>281</v>
      </c>
      <c r="U73" s="44">
        <v>46177.0</v>
      </c>
      <c r="V73" s="44">
        <v>46567.0</v>
      </c>
      <c r="W73" s="38">
        <v>1.0</v>
      </c>
      <c r="X73" s="38" t="s">
        <v>86</v>
      </c>
      <c r="Y73" s="141" t="s">
        <v>56</v>
      </c>
    </row>
    <row r="74">
      <c r="A74" s="35" t="s">
        <v>4796</v>
      </c>
      <c r="B74" s="36">
        <v>46177.0</v>
      </c>
      <c r="C74" s="38">
        <v>4617.0</v>
      </c>
      <c r="D74" s="40" t="s">
        <v>810</v>
      </c>
      <c r="E74" s="42" t="s">
        <v>811</v>
      </c>
      <c r="F74" s="40" t="s">
        <v>812</v>
      </c>
      <c r="G74" s="40" t="s">
        <v>813</v>
      </c>
      <c r="H74" s="40" t="s">
        <v>430</v>
      </c>
      <c r="I74" s="38" t="s">
        <v>1205</v>
      </c>
      <c r="J74" s="44">
        <v>44604.0</v>
      </c>
      <c r="K74" s="44">
        <v>46177.0</v>
      </c>
      <c r="L74" s="61" t="s">
        <v>51</v>
      </c>
      <c r="M74" s="48">
        <v>78000.0</v>
      </c>
      <c r="N74" s="61" t="s">
        <v>51</v>
      </c>
      <c r="O74" s="48">
        <v>80000.0</v>
      </c>
      <c r="P74" s="77">
        <v>80000.0</v>
      </c>
      <c r="Q74" s="38">
        <v>0.0</v>
      </c>
      <c r="R74" s="48">
        <v>560.0</v>
      </c>
      <c r="S74" s="139">
        <f t="shared" si="1"/>
        <v>79440</v>
      </c>
      <c r="T74" s="38" t="s">
        <v>53</v>
      </c>
      <c r="U74" s="44">
        <v>46177.0</v>
      </c>
      <c r="V74" s="44">
        <v>46212.0</v>
      </c>
      <c r="W74" s="38">
        <v>1.0</v>
      </c>
      <c r="X74" s="38" t="s">
        <v>86</v>
      </c>
      <c r="Y74" s="319" t="s">
        <v>56</v>
      </c>
    </row>
    <row r="75">
      <c r="A75" s="35" t="s">
        <v>4799</v>
      </c>
      <c r="B75" s="36">
        <v>46177.0</v>
      </c>
      <c r="C75" s="38">
        <v>10267.0</v>
      </c>
      <c r="D75" s="40" t="s">
        <v>605</v>
      </c>
      <c r="E75" s="42" t="s">
        <v>606</v>
      </c>
      <c r="F75" s="40" t="s">
        <v>607</v>
      </c>
      <c r="G75" s="40" t="s">
        <v>608</v>
      </c>
      <c r="H75" s="40" t="s">
        <v>69</v>
      </c>
      <c r="I75" s="38" t="s">
        <v>1205</v>
      </c>
      <c r="J75" s="44">
        <v>45198.0</v>
      </c>
      <c r="K75" s="44">
        <v>46177.0</v>
      </c>
      <c r="L75" s="61" t="s">
        <v>51</v>
      </c>
      <c r="M75" s="48">
        <v>0.0</v>
      </c>
      <c r="N75" s="44">
        <v>46178.0</v>
      </c>
      <c r="O75" s="48">
        <v>118051.0</v>
      </c>
      <c r="P75" s="79">
        <v>118051.0</v>
      </c>
      <c r="Q75" s="38">
        <v>0.0</v>
      </c>
      <c r="R75" s="48">
        <v>0.0</v>
      </c>
      <c r="S75" s="139">
        <f t="shared" si="1"/>
        <v>118051</v>
      </c>
      <c r="T75" s="38" t="s">
        <v>52</v>
      </c>
      <c r="U75" s="44">
        <v>46178.0</v>
      </c>
      <c r="V75" s="44">
        <v>46208.0</v>
      </c>
      <c r="W75" s="67">
        <v>1.0</v>
      </c>
      <c r="X75" s="38" t="s">
        <v>55</v>
      </c>
      <c r="Y75" s="319" t="s">
        <v>56</v>
      </c>
    </row>
    <row r="76">
      <c r="A76" s="35" t="s">
        <v>4802</v>
      </c>
      <c r="B76" s="36">
        <v>46177.0</v>
      </c>
      <c r="C76" s="38">
        <v>12299.0</v>
      </c>
      <c r="D76" s="40" t="s">
        <v>1029</v>
      </c>
      <c r="E76" s="42" t="s">
        <v>737</v>
      </c>
      <c r="F76" s="40" t="s">
        <v>738</v>
      </c>
      <c r="G76" s="40" t="s">
        <v>739</v>
      </c>
      <c r="H76" s="40" t="s">
        <v>352</v>
      </c>
      <c r="I76" s="38" t="s">
        <v>1205</v>
      </c>
      <c r="J76" s="44">
        <v>45444.0</v>
      </c>
      <c r="K76" s="44">
        <v>46177.0</v>
      </c>
      <c r="L76" s="61" t="s">
        <v>51</v>
      </c>
      <c r="M76" s="48">
        <v>0.0</v>
      </c>
      <c r="N76" s="61" t="s">
        <v>51</v>
      </c>
      <c r="O76" s="346">
        <v>118020.0</v>
      </c>
      <c r="P76" s="222">
        <v>118020.0</v>
      </c>
      <c r="Q76" s="38">
        <v>0.0</v>
      </c>
      <c r="R76" s="48">
        <v>0.0</v>
      </c>
      <c r="S76" s="139">
        <f t="shared" si="1"/>
        <v>118020</v>
      </c>
      <c r="T76" s="38" t="s">
        <v>52</v>
      </c>
      <c r="U76" s="44">
        <v>46177.0</v>
      </c>
      <c r="V76" s="150">
        <v>46208.0</v>
      </c>
      <c r="W76" s="67">
        <v>1.0</v>
      </c>
      <c r="X76" s="38" t="s">
        <v>55</v>
      </c>
      <c r="Y76" s="319" t="s">
        <v>56</v>
      </c>
    </row>
    <row r="77">
      <c r="A77" s="35" t="s">
        <v>4808</v>
      </c>
      <c r="B77" s="36">
        <v>46177.0</v>
      </c>
      <c r="C77" s="38">
        <v>9444.0</v>
      </c>
      <c r="D77" s="40" t="s">
        <v>659</v>
      </c>
      <c r="E77" s="42" t="s">
        <v>660</v>
      </c>
      <c r="F77" s="40" t="s">
        <v>4809</v>
      </c>
      <c r="G77" s="40" t="s">
        <v>68</v>
      </c>
      <c r="H77" s="40" t="s">
        <v>69</v>
      </c>
      <c r="I77" s="38" t="s">
        <v>1205</v>
      </c>
      <c r="J77" s="44">
        <v>45107.0</v>
      </c>
      <c r="K77" s="44">
        <v>46177.0</v>
      </c>
      <c r="L77" s="61" t="s">
        <v>51</v>
      </c>
      <c r="M77" s="48">
        <v>0.0</v>
      </c>
      <c r="N77" s="61" t="s">
        <v>51</v>
      </c>
      <c r="O77" s="48">
        <v>118083.0</v>
      </c>
      <c r="P77" s="79">
        <v>118000.0</v>
      </c>
      <c r="Q77" s="332">
        <v>0.0</v>
      </c>
      <c r="R77" s="332">
        <v>0.0</v>
      </c>
      <c r="S77" s="139">
        <f t="shared" si="1"/>
        <v>118000</v>
      </c>
      <c r="T77" s="38" t="s">
        <v>52</v>
      </c>
      <c r="U77" s="44">
        <v>46177.0</v>
      </c>
      <c r="V77" s="150">
        <v>46207.0</v>
      </c>
      <c r="W77" s="67">
        <v>1.0</v>
      </c>
      <c r="X77" s="38" t="s">
        <v>55</v>
      </c>
      <c r="Y77" s="319" t="s">
        <v>56</v>
      </c>
    </row>
    <row r="78">
      <c r="A78" s="35" t="s">
        <v>4813</v>
      </c>
      <c r="B78" s="36">
        <v>46177.0</v>
      </c>
      <c r="C78" s="38">
        <v>15042.0</v>
      </c>
      <c r="D78" s="40" t="s">
        <v>4814</v>
      </c>
      <c r="E78" s="42" t="s">
        <v>3156</v>
      </c>
      <c r="F78" s="40" t="s">
        <v>3158</v>
      </c>
      <c r="G78" s="40" t="s">
        <v>555</v>
      </c>
      <c r="H78" s="40" t="s">
        <v>69</v>
      </c>
      <c r="I78" s="38" t="s">
        <v>1205</v>
      </c>
      <c r="J78" s="44">
        <v>45748.0</v>
      </c>
      <c r="K78" s="44">
        <v>46177.0</v>
      </c>
      <c r="L78" s="61" t="s">
        <v>51</v>
      </c>
      <c r="M78" s="48">
        <v>0.0</v>
      </c>
      <c r="N78" s="61" t="s">
        <v>51</v>
      </c>
      <c r="O78" s="48">
        <v>1688027.0</v>
      </c>
      <c r="P78" s="79">
        <v>1688027.0</v>
      </c>
      <c r="Q78" s="332">
        <v>0.0</v>
      </c>
      <c r="R78" s="332">
        <v>0.0</v>
      </c>
      <c r="S78" s="139">
        <f t="shared" si="1"/>
        <v>1688027</v>
      </c>
      <c r="T78" s="38" t="s">
        <v>52</v>
      </c>
      <c r="U78" s="44">
        <v>46177.0</v>
      </c>
      <c r="V78" s="150">
        <v>46621.0</v>
      </c>
      <c r="W78" s="67">
        <v>12.0</v>
      </c>
      <c r="X78" s="38" t="s">
        <v>59</v>
      </c>
      <c r="Y78" s="319" t="s">
        <v>56</v>
      </c>
    </row>
    <row r="79">
      <c r="A79" s="35" t="s">
        <v>4820</v>
      </c>
      <c r="B79" s="36">
        <v>46177.0</v>
      </c>
      <c r="C79" s="38">
        <v>13883.0</v>
      </c>
      <c r="D79" s="40" t="s">
        <v>789</v>
      </c>
      <c r="E79" s="42" t="s">
        <v>4781</v>
      </c>
      <c r="F79" s="40" t="s">
        <v>451</v>
      </c>
      <c r="G79" s="40" t="s">
        <v>419</v>
      </c>
      <c r="H79" s="40" t="s">
        <v>118</v>
      </c>
      <c r="I79" s="38" t="s">
        <v>1205</v>
      </c>
      <c r="J79" s="44">
        <v>45612.0</v>
      </c>
      <c r="K79" s="44">
        <v>46177.0</v>
      </c>
      <c r="L79" s="61" t="s">
        <v>51</v>
      </c>
      <c r="M79" s="48">
        <v>0.0</v>
      </c>
      <c r="N79" s="61" t="s">
        <v>51</v>
      </c>
      <c r="O79" s="48">
        <v>78000.0</v>
      </c>
      <c r="P79" s="77">
        <v>78000.0</v>
      </c>
      <c r="Q79" s="38">
        <v>0.0</v>
      </c>
      <c r="R79" s="48">
        <v>4400.0</v>
      </c>
      <c r="S79" s="139">
        <f t="shared" si="1"/>
        <v>73600</v>
      </c>
      <c r="T79" s="38" t="s">
        <v>53</v>
      </c>
      <c r="U79" s="44">
        <v>46177.0</v>
      </c>
      <c r="V79" s="150">
        <v>46207.0</v>
      </c>
      <c r="W79" s="67">
        <v>1.0</v>
      </c>
      <c r="X79" s="38" t="s">
        <v>86</v>
      </c>
      <c r="Y79" s="319" t="s">
        <v>56</v>
      </c>
    </row>
    <row r="80">
      <c r="A80" s="35" t="s">
        <v>4823</v>
      </c>
      <c r="B80" s="36">
        <v>46177.0</v>
      </c>
      <c r="C80" s="38">
        <v>4081.0</v>
      </c>
      <c r="D80" s="40" t="s">
        <v>1249</v>
      </c>
      <c r="E80" s="42" t="s">
        <v>1229</v>
      </c>
      <c r="F80" s="40" t="s">
        <v>1230</v>
      </c>
      <c r="G80" s="40" t="s">
        <v>459</v>
      </c>
      <c r="H80" s="40" t="s">
        <v>158</v>
      </c>
      <c r="I80" s="38" t="s">
        <v>1205</v>
      </c>
      <c r="J80" s="44">
        <v>44566.0</v>
      </c>
      <c r="K80" s="44">
        <v>46177.0</v>
      </c>
      <c r="L80" s="61" t="s">
        <v>51</v>
      </c>
      <c r="M80" s="48">
        <v>0.0</v>
      </c>
      <c r="N80" s="61" t="s">
        <v>51</v>
      </c>
      <c r="O80" s="48">
        <v>78020.0</v>
      </c>
      <c r="P80" s="79">
        <v>78000.0</v>
      </c>
      <c r="Q80" s="38">
        <v>0.0</v>
      </c>
      <c r="R80" s="38">
        <v>0.0</v>
      </c>
      <c r="S80" s="139">
        <f t="shared" si="1"/>
        <v>78000</v>
      </c>
      <c r="T80" s="38" t="s">
        <v>52</v>
      </c>
      <c r="U80" s="44">
        <v>46177.0</v>
      </c>
      <c r="V80" s="44">
        <v>46213.0</v>
      </c>
      <c r="W80" s="67">
        <v>1.0</v>
      </c>
      <c r="X80" s="38" t="s">
        <v>86</v>
      </c>
      <c r="Y80" s="319" t="s">
        <v>56</v>
      </c>
    </row>
    <row r="81">
      <c r="A81" s="35" t="s">
        <v>4826</v>
      </c>
      <c r="B81" s="36">
        <v>46177.0</v>
      </c>
      <c r="C81" s="38">
        <v>3453.0</v>
      </c>
      <c r="D81" s="40" t="s">
        <v>286</v>
      </c>
      <c r="E81" s="42" t="s">
        <v>289</v>
      </c>
      <c r="F81" s="40" t="s">
        <v>291</v>
      </c>
      <c r="G81" s="40" t="s">
        <v>364</v>
      </c>
      <c r="H81" s="40" t="s">
        <v>69</v>
      </c>
      <c r="I81" s="38" t="s">
        <v>1205</v>
      </c>
      <c r="J81" s="44">
        <v>44528.0</v>
      </c>
      <c r="K81" s="44">
        <v>46177.0</v>
      </c>
      <c r="L81" s="61" t="s">
        <v>51</v>
      </c>
      <c r="M81" s="48">
        <v>0.0</v>
      </c>
      <c r="N81" s="61" t="s">
        <v>51</v>
      </c>
      <c r="O81" s="48">
        <v>78013.0</v>
      </c>
      <c r="P81" s="79">
        <v>78013.0</v>
      </c>
      <c r="Q81" s="38">
        <v>0.0</v>
      </c>
      <c r="R81" s="48">
        <v>0.0</v>
      </c>
      <c r="S81" s="139">
        <f t="shared" si="1"/>
        <v>78013</v>
      </c>
      <c r="T81" s="38" t="s">
        <v>52</v>
      </c>
      <c r="U81" s="44">
        <v>46177.0</v>
      </c>
      <c r="V81" s="44">
        <v>46207.0</v>
      </c>
      <c r="W81" s="67">
        <v>1.0</v>
      </c>
      <c r="X81" s="38" t="s">
        <v>86</v>
      </c>
      <c r="Y81" s="319" t="s">
        <v>56</v>
      </c>
    </row>
    <row r="82">
      <c r="A82" s="35" t="s">
        <v>4830</v>
      </c>
      <c r="B82" s="36">
        <v>46177.0</v>
      </c>
      <c r="C82" s="38">
        <v>8381.0</v>
      </c>
      <c r="D82" s="40" t="s">
        <v>115</v>
      </c>
      <c r="E82" s="42" t="s">
        <v>117</v>
      </c>
      <c r="F82" s="40" t="s">
        <v>119</v>
      </c>
      <c r="G82" s="40" t="s">
        <v>121</v>
      </c>
      <c r="H82" s="40" t="s">
        <v>124</v>
      </c>
      <c r="I82" s="38" t="s">
        <v>1205</v>
      </c>
      <c r="J82" s="44">
        <v>44978.0</v>
      </c>
      <c r="K82" s="44">
        <v>46177.0</v>
      </c>
      <c r="L82" s="61" t="s">
        <v>51</v>
      </c>
      <c r="M82" s="48">
        <v>0.0</v>
      </c>
      <c r="N82" s="61" t="s">
        <v>51</v>
      </c>
      <c r="O82" s="48">
        <v>78000.0</v>
      </c>
      <c r="P82" s="77">
        <v>78000.0</v>
      </c>
      <c r="Q82" s="46">
        <v>0.0</v>
      </c>
      <c r="R82" s="48">
        <v>4400.0</v>
      </c>
      <c r="S82" s="139">
        <f t="shared" si="1"/>
        <v>73600</v>
      </c>
      <c r="T82" s="38" t="s">
        <v>53</v>
      </c>
      <c r="U82" s="44">
        <v>46177.0</v>
      </c>
      <c r="V82" s="44">
        <v>46207.0</v>
      </c>
      <c r="W82" s="67">
        <v>1.0</v>
      </c>
      <c r="X82" s="38" t="s">
        <v>86</v>
      </c>
      <c r="Y82" s="319" t="s">
        <v>56</v>
      </c>
    </row>
    <row r="83">
      <c r="A83" s="35" t="s">
        <v>4832</v>
      </c>
      <c r="B83" s="36">
        <v>46177.0</v>
      </c>
      <c r="C83" s="9">
        <v>4896.0</v>
      </c>
      <c r="D83" s="39" t="s">
        <v>267</v>
      </c>
      <c r="E83" s="41" t="s">
        <v>1037</v>
      </c>
      <c r="F83" s="39" t="s">
        <v>796</v>
      </c>
      <c r="G83" s="39" t="s">
        <v>126</v>
      </c>
      <c r="H83" s="39" t="s">
        <v>69</v>
      </c>
      <c r="I83" s="38" t="s">
        <v>1205</v>
      </c>
      <c r="J83" s="45">
        <v>44623.0</v>
      </c>
      <c r="K83" s="44">
        <v>46177.0</v>
      </c>
      <c r="L83" s="61" t="s">
        <v>51</v>
      </c>
      <c r="M83" s="103">
        <v>0.0</v>
      </c>
      <c r="N83" s="61" t="s">
        <v>51</v>
      </c>
      <c r="O83" s="334">
        <v>78000.0</v>
      </c>
      <c r="P83" s="361">
        <v>78000.0</v>
      </c>
      <c r="Q83" s="180">
        <v>0.0</v>
      </c>
      <c r="R83" s="334">
        <v>4400.0</v>
      </c>
      <c r="S83" s="10">
        <f t="shared" si="1"/>
        <v>73600</v>
      </c>
      <c r="T83" s="88" t="s">
        <v>53</v>
      </c>
      <c r="U83" s="44">
        <v>46177.0</v>
      </c>
      <c r="V83" s="44">
        <v>46207.0</v>
      </c>
      <c r="W83" s="88">
        <v>1.0</v>
      </c>
      <c r="X83" s="9" t="s">
        <v>86</v>
      </c>
      <c r="Y83" s="319" t="s">
        <v>56</v>
      </c>
    </row>
    <row r="84">
      <c r="A84" s="35" t="s">
        <v>4838</v>
      </c>
      <c r="B84" s="36">
        <v>46177.0</v>
      </c>
      <c r="C84" s="128">
        <v>17863.0</v>
      </c>
      <c r="D84" s="155" t="s">
        <v>1136</v>
      </c>
      <c r="E84" s="156" t="s">
        <v>1138</v>
      </c>
      <c r="F84" s="112" t="s">
        <v>1139</v>
      </c>
      <c r="G84" s="155" t="s">
        <v>429</v>
      </c>
      <c r="H84" s="155" t="s">
        <v>430</v>
      </c>
      <c r="I84" s="38" t="s">
        <v>1205</v>
      </c>
      <c r="J84" s="101">
        <v>46069.0</v>
      </c>
      <c r="K84" s="44">
        <v>46177.0</v>
      </c>
      <c r="L84" s="120" t="s">
        <v>51</v>
      </c>
      <c r="M84" s="162">
        <v>168000.0</v>
      </c>
      <c r="N84" s="61" t="s">
        <v>51</v>
      </c>
      <c r="O84" s="126">
        <v>68000.0</v>
      </c>
      <c r="P84" s="361">
        <v>68000.0</v>
      </c>
      <c r="Q84" s="128">
        <v>0.0</v>
      </c>
      <c r="R84" s="103">
        <v>476.0</v>
      </c>
      <c r="S84" s="149">
        <f t="shared" si="1"/>
        <v>67524</v>
      </c>
      <c r="T84" s="9" t="s">
        <v>53</v>
      </c>
      <c r="U84" s="44">
        <v>46177.0</v>
      </c>
      <c r="V84" s="127">
        <v>46208.0</v>
      </c>
      <c r="W84" s="9">
        <v>1.0</v>
      </c>
      <c r="X84" s="88" t="s">
        <v>59</v>
      </c>
      <c r="Y84" s="319" t="s">
        <v>56</v>
      </c>
    </row>
    <row r="85">
      <c r="A85" s="35" t="s">
        <v>4844</v>
      </c>
      <c r="B85" s="36">
        <v>46177.0</v>
      </c>
      <c r="C85" s="9">
        <v>3316.0</v>
      </c>
      <c r="D85" s="39" t="s">
        <v>806</v>
      </c>
      <c r="E85" s="41" t="s">
        <v>807</v>
      </c>
      <c r="F85" s="39" t="s">
        <v>820</v>
      </c>
      <c r="G85" s="39" t="s">
        <v>264</v>
      </c>
      <c r="H85" s="39" t="s">
        <v>74</v>
      </c>
      <c r="I85" s="38" t="s">
        <v>1205</v>
      </c>
      <c r="J85" s="45">
        <v>44523.0</v>
      </c>
      <c r="K85" s="44">
        <v>46177.0</v>
      </c>
      <c r="L85" s="61" t="s">
        <v>51</v>
      </c>
      <c r="M85" s="103">
        <v>0.0</v>
      </c>
      <c r="N85" s="61" t="s">
        <v>51</v>
      </c>
      <c r="O85" s="103">
        <v>78000.0</v>
      </c>
      <c r="P85" s="77">
        <v>78000.0</v>
      </c>
      <c r="Q85" s="180">
        <v>0.0</v>
      </c>
      <c r="R85" s="49">
        <v>4440.0</v>
      </c>
      <c r="S85" s="10">
        <f t="shared" si="1"/>
        <v>73560</v>
      </c>
      <c r="T85" s="9" t="s">
        <v>53</v>
      </c>
      <c r="U85" s="44">
        <v>46177.0</v>
      </c>
      <c r="V85" s="45">
        <v>46207.0</v>
      </c>
      <c r="W85" s="88">
        <v>1.0</v>
      </c>
      <c r="X85" s="9" t="s">
        <v>86</v>
      </c>
      <c r="Y85" s="319" t="s">
        <v>56</v>
      </c>
    </row>
    <row r="86">
      <c r="A86" s="35" t="s">
        <v>4847</v>
      </c>
      <c r="B86" s="36">
        <v>46177.0</v>
      </c>
      <c r="C86" s="38">
        <v>11196.0</v>
      </c>
      <c r="D86" s="40" t="s">
        <v>995</v>
      </c>
      <c r="E86" s="42" t="s">
        <v>925</v>
      </c>
      <c r="F86" s="40" t="s">
        <v>927</v>
      </c>
      <c r="G86" s="144" t="s">
        <v>419</v>
      </c>
      <c r="H86" s="40" t="s">
        <v>118</v>
      </c>
      <c r="I86" s="38" t="s">
        <v>1205</v>
      </c>
      <c r="J86" s="44">
        <v>45320.0</v>
      </c>
      <c r="K86" s="44">
        <v>46177.0</v>
      </c>
      <c r="L86" s="61" t="s">
        <v>51</v>
      </c>
      <c r="M86" s="103">
        <v>0.0</v>
      </c>
      <c r="N86" s="61" t="s">
        <v>51</v>
      </c>
      <c r="O86" s="346">
        <v>118000.0</v>
      </c>
      <c r="P86" s="361">
        <v>118000.0</v>
      </c>
      <c r="Q86" s="332">
        <v>0.0</v>
      </c>
      <c r="R86" s="346">
        <v>826.0</v>
      </c>
      <c r="S86" s="149">
        <f t="shared" si="1"/>
        <v>117174</v>
      </c>
      <c r="T86" s="67" t="s">
        <v>53</v>
      </c>
      <c r="U86" s="44">
        <v>46177.0</v>
      </c>
      <c r="V86" s="45">
        <v>46209.0</v>
      </c>
      <c r="W86" s="88">
        <v>1.0</v>
      </c>
      <c r="X86" s="38" t="s">
        <v>55</v>
      </c>
      <c r="Y86" s="319" t="s">
        <v>56</v>
      </c>
    </row>
    <row r="87">
      <c r="A87" s="41" t="s">
        <v>4849</v>
      </c>
      <c r="B87" s="36">
        <v>46177.0</v>
      </c>
      <c r="C87" s="38">
        <v>15042.0</v>
      </c>
      <c r="D87" s="40" t="s">
        <v>4814</v>
      </c>
      <c r="E87" s="42" t="s">
        <v>3156</v>
      </c>
      <c r="F87" s="40" t="s">
        <v>3158</v>
      </c>
      <c r="G87" s="40" t="s">
        <v>555</v>
      </c>
      <c r="H87" s="40" t="s">
        <v>69</v>
      </c>
      <c r="I87" s="38" t="s">
        <v>1205</v>
      </c>
      <c r="J87" s="44">
        <v>45748.0</v>
      </c>
      <c r="K87" s="44"/>
      <c r="L87" s="61"/>
      <c r="M87" s="48">
        <v>336000.0</v>
      </c>
      <c r="N87" s="61" t="s">
        <v>51</v>
      </c>
      <c r="O87" s="48">
        <v>0.0</v>
      </c>
      <c r="P87" s="48">
        <v>0.0</v>
      </c>
      <c r="Q87" s="332">
        <v>0.0</v>
      </c>
      <c r="R87" s="332">
        <v>0.0</v>
      </c>
      <c r="S87" s="139">
        <f t="shared" si="1"/>
        <v>0</v>
      </c>
      <c r="T87" s="38" t="s">
        <v>281</v>
      </c>
      <c r="U87" s="44">
        <v>46177.0</v>
      </c>
      <c r="V87" s="150">
        <v>46621.0</v>
      </c>
      <c r="W87" s="67">
        <v>2.0</v>
      </c>
      <c r="X87" s="38" t="s">
        <v>59</v>
      </c>
      <c r="Y87" s="141" t="s">
        <v>56</v>
      </c>
    </row>
    <row r="88">
      <c r="A88" s="35" t="s">
        <v>4852</v>
      </c>
      <c r="B88" s="36">
        <v>46178.0</v>
      </c>
      <c r="C88" s="38">
        <v>7313.0</v>
      </c>
      <c r="D88" s="40" t="s">
        <v>261</v>
      </c>
      <c r="E88" s="42" t="s">
        <v>262</v>
      </c>
      <c r="F88" s="40" t="s">
        <v>897</v>
      </c>
      <c r="G88" s="40" t="s">
        <v>264</v>
      </c>
      <c r="H88" s="40" t="s">
        <v>74</v>
      </c>
      <c r="I88" s="38" t="s">
        <v>1205</v>
      </c>
      <c r="J88" s="44">
        <v>44854.0</v>
      </c>
      <c r="K88" s="44">
        <v>46177.0</v>
      </c>
      <c r="L88" s="61" t="s">
        <v>51</v>
      </c>
      <c r="M88" s="48">
        <v>0.0</v>
      </c>
      <c r="N88" s="61" t="s">
        <v>51</v>
      </c>
      <c r="O88" s="346">
        <v>118084.0</v>
      </c>
      <c r="P88" s="222">
        <v>118084.0</v>
      </c>
      <c r="Q88" s="332">
        <v>0.0</v>
      </c>
      <c r="R88" s="332">
        <v>0.0</v>
      </c>
      <c r="S88" s="149">
        <f t="shared" si="1"/>
        <v>118084</v>
      </c>
      <c r="T88" s="67" t="s">
        <v>52</v>
      </c>
      <c r="U88" s="44">
        <v>46177.0</v>
      </c>
      <c r="V88" s="122">
        <v>46218.0</v>
      </c>
      <c r="W88" s="88">
        <v>1.0</v>
      </c>
      <c r="X88" s="38" t="s">
        <v>55</v>
      </c>
      <c r="Y88" s="319" t="s">
        <v>56</v>
      </c>
    </row>
    <row r="89">
      <c r="A89" s="35" t="s">
        <v>4855</v>
      </c>
      <c r="B89" s="36">
        <v>46178.0</v>
      </c>
      <c r="C89" s="38">
        <v>7313.0</v>
      </c>
      <c r="D89" s="40" t="s">
        <v>261</v>
      </c>
      <c r="E89" s="42" t="s">
        <v>262</v>
      </c>
      <c r="F89" s="40" t="s">
        <v>901</v>
      </c>
      <c r="G89" s="40" t="s">
        <v>264</v>
      </c>
      <c r="H89" s="40" t="s">
        <v>74</v>
      </c>
      <c r="I89" s="38" t="s">
        <v>1205</v>
      </c>
      <c r="J89" s="44">
        <v>44854.0</v>
      </c>
      <c r="K89" s="44">
        <v>46177.0</v>
      </c>
      <c r="L89" s="61" t="s">
        <v>51</v>
      </c>
      <c r="M89" s="48">
        <v>0.0</v>
      </c>
      <c r="N89" s="61" t="s">
        <v>51</v>
      </c>
      <c r="O89" s="346">
        <v>118053.0</v>
      </c>
      <c r="P89" s="222">
        <v>118053.0</v>
      </c>
      <c r="Q89" s="332">
        <v>0.0</v>
      </c>
      <c r="R89" s="332">
        <v>0.0</v>
      </c>
      <c r="S89" s="149">
        <f t="shared" si="1"/>
        <v>118053</v>
      </c>
      <c r="T89" s="67" t="s">
        <v>52</v>
      </c>
      <c r="U89" s="44">
        <v>46177.0</v>
      </c>
      <c r="V89" s="122">
        <v>46218.0</v>
      </c>
      <c r="W89" s="88">
        <v>1.0</v>
      </c>
      <c r="X89" s="38" t="s">
        <v>55</v>
      </c>
      <c r="Y89" s="319" t="s">
        <v>56</v>
      </c>
    </row>
    <row r="90">
      <c r="A90" s="35" t="s">
        <v>4859</v>
      </c>
      <c r="B90" s="36">
        <v>46178.0</v>
      </c>
      <c r="C90" s="67">
        <v>15520.0</v>
      </c>
      <c r="D90" s="144" t="s">
        <v>4860</v>
      </c>
      <c r="E90" s="352" t="s">
        <v>4861</v>
      </c>
      <c r="F90" s="144" t="s">
        <v>4862</v>
      </c>
      <c r="G90" s="144" t="s">
        <v>192</v>
      </c>
      <c r="H90" s="144" t="s">
        <v>195</v>
      </c>
      <c r="I90" s="38" t="s">
        <v>1205</v>
      </c>
      <c r="J90" s="80">
        <v>45821.0</v>
      </c>
      <c r="K90" s="44">
        <v>46177.0</v>
      </c>
      <c r="L90" s="61" t="s">
        <v>51</v>
      </c>
      <c r="M90" s="48">
        <v>0.0</v>
      </c>
      <c r="N90" s="61" t="s">
        <v>51</v>
      </c>
      <c r="O90" s="297">
        <v>1298002.0</v>
      </c>
      <c r="P90" s="331">
        <v>1298000.0</v>
      </c>
      <c r="Q90" s="332">
        <v>0.0</v>
      </c>
      <c r="R90" s="332">
        <v>0.0</v>
      </c>
      <c r="S90" s="149">
        <f t="shared" si="1"/>
        <v>1298000</v>
      </c>
      <c r="T90" s="67" t="s">
        <v>52</v>
      </c>
      <c r="U90" s="44">
        <v>46177.0</v>
      </c>
      <c r="V90" s="122">
        <v>46567.0</v>
      </c>
      <c r="W90" s="332">
        <v>12.0</v>
      </c>
      <c r="X90" s="38" t="s">
        <v>55</v>
      </c>
      <c r="Y90" s="319" t="s">
        <v>56</v>
      </c>
    </row>
    <row r="91">
      <c r="A91" s="41" t="s">
        <v>4865</v>
      </c>
      <c r="B91" s="36">
        <v>46178.0</v>
      </c>
      <c r="C91" s="67">
        <v>15520.0</v>
      </c>
      <c r="D91" s="144" t="s">
        <v>4860</v>
      </c>
      <c r="E91" s="352" t="s">
        <v>4861</v>
      </c>
      <c r="F91" s="144" t="s">
        <v>4862</v>
      </c>
      <c r="G91" s="144" t="s">
        <v>192</v>
      </c>
      <c r="H91" s="144" t="s">
        <v>195</v>
      </c>
      <c r="I91" s="38" t="s">
        <v>1205</v>
      </c>
      <c r="J91" s="80">
        <v>45821.0</v>
      </c>
      <c r="K91" s="44"/>
      <c r="L91" s="61"/>
      <c r="M91" s="48">
        <v>118000.0</v>
      </c>
      <c r="N91" s="61" t="s">
        <v>51</v>
      </c>
      <c r="O91" s="48">
        <v>0.0</v>
      </c>
      <c r="P91" s="48">
        <v>0.0</v>
      </c>
      <c r="Q91" s="332">
        <v>0.0</v>
      </c>
      <c r="R91" s="332">
        <v>0.0</v>
      </c>
      <c r="S91" s="149">
        <f t="shared" si="1"/>
        <v>0</v>
      </c>
      <c r="T91" s="38" t="s">
        <v>281</v>
      </c>
      <c r="U91" s="44">
        <v>46177.0</v>
      </c>
      <c r="V91" s="122">
        <v>46567.0</v>
      </c>
      <c r="W91" s="67">
        <v>1.0</v>
      </c>
      <c r="X91" s="38" t="s">
        <v>55</v>
      </c>
      <c r="Y91" s="68" t="s">
        <v>56</v>
      </c>
    </row>
    <row r="92">
      <c r="A92" s="35" t="s">
        <v>4868</v>
      </c>
      <c r="B92" s="36">
        <v>46178.0</v>
      </c>
      <c r="C92" s="9">
        <v>8729.0</v>
      </c>
      <c r="D92" s="39" t="s">
        <v>783</v>
      </c>
      <c r="E92" s="41" t="s">
        <v>784</v>
      </c>
      <c r="F92" s="39" t="s">
        <v>785</v>
      </c>
      <c r="G92" s="39" t="s">
        <v>786</v>
      </c>
      <c r="H92" s="39" t="s">
        <v>46</v>
      </c>
      <c r="I92" s="38" t="s">
        <v>1205</v>
      </c>
      <c r="J92" s="45">
        <v>45023.0</v>
      </c>
      <c r="K92" s="44">
        <v>46177.0</v>
      </c>
      <c r="L92" s="61" t="s">
        <v>51</v>
      </c>
      <c r="M92" s="103">
        <v>0.0</v>
      </c>
      <c r="N92" s="61" t="s">
        <v>51</v>
      </c>
      <c r="O92" s="334">
        <v>118000.0</v>
      </c>
      <c r="P92" s="361">
        <v>118000.0</v>
      </c>
      <c r="Q92" s="180">
        <v>0.0</v>
      </c>
      <c r="R92" s="334">
        <v>826.0</v>
      </c>
      <c r="S92" s="10">
        <f t="shared" si="1"/>
        <v>117174</v>
      </c>
      <c r="T92" s="88" t="s">
        <v>53</v>
      </c>
      <c r="U92" s="44">
        <v>46177.0</v>
      </c>
      <c r="V92" s="127">
        <v>46207.0</v>
      </c>
      <c r="W92" s="88">
        <v>1.0</v>
      </c>
      <c r="X92" s="9" t="s">
        <v>55</v>
      </c>
      <c r="Y92" s="319" t="s">
        <v>56</v>
      </c>
    </row>
    <row r="93">
      <c r="A93" s="35" t="s">
        <v>4876</v>
      </c>
      <c r="B93" s="36">
        <v>46178.0</v>
      </c>
      <c r="C93" s="9">
        <v>8545.0</v>
      </c>
      <c r="D93" s="39" t="s">
        <v>1010</v>
      </c>
      <c r="E93" s="41" t="s">
        <v>3140</v>
      </c>
      <c r="F93" s="39" t="s">
        <v>3141</v>
      </c>
      <c r="G93" s="39" t="s">
        <v>3143</v>
      </c>
      <c r="H93" s="39" t="s">
        <v>47</v>
      </c>
      <c r="I93" s="38" t="s">
        <v>1205</v>
      </c>
      <c r="J93" s="45">
        <v>44998.0</v>
      </c>
      <c r="K93" s="44">
        <v>46177.0</v>
      </c>
      <c r="L93" s="120" t="s">
        <v>51</v>
      </c>
      <c r="M93" s="47">
        <v>0.0</v>
      </c>
      <c r="N93" s="44">
        <v>46178.0</v>
      </c>
      <c r="O93" s="49">
        <v>78087.0</v>
      </c>
      <c r="P93" s="79">
        <v>78087.0</v>
      </c>
      <c r="Q93" s="81">
        <v>0.0</v>
      </c>
      <c r="R93" s="49">
        <v>0.0</v>
      </c>
      <c r="S93" s="10">
        <f t="shared" si="1"/>
        <v>78087</v>
      </c>
      <c r="T93" s="9" t="s">
        <v>52</v>
      </c>
      <c r="U93" s="44">
        <v>46178.0</v>
      </c>
      <c r="V93" s="127">
        <v>46208.0</v>
      </c>
      <c r="W93" s="67">
        <v>1.0</v>
      </c>
      <c r="X93" s="9" t="s">
        <v>86</v>
      </c>
      <c r="Y93" s="319" t="s">
        <v>56</v>
      </c>
    </row>
    <row r="94">
      <c r="A94" s="35" t="s">
        <v>4881</v>
      </c>
      <c r="B94" s="36">
        <v>46178.0</v>
      </c>
      <c r="C94" s="81">
        <v>919.0</v>
      </c>
      <c r="D94" s="257" t="s">
        <v>528</v>
      </c>
      <c r="E94" s="258" t="s">
        <v>529</v>
      </c>
      <c r="F94" s="257" t="s">
        <v>530</v>
      </c>
      <c r="G94" s="257" t="s">
        <v>531</v>
      </c>
      <c r="H94" s="257" t="s">
        <v>532</v>
      </c>
      <c r="I94" s="38" t="s">
        <v>1205</v>
      </c>
      <c r="J94" s="44">
        <v>44339.0</v>
      </c>
      <c r="K94" s="44">
        <v>46178.0</v>
      </c>
      <c r="L94" s="120" t="s">
        <v>51</v>
      </c>
      <c r="M94" s="47">
        <v>0.0</v>
      </c>
      <c r="N94" s="120" t="s">
        <v>51</v>
      </c>
      <c r="O94" s="48">
        <v>78021.0</v>
      </c>
      <c r="P94" s="55">
        <v>78021.0</v>
      </c>
      <c r="Q94" s="81">
        <v>0.0</v>
      </c>
      <c r="R94" s="49">
        <v>0.0</v>
      </c>
      <c r="S94" s="149">
        <f t="shared" si="1"/>
        <v>78021</v>
      </c>
      <c r="T94" s="9" t="s">
        <v>52</v>
      </c>
      <c r="U94" s="44">
        <v>46178.0</v>
      </c>
      <c r="V94" s="127">
        <v>46208.0</v>
      </c>
      <c r="W94" s="67">
        <v>1.0</v>
      </c>
      <c r="X94" s="9" t="s">
        <v>86</v>
      </c>
      <c r="Y94" s="319" t="s">
        <v>56</v>
      </c>
    </row>
    <row r="95">
      <c r="A95" s="35" t="s">
        <v>4886</v>
      </c>
      <c r="B95" s="36">
        <v>46178.0</v>
      </c>
      <c r="C95" s="81">
        <v>12017.0</v>
      </c>
      <c r="D95" s="257" t="s">
        <v>368</v>
      </c>
      <c r="E95" s="258" t="s">
        <v>369</v>
      </c>
      <c r="F95" s="257" t="s">
        <v>581</v>
      </c>
      <c r="G95" s="257" t="s">
        <v>110</v>
      </c>
      <c r="H95" s="39" t="s">
        <v>46</v>
      </c>
      <c r="I95" s="38" t="s">
        <v>1205</v>
      </c>
      <c r="J95" s="44">
        <v>45414.0</v>
      </c>
      <c r="K95" s="44">
        <v>46178.0</v>
      </c>
      <c r="L95" s="120" t="s">
        <v>51</v>
      </c>
      <c r="M95" s="47">
        <v>0.0</v>
      </c>
      <c r="N95" s="120" t="s">
        <v>51</v>
      </c>
      <c r="O95" s="48">
        <v>78000.0</v>
      </c>
      <c r="P95" s="130">
        <v>78000.0</v>
      </c>
      <c r="Q95" s="81">
        <v>0.0</v>
      </c>
      <c r="R95" s="48">
        <v>546.0</v>
      </c>
      <c r="S95" s="149">
        <f t="shared" si="1"/>
        <v>77454</v>
      </c>
      <c r="T95" s="67" t="s">
        <v>53</v>
      </c>
      <c r="U95" s="44">
        <v>46178.0</v>
      </c>
      <c r="V95" s="127">
        <v>46208.0</v>
      </c>
      <c r="W95" s="67">
        <v>1.0</v>
      </c>
      <c r="X95" s="9" t="s">
        <v>86</v>
      </c>
      <c r="Y95" s="319" t="s">
        <v>56</v>
      </c>
    </row>
    <row r="96">
      <c r="A96" s="35" t="s">
        <v>4890</v>
      </c>
      <c r="B96" s="36">
        <v>46178.0</v>
      </c>
      <c r="C96" s="81">
        <v>6608.0</v>
      </c>
      <c r="D96" s="257" t="s">
        <v>1115</v>
      </c>
      <c r="E96" s="258" t="s">
        <v>1117</v>
      </c>
      <c r="F96" s="257" t="s">
        <v>1119</v>
      </c>
      <c r="G96" s="257" t="s">
        <v>44</v>
      </c>
      <c r="H96" s="39" t="s">
        <v>46</v>
      </c>
      <c r="I96" s="38" t="s">
        <v>1205</v>
      </c>
      <c r="J96" s="44">
        <v>44785.0</v>
      </c>
      <c r="K96" s="44">
        <v>46178.0</v>
      </c>
      <c r="L96" s="120" t="s">
        <v>51</v>
      </c>
      <c r="M96" s="47">
        <v>0.0</v>
      </c>
      <c r="N96" s="120" t="s">
        <v>51</v>
      </c>
      <c r="O96" s="48">
        <v>78000.0</v>
      </c>
      <c r="P96" s="130">
        <v>78000.0</v>
      </c>
      <c r="Q96" s="81">
        <v>0.0</v>
      </c>
      <c r="R96" s="48">
        <v>1560.0</v>
      </c>
      <c r="S96" s="149">
        <f t="shared" si="1"/>
        <v>76440</v>
      </c>
      <c r="T96" s="67" t="s">
        <v>53</v>
      </c>
      <c r="U96" s="44">
        <v>46178.0</v>
      </c>
      <c r="V96" s="127">
        <v>46209.0</v>
      </c>
      <c r="W96" s="67">
        <v>1.0</v>
      </c>
      <c r="X96" s="9" t="s">
        <v>86</v>
      </c>
      <c r="Y96" s="319" t="s">
        <v>56</v>
      </c>
    </row>
    <row r="97">
      <c r="A97" s="35" t="s">
        <v>4895</v>
      </c>
      <c r="B97" s="36">
        <v>46178.0</v>
      </c>
      <c r="C97" s="81">
        <v>6581.0</v>
      </c>
      <c r="D97" s="257" t="s">
        <v>175</v>
      </c>
      <c r="E97" s="258" t="s">
        <v>177</v>
      </c>
      <c r="F97" s="257" t="s">
        <v>178</v>
      </c>
      <c r="G97" s="257" t="s">
        <v>180</v>
      </c>
      <c r="H97" s="257" t="s">
        <v>118</v>
      </c>
      <c r="I97" s="38" t="s">
        <v>1205</v>
      </c>
      <c r="J97" s="44">
        <v>44782.0</v>
      </c>
      <c r="K97" s="44">
        <v>46178.0</v>
      </c>
      <c r="L97" s="120" t="s">
        <v>51</v>
      </c>
      <c r="M97" s="47">
        <v>0.0</v>
      </c>
      <c r="N97" s="120" t="s">
        <v>51</v>
      </c>
      <c r="O97" s="48">
        <v>78000.0</v>
      </c>
      <c r="P97" s="130">
        <v>78000.0</v>
      </c>
      <c r="Q97" s="81">
        <v>0.0</v>
      </c>
      <c r="R97" s="48">
        <v>4440.0</v>
      </c>
      <c r="S97" s="149">
        <f t="shared" si="1"/>
        <v>73560</v>
      </c>
      <c r="T97" s="67" t="s">
        <v>53</v>
      </c>
      <c r="U97" s="44">
        <v>46178.0</v>
      </c>
      <c r="V97" s="127">
        <v>46208.0</v>
      </c>
      <c r="W97" s="67">
        <v>1.0</v>
      </c>
      <c r="X97" s="9" t="s">
        <v>86</v>
      </c>
      <c r="Y97" s="319" t="s">
        <v>56</v>
      </c>
    </row>
    <row r="98">
      <c r="A98" s="35" t="s">
        <v>4900</v>
      </c>
      <c r="B98" s="36">
        <v>46178.0</v>
      </c>
      <c r="C98" s="9">
        <v>8979.0</v>
      </c>
      <c r="D98" s="39" t="s">
        <v>1020</v>
      </c>
      <c r="E98" s="41" t="s">
        <v>1021</v>
      </c>
      <c r="F98" s="39" t="s">
        <v>1022</v>
      </c>
      <c r="G98" s="39" t="s">
        <v>452</v>
      </c>
      <c r="H98" s="39" t="s">
        <v>118</v>
      </c>
      <c r="I98" s="38" t="s">
        <v>1205</v>
      </c>
      <c r="J98" s="45">
        <v>45055.0</v>
      </c>
      <c r="K98" s="44">
        <v>46178.0</v>
      </c>
      <c r="L98" s="61" t="s">
        <v>51</v>
      </c>
      <c r="M98" s="103">
        <v>0.0</v>
      </c>
      <c r="N98" s="61" t="s">
        <v>51</v>
      </c>
      <c r="O98" s="103">
        <v>168056.0</v>
      </c>
      <c r="P98" s="55">
        <v>168056.0</v>
      </c>
      <c r="Q98" s="180">
        <v>0.0</v>
      </c>
      <c r="R98" s="180">
        <v>0.0</v>
      </c>
      <c r="S98" s="10">
        <f t="shared" si="1"/>
        <v>168056</v>
      </c>
      <c r="T98" s="9" t="s">
        <v>52</v>
      </c>
      <c r="U98" s="44">
        <v>46178.0</v>
      </c>
      <c r="V98" s="45">
        <v>46210.0</v>
      </c>
      <c r="W98" s="9">
        <v>1.0</v>
      </c>
      <c r="X98" s="88" t="s">
        <v>59</v>
      </c>
      <c r="Y98" s="319" t="s">
        <v>56</v>
      </c>
    </row>
    <row r="99">
      <c r="A99" s="35" t="s">
        <v>4904</v>
      </c>
      <c r="B99" s="36">
        <v>46178.0</v>
      </c>
      <c r="C99" s="9">
        <v>9386.0</v>
      </c>
      <c r="D99" s="39" t="s">
        <v>1034</v>
      </c>
      <c r="E99" s="41" t="s">
        <v>4812</v>
      </c>
      <c r="F99" s="39" t="s">
        <v>1015</v>
      </c>
      <c r="G99" s="39" t="s">
        <v>786</v>
      </c>
      <c r="H99" s="39" t="s">
        <v>46</v>
      </c>
      <c r="I99" s="38" t="s">
        <v>1205</v>
      </c>
      <c r="J99" s="45">
        <v>45099.0</v>
      </c>
      <c r="K99" s="44">
        <v>46178.0</v>
      </c>
      <c r="L99" s="61" t="s">
        <v>51</v>
      </c>
      <c r="M99" s="103">
        <v>0.0</v>
      </c>
      <c r="N99" s="61" t="s">
        <v>51</v>
      </c>
      <c r="O99" s="103">
        <v>78000.0</v>
      </c>
      <c r="P99" s="130">
        <v>78000.0</v>
      </c>
      <c r="Q99" s="104">
        <v>0.0</v>
      </c>
      <c r="R99" s="103">
        <v>546.0</v>
      </c>
      <c r="S99" s="10">
        <f t="shared" si="1"/>
        <v>77454</v>
      </c>
      <c r="T99" s="9" t="s">
        <v>53</v>
      </c>
      <c r="U99" s="44">
        <v>46178.0</v>
      </c>
      <c r="V99" s="45">
        <v>46208.0</v>
      </c>
      <c r="W99" s="9">
        <v>1.0</v>
      </c>
      <c r="X99" s="9" t="s">
        <v>86</v>
      </c>
      <c r="Y99" s="319" t="s">
        <v>56</v>
      </c>
    </row>
    <row r="100">
      <c r="A100" s="35" t="s">
        <v>4911</v>
      </c>
      <c r="B100" s="36">
        <v>46178.0</v>
      </c>
      <c r="C100" s="9">
        <v>12239.0</v>
      </c>
      <c r="D100" s="39" t="s">
        <v>4801</v>
      </c>
      <c r="E100" s="41" t="s">
        <v>1043</v>
      </c>
      <c r="F100" s="39" t="s">
        <v>1045</v>
      </c>
      <c r="G100" s="39" t="s">
        <v>44</v>
      </c>
      <c r="H100" s="39" t="s">
        <v>46</v>
      </c>
      <c r="I100" s="38" t="s">
        <v>1205</v>
      </c>
      <c r="J100" s="45">
        <v>45436.0</v>
      </c>
      <c r="K100" s="44">
        <v>46178.0</v>
      </c>
      <c r="L100" s="61" t="s">
        <v>51</v>
      </c>
      <c r="M100" s="103">
        <v>0.0</v>
      </c>
      <c r="N100" s="61" t="s">
        <v>51</v>
      </c>
      <c r="O100" s="103">
        <v>78000.0</v>
      </c>
      <c r="P100" s="130">
        <v>78000.0</v>
      </c>
      <c r="Q100" s="104">
        <v>0.0</v>
      </c>
      <c r="R100" s="103">
        <v>546.0</v>
      </c>
      <c r="S100" s="10">
        <f t="shared" si="1"/>
        <v>77454</v>
      </c>
      <c r="T100" s="9" t="s">
        <v>53</v>
      </c>
      <c r="U100" s="44">
        <v>46178.0</v>
      </c>
      <c r="V100" s="45">
        <v>46208.0</v>
      </c>
      <c r="W100" s="9">
        <v>1.0</v>
      </c>
      <c r="X100" s="9" t="s">
        <v>86</v>
      </c>
      <c r="Y100" s="319" t="s">
        <v>56</v>
      </c>
    </row>
    <row r="101">
      <c r="A101" s="35" t="s">
        <v>4915</v>
      </c>
      <c r="B101" s="36">
        <v>46178.0</v>
      </c>
      <c r="C101" s="9">
        <v>8808.0</v>
      </c>
      <c r="D101" s="39" t="s">
        <v>1088</v>
      </c>
      <c r="E101" s="41" t="s">
        <v>716</v>
      </c>
      <c r="F101" s="39" t="s">
        <v>717</v>
      </c>
      <c r="G101" s="39" t="s">
        <v>718</v>
      </c>
      <c r="H101" s="39" t="s">
        <v>220</v>
      </c>
      <c r="I101" s="38" t="s">
        <v>1205</v>
      </c>
      <c r="J101" s="45">
        <v>45034.0</v>
      </c>
      <c r="K101" s="44">
        <v>46178.0</v>
      </c>
      <c r="L101" s="61" t="s">
        <v>51</v>
      </c>
      <c r="M101" s="103">
        <v>0.0</v>
      </c>
      <c r="N101" s="61" t="s">
        <v>51</v>
      </c>
      <c r="O101" s="103">
        <v>78035.0</v>
      </c>
      <c r="P101" s="55">
        <v>78000.0</v>
      </c>
      <c r="Q101" s="104">
        <v>0.0</v>
      </c>
      <c r="R101" s="104">
        <v>0.0</v>
      </c>
      <c r="S101" s="10">
        <f t="shared" si="1"/>
        <v>78000</v>
      </c>
      <c r="T101" s="9" t="s">
        <v>52</v>
      </c>
      <c r="U101" s="44">
        <v>46178.0</v>
      </c>
      <c r="V101" s="45">
        <v>46208.0</v>
      </c>
      <c r="W101" s="9">
        <v>1.0</v>
      </c>
      <c r="X101" s="9" t="s">
        <v>86</v>
      </c>
      <c r="Y101" s="319" t="s">
        <v>56</v>
      </c>
    </row>
    <row r="102">
      <c r="A102" s="35" t="s">
        <v>4920</v>
      </c>
      <c r="B102" s="36">
        <v>46178.0</v>
      </c>
      <c r="C102" s="9">
        <v>2719.0</v>
      </c>
      <c r="D102" s="39" t="s">
        <v>2918</v>
      </c>
      <c r="E102" s="41" t="s">
        <v>1068</v>
      </c>
      <c r="F102" s="39" t="s">
        <v>1069</v>
      </c>
      <c r="G102" s="39" t="s">
        <v>555</v>
      </c>
      <c r="H102" s="39" t="s">
        <v>69</v>
      </c>
      <c r="I102" s="38" t="s">
        <v>1205</v>
      </c>
      <c r="J102" s="45">
        <v>44469.0</v>
      </c>
      <c r="K102" s="44">
        <v>46178.0</v>
      </c>
      <c r="L102" s="61" t="s">
        <v>51</v>
      </c>
      <c r="M102" s="103">
        <v>0.0</v>
      </c>
      <c r="N102" s="61" t="s">
        <v>51</v>
      </c>
      <c r="O102" s="103">
        <v>78000.0</v>
      </c>
      <c r="P102" s="130">
        <v>78000.0</v>
      </c>
      <c r="Q102" s="104">
        <v>0.0</v>
      </c>
      <c r="R102" s="103">
        <v>1560.0</v>
      </c>
      <c r="S102" s="10">
        <f t="shared" si="1"/>
        <v>76440</v>
      </c>
      <c r="T102" s="9" t="s">
        <v>53</v>
      </c>
      <c r="U102" s="44">
        <v>46178.0</v>
      </c>
      <c r="V102" s="45">
        <v>46208.0</v>
      </c>
      <c r="W102" s="88">
        <v>1.0</v>
      </c>
      <c r="X102" s="9" t="s">
        <v>86</v>
      </c>
      <c r="Y102" s="319" t="s">
        <v>56</v>
      </c>
    </row>
    <row r="103">
      <c r="A103" s="35" t="s">
        <v>4925</v>
      </c>
      <c r="B103" s="36">
        <v>46178.0</v>
      </c>
      <c r="C103" s="9">
        <v>14998.0</v>
      </c>
      <c r="D103" s="39" t="s">
        <v>934</v>
      </c>
      <c r="E103" s="41" t="s">
        <v>936</v>
      </c>
      <c r="F103" s="39" t="s">
        <v>938</v>
      </c>
      <c r="G103" s="39" t="s">
        <v>279</v>
      </c>
      <c r="H103" s="39" t="s">
        <v>69</v>
      </c>
      <c r="I103" s="38" t="s">
        <v>1205</v>
      </c>
      <c r="J103" s="45">
        <v>45742.0</v>
      </c>
      <c r="K103" s="44">
        <v>46178.0</v>
      </c>
      <c r="L103" s="61" t="s">
        <v>51</v>
      </c>
      <c r="M103" s="103">
        <v>0.0</v>
      </c>
      <c r="N103" s="61" t="s">
        <v>51</v>
      </c>
      <c r="O103" s="103">
        <v>118000.0</v>
      </c>
      <c r="P103" s="130">
        <v>118000.0</v>
      </c>
      <c r="Q103" s="104">
        <v>0.0</v>
      </c>
      <c r="R103" s="103">
        <v>826.0</v>
      </c>
      <c r="S103" s="10">
        <f t="shared" si="1"/>
        <v>117174</v>
      </c>
      <c r="T103" s="9" t="s">
        <v>53</v>
      </c>
      <c r="U103" s="44">
        <v>46178.0</v>
      </c>
      <c r="V103" s="45">
        <v>46208.0</v>
      </c>
      <c r="W103" s="9">
        <v>1.0</v>
      </c>
      <c r="X103" s="9" t="s">
        <v>55</v>
      </c>
      <c r="Y103" s="319" t="s">
        <v>56</v>
      </c>
    </row>
    <row r="104">
      <c r="A104" s="35" t="s">
        <v>4930</v>
      </c>
      <c r="B104" s="36">
        <v>46178.0</v>
      </c>
      <c r="C104" s="9">
        <v>536.0</v>
      </c>
      <c r="D104" s="39" t="s">
        <v>493</v>
      </c>
      <c r="E104" s="41" t="s">
        <v>494</v>
      </c>
      <c r="F104" s="39" t="s">
        <v>495</v>
      </c>
      <c r="G104" s="112" t="s">
        <v>327</v>
      </c>
      <c r="H104" s="112" t="s">
        <v>158</v>
      </c>
      <c r="I104" s="38" t="s">
        <v>1205</v>
      </c>
      <c r="J104" s="45">
        <v>44319.0</v>
      </c>
      <c r="K104" s="44">
        <v>46178.0</v>
      </c>
      <c r="L104" s="61" t="s">
        <v>51</v>
      </c>
      <c r="M104" s="103">
        <v>0.0</v>
      </c>
      <c r="N104" s="61" t="s">
        <v>51</v>
      </c>
      <c r="O104" s="49">
        <v>78000.0</v>
      </c>
      <c r="P104" s="130">
        <v>78000.0</v>
      </c>
      <c r="Q104" s="180">
        <v>0.0</v>
      </c>
      <c r="R104" s="49">
        <v>546.0</v>
      </c>
      <c r="S104" s="10">
        <f t="shared" si="1"/>
        <v>77454</v>
      </c>
      <c r="T104" s="88" t="s">
        <v>53</v>
      </c>
      <c r="U104" s="44">
        <v>46178.0</v>
      </c>
      <c r="V104" s="45">
        <v>46208.0</v>
      </c>
      <c r="W104" s="88">
        <v>1.0</v>
      </c>
      <c r="X104" s="9" t="s">
        <v>86</v>
      </c>
      <c r="Y104" s="319" t="s">
        <v>56</v>
      </c>
    </row>
    <row r="105">
      <c r="A105" s="35" t="s">
        <v>4936</v>
      </c>
      <c r="B105" s="36">
        <v>46178.0</v>
      </c>
      <c r="C105" s="104">
        <v>2186.0</v>
      </c>
      <c r="D105" s="218" t="s">
        <v>2237</v>
      </c>
      <c r="E105" s="364" t="s">
        <v>1429</v>
      </c>
      <c r="F105" s="218" t="s">
        <v>1430</v>
      </c>
      <c r="G105" s="218" t="s">
        <v>44</v>
      </c>
      <c r="H105" s="218" t="s">
        <v>46</v>
      </c>
      <c r="I105" s="38" t="s">
        <v>1205</v>
      </c>
      <c r="J105" s="45">
        <v>44431.0</v>
      </c>
      <c r="K105" s="44">
        <v>46178.0</v>
      </c>
      <c r="L105" s="120" t="s">
        <v>51</v>
      </c>
      <c r="M105" s="66">
        <v>78000.0</v>
      </c>
      <c r="N105" s="45">
        <v>46179.0</v>
      </c>
      <c r="O105" s="66">
        <v>312076.0</v>
      </c>
      <c r="P105" s="55">
        <v>312000.0</v>
      </c>
      <c r="Q105" s="81">
        <v>0.0</v>
      </c>
      <c r="R105" s="66">
        <v>0.0</v>
      </c>
      <c r="S105" s="10">
        <f t="shared" si="1"/>
        <v>312000</v>
      </c>
      <c r="T105" s="9" t="s">
        <v>52</v>
      </c>
      <c r="U105" s="45">
        <v>46179.0</v>
      </c>
      <c r="V105" s="105">
        <v>46218.0</v>
      </c>
      <c r="W105" s="9">
        <v>1.0</v>
      </c>
      <c r="X105" s="9" t="s">
        <v>86</v>
      </c>
      <c r="Y105" s="319" t="s">
        <v>56</v>
      </c>
    </row>
    <row r="106">
      <c r="A106" s="35" t="s">
        <v>4940</v>
      </c>
      <c r="B106" s="36">
        <v>46178.0</v>
      </c>
      <c r="C106" s="9">
        <v>6362.0</v>
      </c>
      <c r="D106" s="39" t="s">
        <v>1057</v>
      </c>
      <c r="E106" s="41" t="s">
        <v>1058</v>
      </c>
      <c r="F106" s="39" t="s">
        <v>1059</v>
      </c>
      <c r="G106" s="39" t="s">
        <v>137</v>
      </c>
      <c r="H106" s="39" t="s">
        <v>118</v>
      </c>
      <c r="I106" s="38" t="s">
        <v>1205</v>
      </c>
      <c r="J106" s="45">
        <v>44762.0</v>
      </c>
      <c r="K106" s="44">
        <v>46178.0</v>
      </c>
      <c r="L106" s="120" t="s">
        <v>51</v>
      </c>
      <c r="M106" s="63">
        <v>0.0</v>
      </c>
      <c r="N106" s="120" t="s">
        <v>51</v>
      </c>
      <c r="O106" s="103">
        <v>78002.0</v>
      </c>
      <c r="P106" s="55">
        <v>78002.0</v>
      </c>
      <c r="Q106" s="81">
        <v>0.0</v>
      </c>
      <c r="R106" s="103">
        <v>0.0</v>
      </c>
      <c r="S106" s="10">
        <f t="shared" si="1"/>
        <v>78002</v>
      </c>
      <c r="T106" s="9" t="s">
        <v>52</v>
      </c>
      <c r="U106" s="44">
        <v>46178.0</v>
      </c>
      <c r="V106" s="45">
        <v>46208.0</v>
      </c>
      <c r="W106" s="67">
        <v>1.0</v>
      </c>
      <c r="X106" s="9" t="s">
        <v>86</v>
      </c>
      <c r="Y106" s="319" t="s">
        <v>56</v>
      </c>
    </row>
    <row r="107">
      <c r="A107" s="35" t="s">
        <v>4944</v>
      </c>
      <c r="B107" s="36">
        <v>46181.0</v>
      </c>
      <c r="C107" s="9">
        <v>8463.0</v>
      </c>
      <c r="D107" s="39" t="s">
        <v>4899</v>
      </c>
      <c r="E107" s="41" t="s">
        <v>1158</v>
      </c>
      <c r="F107" s="39" t="s">
        <v>1159</v>
      </c>
      <c r="G107" s="39" t="s">
        <v>312</v>
      </c>
      <c r="H107" s="39" t="s">
        <v>118</v>
      </c>
      <c r="I107" s="38" t="s">
        <v>1205</v>
      </c>
      <c r="J107" s="45">
        <v>44988.0</v>
      </c>
      <c r="K107" s="44">
        <v>46178.0</v>
      </c>
      <c r="L107" s="61" t="s">
        <v>51</v>
      </c>
      <c r="M107" s="103">
        <v>0.0</v>
      </c>
      <c r="N107" s="61" t="s">
        <v>51</v>
      </c>
      <c r="O107" s="103">
        <v>118001.0</v>
      </c>
      <c r="P107" s="55">
        <v>118001.0</v>
      </c>
      <c r="Q107" s="104">
        <v>0.0</v>
      </c>
      <c r="R107" s="103">
        <v>0.0</v>
      </c>
      <c r="S107" s="10">
        <f t="shared" si="1"/>
        <v>118001</v>
      </c>
      <c r="T107" s="9" t="s">
        <v>52</v>
      </c>
      <c r="U107" s="44">
        <v>46178.0</v>
      </c>
      <c r="V107" s="45">
        <v>46210.0</v>
      </c>
      <c r="W107" s="9">
        <v>1.0</v>
      </c>
      <c r="X107" s="9" t="s">
        <v>55</v>
      </c>
      <c r="Y107" s="319" t="s">
        <v>56</v>
      </c>
    </row>
    <row r="108">
      <c r="A108" s="41" t="s">
        <v>4948</v>
      </c>
      <c r="B108" s="36">
        <v>46181.0</v>
      </c>
      <c r="C108" s="38">
        <v>13345.0</v>
      </c>
      <c r="D108" s="40" t="s">
        <v>3048</v>
      </c>
      <c r="E108" s="42" t="s">
        <v>1347</v>
      </c>
      <c r="F108" s="52" t="s">
        <v>1348</v>
      </c>
      <c r="G108" s="40" t="s">
        <v>407</v>
      </c>
      <c r="H108" s="40" t="s">
        <v>46</v>
      </c>
      <c r="I108" s="38" t="s">
        <v>1205</v>
      </c>
      <c r="J108" s="44">
        <v>45554.0</v>
      </c>
      <c r="K108" s="44">
        <v>46178.0</v>
      </c>
      <c r="L108" s="61" t="s">
        <v>51</v>
      </c>
      <c r="M108" s="46">
        <v>118000.0</v>
      </c>
      <c r="N108" s="45">
        <v>46188.0</v>
      </c>
      <c r="O108" s="48">
        <v>68000.0</v>
      </c>
      <c r="P108" s="130">
        <v>68000.0</v>
      </c>
      <c r="Q108" s="48">
        <v>0.0</v>
      </c>
      <c r="R108" s="48">
        <v>4440.0</v>
      </c>
      <c r="S108" s="10">
        <f t="shared" si="1"/>
        <v>63560</v>
      </c>
      <c r="T108" s="38" t="s">
        <v>53</v>
      </c>
      <c r="U108" s="44">
        <v>46188.0</v>
      </c>
      <c r="V108" s="44">
        <v>46228.0</v>
      </c>
      <c r="W108" s="9">
        <v>1.0</v>
      </c>
      <c r="X108" s="38" t="s">
        <v>4951</v>
      </c>
      <c r="Y108" s="184" t="s">
        <v>56</v>
      </c>
    </row>
    <row r="109">
      <c r="A109" s="83" t="s">
        <v>4953</v>
      </c>
      <c r="B109" s="36">
        <v>46181.0</v>
      </c>
      <c r="C109" s="9">
        <v>3338.0</v>
      </c>
      <c r="D109" s="39" t="s">
        <v>2642</v>
      </c>
      <c r="E109" s="41" t="s">
        <v>2644</v>
      </c>
      <c r="F109" s="39" t="s">
        <v>4954</v>
      </c>
      <c r="G109" s="218" t="s">
        <v>237</v>
      </c>
      <c r="H109" s="218" t="s">
        <v>69</v>
      </c>
      <c r="I109" s="38" t="s">
        <v>1205</v>
      </c>
      <c r="J109" s="45">
        <v>44524.0</v>
      </c>
      <c r="K109" s="44">
        <v>46178.0</v>
      </c>
      <c r="L109" s="120" t="s">
        <v>51</v>
      </c>
      <c r="M109" s="103">
        <v>0.0</v>
      </c>
      <c r="N109" s="44">
        <v>46179.0</v>
      </c>
      <c r="O109" s="103">
        <v>78000.0</v>
      </c>
      <c r="P109" s="130">
        <v>78000.0</v>
      </c>
      <c r="Q109" s="9">
        <v>0.0</v>
      </c>
      <c r="R109" s="103">
        <v>546.0</v>
      </c>
      <c r="S109" s="10">
        <f t="shared" si="1"/>
        <v>77454</v>
      </c>
      <c r="T109" s="9" t="s">
        <v>53</v>
      </c>
      <c r="U109" s="44">
        <v>46178.0</v>
      </c>
      <c r="V109" s="45">
        <v>46209.0</v>
      </c>
      <c r="W109" s="9">
        <v>1.0</v>
      </c>
      <c r="X109" s="9" t="s">
        <v>86</v>
      </c>
      <c r="Y109" s="320" t="s">
        <v>93</v>
      </c>
    </row>
    <row r="110">
      <c r="A110" s="35" t="s">
        <v>4957</v>
      </c>
      <c r="B110" s="36">
        <v>46181.0</v>
      </c>
      <c r="C110" s="9">
        <v>18470.0</v>
      </c>
      <c r="D110" s="39" t="s">
        <v>4871</v>
      </c>
      <c r="E110" s="41" t="s">
        <v>4872</v>
      </c>
      <c r="F110" s="39" t="s">
        <v>4873</v>
      </c>
      <c r="G110" s="39" t="s">
        <v>147</v>
      </c>
      <c r="H110" s="39" t="s">
        <v>74</v>
      </c>
      <c r="I110" s="38" t="s">
        <v>1205</v>
      </c>
      <c r="J110" s="45">
        <v>46135.0</v>
      </c>
      <c r="K110" s="44">
        <v>46178.0</v>
      </c>
      <c r="L110" s="61" t="s">
        <v>51</v>
      </c>
      <c r="M110" s="103">
        <v>0.0</v>
      </c>
      <c r="N110" s="61" t="s">
        <v>51</v>
      </c>
      <c r="O110" s="103">
        <v>168006.0</v>
      </c>
      <c r="P110" s="55">
        <v>168000.0</v>
      </c>
      <c r="Q110" s="104">
        <v>0.0</v>
      </c>
      <c r="R110" s="103">
        <v>0.0</v>
      </c>
      <c r="S110" s="10">
        <f t="shared" si="1"/>
        <v>168000</v>
      </c>
      <c r="T110" s="9" t="s">
        <v>52</v>
      </c>
      <c r="U110" s="44">
        <v>46178.0</v>
      </c>
      <c r="V110" s="45">
        <v>46209.0</v>
      </c>
      <c r="W110" s="9">
        <v>1.0</v>
      </c>
      <c r="X110" s="9" t="s">
        <v>59</v>
      </c>
      <c r="Y110" s="319" t="s">
        <v>56</v>
      </c>
    </row>
    <row r="111">
      <c r="A111" s="41" t="s">
        <v>4961</v>
      </c>
      <c r="B111" s="36">
        <v>46181.0</v>
      </c>
      <c r="C111" s="9">
        <v>8565.0</v>
      </c>
      <c r="D111" s="39" t="s">
        <v>1565</v>
      </c>
      <c r="E111" s="41" t="s">
        <v>1566</v>
      </c>
      <c r="F111" s="39" t="s">
        <v>2346</v>
      </c>
      <c r="G111" s="39" t="s">
        <v>110</v>
      </c>
      <c r="H111" s="39" t="s">
        <v>46</v>
      </c>
      <c r="I111" s="38" t="s">
        <v>1205</v>
      </c>
      <c r="J111" s="45">
        <v>45002.0</v>
      </c>
      <c r="K111" s="44">
        <v>46178.0</v>
      </c>
      <c r="L111" s="61" t="s">
        <v>51</v>
      </c>
      <c r="M111" s="103">
        <v>1176000.0</v>
      </c>
      <c r="N111" s="61" t="s">
        <v>51</v>
      </c>
      <c r="O111" s="103">
        <v>1183007.0</v>
      </c>
      <c r="P111" s="55">
        <v>1183007.0</v>
      </c>
      <c r="Q111" s="104">
        <v>0.0</v>
      </c>
      <c r="R111" s="103">
        <v>0.0</v>
      </c>
      <c r="S111" s="10">
        <f t="shared" si="1"/>
        <v>1183007</v>
      </c>
      <c r="T111" s="9" t="s">
        <v>52</v>
      </c>
      <c r="U111" s="44">
        <v>46180.0</v>
      </c>
      <c r="V111" s="45">
        <v>46698.0</v>
      </c>
      <c r="W111" s="9" t="s">
        <v>4965</v>
      </c>
      <c r="X111" s="9" t="s">
        <v>59</v>
      </c>
      <c r="Y111" s="86" t="s">
        <v>56</v>
      </c>
    </row>
    <row r="112">
      <c r="A112" s="35" t="s">
        <v>4966</v>
      </c>
      <c r="B112" s="36">
        <v>46181.0</v>
      </c>
      <c r="C112" s="104">
        <v>2186.0</v>
      </c>
      <c r="D112" s="218" t="s">
        <v>2237</v>
      </c>
      <c r="E112" s="364" t="s">
        <v>1429</v>
      </c>
      <c r="F112" s="218" t="s">
        <v>1435</v>
      </c>
      <c r="G112" s="218" t="s">
        <v>44</v>
      </c>
      <c r="H112" s="218" t="s">
        <v>46</v>
      </c>
      <c r="I112" s="38" t="s">
        <v>1205</v>
      </c>
      <c r="J112" s="45">
        <v>44431.0</v>
      </c>
      <c r="K112" s="44"/>
      <c r="L112" s="120"/>
      <c r="M112" s="66">
        <v>78000.0</v>
      </c>
      <c r="N112" s="120" t="s">
        <v>51</v>
      </c>
      <c r="O112" s="66">
        <v>0.0</v>
      </c>
      <c r="P112" s="66">
        <v>0.0</v>
      </c>
      <c r="Q112" s="81">
        <v>0.0</v>
      </c>
      <c r="R112" s="66">
        <v>0.0</v>
      </c>
      <c r="S112" s="10">
        <f t="shared" si="1"/>
        <v>0</v>
      </c>
      <c r="T112" s="9" t="s">
        <v>54</v>
      </c>
      <c r="U112" s="45">
        <v>46179.0</v>
      </c>
      <c r="V112" s="105">
        <v>46218.0</v>
      </c>
      <c r="W112" s="9">
        <v>1.0</v>
      </c>
      <c r="X112" s="9" t="s">
        <v>86</v>
      </c>
      <c r="Y112" s="319" t="s">
        <v>56</v>
      </c>
    </row>
    <row r="113">
      <c r="A113" s="35" t="s">
        <v>4974</v>
      </c>
      <c r="B113" s="36">
        <v>46181.0</v>
      </c>
      <c r="C113" s="104">
        <v>2186.0</v>
      </c>
      <c r="D113" s="218" t="s">
        <v>2237</v>
      </c>
      <c r="E113" s="364" t="s">
        <v>1429</v>
      </c>
      <c r="F113" s="218" t="s">
        <v>1442</v>
      </c>
      <c r="G113" s="218" t="s">
        <v>44</v>
      </c>
      <c r="H113" s="218" t="s">
        <v>46</v>
      </c>
      <c r="I113" s="38" t="s">
        <v>1205</v>
      </c>
      <c r="J113" s="45">
        <v>44431.0</v>
      </c>
      <c r="K113" s="44"/>
      <c r="L113" s="61"/>
      <c r="M113" s="66">
        <v>78000.0</v>
      </c>
      <c r="N113" s="120" t="s">
        <v>51</v>
      </c>
      <c r="O113" s="66">
        <v>0.0</v>
      </c>
      <c r="P113" s="66">
        <v>0.0</v>
      </c>
      <c r="Q113" s="81">
        <v>0.0</v>
      </c>
      <c r="R113" s="66">
        <v>0.0</v>
      </c>
      <c r="S113" s="149">
        <f t="shared" si="1"/>
        <v>0</v>
      </c>
      <c r="T113" s="9" t="s">
        <v>54</v>
      </c>
      <c r="U113" s="45">
        <v>46179.0</v>
      </c>
      <c r="V113" s="105">
        <v>46218.0</v>
      </c>
      <c r="W113" s="9">
        <v>1.0</v>
      </c>
      <c r="X113" s="9" t="s">
        <v>86</v>
      </c>
      <c r="Y113" s="319" t="s">
        <v>56</v>
      </c>
    </row>
    <row r="114">
      <c r="A114" s="35" t="s">
        <v>4978</v>
      </c>
      <c r="B114" s="36">
        <v>46181.0</v>
      </c>
      <c r="C114" s="104">
        <v>2186.0</v>
      </c>
      <c r="D114" s="218" t="s">
        <v>2237</v>
      </c>
      <c r="E114" s="364" t="s">
        <v>1429</v>
      </c>
      <c r="F114" s="218" t="s">
        <v>1455</v>
      </c>
      <c r="G114" s="218" t="s">
        <v>44</v>
      </c>
      <c r="H114" s="218" t="s">
        <v>46</v>
      </c>
      <c r="I114" s="38" t="s">
        <v>1205</v>
      </c>
      <c r="J114" s="45">
        <v>44431.0</v>
      </c>
      <c r="K114" s="44"/>
      <c r="L114" s="61"/>
      <c r="M114" s="66">
        <v>78000.0</v>
      </c>
      <c r="N114" s="120" t="s">
        <v>51</v>
      </c>
      <c r="O114" s="66">
        <v>0.0</v>
      </c>
      <c r="P114" s="66">
        <v>0.0</v>
      </c>
      <c r="Q114" s="81">
        <v>0.0</v>
      </c>
      <c r="R114" s="66">
        <v>0.0</v>
      </c>
      <c r="S114" s="149">
        <f t="shared" si="1"/>
        <v>0</v>
      </c>
      <c r="T114" s="9" t="s">
        <v>54</v>
      </c>
      <c r="U114" s="45">
        <v>46179.0</v>
      </c>
      <c r="V114" s="105">
        <v>46229.0</v>
      </c>
      <c r="W114" s="9">
        <v>1.0</v>
      </c>
      <c r="X114" s="9" t="s">
        <v>86</v>
      </c>
      <c r="Y114" s="319" t="s">
        <v>56</v>
      </c>
    </row>
    <row r="115">
      <c r="A115" s="35" t="s">
        <v>4981</v>
      </c>
      <c r="B115" s="36">
        <v>46181.0</v>
      </c>
      <c r="C115" s="9">
        <v>4808.0</v>
      </c>
      <c r="D115" s="39" t="s">
        <v>337</v>
      </c>
      <c r="E115" s="41" t="s">
        <v>339</v>
      </c>
      <c r="F115" s="39" t="s">
        <v>1077</v>
      </c>
      <c r="G115" s="39" t="s">
        <v>343</v>
      </c>
      <c r="H115" s="39" t="s">
        <v>158</v>
      </c>
      <c r="I115" s="38" t="s">
        <v>1205</v>
      </c>
      <c r="J115" s="45">
        <v>44618.0</v>
      </c>
      <c r="K115" s="44">
        <v>46179.0</v>
      </c>
      <c r="L115" s="61" t="s">
        <v>51</v>
      </c>
      <c r="M115" s="103">
        <v>0.0</v>
      </c>
      <c r="N115" s="61" t="s">
        <v>51</v>
      </c>
      <c r="O115" s="49">
        <v>78000.0</v>
      </c>
      <c r="P115" s="79">
        <v>78000.0</v>
      </c>
      <c r="Q115" s="9">
        <v>0.0</v>
      </c>
      <c r="R115" s="103">
        <v>546.0</v>
      </c>
      <c r="S115" s="10">
        <f t="shared" si="1"/>
        <v>77454</v>
      </c>
      <c r="T115" s="9" t="s">
        <v>53</v>
      </c>
      <c r="U115" s="45">
        <v>46179.0</v>
      </c>
      <c r="V115" s="45">
        <v>46209.0</v>
      </c>
      <c r="W115" s="88">
        <v>1.0</v>
      </c>
      <c r="X115" s="38" t="s">
        <v>86</v>
      </c>
      <c r="Y115" s="319" t="s">
        <v>56</v>
      </c>
    </row>
    <row r="116">
      <c r="A116" s="35" t="s">
        <v>4988</v>
      </c>
      <c r="B116" s="36">
        <v>46181.0</v>
      </c>
      <c r="C116" s="9">
        <v>18450.0</v>
      </c>
      <c r="D116" s="39" t="s">
        <v>4701</v>
      </c>
      <c r="E116" s="41" t="s">
        <v>4702</v>
      </c>
      <c r="F116" s="39" t="s">
        <v>4703</v>
      </c>
      <c r="G116" s="39" t="s">
        <v>279</v>
      </c>
      <c r="H116" s="39" t="s">
        <v>69</v>
      </c>
      <c r="I116" s="38" t="s">
        <v>1205</v>
      </c>
      <c r="J116" s="45">
        <v>46134.0</v>
      </c>
      <c r="K116" s="44">
        <v>46179.0</v>
      </c>
      <c r="L116" s="61" t="s">
        <v>51</v>
      </c>
      <c r="M116" s="103">
        <v>0.0</v>
      </c>
      <c r="N116" s="61" t="s">
        <v>51</v>
      </c>
      <c r="O116" s="103">
        <v>118076.0</v>
      </c>
      <c r="P116" s="79">
        <v>118076.0</v>
      </c>
      <c r="Q116" s="180">
        <v>0.0</v>
      </c>
      <c r="R116" s="49">
        <v>0.0</v>
      </c>
      <c r="S116" s="10">
        <f t="shared" si="1"/>
        <v>118076</v>
      </c>
      <c r="T116" s="88" t="s">
        <v>52</v>
      </c>
      <c r="U116" s="45">
        <v>46179.0</v>
      </c>
      <c r="V116" s="45">
        <v>46209.0</v>
      </c>
      <c r="W116" s="88">
        <v>1.0</v>
      </c>
      <c r="X116" s="9" t="s">
        <v>55</v>
      </c>
      <c r="Y116" s="319" t="s">
        <v>56</v>
      </c>
    </row>
    <row r="117">
      <c r="A117" s="35" t="s">
        <v>4993</v>
      </c>
      <c r="B117" s="36">
        <v>46181.0</v>
      </c>
      <c r="C117" s="9">
        <v>3316.0</v>
      </c>
      <c r="D117" s="39" t="s">
        <v>806</v>
      </c>
      <c r="E117" s="41" t="s">
        <v>807</v>
      </c>
      <c r="F117" s="39" t="s">
        <v>808</v>
      </c>
      <c r="G117" s="39" t="s">
        <v>264</v>
      </c>
      <c r="H117" s="39" t="s">
        <v>74</v>
      </c>
      <c r="I117" s="38" t="s">
        <v>1205</v>
      </c>
      <c r="J117" s="45">
        <v>44523.0</v>
      </c>
      <c r="K117" s="44">
        <v>46179.0</v>
      </c>
      <c r="L117" s="61" t="s">
        <v>51</v>
      </c>
      <c r="M117" s="103">
        <v>0.0</v>
      </c>
      <c r="N117" s="61" t="s">
        <v>51</v>
      </c>
      <c r="O117" s="103">
        <v>78000.0</v>
      </c>
      <c r="P117" s="79">
        <v>78000.0</v>
      </c>
      <c r="Q117" s="180">
        <v>0.0</v>
      </c>
      <c r="R117" s="49">
        <v>4440.0</v>
      </c>
      <c r="S117" s="10">
        <f t="shared" si="1"/>
        <v>73560</v>
      </c>
      <c r="T117" s="9" t="s">
        <v>53</v>
      </c>
      <c r="U117" s="45">
        <v>46179.0</v>
      </c>
      <c r="V117" s="45">
        <v>46209.0</v>
      </c>
      <c r="W117" s="88">
        <v>1.0</v>
      </c>
      <c r="X117" s="9" t="s">
        <v>86</v>
      </c>
      <c r="Y117" s="319" t="s">
        <v>56</v>
      </c>
    </row>
    <row r="118">
      <c r="A118" s="35" t="s">
        <v>4996</v>
      </c>
      <c r="B118" s="36">
        <v>46181.0</v>
      </c>
      <c r="C118" s="9">
        <v>4792.0</v>
      </c>
      <c r="D118" s="39" t="s">
        <v>272</v>
      </c>
      <c r="E118" s="41" t="s">
        <v>274</v>
      </c>
      <c r="F118" s="39" t="s">
        <v>276</v>
      </c>
      <c r="G118" s="39" t="s">
        <v>278</v>
      </c>
      <c r="H118" s="39" t="s">
        <v>280</v>
      </c>
      <c r="I118" s="38" t="s">
        <v>1205</v>
      </c>
      <c r="J118" s="45">
        <v>44617.0</v>
      </c>
      <c r="K118" s="44">
        <v>46179.0</v>
      </c>
      <c r="L118" s="61" t="s">
        <v>51</v>
      </c>
      <c r="M118" s="103">
        <v>0.0</v>
      </c>
      <c r="N118" s="61" t="s">
        <v>51</v>
      </c>
      <c r="O118" s="103">
        <v>78034.0</v>
      </c>
      <c r="P118" s="79">
        <v>78034.0</v>
      </c>
      <c r="Q118" s="104">
        <v>0.0</v>
      </c>
      <c r="R118" s="103">
        <v>0.0</v>
      </c>
      <c r="S118" s="10">
        <f t="shared" si="1"/>
        <v>78034</v>
      </c>
      <c r="T118" s="9" t="s">
        <v>52</v>
      </c>
      <c r="U118" s="45">
        <v>46179.0</v>
      </c>
      <c r="V118" s="45">
        <v>46209.0</v>
      </c>
      <c r="W118" s="9">
        <v>1.0</v>
      </c>
      <c r="X118" s="9" t="s">
        <v>86</v>
      </c>
      <c r="Y118" s="319" t="s">
        <v>56</v>
      </c>
    </row>
    <row r="119">
      <c r="A119" s="35" t="s">
        <v>5004</v>
      </c>
      <c r="B119" s="36">
        <v>46181.0</v>
      </c>
      <c r="C119" s="9">
        <v>4865.0</v>
      </c>
      <c r="D119" s="39" t="s">
        <v>1150</v>
      </c>
      <c r="E119" s="41" t="s">
        <v>1151</v>
      </c>
      <c r="F119" s="39" t="s">
        <v>1152</v>
      </c>
      <c r="G119" s="39" t="s">
        <v>121</v>
      </c>
      <c r="H119" s="39" t="s">
        <v>124</v>
      </c>
      <c r="I119" s="38" t="s">
        <v>1205</v>
      </c>
      <c r="J119" s="45">
        <v>44623.0</v>
      </c>
      <c r="K119" s="44">
        <v>46179.0</v>
      </c>
      <c r="L119" s="61" t="s">
        <v>51</v>
      </c>
      <c r="M119" s="103">
        <v>118000.0</v>
      </c>
      <c r="N119" s="61" t="s">
        <v>51</v>
      </c>
      <c r="O119" s="103">
        <v>120097.0</v>
      </c>
      <c r="P119" s="79">
        <v>120097.0</v>
      </c>
      <c r="Q119" s="180">
        <v>0.0</v>
      </c>
      <c r="R119" s="49">
        <v>0.0</v>
      </c>
      <c r="S119" s="10">
        <f t="shared" si="1"/>
        <v>120097</v>
      </c>
      <c r="T119" s="9" t="s">
        <v>52</v>
      </c>
      <c r="U119" s="45">
        <v>46179.0</v>
      </c>
      <c r="V119" s="45">
        <v>46211.0</v>
      </c>
      <c r="W119" s="88">
        <v>1.0</v>
      </c>
      <c r="X119" s="9" t="s">
        <v>55</v>
      </c>
      <c r="Y119" s="319" t="s">
        <v>56</v>
      </c>
    </row>
    <row r="120">
      <c r="A120" s="35" t="s">
        <v>5007</v>
      </c>
      <c r="B120" s="36">
        <v>46181.0</v>
      </c>
      <c r="C120" s="9">
        <v>13951.0</v>
      </c>
      <c r="D120" s="39" t="s">
        <v>109</v>
      </c>
      <c r="E120" s="41" t="s">
        <v>111</v>
      </c>
      <c r="F120" s="39" t="s">
        <v>113</v>
      </c>
      <c r="G120" s="39" t="s">
        <v>116</v>
      </c>
      <c r="H120" s="39" t="s">
        <v>118</v>
      </c>
      <c r="I120" s="38" t="s">
        <v>1205</v>
      </c>
      <c r="J120" s="45">
        <v>45624.0</v>
      </c>
      <c r="K120" s="44">
        <v>46179.0</v>
      </c>
      <c r="L120" s="61" t="s">
        <v>51</v>
      </c>
      <c r="M120" s="103">
        <v>0.0</v>
      </c>
      <c r="N120" s="61" t="s">
        <v>51</v>
      </c>
      <c r="O120" s="103">
        <v>118000.0</v>
      </c>
      <c r="P120" s="79">
        <v>118000.0</v>
      </c>
      <c r="Q120" s="104">
        <v>0.0</v>
      </c>
      <c r="R120" s="104">
        <v>826.0</v>
      </c>
      <c r="S120" s="10">
        <f t="shared" si="1"/>
        <v>117174</v>
      </c>
      <c r="T120" s="9" t="s">
        <v>53</v>
      </c>
      <c r="U120" s="45">
        <v>46179.0</v>
      </c>
      <c r="V120" s="45">
        <v>46209.0</v>
      </c>
      <c r="W120" s="9">
        <v>1.0</v>
      </c>
      <c r="X120" s="9" t="s">
        <v>55</v>
      </c>
      <c r="Y120" s="319" t="s">
        <v>56</v>
      </c>
    </row>
    <row r="121">
      <c r="A121" s="35" t="s">
        <v>5013</v>
      </c>
      <c r="B121" s="36">
        <v>46181.0</v>
      </c>
      <c r="C121" s="81">
        <v>16937.0</v>
      </c>
      <c r="D121" s="257" t="s">
        <v>5014</v>
      </c>
      <c r="E121" s="258" t="s">
        <v>5015</v>
      </c>
      <c r="F121" s="257" t="s">
        <v>5016</v>
      </c>
      <c r="G121" s="257" t="s">
        <v>110</v>
      </c>
      <c r="H121" s="257" t="s">
        <v>46</v>
      </c>
      <c r="I121" s="38" t="s">
        <v>1205</v>
      </c>
      <c r="J121" s="44">
        <v>45986.0</v>
      </c>
      <c r="K121" s="44">
        <v>46179.0</v>
      </c>
      <c r="L121" s="61" t="s">
        <v>51</v>
      </c>
      <c r="M121" s="103">
        <v>1688000.0</v>
      </c>
      <c r="N121" s="45">
        <v>46180.0</v>
      </c>
      <c r="O121" s="48">
        <v>1688043.0</v>
      </c>
      <c r="P121" s="79">
        <v>844000.0</v>
      </c>
      <c r="Q121" s="104">
        <v>0.0</v>
      </c>
      <c r="R121" s="48">
        <v>0.0</v>
      </c>
      <c r="S121" s="149">
        <f t="shared" si="1"/>
        <v>844000</v>
      </c>
      <c r="T121" s="38" t="s">
        <v>1549</v>
      </c>
      <c r="U121" s="45">
        <v>46180.0</v>
      </c>
      <c r="V121" s="80">
        <v>46720.0</v>
      </c>
      <c r="W121" s="38">
        <v>12.0</v>
      </c>
      <c r="X121" s="38" t="s">
        <v>59</v>
      </c>
      <c r="Y121" s="319" t="s">
        <v>56</v>
      </c>
    </row>
    <row r="122">
      <c r="A122" s="83" t="s">
        <v>5019</v>
      </c>
      <c r="B122" s="36">
        <v>46181.0</v>
      </c>
      <c r="C122" s="104">
        <v>18815.0</v>
      </c>
      <c r="D122" s="218" t="s">
        <v>5023</v>
      </c>
      <c r="E122" s="364" t="s">
        <v>5025</v>
      </c>
      <c r="F122" s="218" t="s">
        <v>5026</v>
      </c>
      <c r="G122" s="218" t="s">
        <v>252</v>
      </c>
      <c r="H122" s="218" t="s">
        <v>46</v>
      </c>
      <c r="I122" s="38" t="s">
        <v>1205</v>
      </c>
      <c r="J122" s="45">
        <v>46166.0</v>
      </c>
      <c r="K122" s="44">
        <v>46179.0</v>
      </c>
      <c r="L122" s="120" t="s">
        <v>51</v>
      </c>
      <c r="M122" s="103"/>
      <c r="N122" s="196"/>
      <c r="O122" s="49">
        <v>81047.0</v>
      </c>
      <c r="P122" s="79">
        <v>81000.0</v>
      </c>
      <c r="Q122" s="81">
        <v>0.0</v>
      </c>
      <c r="R122" s="49">
        <v>0.0</v>
      </c>
      <c r="S122" s="10">
        <f t="shared" si="1"/>
        <v>81000</v>
      </c>
      <c r="T122" s="9" t="s">
        <v>52</v>
      </c>
      <c r="U122" s="329"/>
      <c r="V122" s="45"/>
      <c r="W122" s="67">
        <v>1.0</v>
      </c>
      <c r="X122" s="9" t="s">
        <v>86</v>
      </c>
      <c r="Y122" s="193" t="s">
        <v>93</v>
      </c>
    </row>
    <row r="123">
      <c r="A123" s="35" t="s">
        <v>5029</v>
      </c>
      <c r="B123" s="36">
        <v>46181.0</v>
      </c>
      <c r="C123" s="9">
        <v>8881.0</v>
      </c>
      <c r="D123" s="39" t="s">
        <v>1127</v>
      </c>
      <c r="E123" s="41" t="s">
        <v>1128</v>
      </c>
      <c r="F123" s="39" t="s">
        <v>1129</v>
      </c>
      <c r="G123" s="39" t="s">
        <v>397</v>
      </c>
      <c r="H123" s="39" t="s">
        <v>74</v>
      </c>
      <c r="I123" s="38" t="s">
        <v>1205</v>
      </c>
      <c r="J123" s="45">
        <v>45044.0</v>
      </c>
      <c r="K123" s="44">
        <v>46179.0</v>
      </c>
      <c r="L123" s="61" t="s">
        <v>51</v>
      </c>
      <c r="M123" s="103">
        <v>0.0</v>
      </c>
      <c r="N123" s="61" t="s">
        <v>51</v>
      </c>
      <c r="O123" s="103">
        <v>78000.0</v>
      </c>
      <c r="P123" s="79">
        <v>78000.0</v>
      </c>
      <c r="Q123" s="104">
        <v>0.0</v>
      </c>
      <c r="R123" s="103">
        <v>546.0</v>
      </c>
      <c r="S123" s="10">
        <f t="shared" si="1"/>
        <v>77454</v>
      </c>
      <c r="T123" s="9" t="s">
        <v>53</v>
      </c>
      <c r="U123" s="45">
        <v>46179.0</v>
      </c>
      <c r="V123" s="45">
        <v>46209.0</v>
      </c>
      <c r="W123" s="9">
        <v>1.0</v>
      </c>
      <c r="X123" s="9" t="s">
        <v>86</v>
      </c>
      <c r="Y123" s="319" t="s">
        <v>56</v>
      </c>
    </row>
    <row r="124">
      <c r="A124" s="35" t="s">
        <v>5033</v>
      </c>
      <c r="B124" s="36">
        <v>46181.0</v>
      </c>
      <c r="C124" s="81">
        <v>8115.0</v>
      </c>
      <c r="D124" s="257" t="s">
        <v>1645</v>
      </c>
      <c r="E124" s="258" t="s">
        <v>1639</v>
      </c>
      <c r="F124" s="257" t="s">
        <v>1640</v>
      </c>
      <c r="G124" s="257" t="s">
        <v>325</v>
      </c>
      <c r="H124" s="39" t="s">
        <v>74</v>
      </c>
      <c r="I124" s="38" t="s">
        <v>1205</v>
      </c>
      <c r="J124" s="150">
        <v>44947.0</v>
      </c>
      <c r="K124" s="44">
        <v>46179.0</v>
      </c>
      <c r="L124" s="61" t="s">
        <v>51</v>
      </c>
      <c r="M124" s="103">
        <v>0.0</v>
      </c>
      <c r="N124" s="61" t="s">
        <v>51</v>
      </c>
      <c r="O124" s="48">
        <v>118000.0</v>
      </c>
      <c r="P124" s="79">
        <v>118000.0</v>
      </c>
      <c r="Q124" s="104">
        <v>0.0</v>
      </c>
      <c r="R124" s="48">
        <v>826.0</v>
      </c>
      <c r="S124" s="149">
        <f t="shared" si="1"/>
        <v>117174</v>
      </c>
      <c r="T124" s="9" t="s">
        <v>53</v>
      </c>
      <c r="U124" s="45">
        <v>46179.0</v>
      </c>
      <c r="V124" s="80">
        <v>46213.0</v>
      </c>
      <c r="W124" s="9">
        <v>1.0</v>
      </c>
      <c r="X124" s="67" t="s">
        <v>55</v>
      </c>
      <c r="Y124" s="319" t="s">
        <v>56</v>
      </c>
    </row>
    <row r="125">
      <c r="A125" s="41" t="s">
        <v>5039</v>
      </c>
      <c r="B125" s="36">
        <v>46181.0</v>
      </c>
      <c r="C125" s="81">
        <v>16937.0</v>
      </c>
      <c r="D125" s="257" t="s">
        <v>5014</v>
      </c>
      <c r="E125" s="258" t="s">
        <v>5015</v>
      </c>
      <c r="F125" s="257" t="s">
        <v>5016</v>
      </c>
      <c r="G125" s="257" t="s">
        <v>110</v>
      </c>
      <c r="H125" s="257" t="s">
        <v>46</v>
      </c>
      <c r="I125" s="38" t="s">
        <v>1205</v>
      </c>
      <c r="J125" s="44">
        <v>45986.0</v>
      </c>
      <c r="K125" s="44"/>
      <c r="L125" s="61"/>
      <c r="M125" s="103">
        <v>1008000.0</v>
      </c>
      <c r="N125" s="61" t="s">
        <v>51</v>
      </c>
      <c r="O125" s="48">
        <v>0.0</v>
      </c>
      <c r="P125" s="48">
        <v>0.0</v>
      </c>
      <c r="Q125" s="104">
        <v>0.0</v>
      </c>
      <c r="R125" s="48">
        <v>0.0</v>
      </c>
      <c r="S125" s="149">
        <f t="shared" si="1"/>
        <v>0</v>
      </c>
      <c r="T125" s="38" t="s">
        <v>281</v>
      </c>
      <c r="U125" s="45">
        <v>46180.0</v>
      </c>
      <c r="V125" s="80">
        <v>46720.0</v>
      </c>
      <c r="W125" s="38">
        <v>6.0</v>
      </c>
      <c r="X125" s="38" t="s">
        <v>59</v>
      </c>
      <c r="Y125" s="68" t="s">
        <v>56</v>
      </c>
    </row>
    <row r="126">
      <c r="A126" s="41" t="s">
        <v>5043</v>
      </c>
      <c r="B126" s="36">
        <v>46181.0</v>
      </c>
      <c r="C126" s="9">
        <v>12986.0</v>
      </c>
      <c r="D126" s="39" t="s">
        <v>1201</v>
      </c>
      <c r="E126" s="41" t="s">
        <v>4607</v>
      </c>
      <c r="F126" s="39" t="s">
        <v>1204</v>
      </c>
      <c r="G126" s="39" t="s">
        <v>68</v>
      </c>
      <c r="H126" s="39" t="s">
        <v>69</v>
      </c>
      <c r="I126" s="38" t="s">
        <v>1205</v>
      </c>
      <c r="J126" s="45">
        <v>45511.0</v>
      </c>
      <c r="K126" s="44">
        <v>46179.0</v>
      </c>
      <c r="L126" s="61" t="s">
        <v>51</v>
      </c>
      <c r="M126" s="103"/>
      <c r="N126" s="61"/>
      <c r="O126" s="103">
        <v>80000.0</v>
      </c>
      <c r="P126" s="79">
        <v>80000.0</v>
      </c>
      <c r="Q126" s="104">
        <v>0.0</v>
      </c>
      <c r="R126" s="103">
        <v>560.0</v>
      </c>
      <c r="S126" s="10">
        <f t="shared" si="1"/>
        <v>79440</v>
      </c>
      <c r="T126" s="9" t="s">
        <v>53</v>
      </c>
      <c r="U126" s="45"/>
      <c r="V126" s="45"/>
      <c r="W126" s="9">
        <v>1.0</v>
      </c>
      <c r="X126" s="9" t="s">
        <v>55</v>
      </c>
      <c r="Y126" s="68" t="s">
        <v>56</v>
      </c>
    </row>
    <row r="127">
      <c r="A127" s="35" t="s">
        <v>5047</v>
      </c>
      <c r="B127" s="36">
        <v>46181.0</v>
      </c>
      <c r="C127" s="9">
        <v>12986.0</v>
      </c>
      <c r="D127" s="39" t="s">
        <v>1201</v>
      </c>
      <c r="E127" s="41" t="s">
        <v>4607</v>
      </c>
      <c r="F127" s="39" t="s">
        <v>1440</v>
      </c>
      <c r="G127" s="39" t="s">
        <v>68</v>
      </c>
      <c r="H127" s="39" t="s">
        <v>69</v>
      </c>
      <c r="I127" s="38" t="s">
        <v>1205</v>
      </c>
      <c r="J127" s="45">
        <v>45511.0</v>
      </c>
      <c r="K127" s="44">
        <v>46179.0</v>
      </c>
      <c r="L127" s="61" t="s">
        <v>51</v>
      </c>
      <c r="M127" s="103">
        <v>118000.0</v>
      </c>
      <c r="N127" s="61" t="s">
        <v>51</v>
      </c>
      <c r="O127" s="48">
        <v>40000.0</v>
      </c>
      <c r="P127" s="79">
        <v>40000.0</v>
      </c>
      <c r="Q127" s="104">
        <v>0.0</v>
      </c>
      <c r="R127" s="48">
        <v>280.0</v>
      </c>
      <c r="S127" s="149">
        <f t="shared" si="1"/>
        <v>39720</v>
      </c>
      <c r="T127" s="9" t="s">
        <v>53</v>
      </c>
      <c r="U127" s="45">
        <v>46179.0</v>
      </c>
      <c r="V127" s="80">
        <v>46210.0</v>
      </c>
      <c r="W127" s="9">
        <v>1.0</v>
      </c>
      <c r="X127" s="9" t="s">
        <v>55</v>
      </c>
      <c r="Y127" s="319" t="s">
        <v>56</v>
      </c>
    </row>
    <row r="128">
      <c r="A128" s="83" t="s">
        <v>5050</v>
      </c>
      <c r="B128" s="36">
        <v>46181.0</v>
      </c>
      <c r="C128" s="9">
        <v>18604.0</v>
      </c>
      <c r="D128" s="39" t="s">
        <v>5051</v>
      </c>
      <c r="E128" s="41" t="s">
        <v>5052</v>
      </c>
      <c r="F128" s="39" t="s">
        <v>5054</v>
      </c>
      <c r="G128" s="39" t="s">
        <v>84</v>
      </c>
      <c r="H128" s="39" t="s">
        <v>85</v>
      </c>
      <c r="I128" s="38" t="s">
        <v>1205</v>
      </c>
      <c r="J128" s="45">
        <v>46148.0</v>
      </c>
      <c r="K128" s="44">
        <v>46179.0</v>
      </c>
      <c r="L128" s="61" t="s">
        <v>51</v>
      </c>
      <c r="M128" s="103">
        <v>0.0</v>
      </c>
      <c r="N128" s="44">
        <v>46186.0</v>
      </c>
      <c r="O128" s="49">
        <v>2078000.0</v>
      </c>
      <c r="P128" s="79">
        <v>1688000.0</v>
      </c>
      <c r="Q128" s="104">
        <v>0.0</v>
      </c>
      <c r="R128" s="48">
        <v>0.0</v>
      </c>
      <c r="S128" s="149">
        <f t="shared" si="1"/>
        <v>1688000</v>
      </c>
      <c r="T128" s="9" t="s">
        <v>52</v>
      </c>
      <c r="U128" s="45">
        <v>46186.0</v>
      </c>
      <c r="V128" s="105">
        <v>46546.0</v>
      </c>
      <c r="W128" s="9">
        <v>12.0</v>
      </c>
      <c r="X128" s="9" t="s">
        <v>59</v>
      </c>
      <c r="Y128" s="320" t="s">
        <v>93</v>
      </c>
    </row>
    <row r="129">
      <c r="A129" s="35" t="s">
        <v>5060</v>
      </c>
      <c r="B129" s="36">
        <v>46181.0</v>
      </c>
      <c r="C129" s="9">
        <v>9571.0</v>
      </c>
      <c r="D129" s="39" t="s">
        <v>1238</v>
      </c>
      <c r="E129" s="41" t="s">
        <v>1239</v>
      </c>
      <c r="F129" s="39" t="s">
        <v>1241</v>
      </c>
      <c r="G129" s="39" t="s">
        <v>1242</v>
      </c>
      <c r="H129" s="39" t="s">
        <v>805</v>
      </c>
      <c r="I129" s="38" t="s">
        <v>1205</v>
      </c>
      <c r="J129" s="9" t="s">
        <v>4878</v>
      </c>
      <c r="K129" s="44">
        <v>46180.0</v>
      </c>
      <c r="L129" s="61" t="s">
        <v>51</v>
      </c>
      <c r="M129" s="103">
        <v>0.0</v>
      </c>
      <c r="N129" s="61" t="s">
        <v>51</v>
      </c>
      <c r="O129" s="103">
        <v>118071.0</v>
      </c>
      <c r="P129" s="89">
        <v>118071.0</v>
      </c>
      <c r="Q129" s="104">
        <v>0.0</v>
      </c>
      <c r="R129" s="103">
        <v>0.0</v>
      </c>
      <c r="S129" s="10">
        <f t="shared" si="1"/>
        <v>118071</v>
      </c>
      <c r="T129" s="9" t="s">
        <v>52</v>
      </c>
      <c r="U129" s="45">
        <v>46180.0</v>
      </c>
      <c r="V129" s="80">
        <v>46210.0</v>
      </c>
      <c r="W129" s="9">
        <v>1.0</v>
      </c>
      <c r="X129" s="9" t="s">
        <v>55</v>
      </c>
      <c r="Y129" s="319" t="s">
        <v>56</v>
      </c>
    </row>
    <row r="130">
      <c r="A130" s="83" t="s">
        <v>5064</v>
      </c>
      <c r="B130" s="36">
        <v>46181.0</v>
      </c>
      <c r="C130" s="81">
        <v>17571.0</v>
      </c>
      <c r="D130" s="257" t="s">
        <v>4712</v>
      </c>
      <c r="E130" s="258" t="s">
        <v>4714</v>
      </c>
      <c r="F130" s="257" t="s">
        <v>5069</v>
      </c>
      <c r="G130" s="257" t="s">
        <v>4716</v>
      </c>
      <c r="H130" s="257" t="s">
        <v>74</v>
      </c>
      <c r="I130" s="38" t="s">
        <v>1205</v>
      </c>
      <c r="J130" s="44">
        <v>46040.0</v>
      </c>
      <c r="K130" s="44">
        <v>46180.0</v>
      </c>
      <c r="L130" s="61" t="s">
        <v>51</v>
      </c>
      <c r="M130" s="103">
        <v>0.0</v>
      </c>
      <c r="N130" s="61" t="s">
        <v>51</v>
      </c>
      <c r="O130" s="48">
        <v>168000.0</v>
      </c>
      <c r="P130" s="89">
        <v>168000.0</v>
      </c>
      <c r="Q130" s="104">
        <v>0.0</v>
      </c>
      <c r="R130" s="103">
        <v>1176.0</v>
      </c>
      <c r="S130" s="149">
        <f t="shared" si="1"/>
        <v>166824</v>
      </c>
      <c r="T130" s="38" t="s">
        <v>53</v>
      </c>
      <c r="U130" s="45">
        <v>46180.0</v>
      </c>
      <c r="V130" s="80">
        <v>46210.0</v>
      </c>
      <c r="W130" s="9">
        <v>1.0</v>
      </c>
      <c r="X130" s="9" t="s">
        <v>59</v>
      </c>
      <c r="Y130" s="320" t="s">
        <v>93</v>
      </c>
    </row>
    <row r="131">
      <c r="A131" s="35" t="s">
        <v>5073</v>
      </c>
      <c r="B131" s="36">
        <v>46181.0</v>
      </c>
      <c r="C131" s="9">
        <v>4446.0</v>
      </c>
      <c r="D131" s="39" t="s">
        <v>4491</v>
      </c>
      <c r="E131" s="41" t="s">
        <v>4492</v>
      </c>
      <c r="F131" s="39" t="s">
        <v>958</v>
      </c>
      <c r="G131" s="39" t="s">
        <v>279</v>
      </c>
      <c r="H131" s="39" t="s">
        <v>69</v>
      </c>
      <c r="I131" s="38" t="s">
        <v>1205</v>
      </c>
      <c r="J131" s="45">
        <v>44592.0</v>
      </c>
      <c r="K131" s="44">
        <v>46180.0</v>
      </c>
      <c r="L131" s="61" t="s">
        <v>51</v>
      </c>
      <c r="M131" s="103">
        <v>168000.0</v>
      </c>
      <c r="N131" s="61" t="s">
        <v>51</v>
      </c>
      <c r="O131" s="103">
        <v>150000.0</v>
      </c>
      <c r="P131" s="89">
        <v>150000.0</v>
      </c>
      <c r="Q131" s="102">
        <v>0.0</v>
      </c>
      <c r="R131" s="103">
        <v>4400.0</v>
      </c>
      <c r="S131" s="10">
        <f t="shared" si="1"/>
        <v>145600</v>
      </c>
      <c r="T131" s="9" t="s">
        <v>53</v>
      </c>
      <c r="U131" s="45">
        <v>46180.0</v>
      </c>
      <c r="V131" s="80">
        <v>46210.0</v>
      </c>
      <c r="W131" s="9">
        <v>1.0</v>
      </c>
      <c r="X131" s="9" t="s">
        <v>59</v>
      </c>
      <c r="Y131" s="319" t="s">
        <v>56</v>
      </c>
    </row>
    <row r="132">
      <c r="A132" s="35" t="s">
        <v>5076</v>
      </c>
      <c r="B132" s="36">
        <v>46181.0</v>
      </c>
      <c r="C132" s="9">
        <v>10234.0</v>
      </c>
      <c r="D132" s="39" t="s">
        <v>1053</v>
      </c>
      <c r="E132" s="41" t="s">
        <v>1054</v>
      </c>
      <c r="F132" s="39" t="s">
        <v>1066</v>
      </c>
      <c r="G132" s="39" t="s">
        <v>137</v>
      </c>
      <c r="H132" s="39" t="s">
        <v>118</v>
      </c>
      <c r="I132" s="38" t="s">
        <v>1205</v>
      </c>
      <c r="J132" s="45">
        <v>45196.0</v>
      </c>
      <c r="K132" s="44">
        <v>46180.0</v>
      </c>
      <c r="L132" s="61" t="s">
        <v>51</v>
      </c>
      <c r="M132" s="103">
        <v>0.0</v>
      </c>
      <c r="N132" s="61" t="s">
        <v>51</v>
      </c>
      <c r="O132" s="103">
        <v>78009.0</v>
      </c>
      <c r="P132" s="89">
        <v>78000.0</v>
      </c>
      <c r="Q132" s="104">
        <v>0.0</v>
      </c>
      <c r="R132" s="103">
        <v>0.0</v>
      </c>
      <c r="S132" s="10">
        <f t="shared" si="1"/>
        <v>78000</v>
      </c>
      <c r="T132" s="9" t="s">
        <v>52</v>
      </c>
      <c r="U132" s="45">
        <v>46180.0</v>
      </c>
      <c r="V132" s="80">
        <v>46210.0</v>
      </c>
      <c r="W132" s="9">
        <v>1.0</v>
      </c>
      <c r="X132" s="9" t="s">
        <v>86</v>
      </c>
      <c r="Y132" s="319" t="s">
        <v>56</v>
      </c>
    </row>
    <row r="133">
      <c r="A133" s="35" t="s">
        <v>5080</v>
      </c>
      <c r="B133" s="36">
        <v>46181.0</v>
      </c>
      <c r="C133" s="81">
        <v>6058.0</v>
      </c>
      <c r="D133" s="257" t="s">
        <v>1616</v>
      </c>
      <c r="E133" s="258" t="s">
        <v>1488</v>
      </c>
      <c r="F133" s="257" t="s">
        <v>1489</v>
      </c>
      <c r="G133" s="257" t="s">
        <v>786</v>
      </c>
      <c r="H133" s="257" t="s">
        <v>46</v>
      </c>
      <c r="I133" s="38" t="s">
        <v>1205</v>
      </c>
      <c r="J133" s="44">
        <v>44730.0</v>
      </c>
      <c r="K133" s="44">
        <v>46180.0</v>
      </c>
      <c r="L133" s="61" t="s">
        <v>51</v>
      </c>
      <c r="M133" s="103">
        <v>0.0</v>
      </c>
      <c r="N133" s="61" t="s">
        <v>51</v>
      </c>
      <c r="O133" s="48">
        <v>118000.0</v>
      </c>
      <c r="P133" s="89">
        <v>118000.0</v>
      </c>
      <c r="Q133" s="104">
        <v>0.0</v>
      </c>
      <c r="R133" s="48">
        <v>2360.0</v>
      </c>
      <c r="S133" s="149">
        <f t="shared" si="1"/>
        <v>115640</v>
      </c>
      <c r="T133" s="38" t="s">
        <v>53</v>
      </c>
      <c r="U133" s="45">
        <v>46180.0</v>
      </c>
      <c r="V133" s="44">
        <v>46217.0</v>
      </c>
      <c r="W133" s="9">
        <v>1.0</v>
      </c>
      <c r="X133" s="38" t="s">
        <v>55</v>
      </c>
      <c r="Y133" s="319" t="s">
        <v>56</v>
      </c>
    </row>
    <row r="134">
      <c r="A134" s="35" t="s">
        <v>5084</v>
      </c>
      <c r="B134" s="36">
        <v>46181.0</v>
      </c>
      <c r="C134" s="9">
        <v>316.0</v>
      </c>
      <c r="D134" s="39" t="s">
        <v>771</v>
      </c>
      <c r="E134" s="41" t="s">
        <v>773</v>
      </c>
      <c r="F134" s="39" t="s">
        <v>774</v>
      </c>
      <c r="G134" s="39" t="s">
        <v>775</v>
      </c>
      <c r="H134" s="39" t="s">
        <v>220</v>
      </c>
      <c r="I134" s="38" t="s">
        <v>1205</v>
      </c>
      <c r="J134" s="45">
        <v>44294.0</v>
      </c>
      <c r="K134" s="44">
        <v>46180.0</v>
      </c>
      <c r="L134" s="120" t="s">
        <v>51</v>
      </c>
      <c r="M134" s="63">
        <v>0.0</v>
      </c>
      <c r="N134" s="120" t="s">
        <v>51</v>
      </c>
      <c r="O134" s="66">
        <v>78000.0</v>
      </c>
      <c r="P134" s="89">
        <v>78000.0</v>
      </c>
      <c r="Q134" s="81">
        <v>0.0</v>
      </c>
      <c r="R134" s="66">
        <v>4400.0</v>
      </c>
      <c r="S134" s="10">
        <f t="shared" si="1"/>
        <v>73600</v>
      </c>
      <c r="T134" s="9" t="s">
        <v>53</v>
      </c>
      <c r="U134" s="45">
        <v>46180.0</v>
      </c>
      <c r="V134" s="44">
        <v>46212.0</v>
      </c>
      <c r="W134" s="9">
        <v>1.0</v>
      </c>
      <c r="X134" s="9" t="s">
        <v>86</v>
      </c>
      <c r="Y134" s="319" t="s">
        <v>56</v>
      </c>
    </row>
    <row r="135" ht="17.25" customHeight="1">
      <c r="A135" s="35" t="s">
        <v>5091</v>
      </c>
      <c r="B135" s="36">
        <v>46181.0</v>
      </c>
      <c r="C135" s="9">
        <v>6348.0</v>
      </c>
      <c r="D135" s="39" t="s">
        <v>2242</v>
      </c>
      <c r="E135" s="41" t="s">
        <v>1785</v>
      </c>
      <c r="F135" s="39" t="s">
        <v>1786</v>
      </c>
      <c r="G135" s="39" t="s">
        <v>246</v>
      </c>
      <c r="H135" s="218" t="s">
        <v>85</v>
      </c>
      <c r="I135" s="38" t="s">
        <v>1205</v>
      </c>
      <c r="J135" s="45">
        <v>44760.0</v>
      </c>
      <c r="K135" s="44">
        <v>46181.0</v>
      </c>
      <c r="L135" s="120" t="s">
        <v>51</v>
      </c>
      <c r="M135" s="66"/>
      <c r="N135" s="120"/>
      <c r="O135" s="49">
        <v>78030.0</v>
      </c>
      <c r="P135" s="53">
        <v>78030.0</v>
      </c>
      <c r="Q135" s="81">
        <v>0.0</v>
      </c>
      <c r="R135" s="66">
        <v>0.0</v>
      </c>
      <c r="S135" s="10">
        <f t="shared" si="1"/>
        <v>78030</v>
      </c>
      <c r="T135" s="9" t="s">
        <v>52</v>
      </c>
      <c r="U135" s="45">
        <v>46181.0</v>
      </c>
      <c r="V135" s="105">
        <v>46214.0</v>
      </c>
      <c r="W135" s="9">
        <v>1.0</v>
      </c>
      <c r="X135" s="9" t="s">
        <v>86</v>
      </c>
      <c r="Y135" s="319" t="s">
        <v>56</v>
      </c>
    </row>
    <row r="136">
      <c r="A136" s="35" t="s">
        <v>5094</v>
      </c>
      <c r="B136" s="36">
        <v>46181.0</v>
      </c>
      <c r="C136" s="9">
        <v>6899.0</v>
      </c>
      <c r="D136" s="39" t="s">
        <v>1361</v>
      </c>
      <c r="E136" s="41" t="s">
        <v>1362</v>
      </c>
      <c r="F136" s="39" t="s">
        <v>1363</v>
      </c>
      <c r="G136" s="39" t="s">
        <v>279</v>
      </c>
      <c r="H136" s="39" t="s">
        <v>69</v>
      </c>
      <c r="I136" s="38" t="s">
        <v>1205</v>
      </c>
      <c r="J136" s="45">
        <v>44812.0</v>
      </c>
      <c r="K136" s="44">
        <v>46181.0</v>
      </c>
      <c r="L136" s="61" t="s">
        <v>51</v>
      </c>
      <c r="M136" s="103">
        <v>0.0</v>
      </c>
      <c r="N136" s="61" t="s">
        <v>51</v>
      </c>
      <c r="O136" s="103">
        <v>78000.0</v>
      </c>
      <c r="P136" s="55">
        <v>78000.0</v>
      </c>
      <c r="Q136" s="104">
        <v>0.0</v>
      </c>
      <c r="R136" s="103">
        <v>1560.0</v>
      </c>
      <c r="S136" s="10">
        <f t="shared" si="1"/>
        <v>76440</v>
      </c>
      <c r="T136" s="9" t="s">
        <v>53</v>
      </c>
      <c r="U136" s="45">
        <v>46181.0</v>
      </c>
      <c r="V136" s="44">
        <v>46211.0</v>
      </c>
      <c r="W136" s="9">
        <v>1.0</v>
      </c>
      <c r="X136" s="9" t="s">
        <v>86</v>
      </c>
      <c r="Y136" s="321" t="s">
        <v>56</v>
      </c>
    </row>
    <row r="137">
      <c r="A137" s="35" t="s">
        <v>5099</v>
      </c>
      <c r="B137" s="36">
        <v>46181.0</v>
      </c>
      <c r="C137" s="9">
        <v>8761.0</v>
      </c>
      <c r="D137" s="39" t="s">
        <v>1608</v>
      </c>
      <c r="E137" s="41" t="s">
        <v>1611</v>
      </c>
      <c r="F137" s="39" t="s">
        <v>1613</v>
      </c>
      <c r="G137" s="39" t="s">
        <v>315</v>
      </c>
      <c r="H137" s="39" t="s">
        <v>69</v>
      </c>
      <c r="I137" s="38" t="s">
        <v>1205</v>
      </c>
      <c r="J137" s="45">
        <v>45026.0</v>
      </c>
      <c r="K137" s="44">
        <v>46181.0</v>
      </c>
      <c r="L137" s="120" t="s">
        <v>51</v>
      </c>
      <c r="M137" s="63"/>
      <c r="N137" s="120"/>
      <c r="O137" s="66">
        <v>78000.0</v>
      </c>
      <c r="P137" s="55">
        <v>78000.0</v>
      </c>
      <c r="Q137" s="81">
        <v>0.0</v>
      </c>
      <c r="R137" s="66">
        <v>4440.0</v>
      </c>
      <c r="S137" s="10">
        <f t="shared" si="1"/>
        <v>73560</v>
      </c>
      <c r="T137" s="9" t="s">
        <v>53</v>
      </c>
      <c r="U137" s="45">
        <v>46183.0</v>
      </c>
      <c r="V137" s="45">
        <v>46213.0</v>
      </c>
      <c r="W137" s="9">
        <v>1.0</v>
      </c>
      <c r="X137" s="9" t="s">
        <v>86</v>
      </c>
      <c r="Y137" s="319" t="s">
        <v>56</v>
      </c>
    </row>
    <row r="138">
      <c r="A138" s="35" t="s">
        <v>5108</v>
      </c>
      <c r="B138" s="36">
        <v>46181.0</v>
      </c>
      <c r="C138" s="9">
        <v>9654.0</v>
      </c>
      <c r="D138" s="39" t="s">
        <v>1280</v>
      </c>
      <c r="E138" s="41" t="s">
        <v>1281</v>
      </c>
      <c r="F138" s="39" t="s">
        <v>1508</v>
      </c>
      <c r="G138" s="179" t="s">
        <v>174</v>
      </c>
      <c r="H138" s="179" t="s">
        <v>174</v>
      </c>
      <c r="I138" s="38" t="s">
        <v>1205</v>
      </c>
      <c r="J138" s="45">
        <v>45129.0</v>
      </c>
      <c r="K138" s="44">
        <v>46181.0</v>
      </c>
      <c r="L138" s="61" t="s">
        <v>51</v>
      </c>
      <c r="M138" s="103">
        <v>0.0</v>
      </c>
      <c r="N138" s="61" t="s">
        <v>51</v>
      </c>
      <c r="O138" s="103">
        <v>168000.0</v>
      </c>
      <c r="P138" s="55">
        <v>168000.0</v>
      </c>
      <c r="Q138" s="102">
        <v>0.0</v>
      </c>
      <c r="R138" s="103">
        <v>4440.0</v>
      </c>
      <c r="S138" s="10">
        <f t="shared" si="1"/>
        <v>163560</v>
      </c>
      <c r="T138" s="9" t="s">
        <v>53</v>
      </c>
      <c r="U138" s="45">
        <v>46181.0</v>
      </c>
      <c r="V138" s="44">
        <v>46211.0</v>
      </c>
      <c r="W138" s="9">
        <v>1.0</v>
      </c>
      <c r="X138" s="9" t="s">
        <v>59</v>
      </c>
      <c r="Y138" s="319" t="s">
        <v>56</v>
      </c>
    </row>
    <row r="139">
      <c r="A139" s="35" t="s">
        <v>5115</v>
      </c>
      <c r="B139" s="36">
        <v>46181.0</v>
      </c>
      <c r="C139" s="9">
        <v>11180.0</v>
      </c>
      <c r="D139" s="39" t="s">
        <v>1619</v>
      </c>
      <c r="E139" s="41" t="s">
        <v>1373</v>
      </c>
      <c r="F139" s="39" t="s">
        <v>1375</v>
      </c>
      <c r="G139" s="39" t="s">
        <v>4921</v>
      </c>
      <c r="H139" s="39" t="s">
        <v>4922</v>
      </c>
      <c r="I139" s="38" t="s">
        <v>1205</v>
      </c>
      <c r="J139" s="45">
        <v>45318.0</v>
      </c>
      <c r="K139" s="44">
        <v>46181.0</v>
      </c>
      <c r="L139" s="61" t="s">
        <v>51</v>
      </c>
      <c r="M139" s="103">
        <v>0.0</v>
      </c>
      <c r="N139" s="61" t="s">
        <v>51</v>
      </c>
      <c r="O139" s="103">
        <v>78000.0</v>
      </c>
      <c r="P139" s="55">
        <v>78000.0</v>
      </c>
      <c r="Q139" s="104">
        <v>0.0</v>
      </c>
      <c r="R139" s="103">
        <v>546.0</v>
      </c>
      <c r="S139" s="10">
        <f t="shared" si="1"/>
        <v>77454</v>
      </c>
      <c r="T139" s="9" t="s">
        <v>53</v>
      </c>
      <c r="U139" s="45">
        <v>46181.0</v>
      </c>
      <c r="V139" s="44">
        <v>46211.0</v>
      </c>
      <c r="W139" s="9">
        <v>1.0</v>
      </c>
      <c r="X139" s="9" t="s">
        <v>86</v>
      </c>
      <c r="Y139" s="321" t="s">
        <v>56</v>
      </c>
    </row>
    <row r="140">
      <c r="A140" s="35" t="s">
        <v>5119</v>
      </c>
      <c r="B140" s="36">
        <v>46181.0</v>
      </c>
      <c r="C140" s="38">
        <v>16068.0</v>
      </c>
      <c r="D140" s="40" t="s">
        <v>1341</v>
      </c>
      <c r="E140" s="42" t="s">
        <v>1343</v>
      </c>
      <c r="F140" s="39" t="s">
        <v>1345</v>
      </c>
      <c r="G140" s="40" t="s">
        <v>325</v>
      </c>
      <c r="H140" s="40" t="s">
        <v>74</v>
      </c>
      <c r="I140" s="38" t="s">
        <v>1205</v>
      </c>
      <c r="J140" s="44">
        <v>45872.0</v>
      </c>
      <c r="K140" s="44">
        <v>46181.0</v>
      </c>
      <c r="L140" s="120" t="s">
        <v>51</v>
      </c>
      <c r="M140" s="103">
        <v>0.0</v>
      </c>
      <c r="N140" s="38" t="s">
        <v>51</v>
      </c>
      <c r="O140" s="48">
        <v>354021.0</v>
      </c>
      <c r="P140" s="53">
        <v>354000.0</v>
      </c>
      <c r="Q140" s="46">
        <v>0.0</v>
      </c>
      <c r="R140" s="46">
        <v>0.0</v>
      </c>
      <c r="S140" s="10">
        <f t="shared" si="1"/>
        <v>354000</v>
      </c>
      <c r="T140" s="38" t="s">
        <v>52</v>
      </c>
      <c r="U140" s="45">
        <v>46181.0</v>
      </c>
      <c r="V140" s="44">
        <v>46272.0</v>
      </c>
      <c r="W140" s="38">
        <v>3.0</v>
      </c>
      <c r="X140" s="38" t="s">
        <v>55</v>
      </c>
      <c r="Y140" s="369" t="s">
        <v>56</v>
      </c>
    </row>
    <row r="141">
      <c r="A141" s="35" t="s">
        <v>5127</v>
      </c>
      <c r="B141" s="36">
        <v>46181.0</v>
      </c>
      <c r="C141" s="9">
        <v>18490.0</v>
      </c>
      <c r="D141" s="39" t="s">
        <v>4707</v>
      </c>
      <c r="E141" s="41" t="s">
        <v>4708</v>
      </c>
      <c r="F141" s="39" t="s">
        <v>4709</v>
      </c>
      <c r="G141" s="39" t="s">
        <v>237</v>
      </c>
      <c r="H141" s="39" t="s">
        <v>69</v>
      </c>
      <c r="I141" s="38" t="s">
        <v>1205</v>
      </c>
      <c r="J141" s="45">
        <v>46138.0</v>
      </c>
      <c r="K141" s="44">
        <v>46181.0</v>
      </c>
      <c r="L141" s="61" t="s">
        <v>51</v>
      </c>
      <c r="M141" s="103">
        <v>0.0</v>
      </c>
      <c r="N141" s="61" t="s">
        <v>51</v>
      </c>
      <c r="O141" s="103">
        <v>118009.0</v>
      </c>
      <c r="P141" s="53">
        <v>118000.0</v>
      </c>
      <c r="Q141" s="180">
        <v>0.0</v>
      </c>
      <c r="R141" s="49">
        <v>0.0</v>
      </c>
      <c r="S141" s="10">
        <f t="shared" si="1"/>
        <v>118000</v>
      </c>
      <c r="T141" s="9" t="s">
        <v>52</v>
      </c>
      <c r="U141" s="45">
        <v>46181.0</v>
      </c>
      <c r="V141" s="45">
        <v>46212.0</v>
      </c>
      <c r="W141" s="88">
        <v>1.0</v>
      </c>
      <c r="X141" s="9" t="s">
        <v>55</v>
      </c>
      <c r="Y141" s="321" t="s">
        <v>56</v>
      </c>
    </row>
    <row r="142">
      <c r="A142" s="35" t="s">
        <v>5132</v>
      </c>
      <c r="B142" s="36">
        <v>46181.0</v>
      </c>
      <c r="C142" s="9">
        <v>5459.0</v>
      </c>
      <c r="D142" s="39" t="s">
        <v>1391</v>
      </c>
      <c r="E142" s="41" t="s">
        <v>1392</v>
      </c>
      <c r="F142" s="39" t="s">
        <v>1393</v>
      </c>
      <c r="G142" s="39" t="s">
        <v>1395</v>
      </c>
      <c r="H142" s="39" t="s">
        <v>74</v>
      </c>
      <c r="I142" s="38" t="s">
        <v>1205</v>
      </c>
      <c r="J142" s="45">
        <v>44664.0</v>
      </c>
      <c r="K142" s="44">
        <v>46181.0</v>
      </c>
      <c r="L142" s="61" t="s">
        <v>51</v>
      </c>
      <c r="M142" s="103">
        <v>0.0</v>
      </c>
      <c r="N142" s="61" t="s">
        <v>51</v>
      </c>
      <c r="O142" s="103">
        <v>78000.0</v>
      </c>
      <c r="P142" s="55">
        <v>78000.0</v>
      </c>
      <c r="Q142" s="104">
        <v>0.0</v>
      </c>
      <c r="R142" s="103">
        <v>4440.0</v>
      </c>
      <c r="S142" s="10">
        <f t="shared" si="1"/>
        <v>73560</v>
      </c>
      <c r="T142" s="9" t="s">
        <v>53</v>
      </c>
      <c r="U142" s="45">
        <v>46181.0</v>
      </c>
      <c r="V142" s="45">
        <v>46211.0</v>
      </c>
      <c r="W142" s="88">
        <v>1.0</v>
      </c>
      <c r="X142" s="9" t="s">
        <v>86</v>
      </c>
      <c r="Y142" s="319" t="s">
        <v>56</v>
      </c>
    </row>
    <row r="143">
      <c r="A143" s="35" t="s">
        <v>5137</v>
      </c>
      <c r="B143" s="36">
        <v>46181.0</v>
      </c>
      <c r="C143" s="38">
        <v>10139.0</v>
      </c>
      <c r="D143" s="257" t="s">
        <v>5138</v>
      </c>
      <c r="E143" s="258" t="s">
        <v>1331</v>
      </c>
      <c r="F143" s="257" t="s">
        <v>1338</v>
      </c>
      <c r="G143" s="257" t="s">
        <v>1333</v>
      </c>
      <c r="H143" s="257" t="s">
        <v>176</v>
      </c>
      <c r="I143" s="38" t="s">
        <v>1205</v>
      </c>
      <c r="J143" s="45">
        <v>45186.0</v>
      </c>
      <c r="K143" s="44">
        <v>46181.0</v>
      </c>
      <c r="L143" s="61" t="s">
        <v>51</v>
      </c>
      <c r="M143" s="103">
        <v>0.0</v>
      </c>
      <c r="N143" s="61" t="s">
        <v>51</v>
      </c>
      <c r="O143" s="48">
        <v>168000.0</v>
      </c>
      <c r="P143" s="55">
        <v>168000.0</v>
      </c>
      <c r="Q143" s="104">
        <v>0.0</v>
      </c>
      <c r="R143" s="48">
        <v>4400.0</v>
      </c>
      <c r="S143" s="149">
        <f t="shared" si="1"/>
        <v>163600</v>
      </c>
      <c r="T143" s="9" t="s">
        <v>53</v>
      </c>
      <c r="U143" s="44">
        <v>46181.0</v>
      </c>
      <c r="V143" s="44">
        <v>46220.0</v>
      </c>
      <c r="W143" s="88">
        <v>1.0</v>
      </c>
      <c r="X143" s="38" t="s">
        <v>59</v>
      </c>
      <c r="Y143" s="319" t="s">
        <v>56</v>
      </c>
    </row>
    <row r="144">
      <c r="A144" s="35" t="s">
        <v>5145</v>
      </c>
      <c r="B144" s="36">
        <v>46182.0</v>
      </c>
      <c r="C144" s="81">
        <v>9684.0</v>
      </c>
      <c r="D144" s="257" t="s">
        <v>1525</v>
      </c>
      <c r="E144" s="258" t="s">
        <v>1267</v>
      </c>
      <c r="F144" s="257" t="s">
        <v>1268</v>
      </c>
      <c r="G144" s="257" t="s">
        <v>419</v>
      </c>
      <c r="H144" s="257" t="s">
        <v>118</v>
      </c>
      <c r="I144" s="38" t="s">
        <v>1205</v>
      </c>
      <c r="J144" s="44">
        <v>45133.0</v>
      </c>
      <c r="K144" s="44">
        <v>46181.0</v>
      </c>
      <c r="L144" s="61" t="s">
        <v>51</v>
      </c>
      <c r="M144" s="103">
        <v>0.0</v>
      </c>
      <c r="N144" s="61" t="s">
        <v>51</v>
      </c>
      <c r="O144" s="48">
        <v>78049.0</v>
      </c>
      <c r="P144" s="53">
        <v>78049.0</v>
      </c>
      <c r="Q144" s="104">
        <v>0.0</v>
      </c>
      <c r="R144" s="48">
        <v>0.0</v>
      </c>
      <c r="S144" s="149">
        <f t="shared" si="1"/>
        <v>78049</v>
      </c>
      <c r="T144" s="9" t="s">
        <v>52</v>
      </c>
      <c r="U144" s="44">
        <v>46181.0</v>
      </c>
      <c r="V144" s="45">
        <v>46211.0</v>
      </c>
      <c r="W144" s="88">
        <v>1.0</v>
      </c>
      <c r="X144" s="9" t="s">
        <v>86</v>
      </c>
      <c r="Y144" s="319" t="s">
        <v>56</v>
      </c>
    </row>
    <row r="145">
      <c r="A145" s="35" t="s">
        <v>5158</v>
      </c>
      <c r="B145" s="36">
        <v>46182.0</v>
      </c>
      <c r="C145" s="9">
        <v>5574.0</v>
      </c>
      <c r="D145" s="39" t="s">
        <v>439</v>
      </c>
      <c r="E145" s="41" t="s">
        <v>440</v>
      </c>
      <c r="F145" s="39" t="s">
        <v>441</v>
      </c>
      <c r="G145" s="39" t="s">
        <v>252</v>
      </c>
      <c r="H145" s="39" t="s">
        <v>46</v>
      </c>
      <c r="I145" s="38" t="s">
        <v>1205</v>
      </c>
      <c r="J145" s="45">
        <v>44678.0</v>
      </c>
      <c r="K145" s="44">
        <v>46181.0</v>
      </c>
      <c r="L145" s="61" t="s">
        <v>51</v>
      </c>
      <c r="M145" s="103">
        <v>78000.0</v>
      </c>
      <c r="N145" s="61" t="s">
        <v>51</v>
      </c>
      <c r="O145" s="103">
        <v>55053.0</v>
      </c>
      <c r="P145" s="53">
        <v>55053.0</v>
      </c>
      <c r="Q145" s="104">
        <v>0.0</v>
      </c>
      <c r="R145" s="103">
        <v>0.0</v>
      </c>
      <c r="S145" s="10">
        <f t="shared" si="1"/>
        <v>55053</v>
      </c>
      <c r="T145" s="9" t="s">
        <v>52</v>
      </c>
      <c r="U145" s="44">
        <v>46181.0</v>
      </c>
      <c r="V145" s="45">
        <v>46211.0</v>
      </c>
      <c r="W145" s="104">
        <v>1.0</v>
      </c>
      <c r="X145" s="9" t="s">
        <v>86</v>
      </c>
      <c r="Y145" s="319" t="s">
        <v>56</v>
      </c>
    </row>
    <row r="146">
      <c r="A146" s="35" t="s">
        <v>5162</v>
      </c>
      <c r="B146" s="36">
        <v>46182.0</v>
      </c>
      <c r="C146" s="9">
        <v>16731.0</v>
      </c>
      <c r="D146" s="39" t="s">
        <v>4914</v>
      </c>
      <c r="E146" s="41" t="s">
        <v>1556</v>
      </c>
      <c r="F146" s="39" t="s">
        <v>1558</v>
      </c>
      <c r="G146" s="39" t="s">
        <v>786</v>
      </c>
      <c r="H146" s="39" t="s">
        <v>46</v>
      </c>
      <c r="I146" s="38" t="s">
        <v>1205</v>
      </c>
      <c r="J146" s="45">
        <v>45961.0</v>
      </c>
      <c r="K146" s="44">
        <v>46181.0</v>
      </c>
      <c r="L146" s="61" t="s">
        <v>51</v>
      </c>
      <c r="M146" s="103"/>
      <c r="N146" s="61"/>
      <c r="O146" s="103">
        <v>78063.0</v>
      </c>
      <c r="P146" s="53">
        <v>78063.0</v>
      </c>
      <c r="Q146" s="104">
        <v>0.0</v>
      </c>
      <c r="R146" s="103">
        <v>0.0</v>
      </c>
      <c r="S146" s="10">
        <f t="shared" si="1"/>
        <v>78063</v>
      </c>
      <c r="T146" s="9" t="s">
        <v>52</v>
      </c>
      <c r="U146" s="44">
        <v>46182.0</v>
      </c>
      <c r="V146" s="105">
        <v>46215.0</v>
      </c>
      <c r="W146" s="9">
        <v>1.0</v>
      </c>
      <c r="X146" s="9" t="s">
        <v>86</v>
      </c>
      <c r="Y146" s="321" t="s">
        <v>56</v>
      </c>
    </row>
    <row r="147">
      <c r="A147" s="35" t="s">
        <v>5170</v>
      </c>
      <c r="B147" s="36">
        <v>46182.0</v>
      </c>
      <c r="C147" s="9">
        <v>826.0</v>
      </c>
      <c r="D147" s="39" t="s">
        <v>1365</v>
      </c>
      <c r="E147" s="41" t="s">
        <v>1366</v>
      </c>
      <c r="F147" s="39" t="s">
        <v>1367</v>
      </c>
      <c r="G147" s="39" t="s">
        <v>407</v>
      </c>
      <c r="H147" s="39" t="s">
        <v>46</v>
      </c>
      <c r="I147" s="38" t="s">
        <v>1205</v>
      </c>
      <c r="J147" s="45">
        <v>45571.0</v>
      </c>
      <c r="K147" s="44">
        <v>46181.0</v>
      </c>
      <c r="L147" s="120" t="s">
        <v>51</v>
      </c>
      <c r="M147" s="63">
        <v>0.0</v>
      </c>
      <c r="N147" s="120" t="s">
        <v>51</v>
      </c>
      <c r="O147" s="103">
        <v>118000.0</v>
      </c>
      <c r="P147" s="55">
        <v>118000.0</v>
      </c>
      <c r="Q147" s="81">
        <v>0.0</v>
      </c>
      <c r="R147" s="103">
        <v>826.0</v>
      </c>
      <c r="S147" s="10">
        <f t="shared" si="1"/>
        <v>117174</v>
      </c>
      <c r="T147" s="9" t="s">
        <v>53</v>
      </c>
      <c r="U147" s="44">
        <v>46181.0</v>
      </c>
      <c r="V147" s="45">
        <v>46215.0</v>
      </c>
      <c r="W147" s="104">
        <v>1.0</v>
      </c>
      <c r="X147" s="9" t="s">
        <v>55</v>
      </c>
      <c r="Y147" s="319" t="s">
        <v>56</v>
      </c>
    </row>
    <row r="148">
      <c r="A148" s="35" t="s">
        <v>5175</v>
      </c>
      <c r="B148" s="36">
        <v>46182.0</v>
      </c>
      <c r="C148" s="9">
        <v>1522.0</v>
      </c>
      <c r="D148" s="39" t="s">
        <v>1384</v>
      </c>
      <c r="E148" s="41" t="s">
        <v>1287</v>
      </c>
      <c r="F148" s="39" t="s">
        <v>1288</v>
      </c>
      <c r="G148" s="39" t="s">
        <v>1289</v>
      </c>
      <c r="H148" s="39" t="s">
        <v>103</v>
      </c>
      <c r="I148" s="38" t="s">
        <v>1205</v>
      </c>
      <c r="J148" s="45">
        <v>44368.0</v>
      </c>
      <c r="K148" s="44">
        <v>46182.0</v>
      </c>
      <c r="L148" s="120" t="s">
        <v>51</v>
      </c>
      <c r="M148" s="63">
        <v>0.0</v>
      </c>
      <c r="N148" s="120" t="s">
        <v>51</v>
      </c>
      <c r="O148" s="66">
        <v>78000.0</v>
      </c>
      <c r="P148" s="77">
        <v>78000.0</v>
      </c>
      <c r="Q148" s="81">
        <v>0.0</v>
      </c>
      <c r="R148" s="103">
        <v>1560.0</v>
      </c>
      <c r="S148" s="10">
        <f t="shared" si="1"/>
        <v>76440</v>
      </c>
      <c r="T148" s="9" t="s">
        <v>53</v>
      </c>
      <c r="U148" s="44">
        <v>46182.0</v>
      </c>
      <c r="V148" s="44">
        <v>46217.0</v>
      </c>
      <c r="W148" s="9">
        <v>1.0</v>
      </c>
      <c r="X148" s="9" t="s">
        <v>86</v>
      </c>
      <c r="Y148" s="319" t="s">
        <v>56</v>
      </c>
    </row>
    <row r="149">
      <c r="A149" s="35" t="s">
        <v>5183</v>
      </c>
      <c r="B149" s="36">
        <v>46182.0</v>
      </c>
      <c r="C149" s="38">
        <v>7858.0</v>
      </c>
      <c r="D149" s="40" t="s">
        <v>521</v>
      </c>
      <c r="E149" s="42" t="s">
        <v>522</v>
      </c>
      <c r="F149" s="40" t="s">
        <v>523</v>
      </c>
      <c r="G149" s="40" t="s">
        <v>68</v>
      </c>
      <c r="H149" s="40" t="s">
        <v>69</v>
      </c>
      <c r="I149" s="38" t="s">
        <v>1205</v>
      </c>
      <c r="J149" s="44">
        <v>44917.0</v>
      </c>
      <c r="K149" s="44">
        <v>46182.0</v>
      </c>
      <c r="L149" s="120" t="s">
        <v>51</v>
      </c>
      <c r="M149" s="63">
        <v>0.0</v>
      </c>
      <c r="N149" s="120" t="s">
        <v>51</v>
      </c>
      <c r="O149" s="48">
        <v>118000.0</v>
      </c>
      <c r="P149" s="77">
        <v>118000.0</v>
      </c>
      <c r="Q149" s="81">
        <v>0.0</v>
      </c>
      <c r="R149" s="48">
        <v>826.0</v>
      </c>
      <c r="S149" s="149">
        <f t="shared" si="1"/>
        <v>117174</v>
      </c>
      <c r="T149" s="9" t="s">
        <v>53</v>
      </c>
      <c r="U149" s="44">
        <v>46182.0</v>
      </c>
      <c r="V149" s="44">
        <v>46221.0</v>
      </c>
      <c r="W149" s="9">
        <v>1.0</v>
      </c>
      <c r="X149" s="9" t="s">
        <v>55</v>
      </c>
      <c r="Y149" s="319" t="s">
        <v>56</v>
      </c>
    </row>
    <row r="150">
      <c r="A150" s="35" t="s">
        <v>5190</v>
      </c>
      <c r="B150" s="36">
        <v>46182.0</v>
      </c>
      <c r="C150" s="9">
        <v>6331.0</v>
      </c>
      <c r="D150" s="39" t="s">
        <v>4893</v>
      </c>
      <c r="E150" s="41" t="s">
        <v>860</v>
      </c>
      <c r="F150" s="39" t="s">
        <v>861</v>
      </c>
      <c r="G150" s="39" t="s">
        <v>862</v>
      </c>
      <c r="H150" s="39" t="s">
        <v>864</v>
      </c>
      <c r="I150" s="38" t="s">
        <v>1205</v>
      </c>
      <c r="J150" s="363">
        <v>44759.0</v>
      </c>
      <c r="K150" s="44">
        <v>46182.0</v>
      </c>
      <c r="L150" s="61" t="s">
        <v>51</v>
      </c>
      <c r="M150" s="103">
        <v>0.0</v>
      </c>
      <c r="N150" s="61" t="s">
        <v>51</v>
      </c>
      <c r="O150" s="103">
        <v>118000.0</v>
      </c>
      <c r="P150" s="77">
        <v>118000.0</v>
      </c>
      <c r="Q150" s="104">
        <v>0.0</v>
      </c>
      <c r="R150" s="103">
        <v>826.0</v>
      </c>
      <c r="S150" s="10">
        <f t="shared" si="1"/>
        <v>117174</v>
      </c>
      <c r="T150" s="9" t="s">
        <v>53</v>
      </c>
      <c r="U150" s="44">
        <v>46182.0</v>
      </c>
      <c r="V150" s="45">
        <v>46213.0</v>
      </c>
      <c r="W150" s="9">
        <v>1.0</v>
      </c>
      <c r="X150" s="9" t="s">
        <v>55</v>
      </c>
      <c r="Y150" s="319" t="s">
        <v>56</v>
      </c>
    </row>
    <row r="151">
      <c r="A151" s="35" t="s">
        <v>5196</v>
      </c>
      <c r="B151" s="36">
        <v>46183.0</v>
      </c>
      <c r="C151" s="9">
        <v>891.0</v>
      </c>
      <c r="D151" s="39" t="s">
        <v>4929</v>
      </c>
      <c r="E151" s="41" t="s">
        <v>1682</v>
      </c>
      <c r="F151" s="39" t="s">
        <v>1683</v>
      </c>
      <c r="G151" s="39" t="s">
        <v>731</v>
      </c>
      <c r="H151" s="39" t="s">
        <v>732</v>
      </c>
      <c r="I151" s="38" t="s">
        <v>1205</v>
      </c>
      <c r="J151" s="45">
        <v>44866.0</v>
      </c>
      <c r="K151" s="44">
        <v>46182.0</v>
      </c>
      <c r="L151" s="61" t="s">
        <v>51</v>
      </c>
      <c r="M151" s="103">
        <v>0.0</v>
      </c>
      <c r="N151" s="61" t="s">
        <v>51</v>
      </c>
      <c r="O151" s="103">
        <v>78000.0</v>
      </c>
      <c r="P151" s="77">
        <v>78000.0</v>
      </c>
      <c r="Q151" s="104">
        <v>0.0</v>
      </c>
      <c r="R151" s="103">
        <v>4440.0</v>
      </c>
      <c r="S151" s="10">
        <f t="shared" si="1"/>
        <v>73560</v>
      </c>
      <c r="T151" s="9" t="s">
        <v>53</v>
      </c>
      <c r="U151" s="45">
        <v>46182.0</v>
      </c>
      <c r="V151" s="45">
        <v>46213.0</v>
      </c>
      <c r="W151" s="9">
        <v>1.0</v>
      </c>
      <c r="X151" s="9" t="s">
        <v>86</v>
      </c>
      <c r="Y151" s="321" t="s">
        <v>56</v>
      </c>
    </row>
    <row r="152">
      <c r="A152" s="35" t="s">
        <v>5201</v>
      </c>
      <c r="B152" s="36">
        <v>46183.0</v>
      </c>
      <c r="C152" s="9">
        <v>8771.0</v>
      </c>
      <c r="D152" s="39" t="s">
        <v>1529</v>
      </c>
      <c r="E152" s="41" t="s">
        <v>1530</v>
      </c>
      <c r="F152" s="39" t="s">
        <v>1532</v>
      </c>
      <c r="G152" s="39" t="s">
        <v>192</v>
      </c>
      <c r="H152" s="39" t="s">
        <v>195</v>
      </c>
      <c r="I152" s="38" t="s">
        <v>1205</v>
      </c>
      <c r="J152" s="45">
        <v>45028.0</v>
      </c>
      <c r="K152" s="44">
        <v>46182.0</v>
      </c>
      <c r="L152" s="120" t="s">
        <v>51</v>
      </c>
      <c r="M152" s="63">
        <v>0.0</v>
      </c>
      <c r="N152" s="120" t="s">
        <v>51</v>
      </c>
      <c r="O152" s="66">
        <v>118085.0</v>
      </c>
      <c r="P152" s="129">
        <v>118085.0</v>
      </c>
      <c r="Q152" s="81">
        <v>0.0</v>
      </c>
      <c r="R152" s="66">
        <v>0.0</v>
      </c>
      <c r="S152" s="10">
        <f t="shared" si="1"/>
        <v>118085</v>
      </c>
      <c r="T152" s="9" t="s">
        <v>52</v>
      </c>
      <c r="U152" s="45">
        <v>46182.0</v>
      </c>
      <c r="V152" s="45">
        <v>46212.0</v>
      </c>
      <c r="W152" s="9">
        <v>1.0</v>
      </c>
      <c r="X152" s="9" t="s">
        <v>55</v>
      </c>
      <c r="Y152" s="319" t="s">
        <v>56</v>
      </c>
    </row>
    <row r="153">
      <c r="A153" s="35" t="s">
        <v>5206</v>
      </c>
      <c r="B153" s="36">
        <v>46183.0</v>
      </c>
      <c r="C153" s="9">
        <v>891.0</v>
      </c>
      <c r="D153" s="39" t="s">
        <v>1308</v>
      </c>
      <c r="E153" s="41" t="s">
        <v>1309</v>
      </c>
      <c r="F153" s="39" t="s">
        <v>1310</v>
      </c>
      <c r="G153" s="39" t="s">
        <v>100</v>
      </c>
      <c r="H153" s="39" t="s">
        <v>158</v>
      </c>
      <c r="I153" s="38" t="s">
        <v>1205</v>
      </c>
      <c r="J153" s="45">
        <v>44337.0</v>
      </c>
      <c r="K153" s="44">
        <v>46182.0</v>
      </c>
      <c r="L153" s="61" t="s">
        <v>51</v>
      </c>
      <c r="M153" s="103">
        <v>0.0</v>
      </c>
      <c r="N153" s="61" t="s">
        <v>51</v>
      </c>
      <c r="O153" s="103">
        <v>78000.0</v>
      </c>
      <c r="P153" s="77">
        <v>78000.0</v>
      </c>
      <c r="Q153" s="81">
        <v>0.0</v>
      </c>
      <c r="R153" s="103">
        <v>4400.0</v>
      </c>
      <c r="S153" s="10">
        <f t="shared" si="1"/>
        <v>73600</v>
      </c>
      <c r="T153" s="9" t="s">
        <v>53</v>
      </c>
      <c r="U153" s="45">
        <v>46182.0</v>
      </c>
      <c r="V153" s="45">
        <v>46213.0</v>
      </c>
      <c r="W153" s="9">
        <v>1.0</v>
      </c>
      <c r="X153" s="9" t="s">
        <v>86</v>
      </c>
      <c r="Y153" s="321" t="s">
        <v>56</v>
      </c>
    </row>
    <row r="154">
      <c r="A154" s="35" t="s">
        <v>5211</v>
      </c>
      <c r="B154" s="36">
        <v>46183.0</v>
      </c>
      <c r="C154" s="9">
        <v>17938.0</v>
      </c>
      <c r="D154" s="39" t="s">
        <v>1357</v>
      </c>
      <c r="E154" s="41" t="s">
        <v>1358</v>
      </c>
      <c r="F154" s="39" t="s">
        <v>1359</v>
      </c>
      <c r="G154" s="39" t="s">
        <v>192</v>
      </c>
      <c r="H154" s="39" t="s">
        <v>195</v>
      </c>
      <c r="I154" s="38" t="s">
        <v>1205</v>
      </c>
      <c r="J154" s="45">
        <v>46076.0</v>
      </c>
      <c r="K154" s="44">
        <v>46182.0</v>
      </c>
      <c r="L154" s="120" t="s">
        <v>51</v>
      </c>
      <c r="M154" s="63">
        <v>0.0</v>
      </c>
      <c r="N154" s="120" t="s">
        <v>51</v>
      </c>
      <c r="O154" s="63">
        <v>118040.0</v>
      </c>
      <c r="P154" s="227">
        <v>118040.0</v>
      </c>
      <c r="Q154" s="81">
        <v>0.0</v>
      </c>
      <c r="R154" s="103">
        <v>0.0</v>
      </c>
      <c r="S154" s="10">
        <f t="shared" si="1"/>
        <v>118040</v>
      </c>
      <c r="T154" s="9" t="s">
        <v>52</v>
      </c>
      <c r="U154" s="45">
        <v>46182.0</v>
      </c>
      <c r="V154" s="45">
        <v>46212.0</v>
      </c>
      <c r="W154" s="9">
        <v>1.0</v>
      </c>
      <c r="X154" s="9" t="s">
        <v>55</v>
      </c>
      <c r="Y154" s="319" t="s">
        <v>56</v>
      </c>
    </row>
    <row r="155">
      <c r="A155" s="35" t="s">
        <v>5217</v>
      </c>
      <c r="B155" s="36">
        <v>46183.0</v>
      </c>
      <c r="C155" s="9">
        <v>7313.0</v>
      </c>
      <c r="D155" s="39" t="s">
        <v>261</v>
      </c>
      <c r="E155" s="41" t="s">
        <v>262</v>
      </c>
      <c r="F155" s="39" t="s">
        <v>1350</v>
      </c>
      <c r="G155" s="39" t="s">
        <v>264</v>
      </c>
      <c r="H155" s="39" t="s">
        <v>74</v>
      </c>
      <c r="I155" s="38" t="s">
        <v>1205</v>
      </c>
      <c r="J155" s="45">
        <v>44854.0</v>
      </c>
      <c r="K155" s="44">
        <v>46182.0</v>
      </c>
      <c r="L155" s="120" t="s">
        <v>51</v>
      </c>
      <c r="M155" s="63">
        <v>0.0</v>
      </c>
      <c r="N155" s="120" t="s">
        <v>51</v>
      </c>
      <c r="O155" s="103">
        <v>118069.0</v>
      </c>
      <c r="P155" s="129">
        <v>118069.0</v>
      </c>
      <c r="Q155" s="81">
        <v>0.0</v>
      </c>
      <c r="R155" s="66">
        <v>0.0</v>
      </c>
      <c r="S155" s="10">
        <f t="shared" si="1"/>
        <v>118069</v>
      </c>
      <c r="T155" s="9" t="s">
        <v>52</v>
      </c>
      <c r="U155" s="45">
        <v>46182.0</v>
      </c>
      <c r="V155" s="105">
        <v>46224.0</v>
      </c>
      <c r="W155" s="9">
        <v>1.0</v>
      </c>
      <c r="X155" s="9" t="s">
        <v>55</v>
      </c>
      <c r="Y155" s="319" t="s">
        <v>56</v>
      </c>
    </row>
    <row r="156">
      <c r="A156" s="35" t="s">
        <v>5224</v>
      </c>
      <c r="B156" s="36">
        <v>46183.0</v>
      </c>
      <c r="C156" s="9">
        <v>925.0</v>
      </c>
      <c r="D156" s="39" t="s">
        <v>186</v>
      </c>
      <c r="E156" s="41" t="s">
        <v>189</v>
      </c>
      <c r="F156" s="39" t="s">
        <v>190</v>
      </c>
      <c r="G156" s="39" t="s">
        <v>2969</v>
      </c>
      <c r="H156" s="39" t="s">
        <v>195</v>
      </c>
      <c r="I156" s="38" t="s">
        <v>1205</v>
      </c>
      <c r="J156" s="45">
        <v>44340.0</v>
      </c>
      <c r="K156" s="44">
        <v>46182.0</v>
      </c>
      <c r="L156" s="196" t="s">
        <v>51</v>
      </c>
      <c r="M156" s="102">
        <v>168000.0</v>
      </c>
      <c r="N156" s="196" t="s">
        <v>51</v>
      </c>
      <c r="O156" s="103">
        <v>0.0</v>
      </c>
      <c r="P156" s="103">
        <v>0.0</v>
      </c>
      <c r="Q156" s="104">
        <v>0.0</v>
      </c>
      <c r="R156" s="103">
        <v>0.0</v>
      </c>
      <c r="S156" s="10">
        <f t="shared" si="1"/>
        <v>0</v>
      </c>
      <c r="T156" s="9" t="s">
        <v>54</v>
      </c>
      <c r="U156" s="45">
        <v>46182.0</v>
      </c>
      <c r="V156" s="45">
        <v>46212.0</v>
      </c>
      <c r="W156" s="9">
        <v>1.0</v>
      </c>
      <c r="X156" s="9" t="s">
        <v>59</v>
      </c>
      <c r="Y156" s="319" t="s">
        <v>56</v>
      </c>
    </row>
    <row r="157">
      <c r="A157" s="35" t="s">
        <v>5229</v>
      </c>
      <c r="B157" s="36">
        <v>46183.0</v>
      </c>
      <c r="C157" s="81">
        <v>6058.0</v>
      </c>
      <c r="D157" s="257" t="s">
        <v>1616</v>
      </c>
      <c r="E157" s="258" t="s">
        <v>1488</v>
      </c>
      <c r="F157" s="257" t="s">
        <v>1617</v>
      </c>
      <c r="G157" s="257" t="s">
        <v>786</v>
      </c>
      <c r="H157" s="257" t="s">
        <v>46</v>
      </c>
      <c r="I157" s="38" t="s">
        <v>1205</v>
      </c>
      <c r="J157" s="44">
        <v>44730.0</v>
      </c>
      <c r="K157" s="44">
        <v>46182.0</v>
      </c>
      <c r="L157" s="61" t="s">
        <v>51</v>
      </c>
      <c r="M157" s="103">
        <v>0.0</v>
      </c>
      <c r="N157" s="61" t="s">
        <v>51</v>
      </c>
      <c r="O157" s="48">
        <v>118000.0</v>
      </c>
      <c r="P157" s="77">
        <v>118000.0</v>
      </c>
      <c r="Q157" s="104">
        <v>0.0</v>
      </c>
      <c r="R157" s="48">
        <v>2360.0</v>
      </c>
      <c r="S157" s="149">
        <f t="shared" si="1"/>
        <v>115640</v>
      </c>
      <c r="T157" s="38" t="s">
        <v>53</v>
      </c>
      <c r="U157" s="45">
        <v>46182.0</v>
      </c>
      <c r="V157" s="44">
        <v>46220.0</v>
      </c>
      <c r="W157" s="9">
        <v>1.0</v>
      </c>
      <c r="X157" s="38" t="s">
        <v>55</v>
      </c>
      <c r="Y157" s="319" t="s">
        <v>56</v>
      </c>
    </row>
    <row r="158">
      <c r="A158" s="83" t="s">
        <v>5235</v>
      </c>
      <c r="B158" s="36">
        <v>46183.0</v>
      </c>
      <c r="C158" s="81">
        <v>17147.0</v>
      </c>
      <c r="D158" s="257" t="s">
        <v>5237</v>
      </c>
      <c r="E158" s="258" t="s">
        <v>5238</v>
      </c>
      <c r="F158" s="257" t="s">
        <v>5240</v>
      </c>
      <c r="G158" s="257" t="s">
        <v>5241</v>
      </c>
      <c r="H158" s="40" t="s">
        <v>153</v>
      </c>
      <c r="I158" s="38" t="s">
        <v>1205</v>
      </c>
      <c r="J158" s="44">
        <v>46006.0</v>
      </c>
      <c r="K158" s="44">
        <v>46182.0</v>
      </c>
      <c r="L158" s="61" t="s">
        <v>51</v>
      </c>
      <c r="M158" s="46">
        <v>0.0</v>
      </c>
      <c r="N158" s="44">
        <v>46183.0</v>
      </c>
      <c r="O158" s="48">
        <v>118004.0</v>
      </c>
      <c r="P158" s="129">
        <v>118000.0</v>
      </c>
      <c r="Q158" s="104">
        <v>0.0</v>
      </c>
      <c r="R158" s="48">
        <v>0.0</v>
      </c>
      <c r="S158" s="149">
        <f t="shared" si="1"/>
        <v>118000</v>
      </c>
      <c r="T158" s="38" t="s">
        <v>52</v>
      </c>
      <c r="U158" s="45">
        <v>46183.0</v>
      </c>
      <c r="V158" s="44">
        <v>46578.0</v>
      </c>
      <c r="W158" s="9">
        <v>1.0</v>
      </c>
      <c r="X158" s="38" t="s">
        <v>55</v>
      </c>
      <c r="Y158" s="320" t="s">
        <v>93</v>
      </c>
    </row>
    <row r="159">
      <c r="A159" s="35" t="s">
        <v>5245</v>
      </c>
      <c r="B159" s="36">
        <v>46183.0</v>
      </c>
      <c r="C159" s="9">
        <v>4723.0</v>
      </c>
      <c r="D159" s="39" t="s">
        <v>645</v>
      </c>
      <c r="E159" s="41" t="s">
        <v>646</v>
      </c>
      <c r="F159" s="39" t="s">
        <v>1096</v>
      </c>
      <c r="G159" s="39" t="s">
        <v>126</v>
      </c>
      <c r="H159" s="39" t="s">
        <v>69</v>
      </c>
      <c r="I159" s="38" t="s">
        <v>1205</v>
      </c>
      <c r="J159" s="45">
        <v>44611.0</v>
      </c>
      <c r="K159" s="44">
        <v>46182.0</v>
      </c>
      <c r="L159" s="61" t="s">
        <v>51</v>
      </c>
      <c r="M159" s="103">
        <v>0.0</v>
      </c>
      <c r="N159" s="61" t="s">
        <v>51</v>
      </c>
      <c r="O159" s="103">
        <v>78047.0</v>
      </c>
      <c r="P159" s="129">
        <v>78000.0</v>
      </c>
      <c r="Q159" s="104">
        <v>0.0</v>
      </c>
      <c r="R159" s="104">
        <v>0.0</v>
      </c>
      <c r="S159" s="10">
        <f t="shared" si="1"/>
        <v>78000</v>
      </c>
      <c r="T159" s="9" t="s">
        <v>52</v>
      </c>
      <c r="U159" s="45">
        <v>46182.0</v>
      </c>
      <c r="V159" s="105">
        <v>46215.0</v>
      </c>
      <c r="W159" s="104">
        <v>1.0</v>
      </c>
      <c r="X159" s="9" t="s">
        <v>86</v>
      </c>
      <c r="Y159" s="319" t="s">
        <v>56</v>
      </c>
    </row>
    <row r="160">
      <c r="A160" s="35" t="s">
        <v>5256</v>
      </c>
      <c r="B160" s="36">
        <v>46183.0</v>
      </c>
      <c r="C160" s="9">
        <v>3316.0</v>
      </c>
      <c r="D160" s="39" t="s">
        <v>806</v>
      </c>
      <c r="E160" s="41" t="s">
        <v>807</v>
      </c>
      <c r="F160" s="39" t="s">
        <v>1575</v>
      </c>
      <c r="G160" s="39" t="s">
        <v>264</v>
      </c>
      <c r="H160" s="39" t="s">
        <v>74</v>
      </c>
      <c r="I160" s="38" t="s">
        <v>1205</v>
      </c>
      <c r="J160" s="45">
        <v>44523.0</v>
      </c>
      <c r="K160" s="44">
        <v>46182.0</v>
      </c>
      <c r="L160" s="61" t="s">
        <v>51</v>
      </c>
      <c r="M160" s="103">
        <v>0.0</v>
      </c>
      <c r="N160" s="61" t="s">
        <v>51</v>
      </c>
      <c r="O160" s="103">
        <v>78000.0</v>
      </c>
      <c r="P160" s="77">
        <v>78000.0</v>
      </c>
      <c r="Q160" s="180">
        <v>0.0</v>
      </c>
      <c r="R160" s="49">
        <v>4440.0</v>
      </c>
      <c r="S160" s="10">
        <f t="shared" si="1"/>
        <v>73560</v>
      </c>
      <c r="T160" s="9" t="s">
        <v>53</v>
      </c>
      <c r="U160" s="45">
        <v>46182.0</v>
      </c>
      <c r="V160" s="45">
        <v>46212.0</v>
      </c>
      <c r="W160" s="88">
        <v>1.0</v>
      </c>
      <c r="X160" s="9" t="s">
        <v>86</v>
      </c>
      <c r="Y160" s="319" t="s">
        <v>56</v>
      </c>
    </row>
    <row r="161">
      <c r="A161" s="35" t="s">
        <v>5260</v>
      </c>
      <c r="B161" s="36">
        <v>46183.0</v>
      </c>
      <c r="C161" s="9">
        <v>3347.0</v>
      </c>
      <c r="D161" s="39" t="s">
        <v>1255</v>
      </c>
      <c r="E161" s="41" t="s">
        <v>1256</v>
      </c>
      <c r="F161" s="39" t="s">
        <v>1257</v>
      </c>
      <c r="G161" s="39" t="s">
        <v>555</v>
      </c>
      <c r="H161" s="39" t="s">
        <v>69</v>
      </c>
      <c r="I161" s="38" t="s">
        <v>1205</v>
      </c>
      <c r="J161" s="45">
        <v>44525.0</v>
      </c>
      <c r="K161" s="44">
        <v>46182.0</v>
      </c>
      <c r="L161" s="61" t="s">
        <v>51</v>
      </c>
      <c r="M161" s="103">
        <v>0.0</v>
      </c>
      <c r="N161" s="61" t="s">
        <v>51</v>
      </c>
      <c r="O161" s="103">
        <v>78000.0</v>
      </c>
      <c r="P161" s="77">
        <v>78000.0</v>
      </c>
      <c r="Q161" s="104">
        <v>0.0</v>
      </c>
      <c r="R161" s="103">
        <v>546.0</v>
      </c>
      <c r="S161" s="10">
        <f t="shared" si="1"/>
        <v>77454</v>
      </c>
      <c r="T161" s="9" t="s">
        <v>53</v>
      </c>
      <c r="U161" s="45">
        <v>46182.0</v>
      </c>
      <c r="V161" s="45">
        <v>46219.0</v>
      </c>
      <c r="W161" s="9">
        <v>1.0</v>
      </c>
      <c r="X161" s="9" t="s">
        <v>86</v>
      </c>
      <c r="Y161" s="319" t="s">
        <v>56</v>
      </c>
    </row>
    <row r="162">
      <c r="A162" s="35" t="s">
        <v>5264</v>
      </c>
      <c r="B162" s="36">
        <v>46183.0</v>
      </c>
      <c r="C162" s="9">
        <v>11052.0</v>
      </c>
      <c r="D162" s="39" t="s">
        <v>1688</v>
      </c>
      <c r="E162" s="41" t="s">
        <v>1689</v>
      </c>
      <c r="F162" s="39" t="s">
        <v>1690</v>
      </c>
      <c r="G162" s="39" t="s">
        <v>327</v>
      </c>
      <c r="H162" s="39" t="s">
        <v>158</v>
      </c>
      <c r="I162" s="38" t="s">
        <v>1205</v>
      </c>
      <c r="J162" s="45">
        <v>45305.0</v>
      </c>
      <c r="K162" s="44">
        <v>46182.0</v>
      </c>
      <c r="L162" s="120" t="s">
        <v>51</v>
      </c>
      <c r="M162" s="103">
        <v>0.0</v>
      </c>
      <c r="N162" s="120" t="s">
        <v>51</v>
      </c>
      <c r="O162" s="49">
        <v>118000.0</v>
      </c>
      <c r="P162" s="77">
        <v>118000.0</v>
      </c>
      <c r="Q162" s="9">
        <v>0.0</v>
      </c>
      <c r="R162" s="49">
        <v>826.0</v>
      </c>
      <c r="S162" s="10">
        <f t="shared" si="1"/>
        <v>117174</v>
      </c>
      <c r="T162" s="9" t="s">
        <v>53</v>
      </c>
      <c r="U162" s="45">
        <v>46182.0</v>
      </c>
      <c r="V162" s="105">
        <v>46219.0</v>
      </c>
      <c r="W162" s="193">
        <v>1.0</v>
      </c>
      <c r="X162" s="9" t="s">
        <v>55</v>
      </c>
      <c r="Y162" s="319" t="s">
        <v>56</v>
      </c>
    </row>
    <row r="163">
      <c r="A163" s="35" t="s">
        <v>5272</v>
      </c>
      <c r="B163" s="36">
        <v>46183.0</v>
      </c>
      <c r="C163" s="9">
        <v>6043.0</v>
      </c>
      <c r="D163" s="39" t="s">
        <v>945</v>
      </c>
      <c r="E163" s="41" t="s">
        <v>946</v>
      </c>
      <c r="F163" s="39" t="s">
        <v>947</v>
      </c>
      <c r="G163" s="39" t="s">
        <v>948</v>
      </c>
      <c r="H163" s="39" t="s">
        <v>74</v>
      </c>
      <c r="I163" s="38" t="s">
        <v>1205</v>
      </c>
      <c r="J163" s="45">
        <v>44729.0</v>
      </c>
      <c r="K163" s="44">
        <v>46182.0</v>
      </c>
      <c r="L163" s="120" t="s">
        <v>51</v>
      </c>
      <c r="M163" s="103">
        <v>0.0</v>
      </c>
      <c r="N163" s="120" t="s">
        <v>51</v>
      </c>
      <c r="O163" s="103">
        <v>78094.0</v>
      </c>
      <c r="P163" s="129">
        <v>78094.0</v>
      </c>
      <c r="Q163" s="81">
        <v>0.0</v>
      </c>
      <c r="R163" s="103">
        <v>0.0</v>
      </c>
      <c r="S163" s="10">
        <f t="shared" si="1"/>
        <v>78094</v>
      </c>
      <c r="T163" s="9" t="s">
        <v>52</v>
      </c>
      <c r="U163" s="45">
        <v>46183.0</v>
      </c>
      <c r="V163" s="105">
        <v>46215.0</v>
      </c>
      <c r="W163" s="104">
        <v>1.0</v>
      </c>
      <c r="X163" s="9" t="s">
        <v>86</v>
      </c>
      <c r="Y163" s="319" t="s">
        <v>56</v>
      </c>
    </row>
    <row r="164">
      <c r="A164" s="35" t="s">
        <v>5277</v>
      </c>
      <c r="B164" s="36">
        <v>46183.0</v>
      </c>
      <c r="C164" s="9">
        <v>1006.0</v>
      </c>
      <c r="D164" s="39" t="s">
        <v>1450</v>
      </c>
      <c r="E164" s="41" t="s">
        <v>1451</v>
      </c>
      <c r="F164" s="39" t="s">
        <v>1452</v>
      </c>
      <c r="G164" s="39" t="s">
        <v>786</v>
      </c>
      <c r="H164" s="39" t="s">
        <v>46</v>
      </c>
      <c r="I164" s="38" t="s">
        <v>1205</v>
      </c>
      <c r="J164" s="45">
        <v>44343.0</v>
      </c>
      <c r="K164" s="44">
        <v>46182.0</v>
      </c>
      <c r="L164" s="120" t="s">
        <v>51</v>
      </c>
      <c r="M164" s="103">
        <v>0.0</v>
      </c>
      <c r="N164" s="120" t="s">
        <v>51</v>
      </c>
      <c r="O164" s="103">
        <v>168000.0</v>
      </c>
      <c r="P164" s="77">
        <v>168000.0</v>
      </c>
      <c r="Q164" s="81">
        <v>0.0</v>
      </c>
      <c r="R164" s="103">
        <v>1176.0</v>
      </c>
      <c r="S164" s="10">
        <f t="shared" si="1"/>
        <v>166824</v>
      </c>
      <c r="T164" s="9" t="s">
        <v>53</v>
      </c>
      <c r="U164" s="45">
        <v>46182.0</v>
      </c>
      <c r="V164" s="105">
        <v>46213.0</v>
      </c>
      <c r="W164" s="104">
        <v>1.0</v>
      </c>
      <c r="X164" s="9" t="s">
        <v>59</v>
      </c>
      <c r="Y164" s="319" t="s">
        <v>56</v>
      </c>
    </row>
    <row r="165">
      <c r="A165" s="35" t="s">
        <v>5281</v>
      </c>
      <c r="B165" s="36">
        <v>46183.0</v>
      </c>
      <c r="C165" s="104">
        <v>18524.0</v>
      </c>
      <c r="D165" s="218" t="s">
        <v>5283</v>
      </c>
      <c r="E165" s="364" t="s">
        <v>5067</v>
      </c>
      <c r="F165" s="39" t="s">
        <v>5068</v>
      </c>
      <c r="G165" s="218" t="s">
        <v>5070</v>
      </c>
      <c r="H165" s="218" t="s">
        <v>1541</v>
      </c>
      <c r="I165" s="38" t="s">
        <v>1205</v>
      </c>
      <c r="J165" s="45">
        <v>46141.0</v>
      </c>
      <c r="K165" s="44">
        <v>46183.0</v>
      </c>
      <c r="L165" s="61" t="s">
        <v>51</v>
      </c>
      <c r="M165" s="103">
        <v>0.0</v>
      </c>
      <c r="N165" s="61" t="s">
        <v>51</v>
      </c>
      <c r="O165" s="334">
        <v>168001.0</v>
      </c>
      <c r="P165" s="132">
        <v>168001.0</v>
      </c>
      <c r="Q165" s="334">
        <v>0.0</v>
      </c>
      <c r="R165" s="334">
        <v>1176.0</v>
      </c>
      <c r="S165" s="10">
        <f t="shared" si="1"/>
        <v>166825</v>
      </c>
      <c r="T165" s="9" t="s">
        <v>53</v>
      </c>
      <c r="U165" s="45">
        <v>46183.0</v>
      </c>
      <c r="V165" s="105">
        <v>46215.0</v>
      </c>
      <c r="W165" s="193">
        <v>1.0</v>
      </c>
      <c r="X165" s="9" t="s">
        <v>59</v>
      </c>
      <c r="Y165" s="319" t="s">
        <v>56</v>
      </c>
    </row>
    <row r="166">
      <c r="A166" s="35" t="s">
        <v>5287</v>
      </c>
      <c r="B166" s="36">
        <v>46183.0</v>
      </c>
      <c r="C166" s="9">
        <v>2647.0</v>
      </c>
      <c r="D166" s="39" t="s">
        <v>1728</v>
      </c>
      <c r="E166" s="41" t="s">
        <v>1729</v>
      </c>
      <c r="F166" s="39" t="s">
        <v>1736</v>
      </c>
      <c r="G166" s="39" t="s">
        <v>1732</v>
      </c>
      <c r="H166" s="39" t="s">
        <v>85</v>
      </c>
      <c r="I166" s="38" t="s">
        <v>1205</v>
      </c>
      <c r="J166" s="45">
        <v>44461.0</v>
      </c>
      <c r="K166" s="44">
        <v>46183.0</v>
      </c>
      <c r="L166" s="120" t="s">
        <v>51</v>
      </c>
      <c r="M166" s="63">
        <v>0.0</v>
      </c>
      <c r="N166" s="120" t="s">
        <v>51</v>
      </c>
      <c r="O166" s="66">
        <v>78000.0</v>
      </c>
      <c r="P166" s="129">
        <v>78000.0</v>
      </c>
      <c r="Q166" s="81">
        <v>0.0</v>
      </c>
      <c r="R166" s="66">
        <v>4440.0</v>
      </c>
      <c r="S166" s="10">
        <f t="shared" si="1"/>
        <v>73560</v>
      </c>
      <c r="T166" s="9" t="s">
        <v>53</v>
      </c>
      <c r="U166" s="45">
        <v>46183.0</v>
      </c>
      <c r="V166" s="105">
        <v>46215.0</v>
      </c>
      <c r="W166" s="9">
        <v>1.0</v>
      </c>
      <c r="X166" s="9" t="s">
        <v>86</v>
      </c>
      <c r="Y166" s="319" t="s">
        <v>56</v>
      </c>
    </row>
    <row r="167">
      <c r="A167" s="35" t="s">
        <v>5295</v>
      </c>
      <c r="B167" s="36">
        <v>46183.0</v>
      </c>
      <c r="C167" s="81">
        <v>4343.0</v>
      </c>
      <c r="D167" s="257" t="s">
        <v>253</v>
      </c>
      <c r="E167" s="258" t="s">
        <v>244</v>
      </c>
      <c r="F167" s="257" t="s">
        <v>1760</v>
      </c>
      <c r="G167" s="257" t="s">
        <v>246</v>
      </c>
      <c r="H167" s="39" t="s">
        <v>85</v>
      </c>
      <c r="I167" s="38" t="s">
        <v>1205</v>
      </c>
      <c r="J167" s="44">
        <v>44585.0</v>
      </c>
      <c r="K167" s="44">
        <v>46183.0</v>
      </c>
      <c r="L167" s="120" t="s">
        <v>51</v>
      </c>
      <c r="M167" s="63">
        <v>0.0</v>
      </c>
      <c r="N167" s="120" t="s">
        <v>51</v>
      </c>
      <c r="O167" s="48">
        <v>118000.0</v>
      </c>
      <c r="P167" s="129">
        <v>118000.0</v>
      </c>
      <c r="Q167" s="81">
        <v>0.0</v>
      </c>
      <c r="R167" s="48">
        <v>826.0</v>
      </c>
      <c r="S167" s="149">
        <f t="shared" si="1"/>
        <v>117174</v>
      </c>
      <c r="T167" s="9" t="s">
        <v>53</v>
      </c>
      <c r="U167" s="45">
        <v>46183.0</v>
      </c>
      <c r="V167" s="44">
        <v>46213.0</v>
      </c>
      <c r="W167" s="9">
        <v>1.0</v>
      </c>
      <c r="X167" s="38" t="s">
        <v>55</v>
      </c>
      <c r="Y167" s="319" t="s">
        <v>56</v>
      </c>
    </row>
    <row r="168">
      <c r="A168" s="83" t="s">
        <v>5305</v>
      </c>
      <c r="B168" s="36">
        <v>46183.0</v>
      </c>
      <c r="C168" s="81">
        <v>18843.0</v>
      </c>
      <c r="D168" s="257" t="s">
        <v>5306</v>
      </c>
      <c r="E168" s="258" t="s">
        <v>5307</v>
      </c>
      <c r="F168" s="257" t="s">
        <v>5308</v>
      </c>
      <c r="G168" s="257" t="s">
        <v>786</v>
      </c>
      <c r="H168" s="257" t="s">
        <v>46</v>
      </c>
      <c r="I168" s="38" t="s">
        <v>1205</v>
      </c>
      <c r="J168" s="44">
        <v>46169.0</v>
      </c>
      <c r="K168" s="44">
        <v>46183.0</v>
      </c>
      <c r="L168" s="120" t="s">
        <v>51</v>
      </c>
      <c r="M168" s="46">
        <v>0.0</v>
      </c>
      <c r="N168" s="120" t="s">
        <v>51</v>
      </c>
      <c r="O168" s="48">
        <v>858023.0</v>
      </c>
      <c r="P168" s="130">
        <v>858000.0</v>
      </c>
      <c r="Q168" s="81">
        <v>0.0</v>
      </c>
      <c r="R168" s="38">
        <v>0.0</v>
      </c>
      <c r="S168" s="149">
        <f t="shared" si="1"/>
        <v>858000</v>
      </c>
      <c r="T168" s="38" t="s">
        <v>52</v>
      </c>
      <c r="U168" s="45">
        <v>46183.0</v>
      </c>
      <c r="V168" s="44">
        <v>46573.0</v>
      </c>
      <c r="W168" s="38">
        <v>12.0</v>
      </c>
      <c r="X168" s="38" t="s">
        <v>86</v>
      </c>
      <c r="Y168" s="320" t="s">
        <v>93</v>
      </c>
    </row>
    <row r="169">
      <c r="A169" s="41" t="s">
        <v>5312</v>
      </c>
      <c r="B169" s="36">
        <v>46183.0</v>
      </c>
      <c r="C169" s="81">
        <v>18843.0</v>
      </c>
      <c r="D169" s="257" t="s">
        <v>5306</v>
      </c>
      <c r="E169" s="258" t="s">
        <v>5307</v>
      </c>
      <c r="F169" s="257" t="s">
        <v>5308</v>
      </c>
      <c r="G169" s="257" t="s">
        <v>786</v>
      </c>
      <c r="H169" s="257" t="s">
        <v>46</v>
      </c>
      <c r="I169" s="38" t="s">
        <v>1205</v>
      </c>
      <c r="J169" s="44">
        <v>46169.0</v>
      </c>
      <c r="K169" s="44"/>
      <c r="L169" s="326"/>
      <c r="M169" s="46">
        <v>78000.0</v>
      </c>
      <c r="N169" s="120" t="s">
        <v>51</v>
      </c>
      <c r="O169" s="48">
        <v>0.0</v>
      </c>
      <c r="P169" s="48">
        <v>0.0</v>
      </c>
      <c r="Q169" s="38">
        <v>0.0</v>
      </c>
      <c r="R169" s="48">
        <v>0.0</v>
      </c>
      <c r="S169" s="149">
        <f t="shared" si="1"/>
        <v>0</v>
      </c>
      <c r="T169" s="38" t="s">
        <v>281</v>
      </c>
      <c r="U169" s="45">
        <v>46183.0</v>
      </c>
      <c r="V169" s="44">
        <v>46573.0</v>
      </c>
      <c r="W169" s="38">
        <v>1.0</v>
      </c>
      <c r="X169" s="38" t="s">
        <v>86</v>
      </c>
      <c r="Y169" s="68" t="s">
        <v>56</v>
      </c>
    </row>
    <row r="170">
      <c r="A170" s="35" t="s">
        <v>5316</v>
      </c>
      <c r="B170" s="36">
        <v>46183.0</v>
      </c>
      <c r="C170" s="9">
        <v>15123.0</v>
      </c>
      <c r="D170" s="39" t="s">
        <v>1446</v>
      </c>
      <c r="E170" s="41" t="s">
        <v>1447</v>
      </c>
      <c r="F170" s="39" t="s">
        <v>1448</v>
      </c>
      <c r="G170" s="39" t="s">
        <v>45</v>
      </c>
      <c r="H170" s="39" t="s">
        <v>47</v>
      </c>
      <c r="I170" s="38" t="s">
        <v>1205</v>
      </c>
      <c r="J170" s="45">
        <v>45755.0</v>
      </c>
      <c r="K170" s="44">
        <v>46183.0</v>
      </c>
      <c r="L170" s="61" t="s">
        <v>51</v>
      </c>
      <c r="M170" s="103">
        <v>0.0</v>
      </c>
      <c r="N170" s="61" t="s">
        <v>51</v>
      </c>
      <c r="O170" s="103">
        <v>118061.0</v>
      </c>
      <c r="P170" s="130">
        <v>118061.0</v>
      </c>
      <c r="Q170" s="104">
        <v>0.0</v>
      </c>
      <c r="R170" s="103">
        <v>0.0</v>
      </c>
      <c r="S170" s="10">
        <f t="shared" si="1"/>
        <v>118061</v>
      </c>
      <c r="T170" s="9" t="s">
        <v>52</v>
      </c>
      <c r="U170" s="45">
        <v>46183.0</v>
      </c>
      <c r="V170" s="105">
        <v>46219.0</v>
      </c>
      <c r="W170" s="104">
        <v>1.0</v>
      </c>
      <c r="X170" s="9" t="s">
        <v>55</v>
      </c>
      <c r="Y170" s="319" t="s">
        <v>56</v>
      </c>
    </row>
    <row r="171">
      <c r="A171" s="35" t="s">
        <v>5321</v>
      </c>
      <c r="B171" s="36">
        <v>46183.0</v>
      </c>
      <c r="C171" s="9">
        <v>9815.0</v>
      </c>
      <c r="D171" s="39" t="s">
        <v>1770</v>
      </c>
      <c r="E171" s="41" t="s">
        <v>1739</v>
      </c>
      <c r="F171" s="39" t="s">
        <v>1740</v>
      </c>
      <c r="G171" s="39" t="s">
        <v>1741</v>
      </c>
      <c r="H171" s="39" t="s">
        <v>74</v>
      </c>
      <c r="I171" s="38" t="s">
        <v>1205</v>
      </c>
      <c r="J171" s="45">
        <v>45149.0</v>
      </c>
      <c r="K171" s="44">
        <v>46183.0</v>
      </c>
      <c r="L171" s="120" t="s">
        <v>51</v>
      </c>
      <c r="M171" s="63">
        <v>0.0</v>
      </c>
      <c r="N171" s="120" t="s">
        <v>51</v>
      </c>
      <c r="O171" s="103">
        <v>118000.0</v>
      </c>
      <c r="P171" s="129">
        <v>118000.0</v>
      </c>
      <c r="Q171" s="81">
        <v>0.0</v>
      </c>
      <c r="R171" s="103">
        <v>4440.0</v>
      </c>
      <c r="S171" s="10">
        <f t="shared" si="1"/>
        <v>113560</v>
      </c>
      <c r="T171" s="9" t="s">
        <v>53</v>
      </c>
      <c r="U171" s="45">
        <v>46183.0</v>
      </c>
      <c r="V171" s="105">
        <v>46213.0</v>
      </c>
      <c r="W171" s="104">
        <v>1.0</v>
      </c>
      <c r="X171" s="9" t="s">
        <v>55</v>
      </c>
      <c r="Y171" s="319" t="s">
        <v>56</v>
      </c>
    </row>
    <row r="172">
      <c r="A172" s="35" t="s">
        <v>5329</v>
      </c>
      <c r="B172" s="36">
        <v>46184.0</v>
      </c>
      <c r="C172" s="81">
        <v>12996.0</v>
      </c>
      <c r="D172" s="257" t="s">
        <v>5330</v>
      </c>
      <c r="E172" s="258" t="s">
        <v>5331</v>
      </c>
      <c r="F172" s="257" t="s">
        <v>5333</v>
      </c>
      <c r="G172" s="257" t="s">
        <v>68</v>
      </c>
      <c r="H172" s="257" t="s">
        <v>69</v>
      </c>
      <c r="I172" s="38" t="s">
        <v>1205</v>
      </c>
      <c r="J172" s="44">
        <v>45512.0</v>
      </c>
      <c r="K172" s="44">
        <v>46183.0</v>
      </c>
      <c r="L172" s="120" t="s">
        <v>51</v>
      </c>
      <c r="M172" s="63">
        <v>0.0</v>
      </c>
      <c r="N172" s="120" t="s">
        <v>51</v>
      </c>
      <c r="O172" s="48">
        <v>708094.0</v>
      </c>
      <c r="P172" s="130">
        <v>708000.0</v>
      </c>
      <c r="Q172" s="81">
        <v>0.0</v>
      </c>
      <c r="R172" s="48">
        <v>0.0</v>
      </c>
      <c r="S172" s="149">
        <f t="shared" si="1"/>
        <v>708000</v>
      </c>
      <c r="T172" s="38" t="s">
        <v>52</v>
      </c>
      <c r="U172" s="45">
        <v>46184.0</v>
      </c>
      <c r="V172" s="44">
        <v>46368.0</v>
      </c>
      <c r="W172" s="38">
        <v>6.0</v>
      </c>
      <c r="X172" s="9" t="s">
        <v>55</v>
      </c>
      <c r="Y172" s="319" t="s">
        <v>56</v>
      </c>
    </row>
    <row r="173">
      <c r="A173" s="35" t="s">
        <v>5336</v>
      </c>
      <c r="B173" s="36">
        <v>46184.0</v>
      </c>
      <c r="C173" s="81">
        <v>15382.0</v>
      </c>
      <c r="D173" s="257" t="s">
        <v>5338</v>
      </c>
      <c r="E173" s="258" t="s">
        <v>5339</v>
      </c>
      <c r="F173" s="257" t="s">
        <v>530</v>
      </c>
      <c r="G173" s="257" t="s">
        <v>555</v>
      </c>
      <c r="H173" s="257" t="s">
        <v>69</v>
      </c>
      <c r="I173" s="38" t="s">
        <v>1205</v>
      </c>
      <c r="J173" s="44">
        <v>45780.0</v>
      </c>
      <c r="K173" s="44">
        <v>46183.0</v>
      </c>
      <c r="L173" s="120" t="s">
        <v>51</v>
      </c>
      <c r="M173" s="63">
        <v>0.0</v>
      </c>
      <c r="N173" s="120" t="s">
        <v>51</v>
      </c>
      <c r="O173" s="48">
        <v>78000.0</v>
      </c>
      <c r="P173" s="129">
        <v>78000.0</v>
      </c>
      <c r="Q173" s="38">
        <v>0.0</v>
      </c>
      <c r="R173" s="48">
        <v>546.0</v>
      </c>
      <c r="S173" s="149">
        <f t="shared" si="1"/>
        <v>77454</v>
      </c>
      <c r="T173" s="38" t="s">
        <v>53</v>
      </c>
      <c r="U173" s="45">
        <v>46183.0</v>
      </c>
      <c r="V173" s="44">
        <v>46214.0</v>
      </c>
      <c r="W173" s="38">
        <v>1.0</v>
      </c>
      <c r="X173" s="38" t="s">
        <v>86</v>
      </c>
      <c r="Y173" s="319" t="s">
        <v>56</v>
      </c>
    </row>
    <row r="174">
      <c r="A174" s="35" t="s">
        <v>5344</v>
      </c>
      <c r="B174" s="36">
        <v>46184.0</v>
      </c>
      <c r="C174" s="9">
        <v>1389.0</v>
      </c>
      <c r="D174" s="39" t="s">
        <v>238</v>
      </c>
      <c r="E174" s="41" t="s">
        <v>239</v>
      </c>
      <c r="F174" s="39" t="s">
        <v>1796</v>
      </c>
      <c r="G174" s="39" t="s">
        <v>110</v>
      </c>
      <c r="H174" s="39" t="s">
        <v>46</v>
      </c>
      <c r="I174" s="38" t="s">
        <v>1205</v>
      </c>
      <c r="J174" s="45">
        <v>44361.0</v>
      </c>
      <c r="K174" s="44">
        <v>46183.0</v>
      </c>
      <c r="L174" s="61" t="s">
        <v>51</v>
      </c>
      <c r="M174" s="103">
        <v>0.0</v>
      </c>
      <c r="N174" s="61" t="s">
        <v>51</v>
      </c>
      <c r="O174" s="48">
        <v>78000.0</v>
      </c>
      <c r="P174" s="129">
        <v>78000.0</v>
      </c>
      <c r="Q174" s="104">
        <v>0.0</v>
      </c>
      <c r="R174" s="103">
        <v>546.0</v>
      </c>
      <c r="S174" s="10">
        <f t="shared" si="1"/>
        <v>77454</v>
      </c>
      <c r="T174" s="9" t="s">
        <v>53</v>
      </c>
      <c r="U174" s="45">
        <v>46183.0</v>
      </c>
      <c r="V174" s="44">
        <v>46213.0</v>
      </c>
      <c r="W174" s="104">
        <v>1.0</v>
      </c>
      <c r="X174" s="9" t="s">
        <v>86</v>
      </c>
      <c r="Y174" s="319" t="s">
        <v>56</v>
      </c>
    </row>
    <row r="175">
      <c r="A175" s="35" t="s">
        <v>5349</v>
      </c>
      <c r="B175" s="36">
        <v>46184.0</v>
      </c>
      <c r="C175" s="9">
        <v>4075.0</v>
      </c>
      <c r="D175" s="39" t="s">
        <v>1704</v>
      </c>
      <c r="E175" s="41" t="s">
        <v>4998</v>
      </c>
      <c r="F175" s="39" t="s">
        <v>1472</v>
      </c>
      <c r="G175" s="39" t="s">
        <v>731</v>
      </c>
      <c r="H175" s="39" t="s">
        <v>732</v>
      </c>
      <c r="I175" s="38" t="s">
        <v>1205</v>
      </c>
      <c r="J175" s="45">
        <v>44566.0</v>
      </c>
      <c r="K175" s="44">
        <v>46183.0</v>
      </c>
      <c r="L175" s="120" t="s">
        <v>51</v>
      </c>
      <c r="M175" s="63">
        <v>0.0</v>
      </c>
      <c r="N175" s="120" t="s">
        <v>51</v>
      </c>
      <c r="O175" s="103">
        <v>78000.0</v>
      </c>
      <c r="P175" s="129">
        <v>78000.0</v>
      </c>
      <c r="Q175" s="81">
        <v>0.0</v>
      </c>
      <c r="R175" s="103">
        <v>4440.0</v>
      </c>
      <c r="S175" s="10">
        <f t="shared" si="1"/>
        <v>73560</v>
      </c>
      <c r="T175" s="9" t="s">
        <v>53</v>
      </c>
      <c r="U175" s="45">
        <v>46183.0</v>
      </c>
      <c r="V175" s="44">
        <v>46213.0</v>
      </c>
      <c r="W175" s="104">
        <v>1.0</v>
      </c>
      <c r="X175" s="9" t="s">
        <v>86</v>
      </c>
      <c r="Y175" s="319" t="s">
        <v>56</v>
      </c>
    </row>
    <row r="176">
      <c r="A176" s="35" t="s">
        <v>5358</v>
      </c>
      <c r="B176" s="36">
        <v>46184.0</v>
      </c>
      <c r="C176" s="81">
        <v>15535.0</v>
      </c>
      <c r="D176" s="257" t="s">
        <v>5359</v>
      </c>
      <c r="E176" s="258" t="s">
        <v>5360</v>
      </c>
      <c r="F176" s="257" t="s">
        <v>5363</v>
      </c>
      <c r="G176" s="257" t="s">
        <v>192</v>
      </c>
      <c r="H176" s="257" t="s">
        <v>195</v>
      </c>
      <c r="I176" s="38" t="s">
        <v>1205</v>
      </c>
      <c r="J176" s="44">
        <v>45821.0</v>
      </c>
      <c r="K176" s="44">
        <v>46183.0</v>
      </c>
      <c r="L176" s="120" t="s">
        <v>51</v>
      </c>
      <c r="M176" s="63">
        <v>0.0</v>
      </c>
      <c r="N176" s="120" t="s">
        <v>51</v>
      </c>
      <c r="O176" s="48">
        <v>858009.0</v>
      </c>
      <c r="P176" s="130">
        <v>858000.0</v>
      </c>
      <c r="Q176" s="81">
        <v>0.0</v>
      </c>
      <c r="R176" s="48">
        <v>0.0</v>
      </c>
      <c r="S176" s="149">
        <f t="shared" si="1"/>
        <v>858000</v>
      </c>
      <c r="T176" s="38" t="s">
        <v>52</v>
      </c>
      <c r="U176" s="45">
        <v>46183.0</v>
      </c>
      <c r="V176" s="44">
        <v>46545.0</v>
      </c>
      <c r="W176" s="38">
        <v>12.0</v>
      </c>
      <c r="X176" s="9" t="s">
        <v>86</v>
      </c>
      <c r="Y176" s="319" t="s">
        <v>56</v>
      </c>
    </row>
    <row r="177" ht="15.0" customHeight="1">
      <c r="A177" s="35" t="s">
        <v>5368</v>
      </c>
      <c r="B177" s="36">
        <v>46184.0</v>
      </c>
      <c r="C177" s="81">
        <v>6598.0</v>
      </c>
      <c r="D177" s="257" t="s">
        <v>1713</v>
      </c>
      <c r="E177" s="258" t="s">
        <v>1678</v>
      </c>
      <c r="F177" s="257" t="s">
        <v>1680</v>
      </c>
      <c r="G177" s="257" t="s">
        <v>192</v>
      </c>
      <c r="H177" s="257" t="s">
        <v>195</v>
      </c>
      <c r="I177" s="38" t="s">
        <v>1205</v>
      </c>
      <c r="J177" s="44">
        <v>44784.0</v>
      </c>
      <c r="K177" s="44">
        <v>46183.0</v>
      </c>
      <c r="L177" s="120" t="s">
        <v>51</v>
      </c>
      <c r="M177" s="46">
        <v>78000.0</v>
      </c>
      <c r="N177" s="120" t="s">
        <v>51</v>
      </c>
      <c r="O177" s="48">
        <v>50070.0</v>
      </c>
      <c r="P177" s="130">
        <v>50070.0</v>
      </c>
      <c r="Q177" s="81">
        <v>0.0</v>
      </c>
      <c r="R177" s="48">
        <v>0.0</v>
      </c>
      <c r="S177" s="149">
        <f t="shared" si="1"/>
        <v>50070</v>
      </c>
      <c r="T177" s="38" t="s">
        <v>52</v>
      </c>
      <c r="U177" s="45">
        <v>46183.0</v>
      </c>
      <c r="V177" s="44">
        <v>46545.0</v>
      </c>
      <c r="W177" s="104">
        <v>1.0</v>
      </c>
      <c r="X177" s="9" t="s">
        <v>86</v>
      </c>
      <c r="Y177" s="319" t="s">
        <v>56</v>
      </c>
    </row>
    <row r="178" ht="15.0" customHeight="1">
      <c r="A178" s="35" t="s">
        <v>5380</v>
      </c>
      <c r="B178" s="36">
        <v>46184.0</v>
      </c>
      <c r="C178" s="9">
        <v>8278.0</v>
      </c>
      <c r="D178" s="39" t="s">
        <v>1569</v>
      </c>
      <c r="E178" s="41" t="s">
        <v>1212</v>
      </c>
      <c r="F178" s="39" t="s">
        <v>1213</v>
      </c>
      <c r="G178" s="39" t="s">
        <v>100</v>
      </c>
      <c r="H178" s="39" t="s">
        <v>158</v>
      </c>
      <c r="I178" s="38" t="s">
        <v>1205</v>
      </c>
      <c r="J178" s="362">
        <v>45201.0</v>
      </c>
      <c r="K178" s="44">
        <v>46184.0</v>
      </c>
      <c r="L178" s="61" t="s">
        <v>51</v>
      </c>
      <c r="M178" s="103">
        <v>0.0</v>
      </c>
      <c r="N178" s="44">
        <v>46185.0</v>
      </c>
      <c r="O178" s="103">
        <v>118045.0</v>
      </c>
      <c r="P178" s="87">
        <v>118045.0</v>
      </c>
      <c r="Q178" s="104">
        <v>0.0</v>
      </c>
      <c r="R178" s="103">
        <v>0.0</v>
      </c>
      <c r="S178" s="10">
        <f t="shared" si="1"/>
        <v>118045</v>
      </c>
      <c r="T178" s="9" t="s">
        <v>52</v>
      </c>
      <c r="U178" s="45">
        <v>46185.0</v>
      </c>
      <c r="V178" s="45">
        <v>46216.0</v>
      </c>
      <c r="W178" s="9">
        <v>1.0</v>
      </c>
      <c r="X178" s="9" t="s">
        <v>55</v>
      </c>
      <c r="Y178" s="319" t="s">
        <v>56</v>
      </c>
    </row>
    <row r="179">
      <c r="A179" s="41" t="s">
        <v>5384</v>
      </c>
      <c r="B179" s="36">
        <v>46184.0</v>
      </c>
      <c r="C179" s="104">
        <v>6285.0</v>
      </c>
      <c r="D179" s="218" t="s">
        <v>1841</v>
      </c>
      <c r="E179" s="364" t="s">
        <v>1842</v>
      </c>
      <c r="F179" s="39" t="s">
        <v>1844</v>
      </c>
      <c r="G179" s="218" t="s">
        <v>1845</v>
      </c>
      <c r="H179" s="218" t="s">
        <v>85</v>
      </c>
      <c r="I179" s="38" t="s">
        <v>1205</v>
      </c>
      <c r="J179" s="45">
        <v>44754.0</v>
      </c>
      <c r="K179" s="44">
        <v>46184.0</v>
      </c>
      <c r="L179" s="120" t="s">
        <v>51</v>
      </c>
      <c r="M179" s="63"/>
      <c r="N179" s="120"/>
      <c r="O179" s="66">
        <v>78000.0</v>
      </c>
      <c r="P179" s="55">
        <v>78000.0</v>
      </c>
      <c r="Q179" s="81">
        <v>0.0</v>
      </c>
      <c r="R179" s="66">
        <v>546.0</v>
      </c>
      <c r="S179" s="10">
        <f t="shared" si="1"/>
        <v>77454</v>
      </c>
      <c r="T179" s="9" t="s">
        <v>53</v>
      </c>
      <c r="U179" s="45"/>
      <c r="V179" s="45"/>
      <c r="W179" s="9">
        <v>1.0</v>
      </c>
      <c r="X179" s="9" t="s">
        <v>55</v>
      </c>
      <c r="Y179" s="68" t="s">
        <v>56</v>
      </c>
    </row>
    <row r="180">
      <c r="A180" s="35" t="s">
        <v>5388</v>
      </c>
      <c r="B180" s="36">
        <v>46184.0</v>
      </c>
      <c r="C180" s="104">
        <v>6285.0</v>
      </c>
      <c r="D180" s="218" t="s">
        <v>1841</v>
      </c>
      <c r="E180" s="364" t="s">
        <v>1842</v>
      </c>
      <c r="F180" s="39" t="s">
        <v>1850</v>
      </c>
      <c r="G180" s="218" t="s">
        <v>1845</v>
      </c>
      <c r="H180" s="218" t="s">
        <v>85</v>
      </c>
      <c r="I180" s="38" t="s">
        <v>1205</v>
      </c>
      <c r="J180" s="45">
        <v>44754.0</v>
      </c>
      <c r="K180" s="44">
        <v>46184.0</v>
      </c>
      <c r="L180" s="120" t="s">
        <v>51</v>
      </c>
      <c r="M180" s="66">
        <v>118000.0</v>
      </c>
      <c r="N180" s="120" t="s">
        <v>51</v>
      </c>
      <c r="O180" s="48">
        <v>38000.0</v>
      </c>
      <c r="P180" s="55">
        <v>38000.0</v>
      </c>
      <c r="Q180" s="38">
        <v>0.0</v>
      </c>
      <c r="R180" s="48">
        <v>266.0</v>
      </c>
      <c r="S180" s="149">
        <f t="shared" si="1"/>
        <v>37734</v>
      </c>
      <c r="T180" s="9" t="s">
        <v>53</v>
      </c>
      <c r="U180" s="45">
        <v>46184.0</v>
      </c>
      <c r="V180" s="44">
        <v>46214.0</v>
      </c>
      <c r="W180" s="9">
        <v>1.0</v>
      </c>
      <c r="X180" s="9" t="s">
        <v>55</v>
      </c>
      <c r="Y180" s="319" t="s">
        <v>56</v>
      </c>
    </row>
    <row r="181">
      <c r="A181" s="35" t="s">
        <v>5394</v>
      </c>
      <c r="B181" s="36">
        <v>46184.0</v>
      </c>
      <c r="C181" s="9">
        <v>14334.0</v>
      </c>
      <c r="D181" s="39" t="s">
        <v>1586</v>
      </c>
      <c r="E181" s="41" t="s">
        <v>1588</v>
      </c>
      <c r="F181" s="39" t="s">
        <v>1590</v>
      </c>
      <c r="G181" s="39" t="s">
        <v>312</v>
      </c>
      <c r="H181" s="39" t="s">
        <v>118</v>
      </c>
      <c r="I181" s="38" t="s">
        <v>1205</v>
      </c>
      <c r="J181" s="45">
        <v>45664.0</v>
      </c>
      <c r="K181" s="44">
        <v>46184.0</v>
      </c>
      <c r="L181" s="61" t="s">
        <v>51</v>
      </c>
      <c r="M181" s="103">
        <v>78000.0</v>
      </c>
      <c r="N181" s="61" t="s">
        <v>51</v>
      </c>
      <c r="O181" s="103">
        <v>80000.0</v>
      </c>
      <c r="P181" s="55">
        <v>80000.0</v>
      </c>
      <c r="Q181" s="180">
        <v>0.0</v>
      </c>
      <c r="R181" s="103">
        <v>4400.0</v>
      </c>
      <c r="S181" s="10">
        <f t="shared" si="1"/>
        <v>75600</v>
      </c>
      <c r="T181" s="9" t="s">
        <v>53</v>
      </c>
      <c r="U181" s="45">
        <v>46184.0</v>
      </c>
      <c r="V181" s="44">
        <v>46214.0</v>
      </c>
      <c r="W181" s="9">
        <v>1.0</v>
      </c>
      <c r="X181" s="9" t="s">
        <v>86</v>
      </c>
      <c r="Y181" s="319" t="s">
        <v>56</v>
      </c>
    </row>
    <row r="182">
      <c r="A182" s="35" t="s">
        <v>5400</v>
      </c>
      <c r="B182" s="36">
        <v>46184.0</v>
      </c>
      <c r="C182" s="104">
        <v>6899.0</v>
      </c>
      <c r="D182" s="218" t="s">
        <v>1595</v>
      </c>
      <c r="E182" s="364" t="s">
        <v>1362</v>
      </c>
      <c r="F182" s="39" t="s">
        <v>1861</v>
      </c>
      <c r="G182" s="218" t="s">
        <v>279</v>
      </c>
      <c r="H182" s="218" t="s">
        <v>69</v>
      </c>
      <c r="I182" s="38" t="s">
        <v>1205</v>
      </c>
      <c r="J182" s="45">
        <v>44812.0</v>
      </c>
      <c r="K182" s="44">
        <v>46184.0</v>
      </c>
      <c r="L182" s="120" t="s">
        <v>51</v>
      </c>
      <c r="M182" s="63">
        <v>0.0</v>
      </c>
      <c r="N182" s="120" t="s">
        <v>51</v>
      </c>
      <c r="O182" s="66">
        <v>78000.0</v>
      </c>
      <c r="P182" s="55">
        <v>78000.0</v>
      </c>
      <c r="Q182" s="81">
        <v>0.0</v>
      </c>
      <c r="R182" s="66">
        <v>1560.0</v>
      </c>
      <c r="S182" s="10">
        <f t="shared" si="1"/>
        <v>76440</v>
      </c>
      <c r="T182" s="9" t="s">
        <v>53</v>
      </c>
      <c r="U182" s="45">
        <v>46184.0</v>
      </c>
      <c r="V182" s="44">
        <v>46214.0</v>
      </c>
      <c r="W182" s="9">
        <v>1.0</v>
      </c>
      <c r="X182" s="9" t="s">
        <v>86</v>
      </c>
      <c r="Y182" s="319" t="s">
        <v>56</v>
      </c>
    </row>
    <row r="183">
      <c r="A183" s="35" t="s">
        <v>5405</v>
      </c>
      <c r="B183" s="36">
        <v>46184.0</v>
      </c>
      <c r="C183" s="9">
        <v>1485.0</v>
      </c>
      <c r="D183" s="39" t="s">
        <v>1756</v>
      </c>
      <c r="E183" s="41" t="s">
        <v>1757</v>
      </c>
      <c r="F183" s="39" t="s">
        <v>1758</v>
      </c>
      <c r="G183" s="39" t="s">
        <v>1759</v>
      </c>
      <c r="H183" s="39" t="s">
        <v>124</v>
      </c>
      <c r="I183" s="38" t="s">
        <v>1205</v>
      </c>
      <c r="J183" s="45">
        <v>44367.0</v>
      </c>
      <c r="K183" s="44">
        <v>46184.0</v>
      </c>
      <c r="L183" s="120" t="s">
        <v>51</v>
      </c>
      <c r="M183" s="63">
        <v>0.0</v>
      </c>
      <c r="N183" s="120" t="s">
        <v>51</v>
      </c>
      <c r="O183" s="66">
        <v>78000.0</v>
      </c>
      <c r="P183" s="55">
        <v>78000.0</v>
      </c>
      <c r="Q183" s="81">
        <v>0.0</v>
      </c>
      <c r="R183" s="66">
        <v>4400.0</v>
      </c>
      <c r="S183" s="10">
        <f t="shared" si="1"/>
        <v>73600</v>
      </c>
      <c r="T183" s="9" t="s">
        <v>53</v>
      </c>
      <c r="U183" s="45">
        <v>46184.0</v>
      </c>
      <c r="V183" s="44">
        <v>46214.0</v>
      </c>
      <c r="W183" s="9">
        <v>1.0</v>
      </c>
      <c r="X183" s="9" t="s">
        <v>86</v>
      </c>
      <c r="Y183" s="319" t="s">
        <v>56</v>
      </c>
    </row>
    <row r="184">
      <c r="A184" s="35" t="s">
        <v>5411</v>
      </c>
      <c r="B184" s="36">
        <v>46184.0</v>
      </c>
      <c r="C184" s="81">
        <v>6926.0</v>
      </c>
      <c r="D184" s="257" t="s">
        <v>473</v>
      </c>
      <c r="E184" s="258" t="s">
        <v>474</v>
      </c>
      <c r="F184" s="257" t="s">
        <v>1407</v>
      </c>
      <c r="G184" s="257" t="s">
        <v>100</v>
      </c>
      <c r="H184" s="257" t="s">
        <v>158</v>
      </c>
      <c r="I184" s="38" t="s">
        <v>1205</v>
      </c>
      <c r="J184" s="44">
        <v>44816.0</v>
      </c>
      <c r="K184" s="44">
        <v>46184.0</v>
      </c>
      <c r="L184" s="120" t="s">
        <v>51</v>
      </c>
      <c r="M184" s="63">
        <v>0.0</v>
      </c>
      <c r="N184" s="120" t="s">
        <v>51</v>
      </c>
      <c r="O184" s="48">
        <v>78073.0</v>
      </c>
      <c r="P184" s="87">
        <v>78000.0</v>
      </c>
      <c r="Q184" s="81">
        <v>0.0</v>
      </c>
      <c r="R184" s="48">
        <v>0.0</v>
      </c>
      <c r="S184" s="149">
        <f t="shared" si="1"/>
        <v>78000</v>
      </c>
      <c r="T184" s="38" t="s">
        <v>52</v>
      </c>
      <c r="U184" s="45">
        <v>46184.0</v>
      </c>
      <c r="V184" s="44">
        <v>46214.0</v>
      </c>
      <c r="W184" s="9">
        <v>1.0</v>
      </c>
      <c r="X184" s="9" t="s">
        <v>86</v>
      </c>
      <c r="Y184" s="319" t="s">
        <v>56</v>
      </c>
    </row>
    <row r="185">
      <c r="A185" s="35" t="s">
        <v>5419</v>
      </c>
      <c r="B185" s="36">
        <v>46184.0</v>
      </c>
      <c r="C185" s="81">
        <v>8434.0</v>
      </c>
      <c r="D185" s="257" t="s">
        <v>1889</v>
      </c>
      <c r="E185" s="258" t="s">
        <v>1890</v>
      </c>
      <c r="F185" s="257" t="s">
        <v>1891</v>
      </c>
      <c r="G185" s="257" t="s">
        <v>419</v>
      </c>
      <c r="H185" s="39" t="s">
        <v>118</v>
      </c>
      <c r="I185" s="38" t="s">
        <v>1205</v>
      </c>
      <c r="J185" s="44">
        <v>44985.0</v>
      </c>
      <c r="K185" s="44">
        <v>46184.0</v>
      </c>
      <c r="L185" s="120" t="s">
        <v>51</v>
      </c>
      <c r="M185" s="63">
        <v>0.0</v>
      </c>
      <c r="N185" s="120" t="s">
        <v>51</v>
      </c>
      <c r="O185" s="48">
        <v>78000.0</v>
      </c>
      <c r="P185" s="55">
        <v>78000.0</v>
      </c>
      <c r="Q185" s="81">
        <v>0.0</v>
      </c>
      <c r="R185" s="38">
        <v>546.0</v>
      </c>
      <c r="S185" s="149">
        <f t="shared" si="1"/>
        <v>77454</v>
      </c>
      <c r="T185" s="38" t="s">
        <v>53</v>
      </c>
      <c r="U185" s="45">
        <v>46184.0</v>
      </c>
      <c r="V185" s="44">
        <v>46216.0</v>
      </c>
      <c r="W185" s="9">
        <v>1.0</v>
      </c>
      <c r="X185" s="9" t="s">
        <v>86</v>
      </c>
      <c r="Y185" s="319" t="s">
        <v>56</v>
      </c>
    </row>
    <row r="186">
      <c r="A186" s="83" t="s">
        <v>5426</v>
      </c>
      <c r="B186" s="36">
        <v>46184.0</v>
      </c>
      <c r="C186" s="38">
        <v>18986.0</v>
      </c>
      <c r="D186" s="40" t="s">
        <v>5428</v>
      </c>
      <c r="E186" s="42" t="s">
        <v>5429</v>
      </c>
      <c r="F186" s="52" t="s">
        <v>5430</v>
      </c>
      <c r="G186" s="40" t="s">
        <v>121</v>
      </c>
      <c r="H186" s="40" t="s">
        <v>124</v>
      </c>
      <c r="I186" s="38" t="s">
        <v>1205</v>
      </c>
      <c r="J186" s="80">
        <v>46183.0</v>
      </c>
      <c r="K186" s="44">
        <v>46184.0</v>
      </c>
      <c r="L186" s="120" t="s">
        <v>51</v>
      </c>
      <c r="M186" s="63">
        <v>0.0</v>
      </c>
      <c r="N186" s="120" t="s">
        <v>51</v>
      </c>
      <c r="O186" s="48">
        <v>858028.0</v>
      </c>
      <c r="P186" s="87">
        <v>858000.0</v>
      </c>
      <c r="Q186" s="81">
        <v>0.0</v>
      </c>
      <c r="R186" s="46">
        <v>0.0</v>
      </c>
      <c r="S186" s="149">
        <f t="shared" si="1"/>
        <v>858000</v>
      </c>
      <c r="T186" s="38" t="s">
        <v>52</v>
      </c>
      <c r="U186" s="45">
        <v>46184.0</v>
      </c>
      <c r="V186" s="44">
        <v>46587.0</v>
      </c>
      <c r="W186" s="38">
        <v>12.0</v>
      </c>
      <c r="X186" s="9" t="s">
        <v>86</v>
      </c>
      <c r="Y186" s="320" t="s">
        <v>93</v>
      </c>
    </row>
    <row r="187">
      <c r="A187" s="35" t="s">
        <v>5435</v>
      </c>
      <c r="B187" s="36">
        <v>46184.0</v>
      </c>
      <c r="C187" s="38">
        <v>4603.0</v>
      </c>
      <c r="D187" s="40" t="s">
        <v>1493</v>
      </c>
      <c r="E187" s="42" t="s">
        <v>1494</v>
      </c>
      <c r="F187" s="40" t="s">
        <v>1497</v>
      </c>
      <c r="G187" s="40" t="s">
        <v>754</v>
      </c>
      <c r="H187" s="40" t="s">
        <v>69</v>
      </c>
      <c r="I187" s="38" t="s">
        <v>1205</v>
      </c>
      <c r="J187" s="80">
        <v>44602.0</v>
      </c>
      <c r="K187" s="44">
        <v>46184.0</v>
      </c>
      <c r="L187" s="120" t="s">
        <v>51</v>
      </c>
      <c r="M187" s="63">
        <v>0.0</v>
      </c>
      <c r="N187" s="120" t="s">
        <v>51</v>
      </c>
      <c r="O187" s="48">
        <v>78000.0</v>
      </c>
      <c r="P187" s="55">
        <v>78000.0</v>
      </c>
      <c r="Q187" s="38">
        <v>0.0</v>
      </c>
      <c r="R187" s="48">
        <v>4400.0</v>
      </c>
      <c r="S187" s="149">
        <f t="shared" si="1"/>
        <v>73600</v>
      </c>
      <c r="T187" s="38" t="s">
        <v>53</v>
      </c>
      <c r="U187" s="45">
        <v>46184.0</v>
      </c>
      <c r="V187" s="44">
        <v>46579.0</v>
      </c>
      <c r="W187" s="9">
        <v>1.0</v>
      </c>
      <c r="X187" s="9" t="s">
        <v>86</v>
      </c>
      <c r="Y187" s="319" t="s">
        <v>56</v>
      </c>
    </row>
    <row r="188">
      <c r="A188" s="35" t="s">
        <v>5439</v>
      </c>
      <c r="B188" s="36">
        <v>46184.0</v>
      </c>
      <c r="C188" s="38">
        <v>8814.0</v>
      </c>
      <c r="D188" s="40" t="s">
        <v>5440</v>
      </c>
      <c r="E188" s="42" t="s">
        <v>1773</v>
      </c>
      <c r="F188" s="40" t="s">
        <v>1774</v>
      </c>
      <c r="G188" s="40" t="s">
        <v>831</v>
      </c>
      <c r="H188" s="40" t="s">
        <v>103</v>
      </c>
      <c r="I188" s="38" t="s">
        <v>1205</v>
      </c>
      <c r="J188" s="80">
        <v>45036.0</v>
      </c>
      <c r="K188" s="44">
        <v>46184.0</v>
      </c>
      <c r="L188" s="120" t="s">
        <v>51</v>
      </c>
      <c r="M188" s="63">
        <v>0.0</v>
      </c>
      <c r="N188" s="120" t="s">
        <v>51</v>
      </c>
      <c r="O188" s="48">
        <v>168087.0</v>
      </c>
      <c r="P188" s="87">
        <v>168087.0</v>
      </c>
      <c r="Q188" s="38">
        <v>0.0</v>
      </c>
      <c r="R188" s="38">
        <v>0.0</v>
      </c>
      <c r="S188" s="149">
        <f t="shared" si="1"/>
        <v>168087</v>
      </c>
      <c r="T188" s="38" t="s">
        <v>52</v>
      </c>
      <c r="U188" s="45">
        <v>46184.0</v>
      </c>
      <c r="V188" s="44">
        <v>46579.0</v>
      </c>
      <c r="W188" s="9">
        <v>1.0</v>
      </c>
      <c r="X188" s="38" t="s">
        <v>59</v>
      </c>
      <c r="Y188" s="319" t="s">
        <v>56</v>
      </c>
    </row>
    <row r="189">
      <c r="A189" s="35" t="s">
        <v>5452</v>
      </c>
      <c r="B189" s="36">
        <v>46185.0</v>
      </c>
      <c r="C189" s="9">
        <v>3007.0</v>
      </c>
      <c r="D189" s="39" t="s">
        <v>1399</v>
      </c>
      <c r="E189" s="41" t="s">
        <v>1401</v>
      </c>
      <c r="F189" s="39" t="s">
        <v>1403</v>
      </c>
      <c r="G189" s="39" t="s">
        <v>327</v>
      </c>
      <c r="H189" s="39" t="s">
        <v>158</v>
      </c>
      <c r="I189" s="38" t="s">
        <v>1205</v>
      </c>
      <c r="J189" s="45">
        <v>44493.0</v>
      </c>
      <c r="K189" s="44">
        <v>46184.0</v>
      </c>
      <c r="L189" s="120" t="s">
        <v>51</v>
      </c>
      <c r="M189" s="63">
        <v>0.0</v>
      </c>
      <c r="N189" s="120" t="s">
        <v>51</v>
      </c>
      <c r="O189" s="66">
        <v>78076.0</v>
      </c>
      <c r="P189" s="87">
        <v>78076.0</v>
      </c>
      <c r="Q189" s="81">
        <v>0.0</v>
      </c>
      <c r="R189" s="81">
        <v>0.0</v>
      </c>
      <c r="S189" s="10">
        <f t="shared" si="1"/>
        <v>78076</v>
      </c>
      <c r="T189" s="9" t="s">
        <v>52</v>
      </c>
      <c r="U189" s="45">
        <v>46184.0</v>
      </c>
      <c r="V189" s="45">
        <v>46217.0</v>
      </c>
      <c r="W189" s="9">
        <v>1.0</v>
      </c>
      <c r="X189" s="9" t="s">
        <v>86</v>
      </c>
      <c r="Y189" s="319" t="s">
        <v>56</v>
      </c>
    </row>
    <row r="190">
      <c r="A190" s="35" t="s">
        <v>5458</v>
      </c>
      <c r="B190" s="36">
        <v>46185.0</v>
      </c>
      <c r="C190" s="104">
        <v>11295.0</v>
      </c>
      <c r="D190" s="218" t="s">
        <v>1352</v>
      </c>
      <c r="E190" s="364" t="s">
        <v>1353</v>
      </c>
      <c r="F190" s="39" t="s">
        <v>1354</v>
      </c>
      <c r="G190" s="218" t="s">
        <v>419</v>
      </c>
      <c r="H190" s="218" t="s">
        <v>118</v>
      </c>
      <c r="I190" s="38" t="s">
        <v>1205</v>
      </c>
      <c r="J190" s="45">
        <v>45330.0</v>
      </c>
      <c r="K190" s="44">
        <v>46185.0</v>
      </c>
      <c r="L190" s="120" t="s">
        <v>51</v>
      </c>
      <c r="M190" s="103">
        <v>0.0</v>
      </c>
      <c r="N190" s="120" t="s">
        <v>51</v>
      </c>
      <c r="O190" s="103">
        <v>78000.0</v>
      </c>
      <c r="P190" s="79">
        <v>78000.0</v>
      </c>
      <c r="Q190" s="103">
        <v>0.0</v>
      </c>
      <c r="R190" s="103">
        <v>546.0</v>
      </c>
      <c r="S190" s="10">
        <f t="shared" si="1"/>
        <v>77454</v>
      </c>
      <c r="T190" s="9" t="s">
        <v>53</v>
      </c>
      <c r="U190" s="45">
        <v>46185.0</v>
      </c>
      <c r="V190" s="105">
        <v>46215.0</v>
      </c>
      <c r="W190" s="9">
        <v>1.0</v>
      </c>
      <c r="X190" s="9" t="s">
        <v>86</v>
      </c>
      <c r="Y190" s="319" t="s">
        <v>56</v>
      </c>
    </row>
    <row r="191">
      <c r="A191" s="41" t="s">
        <v>5465</v>
      </c>
      <c r="B191" s="36">
        <v>46185.0</v>
      </c>
      <c r="C191" s="9">
        <v>3793.0</v>
      </c>
      <c r="D191" s="39" t="s">
        <v>1911</v>
      </c>
      <c r="E191" s="41" t="s">
        <v>1913</v>
      </c>
      <c r="F191" s="39" t="s">
        <v>1914</v>
      </c>
      <c r="G191" s="39" t="s">
        <v>948</v>
      </c>
      <c r="H191" s="39" t="s">
        <v>74</v>
      </c>
      <c r="I191" s="38" t="s">
        <v>1205</v>
      </c>
      <c r="J191" s="45">
        <v>44551.0</v>
      </c>
      <c r="K191" s="44">
        <v>46185.0</v>
      </c>
      <c r="L191" s="120" t="s">
        <v>51</v>
      </c>
      <c r="M191" s="63"/>
      <c r="N191" s="153"/>
      <c r="O191" s="66">
        <v>110000.0</v>
      </c>
      <c r="P191" s="79">
        <v>110000.0</v>
      </c>
      <c r="Q191" s="66">
        <v>0.0</v>
      </c>
      <c r="R191" s="66">
        <v>4400.0</v>
      </c>
      <c r="S191" s="10">
        <f t="shared" si="1"/>
        <v>105600</v>
      </c>
      <c r="T191" s="9" t="s">
        <v>53</v>
      </c>
      <c r="U191" s="45"/>
      <c r="V191" s="45"/>
      <c r="W191" s="9">
        <v>1.0</v>
      </c>
      <c r="X191" s="9" t="s">
        <v>55</v>
      </c>
      <c r="Y191" s="68" t="s">
        <v>56</v>
      </c>
    </row>
    <row r="192">
      <c r="A192" s="35" t="s">
        <v>5472</v>
      </c>
      <c r="B192" s="36">
        <v>46185.0</v>
      </c>
      <c r="C192" s="9">
        <v>3793.0</v>
      </c>
      <c r="D192" s="39" t="s">
        <v>1911</v>
      </c>
      <c r="E192" s="41" t="s">
        <v>1913</v>
      </c>
      <c r="F192" s="39" t="s">
        <v>1920</v>
      </c>
      <c r="G192" s="39" t="s">
        <v>948</v>
      </c>
      <c r="H192" s="39" t="s">
        <v>74</v>
      </c>
      <c r="I192" s="38" t="s">
        <v>1205</v>
      </c>
      <c r="J192" s="45">
        <v>44551.0</v>
      </c>
      <c r="K192" s="44">
        <v>46185.0</v>
      </c>
      <c r="L192" s="120" t="s">
        <v>51</v>
      </c>
      <c r="M192" s="48">
        <v>118000.0</v>
      </c>
      <c r="N192" s="120" t="s">
        <v>51</v>
      </c>
      <c r="O192" s="346">
        <v>10000.0</v>
      </c>
      <c r="P192" s="222">
        <v>10000.0</v>
      </c>
      <c r="Q192" s="346">
        <v>0.0</v>
      </c>
      <c r="R192" s="346">
        <v>200.0</v>
      </c>
      <c r="S192" s="149">
        <f t="shared" si="1"/>
        <v>9800</v>
      </c>
      <c r="T192" s="9" t="s">
        <v>53</v>
      </c>
      <c r="U192" s="45">
        <v>46185.0</v>
      </c>
      <c r="V192" s="105">
        <v>46215.0</v>
      </c>
      <c r="W192" s="9">
        <v>1.0</v>
      </c>
      <c r="X192" s="9" t="s">
        <v>55</v>
      </c>
      <c r="Y192" s="319" t="s">
        <v>56</v>
      </c>
    </row>
    <row r="193">
      <c r="A193" s="35" t="s">
        <v>5478</v>
      </c>
      <c r="B193" s="36">
        <v>46185.0</v>
      </c>
      <c r="C193" s="9">
        <v>11869.0</v>
      </c>
      <c r="D193" s="40" t="s">
        <v>5479</v>
      </c>
      <c r="E193" s="42" t="s">
        <v>5480</v>
      </c>
      <c r="F193" s="40" t="s">
        <v>5481</v>
      </c>
      <c r="G193" s="40" t="s">
        <v>68</v>
      </c>
      <c r="H193" s="40" t="s">
        <v>69</v>
      </c>
      <c r="I193" s="38" t="s">
        <v>1205</v>
      </c>
      <c r="J193" s="80">
        <v>45397.0</v>
      </c>
      <c r="K193" s="44">
        <v>46185.0</v>
      </c>
      <c r="L193" s="120" t="s">
        <v>51</v>
      </c>
      <c r="M193" s="48">
        <v>0.0</v>
      </c>
      <c r="N193" s="120" t="s">
        <v>51</v>
      </c>
      <c r="O193" s="346">
        <v>1298074.0</v>
      </c>
      <c r="P193" s="133">
        <v>1298000.0</v>
      </c>
      <c r="Q193" s="346">
        <v>0.0</v>
      </c>
      <c r="R193" s="346">
        <v>0.0</v>
      </c>
      <c r="S193" s="149">
        <f t="shared" si="1"/>
        <v>1298000</v>
      </c>
      <c r="T193" s="38" t="s">
        <v>52</v>
      </c>
      <c r="U193" s="45">
        <v>46185.0</v>
      </c>
      <c r="V193" s="45">
        <v>46581.0</v>
      </c>
      <c r="W193" s="67">
        <v>12.0</v>
      </c>
      <c r="X193" s="9" t="s">
        <v>55</v>
      </c>
      <c r="Y193" s="319" t="s">
        <v>56</v>
      </c>
    </row>
    <row r="194">
      <c r="A194" s="41" t="s">
        <v>5486</v>
      </c>
      <c r="B194" s="36">
        <v>46185.0</v>
      </c>
      <c r="C194" s="38">
        <v>11869.0</v>
      </c>
      <c r="D194" s="40" t="s">
        <v>5479</v>
      </c>
      <c r="E194" s="42" t="s">
        <v>5480</v>
      </c>
      <c r="F194" s="40" t="s">
        <v>5481</v>
      </c>
      <c r="G194" s="40" t="s">
        <v>68</v>
      </c>
      <c r="H194" s="40" t="s">
        <v>69</v>
      </c>
      <c r="I194" s="38" t="s">
        <v>1205</v>
      </c>
      <c r="J194" s="80">
        <v>45397.0</v>
      </c>
      <c r="K194" s="44"/>
      <c r="L194" s="120"/>
      <c r="M194" s="48">
        <v>118000.0</v>
      </c>
      <c r="N194" s="120" t="s">
        <v>51</v>
      </c>
      <c r="O194" s="346">
        <v>0.0</v>
      </c>
      <c r="P194" s="346">
        <v>0.0</v>
      </c>
      <c r="Q194" s="346">
        <v>0.0</v>
      </c>
      <c r="R194" s="346">
        <v>0.0</v>
      </c>
      <c r="S194" s="149">
        <f t="shared" si="1"/>
        <v>0</v>
      </c>
      <c r="T194" s="38" t="s">
        <v>281</v>
      </c>
      <c r="U194" s="45">
        <v>46185.0</v>
      </c>
      <c r="V194" s="45">
        <v>46581.0</v>
      </c>
      <c r="W194" s="67">
        <v>1.0</v>
      </c>
      <c r="X194" s="9" t="s">
        <v>55</v>
      </c>
      <c r="Y194" s="68" t="s">
        <v>56</v>
      </c>
    </row>
    <row r="195">
      <c r="A195" s="35" t="s">
        <v>5494</v>
      </c>
      <c r="B195" s="36">
        <v>46185.0</v>
      </c>
      <c r="C195" s="9">
        <v>15422.0</v>
      </c>
      <c r="D195" s="40" t="s">
        <v>5497</v>
      </c>
      <c r="E195" s="42" t="s">
        <v>5498</v>
      </c>
      <c r="F195" s="40" t="s">
        <v>5499</v>
      </c>
      <c r="G195" s="40" t="s">
        <v>419</v>
      </c>
      <c r="H195" s="40" t="s">
        <v>118</v>
      </c>
      <c r="I195" s="38" t="s">
        <v>1205</v>
      </c>
      <c r="J195" s="80">
        <v>45784.0</v>
      </c>
      <c r="K195" s="44">
        <v>46185.0</v>
      </c>
      <c r="L195" s="120" t="s">
        <v>51</v>
      </c>
      <c r="M195" s="48">
        <v>0.0</v>
      </c>
      <c r="N195" s="120" t="s">
        <v>51</v>
      </c>
      <c r="O195" s="346">
        <v>1298091.0</v>
      </c>
      <c r="P195" s="133">
        <v>1298000.0</v>
      </c>
      <c r="Q195" s="346">
        <v>0.0</v>
      </c>
      <c r="R195" s="346">
        <v>0.0</v>
      </c>
      <c r="S195" s="149">
        <f t="shared" si="1"/>
        <v>1298000</v>
      </c>
      <c r="T195" s="38" t="s">
        <v>52</v>
      </c>
      <c r="U195" s="45">
        <v>46185.0</v>
      </c>
      <c r="V195" s="44">
        <v>46578.0</v>
      </c>
      <c r="W195" s="67">
        <v>12.0</v>
      </c>
      <c r="X195" s="9" t="s">
        <v>55</v>
      </c>
      <c r="Y195" s="319" t="s">
        <v>56</v>
      </c>
    </row>
    <row r="196">
      <c r="A196" s="41" t="s">
        <v>5503</v>
      </c>
      <c r="B196" s="36">
        <v>46185.0</v>
      </c>
      <c r="C196" s="38">
        <v>15422.0</v>
      </c>
      <c r="D196" s="40" t="s">
        <v>5497</v>
      </c>
      <c r="E196" s="42" t="s">
        <v>5498</v>
      </c>
      <c r="F196" s="40" t="s">
        <v>5505</v>
      </c>
      <c r="G196" s="40" t="s">
        <v>419</v>
      </c>
      <c r="H196" s="40" t="s">
        <v>118</v>
      </c>
      <c r="I196" s="38" t="s">
        <v>1205</v>
      </c>
      <c r="J196" s="80">
        <v>45784.0</v>
      </c>
      <c r="K196" s="44"/>
      <c r="L196" s="326"/>
      <c r="M196" s="46">
        <v>118000.0</v>
      </c>
      <c r="N196" s="120" t="s">
        <v>51</v>
      </c>
      <c r="O196" s="48">
        <v>0.0</v>
      </c>
      <c r="P196" s="48">
        <v>0.0</v>
      </c>
      <c r="Q196" s="38">
        <v>0.0</v>
      </c>
      <c r="R196" s="48">
        <v>0.0</v>
      </c>
      <c r="S196" s="149">
        <f t="shared" si="1"/>
        <v>0</v>
      </c>
      <c r="T196" s="38" t="s">
        <v>281</v>
      </c>
      <c r="U196" s="45">
        <v>46185.0</v>
      </c>
      <c r="V196" s="44">
        <v>46578.0</v>
      </c>
      <c r="W196" s="38">
        <v>1.0</v>
      </c>
      <c r="X196" s="9" t="s">
        <v>55</v>
      </c>
      <c r="Y196" s="68" t="s">
        <v>56</v>
      </c>
    </row>
    <row r="197">
      <c r="A197" s="35" t="s">
        <v>5512</v>
      </c>
      <c r="B197" s="36">
        <v>46185.0</v>
      </c>
      <c r="C197" s="38">
        <v>3621.0</v>
      </c>
      <c r="D197" s="40" t="s">
        <v>1856</v>
      </c>
      <c r="E197" s="42" t="s">
        <v>1857</v>
      </c>
      <c r="F197" s="40" t="s">
        <v>1858</v>
      </c>
      <c r="G197" s="40" t="s">
        <v>1860</v>
      </c>
      <c r="H197" s="40" t="s">
        <v>85</v>
      </c>
      <c r="I197" s="38" t="s">
        <v>1205</v>
      </c>
      <c r="J197" s="80">
        <v>44535.0</v>
      </c>
      <c r="K197" s="44">
        <v>46185.0</v>
      </c>
      <c r="L197" s="120" t="s">
        <v>51</v>
      </c>
      <c r="M197" s="46">
        <v>0.0</v>
      </c>
      <c r="N197" s="120" t="s">
        <v>51</v>
      </c>
      <c r="O197" s="48">
        <v>78000.0</v>
      </c>
      <c r="P197" s="79">
        <v>78000.0</v>
      </c>
      <c r="Q197" s="38">
        <v>0.0</v>
      </c>
      <c r="R197" s="48">
        <v>4440.0</v>
      </c>
      <c r="S197" s="149">
        <f t="shared" si="1"/>
        <v>73560</v>
      </c>
      <c r="T197" s="38" t="s">
        <v>53</v>
      </c>
      <c r="U197" s="45">
        <v>46185.0</v>
      </c>
      <c r="V197" s="44">
        <v>46580.0</v>
      </c>
      <c r="W197" s="38">
        <v>1.0</v>
      </c>
      <c r="X197" s="38" t="s">
        <v>86</v>
      </c>
      <c r="Y197" s="319" t="s">
        <v>56</v>
      </c>
    </row>
    <row r="198">
      <c r="A198" s="35" t="s">
        <v>5520</v>
      </c>
      <c r="B198" s="36">
        <v>46185.0</v>
      </c>
      <c r="C198" s="128">
        <v>3239.0</v>
      </c>
      <c r="D198" s="155" t="s">
        <v>1988</v>
      </c>
      <c r="E198" s="156" t="s">
        <v>1991</v>
      </c>
      <c r="F198" s="112" t="s">
        <v>1993</v>
      </c>
      <c r="G198" s="155" t="s">
        <v>44</v>
      </c>
      <c r="H198" s="155" t="s">
        <v>46</v>
      </c>
      <c r="I198" s="38" t="s">
        <v>1205</v>
      </c>
      <c r="J198" s="101">
        <v>44516.0</v>
      </c>
      <c r="K198" s="44">
        <v>46185.0</v>
      </c>
      <c r="L198" s="120" t="s">
        <v>51</v>
      </c>
      <c r="M198" s="393"/>
      <c r="N198" s="120"/>
      <c r="O198" s="384">
        <v>78000.0</v>
      </c>
      <c r="P198" s="394">
        <v>78000.0</v>
      </c>
      <c r="Q198" s="68">
        <v>0.0</v>
      </c>
      <c r="R198" s="373">
        <v>4400.0</v>
      </c>
      <c r="S198" s="149">
        <f t="shared" si="1"/>
        <v>73600</v>
      </c>
      <c r="T198" s="128" t="s">
        <v>53</v>
      </c>
      <c r="U198" s="122">
        <v>46185.0</v>
      </c>
      <c r="V198" s="122">
        <v>46216.0</v>
      </c>
      <c r="W198" s="68">
        <v>1.0</v>
      </c>
      <c r="X198" s="327" t="s">
        <v>86</v>
      </c>
      <c r="Y198" s="396" t="s">
        <v>56</v>
      </c>
    </row>
    <row r="199">
      <c r="A199" s="35" t="s">
        <v>5527</v>
      </c>
      <c r="B199" s="36">
        <v>46188.0</v>
      </c>
      <c r="C199" s="9">
        <v>1866.0</v>
      </c>
      <c r="D199" s="39" t="s">
        <v>1495</v>
      </c>
      <c r="E199" s="41" t="s">
        <v>1293</v>
      </c>
      <c r="F199" s="39" t="s">
        <v>1294</v>
      </c>
      <c r="G199" s="39" t="s">
        <v>1296</v>
      </c>
      <c r="H199" s="39" t="s">
        <v>69</v>
      </c>
      <c r="I199" s="38" t="s">
        <v>1205</v>
      </c>
      <c r="J199" s="45">
        <v>44405.0</v>
      </c>
      <c r="K199" s="44">
        <v>46185.0</v>
      </c>
      <c r="L199" s="120" t="s">
        <v>51</v>
      </c>
      <c r="M199" s="63"/>
      <c r="N199" s="120"/>
      <c r="O199" s="66">
        <v>500000.0</v>
      </c>
      <c r="P199" s="79">
        <v>500000.0</v>
      </c>
      <c r="Q199" s="81">
        <v>0.0</v>
      </c>
      <c r="R199" s="66">
        <v>10000.0</v>
      </c>
      <c r="S199" s="10">
        <f t="shared" si="1"/>
        <v>490000</v>
      </c>
      <c r="T199" s="128" t="s">
        <v>53</v>
      </c>
      <c r="U199" s="45">
        <v>46188.0</v>
      </c>
      <c r="V199" s="105">
        <v>46219.0</v>
      </c>
      <c r="W199" s="9">
        <v>1.0</v>
      </c>
      <c r="X199" s="9" t="s">
        <v>55</v>
      </c>
      <c r="Y199" s="319" t="s">
        <v>56</v>
      </c>
    </row>
    <row r="200">
      <c r="A200" s="35" t="s">
        <v>5532</v>
      </c>
      <c r="B200" s="36">
        <v>46188.0</v>
      </c>
      <c r="C200" s="38">
        <v>5762.0</v>
      </c>
      <c r="D200" s="40" t="s">
        <v>2955</v>
      </c>
      <c r="E200" s="42" t="s">
        <v>2956</v>
      </c>
      <c r="F200" s="40" t="s">
        <v>2958</v>
      </c>
      <c r="G200" s="40" t="s">
        <v>2959</v>
      </c>
      <c r="H200" s="40" t="s">
        <v>85</v>
      </c>
      <c r="I200" s="38" t="s">
        <v>1205</v>
      </c>
      <c r="J200" s="44">
        <v>44700.0</v>
      </c>
      <c r="K200" s="44">
        <v>46185.0</v>
      </c>
      <c r="L200" s="98" t="s">
        <v>51</v>
      </c>
      <c r="M200" s="48">
        <v>0.0</v>
      </c>
      <c r="N200" s="98" t="s">
        <v>51</v>
      </c>
      <c r="O200" s="48">
        <v>118000.0</v>
      </c>
      <c r="P200" s="79">
        <v>118000.0</v>
      </c>
      <c r="Q200" s="48">
        <v>0.0</v>
      </c>
      <c r="R200" s="46">
        <v>826.0</v>
      </c>
      <c r="S200" s="10">
        <f t="shared" si="1"/>
        <v>117174</v>
      </c>
      <c r="T200" s="38" t="s">
        <v>53</v>
      </c>
      <c r="U200" s="122">
        <v>46185.0</v>
      </c>
      <c r="V200" s="122">
        <v>46215.0</v>
      </c>
      <c r="W200" s="38">
        <v>1.0</v>
      </c>
      <c r="X200" s="38" t="s">
        <v>55</v>
      </c>
      <c r="Y200" s="397" t="s">
        <v>56</v>
      </c>
    </row>
    <row r="201" ht="16.5" customHeight="1">
      <c r="A201" s="35" t="s">
        <v>5537</v>
      </c>
      <c r="B201" s="36">
        <v>46188.0</v>
      </c>
      <c r="C201" s="9">
        <v>10201.0</v>
      </c>
      <c r="D201" s="39" t="s">
        <v>2200</v>
      </c>
      <c r="E201" s="41" t="s">
        <v>2201</v>
      </c>
      <c r="F201" s="39" t="s">
        <v>2202</v>
      </c>
      <c r="G201" s="39" t="s">
        <v>862</v>
      </c>
      <c r="H201" s="39" t="s">
        <v>864</v>
      </c>
      <c r="I201" s="38" t="s">
        <v>1205</v>
      </c>
      <c r="J201" s="45">
        <v>45193.0</v>
      </c>
      <c r="K201" s="44">
        <v>46186.0</v>
      </c>
      <c r="L201" s="120" t="s">
        <v>51</v>
      </c>
      <c r="M201" s="47">
        <v>0.0</v>
      </c>
      <c r="N201" s="120" t="s">
        <v>51</v>
      </c>
      <c r="O201" s="49">
        <v>118000.0</v>
      </c>
      <c r="P201" s="89">
        <v>118000.0</v>
      </c>
      <c r="Q201" s="81">
        <v>0.0</v>
      </c>
      <c r="R201" s="49">
        <v>826.0</v>
      </c>
      <c r="S201" s="10">
        <f t="shared" si="1"/>
        <v>117174</v>
      </c>
      <c r="T201" s="9" t="s">
        <v>53</v>
      </c>
      <c r="U201" s="122">
        <v>46186.0</v>
      </c>
      <c r="V201" s="45">
        <v>46218.0</v>
      </c>
      <c r="W201" s="9">
        <v>1.0</v>
      </c>
      <c r="X201" s="9" t="s">
        <v>55</v>
      </c>
      <c r="Y201" s="319" t="s">
        <v>56</v>
      </c>
    </row>
    <row r="202">
      <c r="A202" s="35" t="s">
        <v>5544</v>
      </c>
      <c r="B202" s="36">
        <v>46188.0</v>
      </c>
      <c r="C202" s="38">
        <v>4749.0</v>
      </c>
      <c r="D202" s="40" t="s">
        <v>1964</v>
      </c>
      <c r="E202" s="42" t="s">
        <v>1965</v>
      </c>
      <c r="F202" s="40" t="s">
        <v>1968</v>
      </c>
      <c r="G202" s="40" t="s">
        <v>786</v>
      </c>
      <c r="H202" s="40" t="s">
        <v>46</v>
      </c>
      <c r="I202" s="38" t="s">
        <v>1205</v>
      </c>
      <c r="J202" s="80">
        <v>44613.0</v>
      </c>
      <c r="K202" s="44">
        <v>46186.0</v>
      </c>
      <c r="L202" s="120" t="s">
        <v>51</v>
      </c>
      <c r="M202" s="66">
        <v>78000.0</v>
      </c>
      <c r="N202" s="120" t="s">
        <v>51</v>
      </c>
      <c r="O202" s="66">
        <v>700000.0</v>
      </c>
      <c r="P202" s="89">
        <v>700000.0</v>
      </c>
      <c r="Q202" s="81">
        <v>0.0</v>
      </c>
      <c r="R202" s="66">
        <v>4400.0</v>
      </c>
      <c r="S202" s="149">
        <f t="shared" si="1"/>
        <v>695600</v>
      </c>
      <c r="T202" s="38" t="s">
        <v>53</v>
      </c>
      <c r="U202" s="122">
        <v>46186.0</v>
      </c>
      <c r="V202" s="44">
        <v>46216.0</v>
      </c>
      <c r="W202" s="9">
        <v>1.0</v>
      </c>
      <c r="X202" s="38" t="s">
        <v>86</v>
      </c>
      <c r="Y202" s="319" t="s">
        <v>56</v>
      </c>
    </row>
    <row r="203" ht="16.5" customHeight="1">
      <c r="A203" s="35" t="s">
        <v>5549</v>
      </c>
      <c r="B203" s="36">
        <v>46188.0</v>
      </c>
      <c r="C203" s="38">
        <v>4749.0</v>
      </c>
      <c r="D203" s="40" t="s">
        <v>1964</v>
      </c>
      <c r="E203" s="42" t="s">
        <v>1965</v>
      </c>
      <c r="F203" s="40" t="s">
        <v>2007</v>
      </c>
      <c r="G203" s="40" t="s">
        <v>786</v>
      </c>
      <c r="H203" s="40" t="s">
        <v>46</v>
      </c>
      <c r="I203" s="38" t="s">
        <v>1205</v>
      </c>
      <c r="J203" s="80">
        <v>44613.0</v>
      </c>
      <c r="K203" s="44"/>
      <c r="L203" s="38"/>
      <c r="M203" s="66">
        <v>78000.0</v>
      </c>
      <c r="N203" s="120" t="s">
        <v>51</v>
      </c>
      <c r="O203" s="48">
        <v>0.0</v>
      </c>
      <c r="P203" s="48">
        <v>0.0</v>
      </c>
      <c r="Q203" s="81">
        <v>0.0</v>
      </c>
      <c r="R203" s="48">
        <v>0.0</v>
      </c>
      <c r="S203" s="149">
        <f t="shared" si="1"/>
        <v>0</v>
      </c>
      <c r="T203" s="38" t="s">
        <v>54</v>
      </c>
      <c r="U203" s="122">
        <v>46186.0</v>
      </c>
      <c r="V203" s="44">
        <v>46217.0</v>
      </c>
      <c r="W203" s="9">
        <v>1.0</v>
      </c>
      <c r="X203" s="38" t="s">
        <v>86</v>
      </c>
      <c r="Y203" s="319" t="s">
        <v>56</v>
      </c>
    </row>
    <row r="204" ht="17.25" customHeight="1">
      <c r="A204" s="35" t="s">
        <v>5554</v>
      </c>
      <c r="B204" s="36">
        <v>46188.0</v>
      </c>
      <c r="C204" s="38">
        <v>4749.0</v>
      </c>
      <c r="D204" s="40" t="s">
        <v>1964</v>
      </c>
      <c r="E204" s="42" t="s">
        <v>1965</v>
      </c>
      <c r="F204" s="40" t="s">
        <v>1981</v>
      </c>
      <c r="G204" s="40" t="s">
        <v>786</v>
      </c>
      <c r="H204" s="40" t="s">
        <v>46</v>
      </c>
      <c r="I204" s="38" t="s">
        <v>1205</v>
      </c>
      <c r="J204" s="80">
        <v>44613.0</v>
      </c>
      <c r="K204" s="44"/>
      <c r="L204" s="326"/>
      <c r="M204" s="66">
        <v>78000.0</v>
      </c>
      <c r="N204" s="120" t="s">
        <v>51</v>
      </c>
      <c r="O204" s="48">
        <v>0.0</v>
      </c>
      <c r="P204" s="48">
        <v>0.0</v>
      </c>
      <c r="Q204" s="81">
        <v>0.0</v>
      </c>
      <c r="R204" s="48">
        <v>0.0</v>
      </c>
      <c r="S204" s="149">
        <f t="shared" si="1"/>
        <v>0</v>
      </c>
      <c r="T204" s="38" t="s">
        <v>54</v>
      </c>
      <c r="U204" s="122">
        <v>46186.0</v>
      </c>
      <c r="V204" s="44">
        <v>46217.0</v>
      </c>
      <c r="W204" s="9">
        <v>1.0</v>
      </c>
      <c r="X204" s="38" t="s">
        <v>86</v>
      </c>
      <c r="Y204" s="319" t="s">
        <v>56</v>
      </c>
    </row>
    <row r="205" ht="15.0" customHeight="1">
      <c r="A205" s="35" t="s">
        <v>5560</v>
      </c>
      <c r="B205" s="36">
        <v>46188.0</v>
      </c>
      <c r="C205" s="38">
        <v>4749.0</v>
      </c>
      <c r="D205" s="40" t="s">
        <v>1964</v>
      </c>
      <c r="E205" s="42" t="s">
        <v>1965</v>
      </c>
      <c r="F205" s="40" t="s">
        <v>1994</v>
      </c>
      <c r="G205" s="40" t="s">
        <v>786</v>
      </c>
      <c r="H205" s="40" t="s">
        <v>46</v>
      </c>
      <c r="I205" s="38" t="s">
        <v>1205</v>
      </c>
      <c r="J205" s="80">
        <v>44613.0</v>
      </c>
      <c r="K205" s="44"/>
      <c r="L205" s="326"/>
      <c r="M205" s="66">
        <v>78000.0</v>
      </c>
      <c r="N205" s="120" t="s">
        <v>51</v>
      </c>
      <c r="O205" s="48">
        <v>0.0</v>
      </c>
      <c r="P205" s="48">
        <v>0.0</v>
      </c>
      <c r="Q205" s="81">
        <v>0.0</v>
      </c>
      <c r="R205" s="48">
        <v>0.0</v>
      </c>
      <c r="S205" s="149">
        <f t="shared" si="1"/>
        <v>0</v>
      </c>
      <c r="T205" s="38" t="s">
        <v>54</v>
      </c>
      <c r="U205" s="122">
        <v>46186.0</v>
      </c>
      <c r="V205" s="44">
        <v>46217.0</v>
      </c>
      <c r="W205" s="9">
        <v>1.0</v>
      </c>
      <c r="X205" s="38" t="s">
        <v>86</v>
      </c>
      <c r="Y205" s="319" t="s">
        <v>56</v>
      </c>
    </row>
    <row r="206">
      <c r="A206" s="35" t="s">
        <v>5567</v>
      </c>
      <c r="B206" s="36">
        <v>46188.0</v>
      </c>
      <c r="C206" s="38">
        <v>4749.0</v>
      </c>
      <c r="D206" s="40" t="s">
        <v>1964</v>
      </c>
      <c r="E206" s="42" t="s">
        <v>1965</v>
      </c>
      <c r="F206" s="40" t="s">
        <v>2000</v>
      </c>
      <c r="G206" s="40" t="s">
        <v>786</v>
      </c>
      <c r="H206" s="40" t="s">
        <v>46</v>
      </c>
      <c r="I206" s="38" t="s">
        <v>1205</v>
      </c>
      <c r="J206" s="80">
        <v>44613.0</v>
      </c>
      <c r="K206" s="44"/>
      <c r="L206" s="326"/>
      <c r="M206" s="66">
        <v>78000.0</v>
      </c>
      <c r="N206" s="120" t="s">
        <v>51</v>
      </c>
      <c r="O206" s="48">
        <v>0.0</v>
      </c>
      <c r="P206" s="48">
        <v>0.0</v>
      </c>
      <c r="Q206" s="81">
        <v>0.0</v>
      </c>
      <c r="R206" s="48">
        <v>0.0</v>
      </c>
      <c r="S206" s="149">
        <f t="shared" si="1"/>
        <v>0</v>
      </c>
      <c r="T206" s="38" t="s">
        <v>54</v>
      </c>
      <c r="U206" s="122">
        <v>46186.0</v>
      </c>
      <c r="V206" s="44">
        <v>46222.0</v>
      </c>
      <c r="W206" s="9">
        <v>1.0</v>
      </c>
      <c r="X206" s="38" t="s">
        <v>86</v>
      </c>
      <c r="Y206" s="319" t="s">
        <v>56</v>
      </c>
    </row>
    <row r="207">
      <c r="A207" s="41" t="s">
        <v>5572</v>
      </c>
      <c r="B207" s="36">
        <v>46188.0</v>
      </c>
      <c r="C207" s="38">
        <v>4749.0</v>
      </c>
      <c r="D207" s="40" t="s">
        <v>1964</v>
      </c>
      <c r="E207" s="42" t="s">
        <v>1965</v>
      </c>
      <c r="F207" s="40" t="s">
        <v>5573</v>
      </c>
      <c r="G207" s="40" t="s">
        <v>786</v>
      </c>
      <c r="H207" s="40" t="s">
        <v>46</v>
      </c>
      <c r="I207" s="38" t="s">
        <v>4555</v>
      </c>
      <c r="J207" s="80">
        <v>44613.0</v>
      </c>
      <c r="K207" s="44"/>
      <c r="L207" s="326"/>
      <c r="M207" s="66">
        <v>78000.0</v>
      </c>
      <c r="N207" s="120" t="s">
        <v>51</v>
      </c>
      <c r="O207" s="48">
        <v>0.0</v>
      </c>
      <c r="P207" s="48">
        <v>0.0</v>
      </c>
      <c r="Q207" s="81">
        <v>0.0</v>
      </c>
      <c r="R207" s="48">
        <v>0.0</v>
      </c>
      <c r="S207" s="149">
        <f t="shared" si="1"/>
        <v>0</v>
      </c>
      <c r="T207" s="38" t="s">
        <v>54</v>
      </c>
      <c r="U207" s="122">
        <v>46186.0</v>
      </c>
      <c r="V207" s="44">
        <v>46246.0</v>
      </c>
      <c r="W207" s="9">
        <v>1.0</v>
      </c>
      <c r="X207" s="38" t="s">
        <v>86</v>
      </c>
      <c r="Y207" s="68" t="s">
        <v>56</v>
      </c>
    </row>
    <row r="208">
      <c r="A208" s="41" t="s">
        <v>5576</v>
      </c>
      <c r="B208" s="36">
        <v>46188.0</v>
      </c>
      <c r="C208" s="38">
        <v>4749.0</v>
      </c>
      <c r="D208" s="40" t="s">
        <v>1964</v>
      </c>
      <c r="E208" s="42" t="s">
        <v>1965</v>
      </c>
      <c r="F208" s="40" t="s">
        <v>2007</v>
      </c>
      <c r="G208" s="40" t="s">
        <v>786</v>
      </c>
      <c r="H208" s="40" t="s">
        <v>46</v>
      </c>
      <c r="I208" s="38" t="s">
        <v>4555</v>
      </c>
      <c r="J208" s="80">
        <v>44613.0</v>
      </c>
      <c r="K208" s="44"/>
      <c r="L208" s="326"/>
      <c r="M208" s="66">
        <v>78000.0</v>
      </c>
      <c r="N208" s="120" t="s">
        <v>51</v>
      </c>
      <c r="O208" s="48">
        <v>0.0</v>
      </c>
      <c r="P208" s="48">
        <v>0.0</v>
      </c>
      <c r="Q208" s="81">
        <v>0.0</v>
      </c>
      <c r="R208" s="48">
        <v>0.0</v>
      </c>
      <c r="S208" s="149">
        <f t="shared" si="1"/>
        <v>0</v>
      </c>
      <c r="T208" s="38" t="s">
        <v>54</v>
      </c>
      <c r="U208" s="122">
        <v>46186.0</v>
      </c>
      <c r="V208" s="44">
        <v>46247.0</v>
      </c>
      <c r="W208" s="9">
        <v>1.0</v>
      </c>
      <c r="X208" s="38" t="s">
        <v>86</v>
      </c>
      <c r="Y208" s="68" t="s">
        <v>56</v>
      </c>
    </row>
    <row r="209">
      <c r="A209" s="41" t="s">
        <v>5580</v>
      </c>
      <c r="B209" s="36">
        <v>46188.0</v>
      </c>
      <c r="C209" s="38">
        <v>4749.0</v>
      </c>
      <c r="D209" s="40" t="s">
        <v>1964</v>
      </c>
      <c r="E209" s="42" t="s">
        <v>1965</v>
      </c>
      <c r="F209" s="40" t="s">
        <v>1981</v>
      </c>
      <c r="G209" s="40" t="s">
        <v>786</v>
      </c>
      <c r="H209" s="40" t="s">
        <v>46</v>
      </c>
      <c r="I209" s="38" t="s">
        <v>4555</v>
      </c>
      <c r="J209" s="80">
        <v>44613.0</v>
      </c>
      <c r="K209" s="44"/>
      <c r="L209" s="326"/>
      <c r="M209" s="66">
        <v>78000.0</v>
      </c>
      <c r="N209" s="120" t="s">
        <v>51</v>
      </c>
      <c r="O209" s="48">
        <v>0.0</v>
      </c>
      <c r="P209" s="48">
        <v>0.0</v>
      </c>
      <c r="Q209" s="81">
        <v>0.0</v>
      </c>
      <c r="R209" s="48">
        <v>0.0</v>
      </c>
      <c r="S209" s="149">
        <f t="shared" si="1"/>
        <v>0</v>
      </c>
      <c r="T209" s="38" t="s">
        <v>54</v>
      </c>
      <c r="U209" s="122">
        <v>46186.0</v>
      </c>
      <c r="V209" s="44">
        <v>46247.0</v>
      </c>
      <c r="W209" s="9">
        <v>1.0</v>
      </c>
      <c r="X209" s="38" t="s">
        <v>86</v>
      </c>
      <c r="Y209" s="68" t="s">
        <v>56</v>
      </c>
    </row>
    <row r="210">
      <c r="A210" s="41" t="s">
        <v>5583</v>
      </c>
      <c r="B210" s="36">
        <v>46188.0</v>
      </c>
      <c r="C210" s="38">
        <v>4749.0</v>
      </c>
      <c r="D210" s="40" t="s">
        <v>1964</v>
      </c>
      <c r="E210" s="42" t="s">
        <v>1965</v>
      </c>
      <c r="F210" s="40" t="s">
        <v>1994</v>
      </c>
      <c r="G210" s="40" t="s">
        <v>786</v>
      </c>
      <c r="H210" s="40" t="s">
        <v>46</v>
      </c>
      <c r="I210" s="38" t="s">
        <v>4555</v>
      </c>
      <c r="J210" s="80">
        <v>44613.0</v>
      </c>
      <c r="K210" s="44"/>
      <c r="L210" s="326"/>
      <c r="M210" s="66">
        <v>78000.0</v>
      </c>
      <c r="N210" s="120" t="s">
        <v>51</v>
      </c>
      <c r="O210" s="48">
        <v>0.0</v>
      </c>
      <c r="P210" s="48">
        <v>0.0</v>
      </c>
      <c r="Q210" s="81">
        <v>0.0</v>
      </c>
      <c r="R210" s="48">
        <v>0.0</v>
      </c>
      <c r="S210" s="149">
        <f t="shared" si="1"/>
        <v>0</v>
      </c>
      <c r="T210" s="38" t="s">
        <v>54</v>
      </c>
      <c r="U210" s="122">
        <v>46186.0</v>
      </c>
      <c r="V210" s="44">
        <v>46247.0</v>
      </c>
      <c r="W210" s="9">
        <v>1.0</v>
      </c>
      <c r="X210" s="38" t="s">
        <v>86</v>
      </c>
      <c r="Y210" s="68" t="s">
        <v>56</v>
      </c>
    </row>
    <row r="211">
      <c r="A211" s="41" t="s">
        <v>5587</v>
      </c>
      <c r="B211" s="36">
        <v>46188.0</v>
      </c>
      <c r="C211" s="38">
        <v>4749.0</v>
      </c>
      <c r="D211" s="40" t="s">
        <v>1964</v>
      </c>
      <c r="E211" s="42" t="s">
        <v>1965</v>
      </c>
      <c r="F211" s="40" t="s">
        <v>2000</v>
      </c>
      <c r="G211" s="40" t="s">
        <v>786</v>
      </c>
      <c r="H211" s="40" t="s">
        <v>46</v>
      </c>
      <c r="I211" s="38" t="s">
        <v>4555</v>
      </c>
      <c r="J211" s="80">
        <v>44613.0</v>
      </c>
      <c r="K211" s="44"/>
      <c r="L211" s="326"/>
      <c r="M211" s="66">
        <v>78000.0</v>
      </c>
      <c r="N211" s="120" t="s">
        <v>51</v>
      </c>
      <c r="O211" s="48">
        <v>0.0</v>
      </c>
      <c r="P211" s="48">
        <v>0.0</v>
      </c>
      <c r="Q211" s="81">
        <v>0.0</v>
      </c>
      <c r="R211" s="48">
        <v>0.0</v>
      </c>
      <c r="S211" s="149">
        <f t="shared" si="1"/>
        <v>0</v>
      </c>
      <c r="T211" s="38" t="s">
        <v>54</v>
      </c>
      <c r="U211" s="122">
        <v>46186.0</v>
      </c>
      <c r="V211" s="44">
        <v>46252.0</v>
      </c>
      <c r="W211" s="9">
        <v>1.0</v>
      </c>
      <c r="X211" s="38" t="s">
        <v>86</v>
      </c>
      <c r="Y211" s="68" t="s">
        <v>56</v>
      </c>
    </row>
    <row r="212">
      <c r="A212" s="35" t="s">
        <v>5594</v>
      </c>
      <c r="B212" s="36">
        <v>46188.0</v>
      </c>
      <c r="C212" s="9">
        <v>4867.0</v>
      </c>
      <c r="D212" s="39" t="s">
        <v>2122</v>
      </c>
      <c r="E212" s="41" t="s">
        <v>2119</v>
      </c>
      <c r="F212" s="39" t="s">
        <v>2120</v>
      </c>
      <c r="G212" s="39" t="s">
        <v>237</v>
      </c>
      <c r="H212" s="39" t="s">
        <v>69</v>
      </c>
      <c r="I212" s="38" t="s">
        <v>1205</v>
      </c>
      <c r="J212" s="45">
        <v>44623.0</v>
      </c>
      <c r="K212" s="44">
        <v>46186.0</v>
      </c>
      <c r="L212" s="120" t="s">
        <v>51</v>
      </c>
      <c r="M212" s="47">
        <v>0.0</v>
      </c>
      <c r="N212" s="196" t="s">
        <v>51</v>
      </c>
      <c r="O212" s="49">
        <v>78000.0</v>
      </c>
      <c r="P212" s="89">
        <v>78000.0</v>
      </c>
      <c r="Q212" s="49">
        <v>0.0</v>
      </c>
      <c r="R212" s="49">
        <v>546.0</v>
      </c>
      <c r="S212" s="10">
        <f t="shared" si="1"/>
        <v>77454</v>
      </c>
      <c r="T212" s="9" t="s">
        <v>53</v>
      </c>
      <c r="U212" s="122">
        <v>46186.0</v>
      </c>
      <c r="V212" s="45">
        <v>46216.0</v>
      </c>
      <c r="W212" s="193">
        <v>1.0</v>
      </c>
      <c r="X212" s="9" t="s">
        <v>86</v>
      </c>
      <c r="Y212" s="319" t="s">
        <v>56</v>
      </c>
    </row>
    <row r="213">
      <c r="A213" s="35" t="s">
        <v>5597</v>
      </c>
      <c r="B213" s="36">
        <v>46188.0</v>
      </c>
      <c r="C213" s="9">
        <v>15514.0</v>
      </c>
      <c r="D213" s="40" t="s">
        <v>5598</v>
      </c>
      <c r="E213" s="42" t="s">
        <v>5599</v>
      </c>
      <c r="F213" s="39" t="s">
        <v>5600</v>
      </c>
      <c r="G213" s="40" t="s">
        <v>192</v>
      </c>
      <c r="H213" s="40" t="s">
        <v>195</v>
      </c>
      <c r="I213" s="38" t="s">
        <v>1205</v>
      </c>
      <c r="J213" s="44">
        <v>45821.0</v>
      </c>
      <c r="K213" s="44">
        <v>46186.0</v>
      </c>
      <c r="L213" s="120" t="s">
        <v>51</v>
      </c>
      <c r="M213" s="47">
        <v>0.0</v>
      </c>
      <c r="N213" s="196" t="s">
        <v>51</v>
      </c>
      <c r="O213" s="48">
        <v>858028.0</v>
      </c>
      <c r="P213" s="79">
        <v>858000.0</v>
      </c>
      <c r="Q213" s="49">
        <v>0.0</v>
      </c>
      <c r="R213" s="48">
        <v>0.0</v>
      </c>
      <c r="S213" s="149">
        <f t="shared" si="1"/>
        <v>858000</v>
      </c>
      <c r="T213" s="38" t="s">
        <v>52</v>
      </c>
      <c r="U213" s="122">
        <v>46186.0</v>
      </c>
      <c r="V213" s="44">
        <v>46557.0</v>
      </c>
      <c r="W213" s="67">
        <v>12.0</v>
      </c>
      <c r="X213" s="9" t="s">
        <v>86</v>
      </c>
      <c r="Y213" s="319" t="s">
        <v>56</v>
      </c>
    </row>
    <row r="214">
      <c r="A214" s="35" t="s">
        <v>5603</v>
      </c>
      <c r="B214" s="36">
        <v>46188.0</v>
      </c>
      <c r="C214" s="9">
        <v>11194.0</v>
      </c>
      <c r="D214" s="39" t="s">
        <v>2067</v>
      </c>
      <c r="E214" s="41" t="s">
        <v>2068</v>
      </c>
      <c r="F214" s="39" t="s">
        <v>2069</v>
      </c>
      <c r="G214" s="39" t="s">
        <v>126</v>
      </c>
      <c r="H214" s="39" t="s">
        <v>69</v>
      </c>
      <c r="I214" s="38" t="s">
        <v>1205</v>
      </c>
      <c r="J214" s="45">
        <v>45320.0</v>
      </c>
      <c r="K214" s="44">
        <v>46186.0</v>
      </c>
      <c r="L214" s="120" t="s">
        <v>51</v>
      </c>
      <c r="M214" s="47">
        <v>78000.0</v>
      </c>
      <c r="N214" s="120" t="s">
        <v>51</v>
      </c>
      <c r="O214" s="49">
        <v>100057.0</v>
      </c>
      <c r="P214" s="79">
        <v>100057.0</v>
      </c>
      <c r="Q214" s="9">
        <v>0.0</v>
      </c>
      <c r="R214" s="49">
        <v>0.0</v>
      </c>
      <c r="S214" s="10">
        <f t="shared" si="1"/>
        <v>100057</v>
      </c>
      <c r="T214" s="9" t="s">
        <v>52</v>
      </c>
      <c r="U214" s="122">
        <v>46186.0</v>
      </c>
      <c r="V214" s="45">
        <v>46216.0</v>
      </c>
      <c r="W214" s="193">
        <v>1.0</v>
      </c>
      <c r="X214" s="9" t="s">
        <v>86</v>
      </c>
      <c r="Y214" s="319" t="s">
        <v>56</v>
      </c>
    </row>
    <row r="215">
      <c r="A215" s="83" t="s">
        <v>5611</v>
      </c>
      <c r="B215" s="36">
        <v>46188.0</v>
      </c>
      <c r="C215" s="9">
        <v>18893.0</v>
      </c>
      <c r="D215" s="40" t="s">
        <v>5612</v>
      </c>
      <c r="E215" s="42" t="s">
        <v>5613</v>
      </c>
      <c r="F215" s="39" t="s">
        <v>5615</v>
      </c>
      <c r="G215" s="40" t="s">
        <v>419</v>
      </c>
      <c r="H215" s="40" t="s">
        <v>118</v>
      </c>
      <c r="I215" s="38" t="s">
        <v>1205</v>
      </c>
      <c r="J215" s="44">
        <v>46173.0</v>
      </c>
      <c r="K215" s="44">
        <v>46186.0</v>
      </c>
      <c r="L215" s="120" t="s">
        <v>51</v>
      </c>
      <c r="M215" s="48">
        <v>0.0</v>
      </c>
      <c r="N215" s="120" t="s">
        <v>51</v>
      </c>
      <c r="O215" s="48">
        <v>858085.0</v>
      </c>
      <c r="P215" s="79">
        <v>858000.0</v>
      </c>
      <c r="Q215" s="9">
        <v>0.0</v>
      </c>
      <c r="R215" s="49">
        <v>0.0</v>
      </c>
      <c r="S215" s="149">
        <f t="shared" si="1"/>
        <v>858000</v>
      </c>
      <c r="T215" s="9" t="s">
        <v>52</v>
      </c>
      <c r="U215" s="122">
        <v>46186.0</v>
      </c>
      <c r="V215" s="44">
        <v>46577.0</v>
      </c>
      <c r="W215" s="38">
        <v>12.0</v>
      </c>
      <c r="X215" s="9" t="s">
        <v>86</v>
      </c>
      <c r="Y215" s="320" t="s">
        <v>93</v>
      </c>
    </row>
    <row r="216">
      <c r="A216" s="41" t="s">
        <v>5621</v>
      </c>
      <c r="B216" s="36">
        <v>46188.0</v>
      </c>
      <c r="C216" s="38">
        <v>18893.0</v>
      </c>
      <c r="D216" s="40" t="s">
        <v>5612</v>
      </c>
      <c r="E216" s="42" t="s">
        <v>5613</v>
      </c>
      <c r="F216" s="40" t="s">
        <v>5615</v>
      </c>
      <c r="G216" s="40" t="s">
        <v>419</v>
      </c>
      <c r="H216" s="40" t="s">
        <v>118</v>
      </c>
      <c r="I216" s="38" t="s">
        <v>1205</v>
      </c>
      <c r="J216" s="44">
        <v>46173.0</v>
      </c>
      <c r="K216" s="44"/>
      <c r="L216" s="326"/>
      <c r="M216" s="48">
        <v>78000.0</v>
      </c>
      <c r="N216" s="120" t="s">
        <v>51</v>
      </c>
      <c r="O216" s="48">
        <v>0.0</v>
      </c>
      <c r="P216" s="48">
        <v>0.0</v>
      </c>
      <c r="Q216" s="38">
        <v>0.0</v>
      </c>
      <c r="R216" s="48">
        <v>0.0</v>
      </c>
      <c r="S216" s="149">
        <f t="shared" si="1"/>
        <v>0</v>
      </c>
      <c r="T216" s="38" t="s">
        <v>281</v>
      </c>
      <c r="U216" s="122">
        <v>46186.0</v>
      </c>
      <c r="V216" s="44">
        <v>46577.0</v>
      </c>
      <c r="W216" s="67">
        <v>1.0</v>
      </c>
      <c r="X216" s="9" t="s">
        <v>86</v>
      </c>
      <c r="Y216" s="67" t="s">
        <v>56</v>
      </c>
    </row>
    <row r="217">
      <c r="A217" s="35" t="s">
        <v>5624</v>
      </c>
      <c r="B217" s="36">
        <v>46188.0</v>
      </c>
      <c r="C217" s="9">
        <v>13767.0</v>
      </c>
      <c r="D217" s="39" t="s">
        <v>1882</v>
      </c>
      <c r="E217" s="41" t="s">
        <v>1883</v>
      </c>
      <c r="F217" s="39" t="s">
        <v>1884</v>
      </c>
      <c r="G217" s="39" t="s">
        <v>126</v>
      </c>
      <c r="H217" s="39" t="s">
        <v>69</v>
      </c>
      <c r="I217" s="38" t="s">
        <v>1205</v>
      </c>
      <c r="J217" s="45">
        <v>45601.0</v>
      </c>
      <c r="K217" s="44">
        <v>46186.0</v>
      </c>
      <c r="L217" s="120" t="s">
        <v>51</v>
      </c>
      <c r="M217" s="63">
        <v>0.0</v>
      </c>
      <c r="N217" s="44">
        <v>46187.0</v>
      </c>
      <c r="O217" s="66">
        <v>78036.0</v>
      </c>
      <c r="P217" s="79">
        <v>78036.0</v>
      </c>
      <c r="Q217" s="81">
        <v>0.0</v>
      </c>
      <c r="R217" s="66">
        <v>0.0</v>
      </c>
      <c r="S217" s="10">
        <f t="shared" si="1"/>
        <v>78036</v>
      </c>
      <c r="T217" s="9" t="s">
        <v>52</v>
      </c>
      <c r="U217" s="122">
        <v>46187.0</v>
      </c>
      <c r="V217" s="45">
        <v>46217.0</v>
      </c>
      <c r="W217" s="9">
        <v>1.0</v>
      </c>
      <c r="X217" s="9" t="s">
        <v>86</v>
      </c>
      <c r="Y217" s="319" t="s">
        <v>56</v>
      </c>
    </row>
    <row r="218">
      <c r="A218" s="35" t="s">
        <v>5628</v>
      </c>
      <c r="B218" s="36">
        <v>46188.0</v>
      </c>
      <c r="C218" s="9">
        <v>9369.0</v>
      </c>
      <c r="D218" s="257" t="s">
        <v>5629</v>
      </c>
      <c r="E218" s="258" t="s">
        <v>5630</v>
      </c>
      <c r="F218" s="257" t="s">
        <v>5631</v>
      </c>
      <c r="G218" s="40" t="s">
        <v>419</v>
      </c>
      <c r="H218" s="40" t="s">
        <v>118</v>
      </c>
      <c r="I218" s="38" t="s">
        <v>1205</v>
      </c>
      <c r="J218" s="44">
        <v>45096.0</v>
      </c>
      <c r="K218" s="44">
        <v>46186.0</v>
      </c>
      <c r="L218" s="120" t="s">
        <v>51</v>
      </c>
      <c r="M218" s="63">
        <v>0.0</v>
      </c>
      <c r="N218" s="120" t="s">
        <v>51</v>
      </c>
      <c r="O218" s="48">
        <v>858000.0</v>
      </c>
      <c r="P218" s="89">
        <v>858000.0</v>
      </c>
      <c r="Q218" s="81">
        <v>0.0</v>
      </c>
      <c r="R218" s="48">
        <v>4400.0</v>
      </c>
      <c r="S218" s="149">
        <f t="shared" si="1"/>
        <v>853600</v>
      </c>
      <c r="T218" s="38" t="s">
        <v>53</v>
      </c>
      <c r="U218" s="122">
        <v>46186.0</v>
      </c>
      <c r="V218" s="44">
        <v>46580.0</v>
      </c>
      <c r="W218" s="67">
        <v>12.0</v>
      </c>
      <c r="X218" s="9" t="s">
        <v>86</v>
      </c>
      <c r="Y218" s="319" t="s">
        <v>56</v>
      </c>
    </row>
    <row r="219">
      <c r="A219" s="35" t="s">
        <v>5635</v>
      </c>
      <c r="B219" s="36">
        <v>46188.0</v>
      </c>
      <c r="C219" s="68">
        <v>4072.0</v>
      </c>
      <c r="D219" s="382" t="s">
        <v>62</v>
      </c>
      <c r="E219" s="389" t="s">
        <v>65</v>
      </c>
      <c r="F219" s="404" t="s">
        <v>1485</v>
      </c>
      <c r="G219" s="382" t="s">
        <v>68</v>
      </c>
      <c r="H219" s="382" t="s">
        <v>69</v>
      </c>
      <c r="I219" s="68" t="s">
        <v>1205</v>
      </c>
      <c r="J219" s="101">
        <v>44566.0</v>
      </c>
      <c r="K219" s="44"/>
      <c r="L219" s="120"/>
      <c r="M219" s="405">
        <v>78000.0</v>
      </c>
      <c r="N219" s="120" t="s">
        <v>51</v>
      </c>
      <c r="O219" s="373">
        <v>0.0</v>
      </c>
      <c r="P219" s="406">
        <v>0.0</v>
      </c>
      <c r="Q219" s="68">
        <v>0.0</v>
      </c>
      <c r="R219" s="373">
        <v>0.0</v>
      </c>
      <c r="S219" s="149">
        <f t="shared" si="1"/>
        <v>0</v>
      </c>
      <c r="T219" s="88" t="s">
        <v>54</v>
      </c>
      <c r="U219" s="122">
        <v>46186.0</v>
      </c>
      <c r="V219" s="44">
        <v>46581.0</v>
      </c>
      <c r="W219" s="407">
        <v>1.0</v>
      </c>
      <c r="X219" s="385" t="s">
        <v>86</v>
      </c>
      <c r="Y219" s="396" t="s">
        <v>56</v>
      </c>
    </row>
    <row r="220">
      <c r="A220" s="35" t="s">
        <v>5643</v>
      </c>
      <c r="B220" s="36">
        <v>46188.0</v>
      </c>
      <c r="C220" s="81">
        <v>6058.0</v>
      </c>
      <c r="D220" s="257" t="s">
        <v>1616</v>
      </c>
      <c r="E220" s="258" t="s">
        <v>1488</v>
      </c>
      <c r="F220" s="257" t="s">
        <v>1630</v>
      </c>
      <c r="G220" s="257" t="s">
        <v>786</v>
      </c>
      <c r="H220" s="257" t="s">
        <v>46</v>
      </c>
      <c r="I220" s="38" t="s">
        <v>1205</v>
      </c>
      <c r="J220" s="44">
        <v>44730.0</v>
      </c>
      <c r="K220" s="44">
        <v>46187.0</v>
      </c>
      <c r="L220" s="61" t="s">
        <v>51</v>
      </c>
      <c r="M220" s="103">
        <v>0.0</v>
      </c>
      <c r="N220" s="61" t="s">
        <v>51</v>
      </c>
      <c r="O220" s="48">
        <v>118000.0</v>
      </c>
      <c r="P220" s="210">
        <v>118000.0</v>
      </c>
      <c r="Q220" s="104">
        <v>0.0</v>
      </c>
      <c r="R220" s="48">
        <v>2360.0</v>
      </c>
      <c r="S220" s="149">
        <f t="shared" si="1"/>
        <v>115640</v>
      </c>
      <c r="T220" s="38" t="s">
        <v>53</v>
      </c>
      <c r="U220" s="122">
        <v>46187.0</v>
      </c>
      <c r="V220" s="44">
        <v>46223.0</v>
      </c>
      <c r="W220" s="9">
        <v>1.0</v>
      </c>
      <c r="X220" s="38" t="s">
        <v>55</v>
      </c>
      <c r="Y220" s="319" t="s">
        <v>56</v>
      </c>
    </row>
    <row r="221">
      <c r="A221" s="35" t="s">
        <v>5648</v>
      </c>
      <c r="B221" s="36">
        <v>46188.0</v>
      </c>
      <c r="C221" s="9">
        <v>382.0</v>
      </c>
      <c r="D221" s="39" t="s">
        <v>5191</v>
      </c>
      <c r="E221" s="41" t="s">
        <v>5192</v>
      </c>
      <c r="F221" s="39" t="s">
        <v>2177</v>
      </c>
      <c r="G221" s="39" t="s">
        <v>44</v>
      </c>
      <c r="H221" s="39" t="s">
        <v>46</v>
      </c>
      <c r="I221" s="38" t="s">
        <v>1205</v>
      </c>
      <c r="J221" s="45">
        <v>44308.0</v>
      </c>
      <c r="K221" s="44">
        <v>46187.0</v>
      </c>
      <c r="L221" s="120" t="s">
        <v>51</v>
      </c>
      <c r="M221" s="103">
        <v>0.0</v>
      </c>
      <c r="N221" s="120" t="s">
        <v>51</v>
      </c>
      <c r="O221" s="103">
        <v>78000.0</v>
      </c>
      <c r="P221" s="210">
        <v>78000.0</v>
      </c>
      <c r="Q221" s="9">
        <v>0.0</v>
      </c>
      <c r="R221" s="103">
        <v>4400.0</v>
      </c>
      <c r="S221" s="10">
        <f t="shared" si="1"/>
        <v>73600</v>
      </c>
      <c r="T221" s="9" t="s">
        <v>53</v>
      </c>
      <c r="U221" s="122">
        <v>46187.0</v>
      </c>
      <c r="V221" s="45">
        <v>46217.0</v>
      </c>
      <c r="W221" s="193">
        <v>1.0</v>
      </c>
      <c r="X221" s="9" t="s">
        <v>86</v>
      </c>
      <c r="Y221" s="319" t="s">
        <v>56</v>
      </c>
    </row>
    <row r="222">
      <c r="A222" s="35" t="s">
        <v>5654</v>
      </c>
      <c r="B222" s="36">
        <v>46188.0</v>
      </c>
      <c r="C222" s="9">
        <v>10964.0</v>
      </c>
      <c r="D222" s="39" t="s">
        <v>2049</v>
      </c>
      <c r="E222" s="41" t="s">
        <v>2050</v>
      </c>
      <c r="F222" s="39" t="s">
        <v>2051</v>
      </c>
      <c r="G222" s="39" t="s">
        <v>68</v>
      </c>
      <c r="H222" s="39" t="s">
        <v>69</v>
      </c>
      <c r="I222" s="38" t="s">
        <v>1205</v>
      </c>
      <c r="J222" s="45">
        <v>45295.0</v>
      </c>
      <c r="K222" s="44">
        <v>46187.0</v>
      </c>
      <c r="L222" s="120" t="s">
        <v>51</v>
      </c>
      <c r="M222" s="47">
        <v>78000.0</v>
      </c>
      <c r="N222" s="120" t="s">
        <v>51</v>
      </c>
      <c r="O222" s="49">
        <v>80000.0</v>
      </c>
      <c r="P222" s="210">
        <v>80000.0</v>
      </c>
      <c r="Q222" s="9">
        <v>0.0</v>
      </c>
      <c r="R222" s="49">
        <v>560.0</v>
      </c>
      <c r="S222" s="10">
        <f t="shared" si="1"/>
        <v>79440</v>
      </c>
      <c r="T222" s="9" t="s">
        <v>53</v>
      </c>
      <c r="U222" s="122">
        <v>46187.0</v>
      </c>
      <c r="V222" s="45">
        <v>46217.0</v>
      </c>
      <c r="W222" s="193">
        <v>1.0</v>
      </c>
      <c r="X222" s="9" t="s">
        <v>86</v>
      </c>
      <c r="Y222" s="319" t="s">
        <v>56</v>
      </c>
    </row>
    <row r="223">
      <c r="A223" s="35" t="s">
        <v>5658</v>
      </c>
      <c r="B223" s="36">
        <v>46188.0</v>
      </c>
      <c r="C223" s="9">
        <v>10609.0</v>
      </c>
      <c r="D223" s="39" t="s">
        <v>2159</v>
      </c>
      <c r="E223" s="41" t="s">
        <v>2160</v>
      </c>
      <c r="F223" s="39" t="s">
        <v>2161</v>
      </c>
      <c r="G223" s="39" t="s">
        <v>2162</v>
      </c>
      <c r="H223" s="39" t="s">
        <v>153</v>
      </c>
      <c r="I223" s="38" t="s">
        <v>1205</v>
      </c>
      <c r="J223" s="45">
        <v>45240.0</v>
      </c>
      <c r="K223" s="44">
        <v>46187.0</v>
      </c>
      <c r="L223" s="120" t="s">
        <v>51</v>
      </c>
      <c r="M223" s="47">
        <v>0.0</v>
      </c>
      <c r="N223" s="196" t="s">
        <v>51</v>
      </c>
      <c r="O223" s="103">
        <v>118000.0</v>
      </c>
      <c r="P223" s="210">
        <v>118000.0</v>
      </c>
      <c r="Q223" s="9">
        <v>0.0</v>
      </c>
      <c r="R223" s="103">
        <v>826.0</v>
      </c>
      <c r="S223" s="10">
        <f t="shared" si="1"/>
        <v>117174</v>
      </c>
      <c r="T223" s="9" t="s">
        <v>53</v>
      </c>
      <c r="U223" s="122">
        <v>46187.0</v>
      </c>
      <c r="V223" s="45">
        <v>46217.0</v>
      </c>
      <c r="W223" s="193">
        <v>1.0</v>
      </c>
      <c r="X223" s="9" t="s">
        <v>55</v>
      </c>
      <c r="Y223" s="319" t="s">
        <v>56</v>
      </c>
    </row>
    <row r="224">
      <c r="A224" s="35" t="s">
        <v>5662</v>
      </c>
      <c r="B224" s="36">
        <v>46188.0</v>
      </c>
      <c r="C224" s="9">
        <v>3107.0</v>
      </c>
      <c r="D224" s="39" t="s">
        <v>1869</v>
      </c>
      <c r="E224" s="41" t="s">
        <v>1870</v>
      </c>
      <c r="F224" s="39" t="s">
        <v>1871</v>
      </c>
      <c r="G224" s="39" t="s">
        <v>739</v>
      </c>
      <c r="H224" s="39" t="s">
        <v>352</v>
      </c>
      <c r="I224" s="38" t="s">
        <v>1205</v>
      </c>
      <c r="J224" s="45">
        <v>44504.0</v>
      </c>
      <c r="K224" s="44">
        <v>46187.0</v>
      </c>
      <c r="L224" s="120" t="s">
        <v>51</v>
      </c>
      <c r="M224" s="47">
        <v>78000.0</v>
      </c>
      <c r="N224" s="196" t="s">
        <v>51</v>
      </c>
      <c r="O224" s="49">
        <v>156086.0</v>
      </c>
      <c r="P224" s="55">
        <v>156086.0</v>
      </c>
      <c r="Q224" s="104">
        <v>0.0</v>
      </c>
      <c r="R224" s="49">
        <v>0.0</v>
      </c>
      <c r="S224" s="10">
        <f t="shared" si="1"/>
        <v>156086</v>
      </c>
      <c r="T224" s="9" t="s">
        <v>52</v>
      </c>
      <c r="U224" s="122">
        <v>46187.0</v>
      </c>
      <c r="V224" s="105">
        <v>46217.0</v>
      </c>
      <c r="W224" s="104">
        <v>1.0</v>
      </c>
      <c r="X224" s="9" t="s">
        <v>86</v>
      </c>
      <c r="Y224" s="319" t="s">
        <v>56</v>
      </c>
    </row>
    <row r="225">
      <c r="A225" s="35" t="s">
        <v>5665</v>
      </c>
      <c r="B225" s="36">
        <v>46188.0</v>
      </c>
      <c r="C225" s="9">
        <v>3107.0</v>
      </c>
      <c r="D225" s="39" t="s">
        <v>1869</v>
      </c>
      <c r="E225" s="41" t="s">
        <v>1870</v>
      </c>
      <c r="F225" s="39" t="s">
        <v>2168</v>
      </c>
      <c r="G225" s="39" t="s">
        <v>739</v>
      </c>
      <c r="H225" s="39" t="s">
        <v>352</v>
      </c>
      <c r="I225" s="38" t="s">
        <v>1205</v>
      </c>
      <c r="J225" s="45">
        <v>44504.0</v>
      </c>
      <c r="K225" s="44"/>
      <c r="L225" s="326"/>
      <c r="M225" s="48">
        <v>78000.0</v>
      </c>
      <c r="N225" s="196" t="s">
        <v>51</v>
      </c>
      <c r="O225" s="48">
        <v>0.0</v>
      </c>
      <c r="P225" s="48">
        <v>0.0</v>
      </c>
      <c r="Q225" s="104">
        <v>0.0</v>
      </c>
      <c r="R225" s="49">
        <v>0.0</v>
      </c>
      <c r="S225" s="149">
        <f t="shared" si="1"/>
        <v>0</v>
      </c>
      <c r="T225" s="38" t="s">
        <v>54</v>
      </c>
      <c r="U225" s="122">
        <v>46187.0</v>
      </c>
      <c r="V225" s="105">
        <v>46217.0</v>
      </c>
      <c r="W225" s="104">
        <v>1.0</v>
      </c>
      <c r="X225" s="9" t="s">
        <v>86</v>
      </c>
      <c r="Y225" s="319" t="s">
        <v>56</v>
      </c>
    </row>
    <row r="226">
      <c r="A226" s="35" t="s">
        <v>5669</v>
      </c>
      <c r="B226" s="36">
        <v>46188.0</v>
      </c>
      <c r="C226" s="9">
        <v>10831.0</v>
      </c>
      <c r="D226" s="39" t="s">
        <v>2043</v>
      </c>
      <c r="E226" s="41" t="s">
        <v>2044</v>
      </c>
      <c r="F226" s="39" t="s">
        <v>2046</v>
      </c>
      <c r="G226" s="39" t="s">
        <v>327</v>
      </c>
      <c r="H226" s="39" t="s">
        <v>158</v>
      </c>
      <c r="I226" s="38" t="s">
        <v>1205</v>
      </c>
      <c r="J226" s="45">
        <v>45273.0</v>
      </c>
      <c r="K226" s="44">
        <v>46187.0</v>
      </c>
      <c r="L226" s="120" t="s">
        <v>51</v>
      </c>
      <c r="M226" s="103">
        <v>0.0</v>
      </c>
      <c r="N226" s="120" t="s">
        <v>51</v>
      </c>
      <c r="O226" s="49">
        <v>78000.0</v>
      </c>
      <c r="P226" s="210">
        <v>78000.0</v>
      </c>
      <c r="Q226" s="104">
        <v>0.0</v>
      </c>
      <c r="R226" s="49">
        <v>546.0</v>
      </c>
      <c r="S226" s="10">
        <f t="shared" si="1"/>
        <v>77454</v>
      </c>
      <c r="T226" s="9" t="s">
        <v>53</v>
      </c>
      <c r="U226" s="122">
        <v>46187.0</v>
      </c>
      <c r="V226" s="105">
        <v>46217.0</v>
      </c>
      <c r="W226" s="193">
        <v>1.0</v>
      </c>
      <c r="X226" s="9" t="s">
        <v>86</v>
      </c>
      <c r="Y226" s="319" t="s">
        <v>56</v>
      </c>
    </row>
    <row r="227">
      <c r="A227" s="35" t="s">
        <v>5678</v>
      </c>
      <c r="B227" s="36">
        <v>46188.0</v>
      </c>
      <c r="C227" s="9">
        <v>10620.0</v>
      </c>
      <c r="D227" s="39" t="s">
        <v>2013</v>
      </c>
      <c r="E227" s="41" t="s">
        <v>2014</v>
      </c>
      <c r="F227" s="39" t="s">
        <v>2015</v>
      </c>
      <c r="G227" s="39" t="s">
        <v>2016</v>
      </c>
      <c r="H227" s="39" t="s">
        <v>47</v>
      </c>
      <c r="I227" s="38" t="s">
        <v>1205</v>
      </c>
      <c r="J227" s="45">
        <v>45243.0</v>
      </c>
      <c r="K227" s="44">
        <v>46187.0</v>
      </c>
      <c r="L227" s="120" t="s">
        <v>51</v>
      </c>
      <c r="M227" s="47">
        <v>0.0</v>
      </c>
      <c r="N227" s="120" t="s">
        <v>51</v>
      </c>
      <c r="O227" s="49">
        <v>118000.0</v>
      </c>
      <c r="P227" s="210">
        <v>118000.0</v>
      </c>
      <c r="Q227" s="9">
        <v>0.0</v>
      </c>
      <c r="R227" s="49">
        <v>4400.0</v>
      </c>
      <c r="S227" s="10">
        <f t="shared" si="1"/>
        <v>113600</v>
      </c>
      <c r="T227" s="9" t="s">
        <v>53</v>
      </c>
      <c r="U227" s="122">
        <v>46187.0</v>
      </c>
      <c r="V227" s="105">
        <v>46218.0</v>
      </c>
      <c r="W227" s="193">
        <v>1.0</v>
      </c>
      <c r="X227" s="9" t="s">
        <v>55</v>
      </c>
      <c r="Y227" s="319" t="s">
        <v>56</v>
      </c>
    </row>
    <row r="228" ht="17.25" customHeight="1">
      <c r="A228" s="35" t="s">
        <v>5682</v>
      </c>
      <c r="B228" s="36">
        <v>46188.0</v>
      </c>
      <c r="C228" s="9">
        <v>10620.0</v>
      </c>
      <c r="D228" s="39" t="s">
        <v>2013</v>
      </c>
      <c r="E228" s="41" t="s">
        <v>2014</v>
      </c>
      <c r="F228" s="39" t="s">
        <v>2023</v>
      </c>
      <c r="G228" s="39" t="s">
        <v>2016</v>
      </c>
      <c r="H228" s="39" t="s">
        <v>47</v>
      </c>
      <c r="I228" s="38" t="s">
        <v>1205</v>
      </c>
      <c r="J228" s="45">
        <v>45243.0</v>
      </c>
      <c r="K228" s="44">
        <v>46187.0</v>
      </c>
      <c r="L228" s="120" t="s">
        <v>51</v>
      </c>
      <c r="M228" s="47">
        <v>0.0</v>
      </c>
      <c r="N228" s="120" t="s">
        <v>51</v>
      </c>
      <c r="O228" s="49">
        <v>118000.0</v>
      </c>
      <c r="P228" s="210">
        <v>118000.0</v>
      </c>
      <c r="Q228" s="9">
        <v>0.0</v>
      </c>
      <c r="R228" s="48">
        <v>4400.0</v>
      </c>
      <c r="S228" s="149">
        <f t="shared" si="1"/>
        <v>113600</v>
      </c>
      <c r="T228" s="9" t="s">
        <v>53</v>
      </c>
      <c r="U228" s="122">
        <v>46187.0</v>
      </c>
      <c r="V228" s="105">
        <v>46223.0</v>
      </c>
      <c r="W228" s="193">
        <v>1.0</v>
      </c>
      <c r="X228" s="9" t="s">
        <v>55</v>
      </c>
      <c r="Y228" s="319" t="s">
        <v>56</v>
      </c>
    </row>
    <row r="229" ht="17.25" customHeight="1">
      <c r="A229" s="35" t="s">
        <v>5688</v>
      </c>
      <c r="B229" s="36">
        <v>46188.0</v>
      </c>
      <c r="C229" s="9">
        <v>8847.0</v>
      </c>
      <c r="D229" s="39" t="s">
        <v>582</v>
      </c>
      <c r="E229" s="41" t="s">
        <v>2151</v>
      </c>
      <c r="F229" s="39" t="s">
        <v>2152</v>
      </c>
      <c r="G229" s="39" t="s">
        <v>126</v>
      </c>
      <c r="H229" s="39" t="s">
        <v>69</v>
      </c>
      <c r="I229" s="38" t="s">
        <v>1205</v>
      </c>
      <c r="J229" s="45">
        <v>45043.0</v>
      </c>
      <c r="K229" s="44">
        <v>46187.0</v>
      </c>
      <c r="L229" s="120" t="s">
        <v>51</v>
      </c>
      <c r="M229" s="103">
        <v>118000.0</v>
      </c>
      <c r="N229" s="120" t="s">
        <v>51</v>
      </c>
      <c r="O229" s="103">
        <v>115060.0</v>
      </c>
      <c r="P229" s="55">
        <v>116000.0</v>
      </c>
      <c r="Q229" s="104">
        <v>0.0</v>
      </c>
      <c r="R229" s="103">
        <v>0.0</v>
      </c>
      <c r="S229" s="10">
        <f t="shared" si="1"/>
        <v>116000</v>
      </c>
      <c r="T229" s="9" t="s">
        <v>52</v>
      </c>
      <c r="U229" s="122">
        <v>46187.0</v>
      </c>
      <c r="V229" s="105">
        <v>46217.0</v>
      </c>
      <c r="W229" s="193">
        <v>1.0</v>
      </c>
      <c r="X229" s="9" t="s">
        <v>55</v>
      </c>
      <c r="Y229" s="319" t="s">
        <v>56</v>
      </c>
    </row>
    <row r="230">
      <c r="A230" s="35" t="s">
        <v>5691</v>
      </c>
      <c r="B230" s="36">
        <v>46188.0</v>
      </c>
      <c r="C230" s="104">
        <v>3860.0</v>
      </c>
      <c r="D230" s="218" t="s">
        <v>2083</v>
      </c>
      <c r="E230" s="364" t="s">
        <v>2084</v>
      </c>
      <c r="F230" s="39" t="s">
        <v>5347</v>
      </c>
      <c r="G230" s="218" t="s">
        <v>1276</v>
      </c>
      <c r="H230" s="39" t="s">
        <v>85</v>
      </c>
      <c r="I230" s="38" t="s">
        <v>1205</v>
      </c>
      <c r="J230" s="45">
        <v>44556.0</v>
      </c>
      <c r="K230" s="44">
        <v>46187.0</v>
      </c>
      <c r="L230" s="61" t="s">
        <v>51</v>
      </c>
      <c r="M230" s="103">
        <v>0.0</v>
      </c>
      <c r="N230" s="61" t="s">
        <v>51</v>
      </c>
      <c r="O230" s="103">
        <v>78000.0</v>
      </c>
      <c r="P230" s="210">
        <v>78000.0</v>
      </c>
      <c r="Q230" s="180">
        <v>0.0</v>
      </c>
      <c r="R230" s="49">
        <v>4400.0</v>
      </c>
      <c r="S230" s="10">
        <f t="shared" si="1"/>
        <v>73600</v>
      </c>
      <c r="T230" s="9" t="s">
        <v>53</v>
      </c>
      <c r="U230" s="122">
        <v>46187.0</v>
      </c>
      <c r="V230" s="105">
        <v>46223.0</v>
      </c>
      <c r="W230" s="88">
        <v>1.0</v>
      </c>
      <c r="X230" s="9" t="s">
        <v>86</v>
      </c>
      <c r="Y230" s="319" t="s">
        <v>56</v>
      </c>
    </row>
    <row r="231">
      <c r="A231" s="35" t="s">
        <v>5694</v>
      </c>
      <c r="B231" s="36">
        <v>46188.0</v>
      </c>
      <c r="C231" s="9">
        <v>4277.0</v>
      </c>
      <c r="D231" s="39" t="s">
        <v>3277</v>
      </c>
      <c r="E231" s="41" t="s">
        <v>3278</v>
      </c>
      <c r="F231" s="39" t="s">
        <v>3279</v>
      </c>
      <c r="G231" s="39" t="s">
        <v>84</v>
      </c>
      <c r="H231" s="218" t="s">
        <v>85</v>
      </c>
      <c r="I231" s="38" t="s">
        <v>1205</v>
      </c>
      <c r="J231" s="45">
        <v>44579.0</v>
      </c>
      <c r="K231" s="44">
        <v>46187.0</v>
      </c>
      <c r="L231" s="120" t="s">
        <v>51</v>
      </c>
      <c r="M231" s="47">
        <v>0.0</v>
      </c>
      <c r="N231" s="120" t="s">
        <v>51</v>
      </c>
      <c r="O231" s="49">
        <v>78000.0</v>
      </c>
      <c r="P231" s="210">
        <v>78000.0</v>
      </c>
      <c r="Q231" s="9">
        <v>0.0</v>
      </c>
      <c r="R231" s="49">
        <v>546.0</v>
      </c>
      <c r="S231" s="10">
        <f t="shared" si="1"/>
        <v>77454</v>
      </c>
      <c r="T231" s="9" t="s">
        <v>53</v>
      </c>
      <c r="U231" s="122">
        <v>46187.0</v>
      </c>
      <c r="V231" s="105">
        <v>46227.0</v>
      </c>
      <c r="W231" s="67">
        <v>1.0</v>
      </c>
      <c r="X231" s="9" t="s">
        <v>86</v>
      </c>
      <c r="Y231" s="319" t="s">
        <v>56</v>
      </c>
    </row>
    <row r="232">
      <c r="A232" s="35" t="s">
        <v>5698</v>
      </c>
      <c r="B232" s="36">
        <v>46188.0</v>
      </c>
      <c r="C232" s="9">
        <v>15137.0</v>
      </c>
      <c r="D232" s="257" t="s">
        <v>5699</v>
      </c>
      <c r="E232" s="258" t="s">
        <v>5700</v>
      </c>
      <c r="F232" s="257" t="s">
        <v>5702</v>
      </c>
      <c r="G232" s="257" t="s">
        <v>5703</v>
      </c>
      <c r="H232" s="257" t="s">
        <v>220</v>
      </c>
      <c r="I232" s="38" t="s">
        <v>1205</v>
      </c>
      <c r="J232" s="44">
        <v>45756.0</v>
      </c>
      <c r="K232" s="44">
        <v>46187.0</v>
      </c>
      <c r="L232" s="120" t="s">
        <v>51</v>
      </c>
      <c r="M232" s="47">
        <v>0.0</v>
      </c>
      <c r="N232" s="122">
        <v>46188.0</v>
      </c>
      <c r="O232" s="48">
        <v>1298078.0</v>
      </c>
      <c r="P232" s="55">
        <v>1298078.0</v>
      </c>
      <c r="Q232" s="9">
        <v>0.0</v>
      </c>
      <c r="R232" s="48">
        <v>0.0</v>
      </c>
      <c r="S232" s="149">
        <f t="shared" si="1"/>
        <v>1298078</v>
      </c>
      <c r="T232" s="38" t="s">
        <v>52</v>
      </c>
      <c r="U232" s="122">
        <v>46188.0</v>
      </c>
      <c r="V232" s="44">
        <v>46580.0</v>
      </c>
      <c r="W232" s="38">
        <v>12.0</v>
      </c>
      <c r="X232" s="38" t="s">
        <v>55</v>
      </c>
      <c r="Y232" s="319" t="s">
        <v>56</v>
      </c>
    </row>
    <row r="233">
      <c r="A233" s="41" t="s">
        <v>5705</v>
      </c>
      <c r="B233" s="36">
        <v>46188.0</v>
      </c>
      <c r="C233" s="81">
        <v>15137.0</v>
      </c>
      <c r="D233" s="257" t="s">
        <v>5699</v>
      </c>
      <c r="E233" s="258" t="s">
        <v>5700</v>
      </c>
      <c r="F233" s="257" t="s">
        <v>5702</v>
      </c>
      <c r="G233" s="257" t="s">
        <v>5703</v>
      </c>
      <c r="H233" s="257" t="s">
        <v>220</v>
      </c>
      <c r="I233" s="38" t="s">
        <v>1205</v>
      </c>
      <c r="J233" s="44">
        <v>45756.0</v>
      </c>
      <c r="K233" s="44"/>
      <c r="L233" s="326"/>
      <c r="M233" s="47">
        <v>118000.0</v>
      </c>
      <c r="N233" s="120" t="s">
        <v>51</v>
      </c>
      <c r="O233" s="48">
        <v>0.0</v>
      </c>
      <c r="P233" s="48">
        <v>0.0</v>
      </c>
      <c r="Q233" s="38">
        <v>0.0</v>
      </c>
      <c r="R233" s="48">
        <v>0.0</v>
      </c>
      <c r="S233" s="149">
        <f t="shared" si="1"/>
        <v>0</v>
      </c>
      <c r="T233" s="38" t="s">
        <v>281</v>
      </c>
      <c r="U233" s="122">
        <v>46188.0</v>
      </c>
      <c r="V233" s="44">
        <v>46580.0</v>
      </c>
      <c r="W233" s="38">
        <v>1.0</v>
      </c>
      <c r="X233" s="38" t="s">
        <v>55</v>
      </c>
      <c r="Y233" s="68" t="s">
        <v>56</v>
      </c>
    </row>
    <row r="234">
      <c r="A234" s="35" t="s">
        <v>5709</v>
      </c>
      <c r="B234" s="36">
        <v>46188.0</v>
      </c>
      <c r="C234" s="344">
        <v>8444.0</v>
      </c>
      <c r="D234" s="354" t="s">
        <v>685</v>
      </c>
      <c r="E234" s="355" t="s">
        <v>686</v>
      </c>
      <c r="F234" s="402" t="s">
        <v>5616</v>
      </c>
      <c r="G234" s="354" t="s">
        <v>163</v>
      </c>
      <c r="H234" s="354" t="s">
        <v>69</v>
      </c>
      <c r="I234" s="141" t="s">
        <v>1205</v>
      </c>
      <c r="J234" s="135">
        <v>44986.0</v>
      </c>
      <c r="K234" s="356">
        <v>46166.0</v>
      </c>
      <c r="L234" s="356" t="s">
        <v>51</v>
      </c>
      <c r="M234" s="324">
        <v>78000.0</v>
      </c>
      <c r="N234" s="356" t="s">
        <v>51</v>
      </c>
      <c r="O234" s="325">
        <v>321000.0</v>
      </c>
      <c r="P234" s="325">
        <v>0.0</v>
      </c>
      <c r="Q234" s="327">
        <v>0.0</v>
      </c>
      <c r="R234" s="325">
        <v>0.0</v>
      </c>
      <c r="S234" s="149">
        <f t="shared" si="1"/>
        <v>0</v>
      </c>
      <c r="T234" s="128" t="s">
        <v>54</v>
      </c>
      <c r="U234" s="122">
        <v>46188.0</v>
      </c>
      <c r="V234" s="150">
        <v>46218.0</v>
      </c>
      <c r="W234" s="327">
        <v>1.0</v>
      </c>
      <c r="X234" s="327" t="s">
        <v>86</v>
      </c>
      <c r="Y234" s="319" t="s">
        <v>56</v>
      </c>
    </row>
    <row r="235">
      <c r="A235" s="35" t="s">
        <v>5713</v>
      </c>
      <c r="B235" s="36">
        <v>46188.0</v>
      </c>
      <c r="C235" s="9">
        <v>2200.0</v>
      </c>
      <c r="D235" s="39" t="s">
        <v>2258</v>
      </c>
      <c r="E235" s="41" t="s">
        <v>2259</v>
      </c>
      <c r="F235" s="39" t="s">
        <v>2260</v>
      </c>
      <c r="G235" s="39" t="s">
        <v>45</v>
      </c>
      <c r="H235" s="39" t="s">
        <v>47</v>
      </c>
      <c r="I235" s="141" t="s">
        <v>1205</v>
      </c>
      <c r="J235" s="45">
        <v>44432.0</v>
      </c>
      <c r="K235" s="400">
        <v>46188.0</v>
      </c>
      <c r="L235" s="120" t="s">
        <v>51</v>
      </c>
      <c r="M235" s="103">
        <v>78000.0</v>
      </c>
      <c r="N235" s="120" t="s">
        <v>51</v>
      </c>
      <c r="O235" s="49">
        <v>70000.0</v>
      </c>
      <c r="P235" s="79">
        <v>70000.0</v>
      </c>
      <c r="Q235" s="104">
        <v>0.0</v>
      </c>
      <c r="R235" s="49">
        <v>490.0</v>
      </c>
      <c r="S235" s="10">
        <f t="shared" si="1"/>
        <v>69510</v>
      </c>
      <c r="T235" s="9" t="s">
        <v>53</v>
      </c>
      <c r="U235" s="122">
        <v>46188.0</v>
      </c>
      <c r="V235" s="150">
        <v>46218.0</v>
      </c>
      <c r="W235" s="193">
        <v>1.0</v>
      </c>
      <c r="X235" s="9" t="s">
        <v>86</v>
      </c>
      <c r="Y235" s="319" t="s">
        <v>56</v>
      </c>
    </row>
    <row r="236" ht="16.5" customHeight="1">
      <c r="A236" s="35" t="s">
        <v>5719</v>
      </c>
      <c r="B236" s="36">
        <v>46188.0</v>
      </c>
      <c r="C236" s="9">
        <v>11897.0</v>
      </c>
      <c r="D236" s="39" t="s">
        <v>2318</v>
      </c>
      <c r="E236" s="41" t="s">
        <v>2319</v>
      </c>
      <c r="F236" s="39" t="s">
        <v>2321</v>
      </c>
      <c r="G236" s="39" t="s">
        <v>218</v>
      </c>
      <c r="H236" s="39" t="s">
        <v>220</v>
      </c>
      <c r="I236" s="141" t="s">
        <v>1205</v>
      </c>
      <c r="J236" s="45">
        <v>45401.0</v>
      </c>
      <c r="K236" s="400">
        <v>46188.0</v>
      </c>
      <c r="L236" s="120" t="s">
        <v>51</v>
      </c>
      <c r="M236" s="47">
        <v>0.0</v>
      </c>
      <c r="N236" s="120" t="s">
        <v>51</v>
      </c>
      <c r="O236" s="49">
        <v>118080.0</v>
      </c>
      <c r="P236" s="186">
        <v>118000.0</v>
      </c>
      <c r="Q236" s="9">
        <v>0.0</v>
      </c>
      <c r="R236" s="49">
        <v>0.0</v>
      </c>
      <c r="S236" s="10">
        <f t="shared" si="1"/>
        <v>118000</v>
      </c>
      <c r="T236" s="9" t="s">
        <v>52</v>
      </c>
      <c r="U236" s="122">
        <v>46188.0</v>
      </c>
      <c r="V236" s="105">
        <v>46226.0</v>
      </c>
      <c r="W236" s="9">
        <v>1.0</v>
      </c>
      <c r="X236" s="9" t="s">
        <v>55</v>
      </c>
      <c r="Y236" s="319" t="s">
        <v>56</v>
      </c>
    </row>
    <row r="237">
      <c r="A237" s="35" t="s">
        <v>5722</v>
      </c>
      <c r="B237" s="36">
        <v>46188.0</v>
      </c>
      <c r="C237" s="9">
        <v>6737.0</v>
      </c>
      <c r="D237" s="39" t="s">
        <v>1893</v>
      </c>
      <c r="E237" s="41" t="s">
        <v>1667</v>
      </c>
      <c r="F237" s="39" t="s">
        <v>1668</v>
      </c>
      <c r="G237" s="39" t="s">
        <v>44</v>
      </c>
      <c r="H237" s="39" t="s">
        <v>46</v>
      </c>
      <c r="I237" s="141" t="s">
        <v>1205</v>
      </c>
      <c r="J237" s="45">
        <v>44797.0</v>
      </c>
      <c r="K237" s="400">
        <v>46188.0</v>
      </c>
      <c r="L237" s="120" t="s">
        <v>51</v>
      </c>
      <c r="M237" s="63">
        <v>118000.0</v>
      </c>
      <c r="N237" s="120" t="s">
        <v>51</v>
      </c>
      <c r="O237" s="66">
        <v>236035.0</v>
      </c>
      <c r="P237" s="186">
        <v>236035.0</v>
      </c>
      <c r="Q237" s="66">
        <v>0.0</v>
      </c>
      <c r="R237" s="66">
        <v>0.0</v>
      </c>
      <c r="S237" s="10">
        <f t="shared" si="1"/>
        <v>236035</v>
      </c>
      <c r="T237" s="9" t="s">
        <v>52</v>
      </c>
      <c r="U237" s="45">
        <v>46157.0</v>
      </c>
      <c r="V237" s="150">
        <v>46218.0</v>
      </c>
      <c r="W237" s="9">
        <v>1.0</v>
      </c>
      <c r="X237" s="9" t="s">
        <v>55</v>
      </c>
      <c r="Y237" s="319" t="s">
        <v>56</v>
      </c>
    </row>
    <row r="238">
      <c r="A238" s="35" t="s">
        <v>5727</v>
      </c>
      <c r="B238" s="36">
        <v>46188.0</v>
      </c>
      <c r="C238" s="9">
        <v>6737.0</v>
      </c>
      <c r="D238" s="39" t="s">
        <v>1893</v>
      </c>
      <c r="E238" s="41" t="s">
        <v>1667</v>
      </c>
      <c r="F238" s="39" t="s">
        <v>1675</v>
      </c>
      <c r="G238" s="39" t="s">
        <v>44</v>
      </c>
      <c r="H238" s="39" t="s">
        <v>46</v>
      </c>
      <c r="I238" s="38" t="s">
        <v>1205</v>
      </c>
      <c r="J238" s="45">
        <v>44797.0</v>
      </c>
      <c r="K238" s="44"/>
      <c r="L238" s="326"/>
      <c r="M238" s="63">
        <v>118000.0</v>
      </c>
      <c r="N238" s="120" t="s">
        <v>51</v>
      </c>
      <c r="O238" s="48">
        <v>0.0</v>
      </c>
      <c r="P238" s="48">
        <v>0.0</v>
      </c>
      <c r="Q238" s="38">
        <v>0.0</v>
      </c>
      <c r="R238" s="48">
        <v>0.0</v>
      </c>
      <c r="S238" s="149">
        <f t="shared" si="1"/>
        <v>0</v>
      </c>
      <c r="T238" s="38" t="s">
        <v>54</v>
      </c>
      <c r="U238" s="45">
        <v>46157.0</v>
      </c>
      <c r="V238" s="150">
        <v>46218.0</v>
      </c>
      <c r="W238" s="9">
        <v>1.0</v>
      </c>
      <c r="X238" s="9" t="s">
        <v>55</v>
      </c>
      <c r="Y238" s="319" t="s">
        <v>56</v>
      </c>
    </row>
    <row r="239">
      <c r="A239" s="35" t="s">
        <v>5730</v>
      </c>
      <c r="B239" s="36">
        <v>46188.0</v>
      </c>
      <c r="C239" s="81">
        <v>4203.0</v>
      </c>
      <c r="D239" s="257" t="s">
        <v>2444</v>
      </c>
      <c r="E239" s="258" t="s">
        <v>2181</v>
      </c>
      <c r="F239" s="257" t="s">
        <v>2182</v>
      </c>
      <c r="G239" s="257" t="s">
        <v>152</v>
      </c>
      <c r="H239" s="257" t="s">
        <v>153</v>
      </c>
      <c r="I239" s="38" t="s">
        <v>1205</v>
      </c>
      <c r="J239" s="44">
        <v>44573.0</v>
      </c>
      <c r="K239" s="400">
        <v>46188.0</v>
      </c>
      <c r="L239" s="120" t="s">
        <v>51</v>
      </c>
      <c r="M239" s="63">
        <v>0.0</v>
      </c>
      <c r="N239" s="120" t="s">
        <v>51</v>
      </c>
      <c r="O239" s="48">
        <v>118000.0</v>
      </c>
      <c r="P239" s="79">
        <v>118000.0</v>
      </c>
      <c r="Q239" s="38">
        <v>0.0</v>
      </c>
      <c r="R239" s="48">
        <v>826.0</v>
      </c>
      <c r="S239" s="149">
        <f t="shared" si="1"/>
        <v>117174</v>
      </c>
      <c r="T239" s="38" t="s">
        <v>53</v>
      </c>
      <c r="U239" s="45">
        <v>46157.0</v>
      </c>
      <c r="V239" s="44">
        <v>46218.0</v>
      </c>
      <c r="W239" s="9">
        <v>1.0</v>
      </c>
      <c r="X239" s="9" t="s">
        <v>55</v>
      </c>
      <c r="Y239" s="319" t="s">
        <v>56</v>
      </c>
    </row>
    <row r="240">
      <c r="A240" s="35" t="s">
        <v>5734</v>
      </c>
      <c r="B240" s="36">
        <v>46188.0</v>
      </c>
      <c r="C240" s="104">
        <v>1559.0</v>
      </c>
      <c r="D240" s="218" t="s">
        <v>2352</v>
      </c>
      <c r="E240" s="364" t="s">
        <v>2353</v>
      </c>
      <c r="F240" s="39" t="s">
        <v>2354</v>
      </c>
      <c r="G240" s="218" t="s">
        <v>2355</v>
      </c>
      <c r="H240" s="218" t="s">
        <v>2141</v>
      </c>
      <c r="I240" s="38" t="s">
        <v>1205</v>
      </c>
      <c r="J240" s="45">
        <v>44372.0</v>
      </c>
      <c r="K240" s="400">
        <v>46188.0</v>
      </c>
      <c r="L240" s="61" t="s">
        <v>51</v>
      </c>
      <c r="M240" s="103">
        <v>0.0</v>
      </c>
      <c r="N240" s="61" t="s">
        <v>51</v>
      </c>
      <c r="O240" s="103">
        <v>78000.0</v>
      </c>
      <c r="P240" s="79">
        <v>78000.0</v>
      </c>
      <c r="Q240" s="180">
        <v>0.0</v>
      </c>
      <c r="R240" s="49">
        <v>4400.0</v>
      </c>
      <c r="S240" s="10">
        <f t="shared" si="1"/>
        <v>73600</v>
      </c>
      <c r="T240" s="9" t="s">
        <v>53</v>
      </c>
      <c r="U240" s="45">
        <v>46188.0</v>
      </c>
      <c r="V240" s="105">
        <v>46219.0</v>
      </c>
      <c r="W240" s="88">
        <v>1.0</v>
      </c>
      <c r="X240" s="9" t="s">
        <v>86</v>
      </c>
      <c r="Y240" s="319" t="s">
        <v>56</v>
      </c>
    </row>
    <row r="241">
      <c r="A241" s="35" t="s">
        <v>5738</v>
      </c>
      <c r="B241" s="36">
        <v>46188.0</v>
      </c>
      <c r="C241" s="9">
        <v>8355.0</v>
      </c>
      <c r="D241" s="39" t="s">
        <v>2220</v>
      </c>
      <c r="E241" s="41" t="s">
        <v>2221</v>
      </c>
      <c r="F241" s="39" t="s">
        <v>2222</v>
      </c>
      <c r="G241" s="39" t="s">
        <v>364</v>
      </c>
      <c r="H241" s="39" t="s">
        <v>69</v>
      </c>
      <c r="I241" s="38" t="s">
        <v>1205</v>
      </c>
      <c r="J241" s="45">
        <v>44974.0</v>
      </c>
      <c r="K241" s="400">
        <v>46188.0</v>
      </c>
      <c r="L241" s="120" t="s">
        <v>51</v>
      </c>
      <c r="M241" s="103">
        <v>78000.0</v>
      </c>
      <c r="N241" s="196" t="s">
        <v>51</v>
      </c>
      <c r="O241" s="49">
        <v>80000.0</v>
      </c>
      <c r="P241" s="79">
        <v>80000.0</v>
      </c>
      <c r="Q241" s="104">
        <v>0.0</v>
      </c>
      <c r="R241" s="49">
        <v>560.0</v>
      </c>
      <c r="S241" s="10">
        <f t="shared" si="1"/>
        <v>79440</v>
      </c>
      <c r="T241" s="9" t="s">
        <v>53</v>
      </c>
      <c r="U241" s="45">
        <v>46188.0</v>
      </c>
      <c r="V241" s="105">
        <v>46218.0</v>
      </c>
      <c r="W241" s="104">
        <v>1.0</v>
      </c>
      <c r="X241" s="9" t="s">
        <v>86</v>
      </c>
      <c r="Y241" s="319" t="s">
        <v>56</v>
      </c>
    </row>
    <row r="242">
      <c r="A242" s="35" t="s">
        <v>5741</v>
      </c>
      <c r="B242" s="36">
        <v>46188.0</v>
      </c>
      <c r="C242" s="81">
        <v>5121.0</v>
      </c>
      <c r="D242" s="257" t="s">
        <v>2226</v>
      </c>
      <c r="E242" s="258" t="s">
        <v>2228</v>
      </c>
      <c r="F242" s="257" t="s">
        <v>2229</v>
      </c>
      <c r="G242" s="257" t="s">
        <v>2230</v>
      </c>
      <c r="H242" s="257" t="s">
        <v>153</v>
      </c>
      <c r="I242" s="38" t="s">
        <v>1205</v>
      </c>
      <c r="J242" s="44">
        <v>44640.0</v>
      </c>
      <c r="K242" s="400">
        <v>46188.0</v>
      </c>
      <c r="L242" s="120" t="s">
        <v>51</v>
      </c>
      <c r="M242" s="46">
        <v>118000.0</v>
      </c>
      <c r="N242" s="196" t="s">
        <v>51</v>
      </c>
      <c r="O242" s="48">
        <v>120054.0</v>
      </c>
      <c r="P242" s="186">
        <v>120000.0</v>
      </c>
      <c r="Q242" s="38">
        <v>0.0</v>
      </c>
      <c r="R242" s="48">
        <v>0.0</v>
      </c>
      <c r="S242" s="149">
        <f t="shared" si="1"/>
        <v>120000</v>
      </c>
      <c r="T242" s="38" t="s">
        <v>52</v>
      </c>
      <c r="U242" s="45">
        <v>46188.0</v>
      </c>
      <c r="V242" s="105">
        <v>46218.0</v>
      </c>
      <c r="W242" s="104">
        <v>1.0</v>
      </c>
      <c r="X242" s="38" t="s">
        <v>55</v>
      </c>
      <c r="Y242" s="319" t="s">
        <v>56</v>
      </c>
    </row>
    <row r="243">
      <c r="A243" s="35" t="s">
        <v>5745</v>
      </c>
      <c r="B243" s="36">
        <v>46188.0</v>
      </c>
      <c r="C243" s="9">
        <v>11598.0</v>
      </c>
      <c r="D243" s="39" t="s">
        <v>2510</v>
      </c>
      <c r="E243" s="41" t="s">
        <v>2208</v>
      </c>
      <c r="F243" s="39" t="s">
        <v>2210</v>
      </c>
      <c r="G243" s="39" t="s">
        <v>2211</v>
      </c>
      <c r="H243" s="39" t="s">
        <v>47</v>
      </c>
      <c r="I243" s="38" t="s">
        <v>1205</v>
      </c>
      <c r="J243" s="45">
        <v>45364.0</v>
      </c>
      <c r="K243" s="400">
        <v>46188.0</v>
      </c>
      <c r="L243" s="120" t="s">
        <v>51</v>
      </c>
      <c r="M243" s="103">
        <v>0.0</v>
      </c>
      <c r="N243" s="196" t="s">
        <v>51</v>
      </c>
      <c r="O243" s="49">
        <v>78000.0</v>
      </c>
      <c r="P243" s="79">
        <v>78000.0</v>
      </c>
      <c r="Q243" s="9">
        <v>0.0</v>
      </c>
      <c r="R243" s="49">
        <v>546.0</v>
      </c>
      <c r="S243" s="10">
        <f t="shared" si="1"/>
        <v>77454</v>
      </c>
      <c r="T243" s="9" t="s">
        <v>53</v>
      </c>
      <c r="U243" s="45">
        <v>46188.0</v>
      </c>
      <c r="V243" s="105">
        <v>46218.0</v>
      </c>
      <c r="W243" s="104">
        <v>1.0</v>
      </c>
      <c r="X243" s="9" t="s">
        <v>86</v>
      </c>
      <c r="Y243" s="319" t="s">
        <v>56</v>
      </c>
    </row>
    <row r="244">
      <c r="A244" s="35" t="s">
        <v>5748</v>
      </c>
      <c r="B244" s="36">
        <v>46188.0</v>
      </c>
      <c r="C244" s="9">
        <v>3325.0</v>
      </c>
      <c r="D244" s="39" t="s">
        <v>2270</v>
      </c>
      <c r="E244" s="41" t="s">
        <v>2271</v>
      </c>
      <c r="F244" s="39" t="s">
        <v>2272</v>
      </c>
      <c r="G244" s="39" t="s">
        <v>731</v>
      </c>
      <c r="H244" s="39" t="s">
        <v>732</v>
      </c>
      <c r="I244" s="38" t="s">
        <v>1205</v>
      </c>
      <c r="J244" s="45">
        <v>44523.0</v>
      </c>
      <c r="K244" s="400">
        <v>46188.0</v>
      </c>
      <c r="L244" s="120" t="s">
        <v>51</v>
      </c>
      <c r="M244" s="47">
        <v>0.0</v>
      </c>
      <c r="N244" s="120" t="s">
        <v>51</v>
      </c>
      <c r="O244" s="49">
        <v>118000.0</v>
      </c>
      <c r="P244" s="79">
        <v>118000.0</v>
      </c>
      <c r="Q244" s="9">
        <v>0.0</v>
      </c>
      <c r="R244" s="49">
        <v>4400.0</v>
      </c>
      <c r="S244" s="10">
        <f t="shared" si="1"/>
        <v>113600</v>
      </c>
      <c r="T244" s="9" t="s">
        <v>53</v>
      </c>
      <c r="U244" s="45">
        <v>46188.0</v>
      </c>
      <c r="V244" s="105">
        <v>46218.0</v>
      </c>
      <c r="W244" s="9">
        <v>1.0</v>
      </c>
      <c r="X244" s="9" t="s">
        <v>55</v>
      </c>
      <c r="Y244" s="319" t="s">
        <v>56</v>
      </c>
    </row>
    <row r="245">
      <c r="A245" s="35" t="s">
        <v>5753</v>
      </c>
      <c r="B245" s="36">
        <v>46188.0</v>
      </c>
      <c r="C245" s="9">
        <v>10546.0</v>
      </c>
      <c r="D245" s="39" t="s">
        <v>2145</v>
      </c>
      <c r="E245" s="41" t="s">
        <v>2146</v>
      </c>
      <c r="F245" s="39" t="s">
        <v>2147</v>
      </c>
      <c r="G245" s="39" t="s">
        <v>2148</v>
      </c>
      <c r="H245" s="39" t="s">
        <v>153</v>
      </c>
      <c r="I245" s="38" t="s">
        <v>1205</v>
      </c>
      <c r="J245" s="45">
        <v>45233.0</v>
      </c>
      <c r="K245" s="400">
        <v>46188.0</v>
      </c>
      <c r="L245" s="120" t="s">
        <v>51</v>
      </c>
      <c r="M245" s="47">
        <v>0.0</v>
      </c>
      <c r="N245" s="196" t="s">
        <v>51</v>
      </c>
      <c r="O245" s="49">
        <v>78000.0</v>
      </c>
      <c r="P245" s="79">
        <v>78000.0</v>
      </c>
      <c r="Q245" s="9">
        <v>0.0</v>
      </c>
      <c r="R245" s="49">
        <v>4440.0</v>
      </c>
      <c r="S245" s="10">
        <f t="shared" si="1"/>
        <v>73560</v>
      </c>
      <c r="T245" s="9" t="s">
        <v>53</v>
      </c>
      <c r="U245" s="45">
        <v>46188.0</v>
      </c>
      <c r="V245" s="105">
        <v>46218.0</v>
      </c>
      <c r="W245" s="193">
        <v>1.0</v>
      </c>
      <c r="X245" s="9" t="s">
        <v>86</v>
      </c>
      <c r="Y245" s="319" t="s">
        <v>56</v>
      </c>
    </row>
    <row r="246">
      <c r="A246" s="35" t="s">
        <v>5757</v>
      </c>
      <c r="B246" s="36">
        <v>46188.0</v>
      </c>
      <c r="C246" s="9">
        <v>3002.0</v>
      </c>
      <c r="D246" s="39" t="s">
        <v>2287</v>
      </c>
      <c r="E246" s="41" t="s">
        <v>2288</v>
      </c>
      <c r="F246" s="39" t="s">
        <v>2289</v>
      </c>
      <c r="G246" s="39" t="s">
        <v>237</v>
      </c>
      <c r="H246" s="39" t="s">
        <v>69</v>
      </c>
      <c r="I246" s="38" t="s">
        <v>1205</v>
      </c>
      <c r="J246" s="45">
        <v>44492.0</v>
      </c>
      <c r="K246" s="400">
        <v>46188.0</v>
      </c>
      <c r="L246" s="120" t="s">
        <v>51</v>
      </c>
      <c r="M246" s="47">
        <v>0.0</v>
      </c>
      <c r="N246" s="120" t="s">
        <v>51</v>
      </c>
      <c r="O246" s="49">
        <v>78000.0</v>
      </c>
      <c r="P246" s="79">
        <v>78000.0</v>
      </c>
      <c r="Q246" s="9">
        <v>0.0</v>
      </c>
      <c r="R246" s="49">
        <v>546.0</v>
      </c>
      <c r="S246" s="10">
        <f t="shared" si="1"/>
        <v>77454</v>
      </c>
      <c r="T246" s="9" t="s">
        <v>53</v>
      </c>
      <c r="U246" s="45">
        <v>46188.0</v>
      </c>
      <c r="V246" s="105">
        <v>46218.0</v>
      </c>
      <c r="W246" s="193">
        <v>1.0</v>
      </c>
      <c r="X246" s="9" t="s">
        <v>86</v>
      </c>
      <c r="Y246" s="319" t="s">
        <v>56</v>
      </c>
    </row>
    <row r="247" ht="16.5" customHeight="1">
      <c r="A247" s="41" t="s">
        <v>5760</v>
      </c>
      <c r="B247" s="36">
        <v>46188.0</v>
      </c>
      <c r="C247" s="38">
        <v>5319.0</v>
      </c>
      <c r="D247" s="40" t="s">
        <v>1346</v>
      </c>
      <c r="E247" s="42" t="s">
        <v>5761</v>
      </c>
      <c r="F247" s="40" t="s">
        <v>133</v>
      </c>
      <c r="G247" s="40" t="s">
        <v>44</v>
      </c>
      <c r="H247" s="40" t="s">
        <v>46</v>
      </c>
      <c r="I247" s="38" t="s">
        <v>4555</v>
      </c>
      <c r="J247" s="44">
        <v>44653.0</v>
      </c>
      <c r="K247" s="400">
        <v>46188.0</v>
      </c>
      <c r="L247" s="120" t="s">
        <v>51</v>
      </c>
      <c r="M247" s="47">
        <v>0.0</v>
      </c>
      <c r="N247" s="120" t="s">
        <v>51</v>
      </c>
      <c r="O247" s="48">
        <v>118028.0</v>
      </c>
      <c r="P247" s="186">
        <v>118000.0</v>
      </c>
      <c r="Q247" s="9">
        <v>0.0</v>
      </c>
      <c r="R247" s="48">
        <v>0.0</v>
      </c>
      <c r="S247" s="149">
        <f t="shared" si="1"/>
        <v>118000</v>
      </c>
      <c r="T247" s="38" t="s">
        <v>52</v>
      </c>
      <c r="U247" s="45">
        <v>46188.0</v>
      </c>
      <c r="V247" s="105">
        <v>46233.0</v>
      </c>
      <c r="W247" s="193">
        <v>1.0</v>
      </c>
      <c r="X247" s="9" t="s">
        <v>55</v>
      </c>
      <c r="Y247" s="68" t="s">
        <v>56</v>
      </c>
    </row>
    <row r="248">
      <c r="A248" s="35" t="s">
        <v>5764</v>
      </c>
      <c r="B248" s="36">
        <v>46188.0</v>
      </c>
      <c r="C248" s="9">
        <v>13345.0</v>
      </c>
      <c r="D248" s="40" t="s">
        <v>3048</v>
      </c>
      <c r="E248" s="42" t="s">
        <v>1347</v>
      </c>
      <c r="F248" s="52" t="s">
        <v>1348</v>
      </c>
      <c r="G248" s="40" t="s">
        <v>407</v>
      </c>
      <c r="H248" s="40" t="s">
        <v>46</v>
      </c>
      <c r="I248" s="38" t="s">
        <v>1205</v>
      </c>
      <c r="J248" s="44">
        <v>45554.0</v>
      </c>
      <c r="K248" s="400">
        <v>46188.0</v>
      </c>
      <c r="L248" s="61" t="s">
        <v>51</v>
      </c>
      <c r="M248" s="47">
        <v>0.0</v>
      </c>
      <c r="N248" s="120" t="s">
        <v>51</v>
      </c>
      <c r="O248" s="48">
        <v>1298030.0</v>
      </c>
      <c r="P248" s="186">
        <v>1298000.0</v>
      </c>
      <c r="Q248" s="48">
        <v>0.0</v>
      </c>
      <c r="R248" s="48">
        <v>0.0</v>
      </c>
      <c r="S248" s="10">
        <f t="shared" si="1"/>
        <v>1298000</v>
      </c>
      <c r="T248" s="38" t="s">
        <v>52</v>
      </c>
      <c r="U248" s="45">
        <v>46188.0</v>
      </c>
      <c r="V248" s="44">
        <v>46618.0</v>
      </c>
      <c r="W248" s="9">
        <v>12.0</v>
      </c>
      <c r="X248" s="38" t="s">
        <v>55</v>
      </c>
      <c r="Y248" s="397" t="s">
        <v>56</v>
      </c>
    </row>
    <row r="249">
      <c r="A249" s="41" t="s">
        <v>5768</v>
      </c>
      <c r="B249" s="36">
        <v>46188.0</v>
      </c>
      <c r="C249" s="38">
        <v>13345.0</v>
      </c>
      <c r="D249" s="40" t="s">
        <v>3048</v>
      </c>
      <c r="E249" s="42" t="s">
        <v>1347</v>
      </c>
      <c r="F249" s="52" t="s">
        <v>1348</v>
      </c>
      <c r="G249" s="40" t="s">
        <v>407</v>
      </c>
      <c r="H249" s="40" t="s">
        <v>46</v>
      </c>
      <c r="I249" s="38" t="s">
        <v>1205</v>
      </c>
      <c r="J249" s="44">
        <v>45554.0</v>
      </c>
      <c r="K249" s="44"/>
      <c r="L249" s="44"/>
      <c r="M249" s="46">
        <v>118000.0</v>
      </c>
      <c r="N249" s="120" t="s">
        <v>51</v>
      </c>
      <c r="O249" s="48">
        <v>0.0</v>
      </c>
      <c r="P249" s="48">
        <v>0.0</v>
      </c>
      <c r="Q249" s="48">
        <v>0.0</v>
      </c>
      <c r="R249" s="48">
        <v>0.0</v>
      </c>
      <c r="S249" s="149">
        <f t="shared" si="1"/>
        <v>0</v>
      </c>
      <c r="T249" s="38" t="s">
        <v>281</v>
      </c>
      <c r="U249" s="45">
        <v>46188.0</v>
      </c>
      <c r="V249" s="44">
        <v>46618.0</v>
      </c>
      <c r="W249" s="38">
        <v>1.0</v>
      </c>
      <c r="X249" s="38" t="s">
        <v>55</v>
      </c>
      <c r="Y249" s="184" t="s">
        <v>56</v>
      </c>
    </row>
    <row r="250">
      <c r="A250" s="35" t="s">
        <v>5771</v>
      </c>
      <c r="B250" s="36">
        <v>46190.0</v>
      </c>
      <c r="C250" s="332">
        <v>11823.0</v>
      </c>
      <c r="D250" s="351" t="s">
        <v>414</v>
      </c>
      <c r="E250" s="409" t="s">
        <v>415</v>
      </c>
      <c r="F250" s="351" t="s">
        <v>417</v>
      </c>
      <c r="G250" s="351" t="s">
        <v>419</v>
      </c>
      <c r="H250" s="351" t="s">
        <v>118</v>
      </c>
      <c r="I250" s="38" t="s">
        <v>1205</v>
      </c>
      <c r="J250" s="410">
        <v>45390.0</v>
      </c>
      <c r="K250" s="400">
        <v>46188.0</v>
      </c>
      <c r="L250" s="61" t="s">
        <v>51</v>
      </c>
      <c r="M250" s="411">
        <v>78000.0</v>
      </c>
      <c r="N250" s="120" t="s">
        <v>51</v>
      </c>
      <c r="O250" s="346">
        <v>80010.0</v>
      </c>
      <c r="P250" s="412">
        <v>80000.0</v>
      </c>
      <c r="Q250" s="48">
        <v>0.0</v>
      </c>
      <c r="R250" s="48">
        <v>0.0</v>
      </c>
      <c r="S250" s="149">
        <f t="shared" si="1"/>
        <v>80000</v>
      </c>
      <c r="T250" s="332" t="s">
        <v>52</v>
      </c>
      <c r="U250" s="45">
        <v>46188.0</v>
      </c>
      <c r="V250" s="410">
        <v>46219.0</v>
      </c>
      <c r="W250" s="38">
        <v>1.0</v>
      </c>
      <c r="X250" s="332" t="s">
        <v>86</v>
      </c>
      <c r="Y250" s="397" t="s">
        <v>56</v>
      </c>
    </row>
    <row r="251">
      <c r="A251" s="83" t="s">
        <v>5777</v>
      </c>
      <c r="B251" s="36">
        <v>46190.0</v>
      </c>
      <c r="C251" s="9">
        <v>18907.0</v>
      </c>
      <c r="D251" s="40" t="s">
        <v>5778</v>
      </c>
      <c r="E251" s="42" t="s">
        <v>5779</v>
      </c>
      <c r="F251" s="40" t="s">
        <v>5780</v>
      </c>
      <c r="G251" s="40" t="s">
        <v>831</v>
      </c>
      <c r="H251" s="40" t="s">
        <v>103</v>
      </c>
      <c r="I251" s="38" t="s">
        <v>1205</v>
      </c>
      <c r="J251" s="44">
        <v>46175.0</v>
      </c>
      <c r="K251" s="400">
        <v>46188.0</v>
      </c>
      <c r="L251" s="61" t="s">
        <v>51</v>
      </c>
      <c r="M251" s="46">
        <v>0.0</v>
      </c>
      <c r="N251" s="120" t="s">
        <v>51</v>
      </c>
      <c r="O251" s="48">
        <v>858000.0</v>
      </c>
      <c r="P251" s="79">
        <v>858000.0</v>
      </c>
      <c r="Q251" s="48">
        <v>0.0</v>
      </c>
      <c r="R251" s="48">
        <v>6006.0</v>
      </c>
      <c r="S251" s="149">
        <f t="shared" si="1"/>
        <v>851994</v>
      </c>
      <c r="T251" s="38" t="s">
        <v>53</v>
      </c>
      <c r="U251" s="45">
        <v>46188.0</v>
      </c>
      <c r="V251" s="44">
        <v>46579.0</v>
      </c>
      <c r="W251" s="38">
        <v>12.0</v>
      </c>
      <c r="X251" s="332" t="s">
        <v>86</v>
      </c>
      <c r="Y251" s="320" t="s">
        <v>93</v>
      </c>
    </row>
    <row r="252">
      <c r="A252" s="83" t="s">
        <v>5783</v>
      </c>
      <c r="B252" s="36">
        <v>46190.0</v>
      </c>
      <c r="C252" s="9">
        <v>18919.0</v>
      </c>
      <c r="D252" s="40" t="s">
        <v>5645</v>
      </c>
      <c r="E252" s="42" t="s">
        <v>5646</v>
      </c>
      <c r="F252" s="40" t="s">
        <v>5647</v>
      </c>
      <c r="G252" s="40" t="s">
        <v>731</v>
      </c>
      <c r="H252" s="40" t="s">
        <v>732</v>
      </c>
      <c r="I252" s="38" t="s">
        <v>1205</v>
      </c>
      <c r="J252" s="44">
        <v>46176.0</v>
      </c>
      <c r="K252" s="400">
        <v>46188.0</v>
      </c>
      <c r="L252" s="61" t="s">
        <v>51</v>
      </c>
      <c r="M252" s="46">
        <v>0.0</v>
      </c>
      <c r="N252" s="400">
        <v>46190.0</v>
      </c>
      <c r="O252" s="48">
        <v>118053.0</v>
      </c>
      <c r="P252" s="186">
        <v>118070.0</v>
      </c>
      <c r="Q252" s="48">
        <v>0.0</v>
      </c>
      <c r="R252" s="48">
        <v>0.0</v>
      </c>
      <c r="S252" s="149">
        <f t="shared" si="1"/>
        <v>118070</v>
      </c>
      <c r="T252" s="38" t="s">
        <v>52</v>
      </c>
      <c r="U252" s="45">
        <v>46190.0</v>
      </c>
      <c r="V252" s="44">
        <v>46220.0</v>
      </c>
      <c r="W252" s="38">
        <v>1.0</v>
      </c>
      <c r="X252" s="38" t="s">
        <v>55</v>
      </c>
      <c r="Y252" s="320" t="s">
        <v>93</v>
      </c>
    </row>
    <row r="253">
      <c r="A253" s="35" t="s">
        <v>5786</v>
      </c>
      <c r="B253" s="36">
        <v>46190.0</v>
      </c>
      <c r="C253" s="81">
        <v>4343.0</v>
      </c>
      <c r="D253" s="257" t="s">
        <v>253</v>
      </c>
      <c r="E253" s="258" t="s">
        <v>244</v>
      </c>
      <c r="F253" s="257" t="s">
        <v>2327</v>
      </c>
      <c r="G253" s="257" t="s">
        <v>246</v>
      </c>
      <c r="H253" s="39" t="s">
        <v>85</v>
      </c>
      <c r="I253" s="38" t="s">
        <v>1205</v>
      </c>
      <c r="J253" s="44">
        <v>44585.0</v>
      </c>
      <c r="K253" s="400">
        <v>46189.0</v>
      </c>
      <c r="L253" s="120" t="s">
        <v>51</v>
      </c>
      <c r="M253" s="63">
        <v>0.0</v>
      </c>
      <c r="N253" s="120" t="s">
        <v>51</v>
      </c>
      <c r="O253" s="48">
        <v>118000.0</v>
      </c>
      <c r="P253" s="130">
        <v>118000.0</v>
      </c>
      <c r="Q253" s="81">
        <v>0.0</v>
      </c>
      <c r="R253" s="48">
        <v>826.0</v>
      </c>
      <c r="S253" s="149">
        <f t="shared" si="1"/>
        <v>117174</v>
      </c>
      <c r="T253" s="9" t="s">
        <v>53</v>
      </c>
      <c r="U253" s="45">
        <v>46189.0</v>
      </c>
      <c r="V253" s="44">
        <v>46219.0</v>
      </c>
      <c r="W253" s="9">
        <v>1.0</v>
      </c>
      <c r="X253" s="38" t="s">
        <v>55</v>
      </c>
      <c r="Y253" s="319" t="s">
        <v>56</v>
      </c>
    </row>
    <row r="254">
      <c r="A254" s="35" t="s">
        <v>5790</v>
      </c>
      <c r="B254" s="36">
        <v>46190.0</v>
      </c>
      <c r="C254" s="9">
        <v>9428.0</v>
      </c>
      <c r="D254" s="39" t="s">
        <v>2343</v>
      </c>
      <c r="E254" s="41" t="s">
        <v>2344</v>
      </c>
      <c r="F254" s="39" t="s">
        <v>2345</v>
      </c>
      <c r="G254" s="39" t="s">
        <v>419</v>
      </c>
      <c r="H254" s="39" t="s">
        <v>118</v>
      </c>
      <c r="I254" s="38" t="s">
        <v>1205</v>
      </c>
      <c r="J254" s="45">
        <v>45104.0</v>
      </c>
      <c r="K254" s="400">
        <v>46189.0</v>
      </c>
      <c r="L254" s="120" t="s">
        <v>51</v>
      </c>
      <c r="M254" s="47">
        <v>0.0</v>
      </c>
      <c r="N254" s="120" t="s">
        <v>51</v>
      </c>
      <c r="O254" s="49">
        <v>78000.0</v>
      </c>
      <c r="P254" s="130">
        <v>78000.0</v>
      </c>
      <c r="Q254" s="9">
        <v>0.0</v>
      </c>
      <c r="R254" s="49">
        <v>4440.0</v>
      </c>
      <c r="S254" s="10">
        <f t="shared" si="1"/>
        <v>73560</v>
      </c>
      <c r="T254" s="9" t="s">
        <v>53</v>
      </c>
      <c r="U254" s="45">
        <v>46189.0</v>
      </c>
      <c r="V254" s="44">
        <v>46219.0</v>
      </c>
      <c r="W254" s="9">
        <v>1.0</v>
      </c>
      <c r="X254" s="9" t="s">
        <v>86</v>
      </c>
      <c r="Y254" s="319" t="s">
        <v>56</v>
      </c>
    </row>
    <row r="255">
      <c r="A255" s="35" t="s">
        <v>5796</v>
      </c>
      <c r="B255" s="36">
        <v>46190.0</v>
      </c>
      <c r="C255" s="104">
        <v>7820.0</v>
      </c>
      <c r="D255" s="218" t="s">
        <v>2333</v>
      </c>
      <c r="E255" s="364" t="s">
        <v>2334</v>
      </c>
      <c r="F255" s="39" t="s">
        <v>2336</v>
      </c>
      <c r="G255" s="39" t="s">
        <v>419</v>
      </c>
      <c r="H255" s="39" t="s">
        <v>118</v>
      </c>
      <c r="I255" s="38" t="s">
        <v>1205</v>
      </c>
      <c r="J255" s="45">
        <v>44912.0</v>
      </c>
      <c r="K255" s="400">
        <v>46189.0</v>
      </c>
      <c r="L255" s="120" t="s">
        <v>51</v>
      </c>
      <c r="M255" s="47">
        <v>0.0</v>
      </c>
      <c r="N255" s="120" t="s">
        <v>51</v>
      </c>
      <c r="O255" s="49">
        <v>78000.0</v>
      </c>
      <c r="P255" s="130">
        <v>78000.0</v>
      </c>
      <c r="Q255" s="9">
        <v>0.0</v>
      </c>
      <c r="R255" s="49">
        <v>4440.0</v>
      </c>
      <c r="S255" s="10">
        <f t="shared" si="1"/>
        <v>73560</v>
      </c>
      <c r="T255" s="9" t="s">
        <v>53</v>
      </c>
      <c r="U255" s="45">
        <v>46189.0</v>
      </c>
      <c r="V255" s="44">
        <v>46219.0</v>
      </c>
      <c r="W255" s="9">
        <v>1.0</v>
      </c>
      <c r="X255" s="9" t="s">
        <v>86</v>
      </c>
      <c r="Y255" s="319" t="s">
        <v>56</v>
      </c>
    </row>
    <row r="256">
      <c r="A256" s="35" t="s">
        <v>5799</v>
      </c>
      <c r="B256" s="36">
        <v>46190.0</v>
      </c>
      <c r="C256" s="9">
        <v>3316.0</v>
      </c>
      <c r="D256" s="39" t="s">
        <v>806</v>
      </c>
      <c r="E256" s="41" t="s">
        <v>807</v>
      </c>
      <c r="F256" s="39" t="s">
        <v>2380</v>
      </c>
      <c r="G256" s="39" t="s">
        <v>264</v>
      </c>
      <c r="H256" s="39" t="s">
        <v>74</v>
      </c>
      <c r="I256" s="38" t="s">
        <v>1205</v>
      </c>
      <c r="J256" s="45">
        <v>44523.0</v>
      </c>
      <c r="K256" s="400">
        <v>46189.0</v>
      </c>
      <c r="L256" s="61" t="s">
        <v>51</v>
      </c>
      <c r="M256" s="103">
        <v>0.0</v>
      </c>
      <c r="N256" s="61" t="s">
        <v>51</v>
      </c>
      <c r="O256" s="103">
        <v>78000.0</v>
      </c>
      <c r="P256" s="130">
        <v>78000.0</v>
      </c>
      <c r="Q256" s="180">
        <v>0.0</v>
      </c>
      <c r="R256" s="49">
        <v>4440.0</v>
      </c>
      <c r="S256" s="10">
        <f t="shared" si="1"/>
        <v>73560</v>
      </c>
      <c r="T256" s="9" t="s">
        <v>53</v>
      </c>
      <c r="U256" s="45">
        <v>46189.0</v>
      </c>
      <c r="V256" s="44">
        <v>46219.0</v>
      </c>
      <c r="W256" s="88">
        <v>1.0</v>
      </c>
      <c r="X256" s="9" t="s">
        <v>86</v>
      </c>
      <c r="Y256" s="319" t="s">
        <v>56</v>
      </c>
    </row>
    <row r="257" ht="16.5" customHeight="1">
      <c r="A257" s="35" t="s">
        <v>5806</v>
      </c>
      <c r="B257" s="36">
        <v>46190.0</v>
      </c>
      <c r="C257" s="104">
        <v>4363.0</v>
      </c>
      <c r="D257" s="218" t="s">
        <v>2451</v>
      </c>
      <c r="E257" s="364" t="s">
        <v>2452</v>
      </c>
      <c r="F257" s="39" t="s">
        <v>2454</v>
      </c>
      <c r="G257" s="218" t="s">
        <v>2455</v>
      </c>
      <c r="H257" s="218" t="s">
        <v>85</v>
      </c>
      <c r="I257" s="38" t="s">
        <v>1205</v>
      </c>
      <c r="J257" s="45">
        <v>44586.0</v>
      </c>
      <c r="K257" s="400">
        <v>46189.0</v>
      </c>
      <c r="L257" s="120" t="s">
        <v>51</v>
      </c>
      <c r="M257" s="103">
        <v>118000.0</v>
      </c>
      <c r="N257" s="120" t="s">
        <v>51</v>
      </c>
      <c r="O257" s="103">
        <v>300000.0</v>
      </c>
      <c r="P257" s="130">
        <v>300000.0</v>
      </c>
      <c r="Q257" s="9">
        <v>0.0</v>
      </c>
      <c r="R257" s="49">
        <v>4440.0</v>
      </c>
      <c r="S257" s="10">
        <f t="shared" si="1"/>
        <v>295560</v>
      </c>
      <c r="T257" s="9" t="s">
        <v>53</v>
      </c>
      <c r="U257" s="45">
        <v>46189.0</v>
      </c>
      <c r="V257" s="45">
        <v>46220.0</v>
      </c>
      <c r="W257" s="9">
        <v>1.0</v>
      </c>
      <c r="X257" s="9" t="s">
        <v>55</v>
      </c>
      <c r="Y257" s="319" t="s">
        <v>56</v>
      </c>
    </row>
    <row r="258">
      <c r="A258" s="35" t="s">
        <v>5810</v>
      </c>
      <c r="B258" s="36">
        <v>46190.0</v>
      </c>
      <c r="C258" s="104">
        <v>4363.0</v>
      </c>
      <c r="D258" s="218" t="s">
        <v>2451</v>
      </c>
      <c r="E258" s="364" t="s">
        <v>2452</v>
      </c>
      <c r="F258" s="39" t="s">
        <v>2460</v>
      </c>
      <c r="G258" s="218" t="s">
        <v>2455</v>
      </c>
      <c r="H258" s="218" t="s">
        <v>85</v>
      </c>
      <c r="I258" s="38" t="s">
        <v>1205</v>
      </c>
      <c r="J258" s="45">
        <v>44586.0</v>
      </c>
      <c r="K258" s="44"/>
      <c r="L258" s="61"/>
      <c r="M258" s="103">
        <v>118000.0</v>
      </c>
      <c r="N258" s="120" t="s">
        <v>51</v>
      </c>
      <c r="O258" s="48">
        <v>0.0</v>
      </c>
      <c r="P258" s="48">
        <v>0.0</v>
      </c>
      <c r="Q258" s="9">
        <v>0.0</v>
      </c>
      <c r="R258" s="48">
        <v>0.0</v>
      </c>
      <c r="S258" s="10">
        <f t="shared" si="1"/>
        <v>0</v>
      </c>
      <c r="T258" s="38" t="s">
        <v>54</v>
      </c>
      <c r="U258" s="45">
        <v>46189.0</v>
      </c>
      <c r="V258" s="45">
        <v>46220.0</v>
      </c>
      <c r="W258" s="9">
        <v>1.0</v>
      </c>
      <c r="X258" s="9" t="s">
        <v>55</v>
      </c>
      <c r="Y258" s="319" t="s">
        <v>56</v>
      </c>
    </row>
    <row r="259">
      <c r="A259" s="35" t="s">
        <v>5813</v>
      </c>
      <c r="B259" s="36">
        <v>46190.0</v>
      </c>
      <c r="C259" s="104">
        <v>4363.0</v>
      </c>
      <c r="D259" s="218" t="s">
        <v>2451</v>
      </c>
      <c r="E259" s="364" t="s">
        <v>2452</v>
      </c>
      <c r="F259" s="39" t="s">
        <v>2465</v>
      </c>
      <c r="G259" s="218" t="s">
        <v>2455</v>
      </c>
      <c r="H259" s="218" t="s">
        <v>85</v>
      </c>
      <c r="I259" s="38" t="s">
        <v>1205</v>
      </c>
      <c r="J259" s="45">
        <v>44586.0</v>
      </c>
      <c r="K259" s="44"/>
      <c r="L259" s="61"/>
      <c r="M259" s="103">
        <v>118000.0</v>
      </c>
      <c r="N259" s="120" t="s">
        <v>51</v>
      </c>
      <c r="O259" s="48">
        <v>0.0</v>
      </c>
      <c r="P259" s="48">
        <v>0.0</v>
      </c>
      <c r="Q259" s="9">
        <v>0.0</v>
      </c>
      <c r="R259" s="48">
        <v>0.0</v>
      </c>
      <c r="S259" s="10">
        <f t="shared" si="1"/>
        <v>0</v>
      </c>
      <c r="T259" s="38" t="s">
        <v>54</v>
      </c>
      <c r="U259" s="45">
        <v>46189.0</v>
      </c>
      <c r="V259" s="45">
        <v>46220.0</v>
      </c>
      <c r="W259" s="9">
        <v>1.0</v>
      </c>
      <c r="X259" s="9" t="s">
        <v>55</v>
      </c>
      <c r="Y259" s="319" t="s">
        <v>56</v>
      </c>
    </row>
    <row r="260">
      <c r="A260" s="35" t="s">
        <v>5819</v>
      </c>
      <c r="B260" s="36">
        <v>46190.0</v>
      </c>
      <c r="C260" s="9">
        <v>15512.0</v>
      </c>
      <c r="D260" s="40" t="s">
        <v>5821</v>
      </c>
      <c r="E260" s="42" t="s">
        <v>5822</v>
      </c>
      <c r="F260" s="40" t="s">
        <v>5824</v>
      </c>
      <c r="G260" s="40" t="s">
        <v>192</v>
      </c>
      <c r="H260" s="40" t="s">
        <v>195</v>
      </c>
      <c r="I260" s="38" t="s">
        <v>1205</v>
      </c>
      <c r="J260" s="44">
        <v>45821.0</v>
      </c>
      <c r="K260" s="400">
        <v>46189.0</v>
      </c>
      <c r="L260" s="120" t="s">
        <v>51</v>
      </c>
      <c r="M260" s="48">
        <v>0.0</v>
      </c>
      <c r="N260" s="120" t="s">
        <v>51</v>
      </c>
      <c r="O260" s="48">
        <v>1298090.0</v>
      </c>
      <c r="P260" s="176">
        <v>1298000.0</v>
      </c>
      <c r="Q260" s="9">
        <v>0.0</v>
      </c>
      <c r="R260" s="48">
        <v>0.0</v>
      </c>
      <c r="S260" s="10">
        <f t="shared" si="1"/>
        <v>1298000</v>
      </c>
      <c r="T260" s="38" t="s">
        <v>52</v>
      </c>
      <c r="U260" s="45">
        <v>46189.0</v>
      </c>
      <c r="V260" s="44">
        <v>46587.0</v>
      </c>
      <c r="W260" s="67">
        <v>12.0</v>
      </c>
      <c r="X260" s="9" t="s">
        <v>55</v>
      </c>
      <c r="Y260" s="319" t="s">
        <v>56</v>
      </c>
    </row>
    <row r="261">
      <c r="A261" s="41" t="s">
        <v>5827</v>
      </c>
      <c r="B261" s="36">
        <v>46190.0</v>
      </c>
      <c r="C261" s="38">
        <v>15512.0</v>
      </c>
      <c r="D261" s="40" t="s">
        <v>5821</v>
      </c>
      <c r="E261" s="42" t="s">
        <v>5822</v>
      </c>
      <c r="F261" s="40" t="s">
        <v>5824</v>
      </c>
      <c r="G261" s="40" t="s">
        <v>192</v>
      </c>
      <c r="H261" s="40" t="s">
        <v>195</v>
      </c>
      <c r="I261" s="38" t="s">
        <v>1205</v>
      </c>
      <c r="J261" s="44">
        <v>45821.0</v>
      </c>
      <c r="K261" s="44"/>
      <c r="L261" s="61"/>
      <c r="M261" s="48">
        <v>118000.0</v>
      </c>
      <c r="N261" s="120" t="s">
        <v>51</v>
      </c>
      <c r="O261" s="48">
        <v>0.0</v>
      </c>
      <c r="P261" s="48">
        <v>0.0</v>
      </c>
      <c r="Q261" s="332">
        <v>0.0</v>
      </c>
      <c r="R261" s="48">
        <v>0.0</v>
      </c>
      <c r="S261" s="10">
        <f t="shared" si="1"/>
        <v>0</v>
      </c>
      <c r="T261" s="38" t="s">
        <v>281</v>
      </c>
      <c r="U261" s="45">
        <v>46189.0</v>
      </c>
      <c r="V261" s="44">
        <v>46587.0</v>
      </c>
      <c r="W261" s="67">
        <v>1.0</v>
      </c>
      <c r="X261" s="9" t="s">
        <v>55</v>
      </c>
      <c r="Y261" s="68" t="s">
        <v>56</v>
      </c>
    </row>
    <row r="262">
      <c r="A262" s="35" t="s">
        <v>5830</v>
      </c>
      <c r="B262" s="36">
        <v>46190.0</v>
      </c>
      <c r="C262" s="9">
        <v>10916.0</v>
      </c>
      <c r="D262" s="39" t="s">
        <v>2385</v>
      </c>
      <c r="E262" s="41" t="s">
        <v>2386</v>
      </c>
      <c r="F262" s="39" t="s">
        <v>2387</v>
      </c>
      <c r="G262" s="39" t="s">
        <v>555</v>
      </c>
      <c r="H262" s="39" t="s">
        <v>69</v>
      </c>
      <c r="I262" s="38" t="s">
        <v>1205</v>
      </c>
      <c r="J262" s="45">
        <v>45289.0</v>
      </c>
      <c r="K262" s="44">
        <v>46189.0</v>
      </c>
      <c r="L262" s="120" t="s">
        <v>51</v>
      </c>
      <c r="M262" s="47">
        <v>0.0</v>
      </c>
      <c r="N262" s="120" t="s">
        <v>51</v>
      </c>
      <c r="O262" s="63">
        <v>78000.0</v>
      </c>
      <c r="P262" s="154">
        <v>78000.0</v>
      </c>
      <c r="Q262" s="81">
        <v>0.0</v>
      </c>
      <c r="R262" s="49">
        <v>4440.0</v>
      </c>
      <c r="S262" s="10">
        <f t="shared" si="1"/>
        <v>73560</v>
      </c>
      <c r="T262" s="9" t="s">
        <v>53</v>
      </c>
      <c r="U262" s="45">
        <v>46189.0</v>
      </c>
      <c r="V262" s="105">
        <v>46220.0</v>
      </c>
      <c r="W262" s="9">
        <v>1.0</v>
      </c>
      <c r="X262" s="9" t="s">
        <v>86</v>
      </c>
      <c r="Y262" s="319" t="s">
        <v>56</v>
      </c>
    </row>
    <row r="263">
      <c r="A263" s="35" t="s">
        <v>5833</v>
      </c>
      <c r="B263" s="36">
        <v>46190.0</v>
      </c>
      <c r="C263" s="9">
        <v>3536.0</v>
      </c>
      <c r="D263" s="39" t="s">
        <v>910</v>
      </c>
      <c r="E263" s="41" t="s">
        <v>911</v>
      </c>
      <c r="F263" s="39" t="s">
        <v>912</v>
      </c>
      <c r="G263" s="39" t="s">
        <v>343</v>
      </c>
      <c r="H263" s="39" t="s">
        <v>158</v>
      </c>
      <c r="I263" s="38" t="s">
        <v>1205</v>
      </c>
      <c r="J263" s="45">
        <v>44530.0</v>
      </c>
      <c r="K263" s="44">
        <v>46189.0</v>
      </c>
      <c r="L263" s="120" t="s">
        <v>51</v>
      </c>
      <c r="M263" s="63">
        <v>118000.0</v>
      </c>
      <c r="N263" s="61" t="s">
        <v>51</v>
      </c>
      <c r="O263" s="66">
        <v>120000.0</v>
      </c>
      <c r="P263" s="130">
        <v>120000.0</v>
      </c>
      <c r="Q263" s="81">
        <v>0.0</v>
      </c>
      <c r="R263" s="66">
        <v>840.0</v>
      </c>
      <c r="S263" s="10">
        <f t="shared" si="1"/>
        <v>119160</v>
      </c>
      <c r="T263" s="9" t="s">
        <v>53</v>
      </c>
      <c r="U263" s="45">
        <v>46189.0</v>
      </c>
      <c r="V263" s="105">
        <v>46219.0</v>
      </c>
      <c r="W263" s="67">
        <v>1.0</v>
      </c>
      <c r="X263" s="38" t="s">
        <v>55</v>
      </c>
      <c r="Y263" s="319" t="s">
        <v>56</v>
      </c>
    </row>
    <row r="264">
      <c r="A264" s="83" t="s">
        <v>5838</v>
      </c>
      <c r="B264" s="36">
        <v>46190.0</v>
      </c>
      <c r="C264" s="9">
        <v>18970.0</v>
      </c>
      <c r="D264" s="40" t="s">
        <v>5839</v>
      </c>
      <c r="E264" s="42" t="s">
        <v>5840</v>
      </c>
      <c r="F264" s="40" t="s">
        <v>5841</v>
      </c>
      <c r="G264" s="40" t="s">
        <v>786</v>
      </c>
      <c r="H264" s="40" t="s">
        <v>46</v>
      </c>
      <c r="I264" s="38" t="s">
        <v>1205</v>
      </c>
      <c r="J264" s="44">
        <v>46182.0</v>
      </c>
      <c r="K264" s="44">
        <v>46189.0</v>
      </c>
      <c r="L264" s="120" t="s">
        <v>51</v>
      </c>
      <c r="M264" s="48">
        <v>0.0</v>
      </c>
      <c r="N264" s="61" t="s">
        <v>51</v>
      </c>
      <c r="O264" s="48">
        <v>1298065.0</v>
      </c>
      <c r="P264" s="176">
        <v>1298000.0</v>
      </c>
      <c r="Q264" s="38">
        <v>0.0</v>
      </c>
      <c r="R264" s="48">
        <v>0.0</v>
      </c>
      <c r="S264" s="10">
        <f t="shared" si="1"/>
        <v>1298000</v>
      </c>
      <c r="T264" s="38" t="s">
        <v>52</v>
      </c>
      <c r="U264" s="45">
        <v>46189.0</v>
      </c>
      <c r="V264" s="36">
        <v>46616.0</v>
      </c>
      <c r="W264" s="38">
        <v>12.0</v>
      </c>
      <c r="X264" s="38" t="s">
        <v>55</v>
      </c>
      <c r="Y264" s="320" t="s">
        <v>93</v>
      </c>
    </row>
    <row r="265">
      <c r="A265" s="41" t="s">
        <v>5844</v>
      </c>
      <c r="B265" s="36">
        <v>46190.0</v>
      </c>
      <c r="C265" s="9">
        <v>3536.0</v>
      </c>
      <c r="D265" s="40" t="s">
        <v>5839</v>
      </c>
      <c r="E265" s="42" t="s">
        <v>5840</v>
      </c>
      <c r="F265" s="40" t="s">
        <v>5841</v>
      </c>
      <c r="G265" s="40" t="s">
        <v>786</v>
      </c>
      <c r="H265" s="40" t="s">
        <v>46</v>
      </c>
      <c r="I265" s="38" t="s">
        <v>1205</v>
      </c>
      <c r="J265" s="44">
        <v>46182.0</v>
      </c>
      <c r="K265" s="44"/>
      <c r="L265" s="326"/>
      <c r="M265" s="46">
        <v>236000.0</v>
      </c>
      <c r="N265" s="61" t="s">
        <v>51</v>
      </c>
      <c r="O265" s="48">
        <v>0.0</v>
      </c>
      <c r="P265" s="48">
        <v>0.0</v>
      </c>
      <c r="Q265" s="38">
        <v>0.0</v>
      </c>
      <c r="R265" s="48">
        <v>0.0</v>
      </c>
      <c r="S265" s="10">
        <f t="shared" si="1"/>
        <v>0</v>
      </c>
      <c r="T265" s="38" t="s">
        <v>281</v>
      </c>
      <c r="U265" s="45">
        <v>46189.0</v>
      </c>
      <c r="V265" s="44">
        <v>46616.0</v>
      </c>
      <c r="W265" s="38">
        <v>2.0</v>
      </c>
      <c r="X265" s="38" t="s">
        <v>55</v>
      </c>
      <c r="Y265" s="67" t="s">
        <v>56</v>
      </c>
    </row>
    <row r="266">
      <c r="A266" s="35" t="s">
        <v>5847</v>
      </c>
      <c r="B266" s="36">
        <v>46190.0</v>
      </c>
      <c r="C266" s="104">
        <v>9303.0</v>
      </c>
      <c r="D266" s="218" t="s">
        <v>2402</v>
      </c>
      <c r="E266" s="364" t="s">
        <v>2403</v>
      </c>
      <c r="F266" s="39" t="s">
        <v>2404</v>
      </c>
      <c r="G266" s="218" t="s">
        <v>110</v>
      </c>
      <c r="H266" s="218" t="s">
        <v>46</v>
      </c>
      <c r="I266" s="38" t="s">
        <v>1205</v>
      </c>
      <c r="J266" s="45">
        <v>45089.0</v>
      </c>
      <c r="K266" s="45">
        <v>46190.0</v>
      </c>
      <c r="L266" s="120" t="s">
        <v>51</v>
      </c>
      <c r="M266" s="103">
        <v>0.0</v>
      </c>
      <c r="N266" s="120" t="s">
        <v>51</v>
      </c>
      <c r="O266" s="103">
        <v>78000.0</v>
      </c>
      <c r="P266" s="79">
        <v>78000.0</v>
      </c>
      <c r="Q266" s="9">
        <v>0.0</v>
      </c>
      <c r="R266" s="103">
        <v>4440.0</v>
      </c>
      <c r="S266" s="10">
        <f t="shared" si="1"/>
        <v>73560</v>
      </c>
      <c r="T266" s="9" t="s">
        <v>53</v>
      </c>
      <c r="U266" s="45">
        <v>46190.0</v>
      </c>
      <c r="V266" s="105">
        <v>46220.0</v>
      </c>
      <c r="W266" s="9">
        <v>1.0</v>
      </c>
      <c r="X266" s="9" t="s">
        <v>86</v>
      </c>
      <c r="Y266" s="319" t="s">
        <v>56</v>
      </c>
    </row>
    <row r="267">
      <c r="A267" s="41" t="s">
        <v>5854</v>
      </c>
      <c r="B267" s="36">
        <v>46190.0</v>
      </c>
      <c r="C267" s="104">
        <v>9303.0</v>
      </c>
      <c r="D267" s="218" t="s">
        <v>2418</v>
      </c>
      <c r="E267" s="364" t="s">
        <v>2419</v>
      </c>
      <c r="F267" s="39" t="s">
        <v>2420</v>
      </c>
      <c r="G267" s="218" t="s">
        <v>419</v>
      </c>
      <c r="H267" s="218" t="s">
        <v>118</v>
      </c>
      <c r="I267" s="38" t="s">
        <v>1205</v>
      </c>
      <c r="J267" s="45">
        <v>44675.0</v>
      </c>
      <c r="K267" s="45">
        <v>46190.0</v>
      </c>
      <c r="L267" s="120" t="s">
        <v>51</v>
      </c>
      <c r="M267" s="103">
        <v>0.0</v>
      </c>
      <c r="N267" s="120" t="s">
        <v>51</v>
      </c>
      <c r="O267" s="103">
        <v>80000.0</v>
      </c>
      <c r="P267" s="79">
        <v>80000.0</v>
      </c>
      <c r="Q267" s="81">
        <v>0.0</v>
      </c>
      <c r="R267" s="103">
        <v>560.0</v>
      </c>
      <c r="S267" s="10">
        <f t="shared" si="1"/>
        <v>79440</v>
      </c>
      <c r="T267" s="9" t="s">
        <v>53</v>
      </c>
      <c r="U267" s="45"/>
      <c r="V267" s="105"/>
      <c r="W267" s="9">
        <v>1.0</v>
      </c>
      <c r="X267" s="9" t="s">
        <v>55</v>
      </c>
      <c r="Y267" s="68" t="s">
        <v>56</v>
      </c>
    </row>
    <row r="268">
      <c r="A268" s="35" t="s">
        <v>5860</v>
      </c>
      <c r="B268" s="36">
        <v>46190.0</v>
      </c>
      <c r="C268" s="104">
        <v>9303.0</v>
      </c>
      <c r="D268" s="218" t="s">
        <v>2418</v>
      </c>
      <c r="E268" s="364" t="s">
        <v>2419</v>
      </c>
      <c r="F268" s="39" t="s">
        <v>2420</v>
      </c>
      <c r="G268" s="218" t="s">
        <v>419</v>
      </c>
      <c r="H268" s="218" t="s">
        <v>118</v>
      </c>
      <c r="I268" s="38" t="s">
        <v>1205</v>
      </c>
      <c r="J268" s="45">
        <v>44675.0</v>
      </c>
      <c r="K268" s="45">
        <v>46190.0</v>
      </c>
      <c r="L268" s="120" t="s">
        <v>51</v>
      </c>
      <c r="M268" s="103">
        <v>118000.0</v>
      </c>
      <c r="N268" s="120" t="s">
        <v>51</v>
      </c>
      <c r="O268" s="48">
        <v>40000.0</v>
      </c>
      <c r="P268" s="79">
        <v>40000.0</v>
      </c>
      <c r="Q268" s="81">
        <v>0.0</v>
      </c>
      <c r="R268" s="48">
        <v>280.0</v>
      </c>
      <c r="S268" s="10">
        <f t="shared" si="1"/>
        <v>39720</v>
      </c>
      <c r="T268" s="9" t="s">
        <v>53</v>
      </c>
      <c r="U268" s="45">
        <v>46190.0</v>
      </c>
      <c r="V268" s="105">
        <v>46220.0</v>
      </c>
      <c r="W268" s="9">
        <v>1.0</v>
      </c>
      <c r="X268" s="9" t="s">
        <v>55</v>
      </c>
      <c r="Y268" s="319" t="s">
        <v>56</v>
      </c>
    </row>
    <row r="269">
      <c r="A269" s="83" t="s">
        <v>5863</v>
      </c>
      <c r="B269" s="36">
        <v>46190.0</v>
      </c>
      <c r="C269" s="9">
        <v>18962.0</v>
      </c>
      <c r="D269" s="40" t="s">
        <v>5864</v>
      </c>
      <c r="E269" s="42" t="s">
        <v>5865</v>
      </c>
      <c r="F269" s="40" t="s">
        <v>5867</v>
      </c>
      <c r="G269" s="40" t="s">
        <v>264</v>
      </c>
      <c r="H269" s="40" t="s">
        <v>74</v>
      </c>
      <c r="I269" s="38" t="s">
        <v>1205</v>
      </c>
      <c r="J269" s="44">
        <v>46181.0</v>
      </c>
      <c r="K269" s="45">
        <v>46190.0</v>
      </c>
      <c r="L269" s="120" t="s">
        <v>51</v>
      </c>
      <c r="M269" s="48">
        <v>0.0</v>
      </c>
      <c r="N269" s="120" t="s">
        <v>51</v>
      </c>
      <c r="O269" s="48">
        <v>1298081.0</v>
      </c>
      <c r="P269" s="53">
        <v>1298000.0</v>
      </c>
      <c r="Q269" s="81">
        <v>0.0</v>
      </c>
      <c r="R269" s="48">
        <v>0.0</v>
      </c>
      <c r="S269" s="10">
        <f t="shared" si="1"/>
        <v>1298000</v>
      </c>
      <c r="T269" s="38" t="s">
        <v>52</v>
      </c>
      <c r="U269" s="45">
        <v>46191.0</v>
      </c>
      <c r="V269" s="44">
        <v>46615.0</v>
      </c>
      <c r="W269" s="38">
        <v>12.0</v>
      </c>
      <c r="X269" s="9" t="s">
        <v>55</v>
      </c>
      <c r="Y269" s="320" t="s">
        <v>93</v>
      </c>
    </row>
    <row r="270">
      <c r="A270" s="35" t="s">
        <v>5870</v>
      </c>
      <c r="B270" s="36">
        <v>46190.0</v>
      </c>
      <c r="C270" s="9">
        <v>4382.0</v>
      </c>
      <c r="D270" s="39" t="s">
        <v>2412</v>
      </c>
      <c r="E270" s="41" t="s">
        <v>2375</v>
      </c>
      <c r="F270" s="39" t="s">
        <v>2376</v>
      </c>
      <c r="G270" s="39" t="s">
        <v>279</v>
      </c>
      <c r="H270" s="39" t="s">
        <v>69</v>
      </c>
      <c r="I270" s="38" t="s">
        <v>1205</v>
      </c>
      <c r="J270" s="45">
        <v>44587.0</v>
      </c>
      <c r="K270" s="45">
        <v>46190.0</v>
      </c>
      <c r="L270" s="120" t="s">
        <v>51</v>
      </c>
      <c r="M270" s="47">
        <v>0.0</v>
      </c>
      <c r="N270" s="120" t="s">
        <v>51</v>
      </c>
      <c r="O270" s="49">
        <v>118096.0</v>
      </c>
      <c r="P270" s="53">
        <v>118096.0</v>
      </c>
      <c r="Q270" s="9">
        <v>0.0</v>
      </c>
      <c r="R270" s="49">
        <v>0.0</v>
      </c>
      <c r="S270" s="10">
        <f t="shared" si="1"/>
        <v>118096</v>
      </c>
      <c r="T270" s="9" t="s">
        <v>52</v>
      </c>
      <c r="U270" s="45">
        <v>46190.0</v>
      </c>
      <c r="V270" s="105">
        <v>46220.0</v>
      </c>
      <c r="W270" s="9">
        <v>1.0</v>
      </c>
      <c r="X270" s="9" t="s">
        <v>55</v>
      </c>
      <c r="Y270" s="319" t="s">
        <v>56</v>
      </c>
    </row>
    <row r="271">
      <c r="A271" s="35" t="s">
        <v>5876</v>
      </c>
      <c r="B271" s="36">
        <v>46190.0</v>
      </c>
      <c r="C271" s="9">
        <v>6402.0</v>
      </c>
      <c r="D271" s="39" t="s">
        <v>2435</v>
      </c>
      <c r="E271" s="41" t="s">
        <v>2436</v>
      </c>
      <c r="F271" s="39" t="s">
        <v>2437</v>
      </c>
      <c r="G271" s="39" t="s">
        <v>2438</v>
      </c>
      <c r="H271" s="39" t="s">
        <v>118</v>
      </c>
      <c r="I271" s="38" t="s">
        <v>1205</v>
      </c>
      <c r="J271" s="45">
        <v>44767.0</v>
      </c>
      <c r="K271" s="45">
        <v>46190.0</v>
      </c>
      <c r="L271" s="120" t="s">
        <v>51</v>
      </c>
      <c r="M271" s="102">
        <v>0.0</v>
      </c>
      <c r="N271" s="120" t="s">
        <v>51</v>
      </c>
      <c r="O271" s="103">
        <v>78023.0</v>
      </c>
      <c r="P271" s="53">
        <v>78023.0</v>
      </c>
      <c r="Q271" s="9">
        <v>0.0</v>
      </c>
      <c r="R271" s="103">
        <v>0.0</v>
      </c>
      <c r="S271" s="10">
        <f t="shared" si="1"/>
        <v>78023</v>
      </c>
      <c r="T271" s="9" t="s">
        <v>52</v>
      </c>
      <c r="U271" s="45">
        <v>46190.0</v>
      </c>
      <c r="V271" s="105">
        <v>46221.0</v>
      </c>
      <c r="W271" s="9">
        <v>1.0</v>
      </c>
      <c r="X271" s="9" t="s">
        <v>86</v>
      </c>
      <c r="Y271" s="319" t="s">
        <v>56</v>
      </c>
    </row>
    <row r="272">
      <c r="A272" s="35" t="s">
        <v>5880</v>
      </c>
      <c r="B272" s="36">
        <v>46190.0</v>
      </c>
      <c r="C272" s="38">
        <v>12411.0</v>
      </c>
      <c r="D272" s="40" t="s">
        <v>5881</v>
      </c>
      <c r="E272" s="42" t="s">
        <v>5882</v>
      </c>
      <c r="F272" s="40" t="s">
        <v>5883</v>
      </c>
      <c r="G272" s="40" t="s">
        <v>786</v>
      </c>
      <c r="H272" s="40" t="s">
        <v>46</v>
      </c>
      <c r="I272" s="38" t="s">
        <v>1205</v>
      </c>
      <c r="J272" s="44">
        <v>45453.0</v>
      </c>
      <c r="K272" s="45">
        <v>46190.0</v>
      </c>
      <c r="L272" s="120" t="s">
        <v>51</v>
      </c>
      <c r="M272" s="102">
        <v>0.0</v>
      </c>
      <c r="N272" s="120" t="s">
        <v>51</v>
      </c>
      <c r="O272" s="48">
        <v>468127.0</v>
      </c>
      <c r="P272" s="53">
        <v>468000.0</v>
      </c>
      <c r="Q272" s="9">
        <v>0.0</v>
      </c>
      <c r="R272" s="103">
        <v>0.0</v>
      </c>
      <c r="S272" s="10">
        <f t="shared" si="1"/>
        <v>468000</v>
      </c>
      <c r="T272" s="9" t="s">
        <v>52</v>
      </c>
      <c r="U272" s="45">
        <v>46190.0</v>
      </c>
      <c r="V272" s="44">
        <v>46374.0</v>
      </c>
      <c r="W272" s="38">
        <v>6.0</v>
      </c>
      <c r="X272" s="38" t="s">
        <v>86</v>
      </c>
      <c r="Y272" s="319" t="s">
        <v>56</v>
      </c>
    </row>
    <row r="273">
      <c r="A273" s="35" t="s">
        <v>5891</v>
      </c>
      <c r="B273" s="36">
        <v>46190.0</v>
      </c>
      <c r="C273" s="9">
        <v>13032.0</v>
      </c>
      <c r="D273" s="39" t="s">
        <v>1953</v>
      </c>
      <c r="E273" s="41" t="s">
        <v>1954</v>
      </c>
      <c r="F273" s="39" t="s">
        <v>1955</v>
      </c>
      <c r="G273" s="39" t="s">
        <v>343</v>
      </c>
      <c r="H273" s="39" t="s">
        <v>158</v>
      </c>
      <c r="I273" s="38" t="s">
        <v>1205</v>
      </c>
      <c r="J273" s="45">
        <v>45517.0</v>
      </c>
      <c r="K273" s="45">
        <v>46190.0</v>
      </c>
      <c r="L273" s="120" t="s">
        <v>51</v>
      </c>
      <c r="M273" s="63">
        <v>78000.0</v>
      </c>
      <c r="N273" s="120" t="s">
        <v>51</v>
      </c>
      <c r="O273" s="66">
        <v>80000.0</v>
      </c>
      <c r="P273" s="79">
        <v>80000.0</v>
      </c>
      <c r="Q273" s="66">
        <v>0.0</v>
      </c>
      <c r="R273" s="66">
        <v>560.0</v>
      </c>
      <c r="S273" s="10">
        <f t="shared" si="1"/>
        <v>79440</v>
      </c>
      <c r="T273" s="9" t="s">
        <v>53</v>
      </c>
      <c r="U273" s="45">
        <v>46190.0</v>
      </c>
      <c r="V273" s="44">
        <v>46220.0</v>
      </c>
      <c r="W273" s="9">
        <v>1.0</v>
      </c>
      <c r="X273" s="9" t="s">
        <v>86</v>
      </c>
      <c r="Y273" s="319" t="s">
        <v>56</v>
      </c>
    </row>
    <row r="274">
      <c r="A274" s="35" t="s">
        <v>5894</v>
      </c>
      <c r="B274" s="36">
        <v>46190.0</v>
      </c>
      <c r="C274" s="70">
        <v>6161.0</v>
      </c>
      <c r="D274" s="71" t="s">
        <v>2090</v>
      </c>
      <c r="E274" s="72" t="s">
        <v>2091</v>
      </c>
      <c r="F274" s="39" t="s">
        <v>2093</v>
      </c>
      <c r="G274" s="71" t="s">
        <v>731</v>
      </c>
      <c r="H274" s="71" t="s">
        <v>732</v>
      </c>
      <c r="I274" s="38" t="s">
        <v>1205</v>
      </c>
      <c r="J274" s="73">
        <v>44739.0</v>
      </c>
      <c r="K274" s="45">
        <v>46190.0</v>
      </c>
      <c r="L274" s="197" t="s">
        <v>51</v>
      </c>
      <c r="M274" s="63">
        <v>78000.0</v>
      </c>
      <c r="N274" s="120" t="s">
        <v>51</v>
      </c>
      <c r="O274" s="66">
        <v>150095.0</v>
      </c>
      <c r="P274" s="53">
        <v>150095.0</v>
      </c>
      <c r="Q274" s="184">
        <v>0.0</v>
      </c>
      <c r="R274" s="199">
        <v>0.0</v>
      </c>
      <c r="S274" s="10">
        <f t="shared" si="1"/>
        <v>150095</v>
      </c>
      <c r="T274" s="9" t="s">
        <v>52</v>
      </c>
      <c r="U274" s="45">
        <v>46190.0</v>
      </c>
      <c r="V274" s="45">
        <v>46223.0</v>
      </c>
      <c r="W274" s="9">
        <v>1.0</v>
      </c>
      <c r="X274" s="201" t="s">
        <v>86</v>
      </c>
      <c r="Y274" s="397" t="s">
        <v>56</v>
      </c>
    </row>
    <row r="275">
      <c r="A275" s="35" t="s">
        <v>5898</v>
      </c>
      <c r="B275" s="36">
        <v>46190.0</v>
      </c>
      <c r="C275" s="104">
        <v>1039.0</v>
      </c>
      <c r="D275" s="218" t="s">
        <v>2810</v>
      </c>
      <c r="E275" s="364" t="s">
        <v>2811</v>
      </c>
      <c r="F275" s="39" t="s">
        <v>2813</v>
      </c>
      <c r="G275" s="218" t="s">
        <v>2814</v>
      </c>
      <c r="H275" s="218" t="s">
        <v>158</v>
      </c>
      <c r="I275" s="38" t="s">
        <v>1205</v>
      </c>
      <c r="J275" s="45">
        <v>44344.0</v>
      </c>
      <c r="K275" s="45">
        <v>46190.0</v>
      </c>
      <c r="L275" s="120" t="s">
        <v>51</v>
      </c>
      <c r="M275" s="63"/>
      <c r="N275" s="44"/>
      <c r="O275" s="66">
        <v>78031.0</v>
      </c>
      <c r="P275" s="53">
        <v>78031.0</v>
      </c>
      <c r="Q275" s="81">
        <v>0.0</v>
      </c>
      <c r="R275" s="66">
        <v>0.0</v>
      </c>
      <c r="S275" s="10">
        <f t="shared" si="1"/>
        <v>78031</v>
      </c>
      <c r="T275" s="9" t="s">
        <v>52</v>
      </c>
      <c r="U275" s="45">
        <v>46195.0</v>
      </c>
      <c r="V275" s="105">
        <v>46225.0</v>
      </c>
      <c r="W275" s="9">
        <v>1.0</v>
      </c>
      <c r="X275" s="9" t="s">
        <v>86</v>
      </c>
      <c r="Y275" s="319" t="s">
        <v>56</v>
      </c>
    </row>
    <row r="276">
      <c r="A276" s="35" t="s">
        <v>5901</v>
      </c>
      <c r="B276" s="36">
        <v>46190.0</v>
      </c>
      <c r="C276" s="38">
        <v>11862.0</v>
      </c>
      <c r="D276" s="40" t="s">
        <v>1559</v>
      </c>
      <c r="E276" s="42" t="s">
        <v>1560</v>
      </c>
      <c r="F276" s="40" t="s">
        <v>1561</v>
      </c>
      <c r="G276" s="40" t="s">
        <v>786</v>
      </c>
      <c r="H276" s="40" t="s">
        <v>46</v>
      </c>
      <c r="I276" s="38" t="s">
        <v>1205</v>
      </c>
      <c r="J276" s="44">
        <v>45396.0</v>
      </c>
      <c r="K276" s="45">
        <v>46190.0</v>
      </c>
      <c r="L276" s="120" t="s">
        <v>51</v>
      </c>
      <c r="M276" s="46"/>
      <c r="N276" s="326"/>
      <c r="O276" s="48">
        <v>1298094.0</v>
      </c>
      <c r="P276" s="53">
        <v>1298000.0</v>
      </c>
      <c r="Q276" s="81">
        <v>0.0</v>
      </c>
      <c r="R276" s="66">
        <v>0.0</v>
      </c>
      <c r="S276" s="10">
        <f t="shared" si="1"/>
        <v>1298000</v>
      </c>
      <c r="T276" s="9" t="s">
        <v>52</v>
      </c>
      <c r="U276" s="44">
        <v>46192.0</v>
      </c>
      <c r="V276" s="44">
        <v>46550.0</v>
      </c>
      <c r="W276" s="38">
        <v>12.0</v>
      </c>
      <c r="X276" s="38" t="s">
        <v>55</v>
      </c>
      <c r="Y276" s="319" t="s">
        <v>56</v>
      </c>
    </row>
    <row r="277">
      <c r="A277" s="35" t="s">
        <v>5905</v>
      </c>
      <c r="B277" s="36">
        <v>46191.0</v>
      </c>
      <c r="C277" s="38">
        <v>11364.0</v>
      </c>
      <c r="D277" s="40" t="s">
        <v>5906</v>
      </c>
      <c r="E277" s="42" t="s">
        <v>5907</v>
      </c>
      <c r="F277" s="40" t="s">
        <v>5908</v>
      </c>
      <c r="G277" s="40" t="s">
        <v>137</v>
      </c>
      <c r="H277" s="40" t="s">
        <v>118</v>
      </c>
      <c r="I277" s="38" t="s">
        <v>1205</v>
      </c>
      <c r="J277" s="44">
        <v>45338.0</v>
      </c>
      <c r="K277" s="45">
        <v>46190.0</v>
      </c>
      <c r="L277" s="120" t="s">
        <v>51</v>
      </c>
      <c r="M277" s="46">
        <v>0.0</v>
      </c>
      <c r="N277" s="120" t="s">
        <v>51</v>
      </c>
      <c r="O277" s="48">
        <v>858000.0</v>
      </c>
      <c r="P277" s="79">
        <v>858000.0</v>
      </c>
      <c r="Q277" s="81">
        <v>0.0</v>
      </c>
      <c r="R277" s="48">
        <v>4400.0</v>
      </c>
      <c r="S277" s="10">
        <f t="shared" si="1"/>
        <v>853600</v>
      </c>
      <c r="T277" s="38" t="s">
        <v>53</v>
      </c>
      <c r="U277" s="45">
        <v>46190.0</v>
      </c>
      <c r="V277" s="44">
        <v>46553.0</v>
      </c>
      <c r="W277" s="38">
        <v>12.0</v>
      </c>
      <c r="X277" s="9" t="s">
        <v>86</v>
      </c>
      <c r="Y277" s="319" t="s">
        <v>56</v>
      </c>
    </row>
    <row r="278">
      <c r="A278" s="41" t="s">
        <v>5911</v>
      </c>
      <c r="B278" s="36">
        <v>46191.0</v>
      </c>
      <c r="C278" s="38">
        <v>1552.0</v>
      </c>
      <c r="D278" s="40" t="s">
        <v>822</v>
      </c>
      <c r="E278" s="42" t="s">
        <v>823</v>
      </c>
      <c r="F278" s="39" t="s">
        <v>2957</v>
      </c>
      <c r="G278" s="40" t="s">
        <v>555</v>
      </c>
      <c r="H278" s="40" t="s">
        <v>69</v>
      </c>
      <c r="I278" s="38" t="s">
        <v>1205</v>
      </c>
      <c r="J278" s="44">
        <v>44371.0</v>
      </c>
      <c r="K278" s="45">
        <v>46190.0</v>
      </c>
      <c r="L278" s="73" t="s">
        <v>51</v>
      </c>
      <c r="M278" s="46"/>
      <c r="N278" s="98"/>
      <c r="O278" s="48">
        <v>120000.0</v>
      </c>
      <c r="P278" s="79">
        <v>120000.0</v>
      </c>
      <c r="Q278" s="38">
        <v>0.0</v>
      </c>
      <c r="R278" s="46">
        <v>840.0</v>
      </c>
      <c r="S278" s="10">
        <f t="shared" si="1"/>
        <v>119160</v>
      </c>
      <c r="T278" s="38" t="s">
        <v>53</v>
      </c>
      <c r="U278" s="45"/>
      <c r="V278" s="44"/>
      <c r="W278" s="91">
        <v>1.0</v>
      </c>
      <c r="X278" s="38" t="s">
        <v>59</v>
      </c>
      <c r="Y278" s="70" t="s">
        <v>56</v>
      </c>
    </row>
    <row r="279">
      <c r="A279" s="41" t="s">
        <v>5918</v>
      </c>
      <c r="B279" s="36">
        <v>46191.0</v>
      </c>
      <c r="C279" s="38">
        <v>1552.0</v>
      </c>
      <c r="D279" s="40" t="s">
        <v>822</v>
      </c>
      <c r="E279" s="42" t="s">
        <v>823</v>
      </c>
      <c r="F279" s="39" t="s">
        <v>2957</v>
      </c>
      <c r="G279" s="40" t="s">
        <v>555</v>
      </c>
      <c r="H279" s="40" t="s">
        <v>69</v>
      </c>
      <c r="I279" s="38" t="s">
        <v>1205</v>
      </c>
      <c r="J279" s="44">
        <v>44371.0</v>
      </c>
      <c r="K279" s="45">
        <v>46190.0</v>
      </c>
      <c r="L279" s="73" t="s">
        <v>51</v>
      </c>
      <c r="M279" s="48"/>
      <c r="N279" s="326"/>
      <c r="O279" s="48">
        <v>45000.0</v>
      </c>
      <c r="P279" s="79">
        <v>45000.0</v>
      </c>
      <c r="Q279" s="38">
        <v>0.0</v>
      </c>
      <c r="R279" s="38">
        <v>315.0</v>
      </c>
      <c r="S279" s="10">
        <f t="shared" si="1"/>
        <v>44685</v>
      </c>
      <c r="T279" s="38" t="s">
        <v>53</v>
      </c>
      <c r="U279" s="45"/>
      <c r="V279" s="44"/>
      <c r="W279" s="91">
        <v>1.0</v>
      </c>
      <c r="X279" s="38" t="s">
        <v>59</v>
      </c>
      <c r="Y279" s="70" t="s">
        <v>56</v>
      </c>
    </row>
    <row r="280">
      <c r="A280" s="35" t="s">
        <v>5922</v>
      </c>
      <c r="B280" s="36">
        <v>46191.0</v>
      </c>
      <c r="C280" s="38">
        <v>1552.0</v>
      </c>
      <c r="D280" s="40" t="s">
        <v>822</v>
      </c>
      <c r="E280" s="42" t="s">
        <v>823</v>
      </c>
      <c r="F280" s="39" t="s">
        <v>2962</v>
      </c>
      <c r="G280" s="40" t="s">
        <v>555</v>
      </c>
      <c r="H280" s="40" t="s">
        <v>69</v>
      </c>
      <c r="I280" s="38" t="s">
        <v>1205</v>
      </c>
      <c r="J280" s="44">
        <v>44371.0</v>
      </c>
      <c r="K280" s="45">
        <v>46190.0</v>
      </c>
      <c r="L280" s="73" t="s">
        <v>51</v>
      </c>
      <c r="M280" s="48">
        <v>168000.0</v>
      </c>
      <c r="N280" s="73" t="s">
        <v>51</v>
      </c>
      <c r="O280" s="48">
        <v>10000.0</v>
      </c>
      <c r="P280" s="79">
        <v>10000.0</v>
      </c>
      <c r="Q280" s="38">
        <v>0.0</v>
      </c>
      <c r="R280" s="48">
        <v>70.0</v>
      </c>
      <c r="S280" s="10">
        <f t="shared" si="1"/>
        <v>9930</v>
      </c>
      <c r="T280" s="38" t="s">
        <v>53</v>
      </c>
      <c r="U280" s="45">
        <v>46190.0</v>
      </c>
      <c r="V280" s="44">
        <v>46232.0</v>
      </c>
      <c r="W280" s="91">
        <v>1.0</v>
      </c>
      <c r="X280" s="38" t="s">
        <v>59</v>
      </c>
      <c r="Y280" s="397" t="s">
        <v>56</v>
      </c>
    </row>
    <row r="281">
      <c r="A281" s="41" t="s">
        <v>5925</v>
      </c>
      <c r="B281" s="295">
        <v>46209.0</v>
      </c>
      <c r="C281" s="68">
        <v>11862.0</v>
      </c>
      <c r="D281" s="382" t="s">
        <v>1559</v>
      </c>
      <c r="E281" s="389" t="s">
        <v>1560</v>
      </c>
      <c r="F281" s="382" t="s">
        <v>1561</v>
      </c>
      <c r="G281" s="382" t="s">
        <v>786</v>
      </c>
      <c r="H281" s="382" t="s">
        <v>46</v>
      </c>
      <c r="I281" s="68" t="s">
        <v>1205</v>
      </c>
      <c r="J281" s="61">
        <v>45396.0</v>
      </c>
      <c r="K281" s="356">
        <v>46190.0</v>
      </c>
      <c r="L281" s="340" t="s">
        <v>51</v>
      </c>
      <c r="M281" s="422"/>
      <c r="N281" s="423"/>
      <c r="O281" s="373">
        <v>0.0</v>
      </c>
      <c r="P281" s="424">
        <v>0.0</v>
      </c>
      <c r="Q281" s="68">
        <v>0.0</v>
      </c>
      <c r="R281" s="384">
        <v>0.0</v>
      </c>
      <c r="S281" s="149">
        <f t="shared" si="1"/>
        <v>0</v>
      </c>
      <c r="T281" s="88" t="s">
        <v>281</v>
      </c>
      <c r="U281" s="61">
        <v>46192.0</v>
      </c>
      <c r="V281" s="119">
        <v>46642.0</v>
      </c>
      <c r="W281" s="86">
        <v>3.0</v>
      </c>
      <c r="X281" s="68" t="s">
        <v>55</v>
      </c>
      <c r="Y281" s="344" t="s">
        <v>56</v>
      </c>
    </row>
    <row r="282">
      <c r="A282" s="35" t="s">
        <v>5929</v>
      </c>
      <c r="B282" s="36">
        <v>46191.0</v>
      </c>
      <c r="C282" s="9">
        <v>4918.0</v>
      </c>
      <c r="D282" s="39" t="s">
        <v>447</v>
      </c>
      <c r="E282" s="41" t="s">
        <v>166</v>
      </c>
      <c r="F282" s="39" t="s">
        <v>2498</v>
      </c>
      <c r="G282" s="39" t="s">
        <v>169</v>
      </c>
      <c r="H282" s="39" t="s">
        <v>85</v>
      </c>
      <c r="I282" s="38" t="s">
        <v>1205</v>
      </c>
      <c r="J282" s="45">
        <v>44625.0</v>
      </c>
      <c r="K282" s="45">
        <v>46191.0</v>
      </c>
      <c r="L282" s="61" t="s">
        <v>51</v>
      </c>
      <c r="M282" s="103">
        <v>78000.0</v>
      </c>
      <c r="N282" s="61" t="s">
        <v>51</v>
      </c>
      <c r="O282" s="49">
        <v>100000.0</v>
      </c>
      <c r="P282" s="93">
        <v>100000.0</v>
      </c>
      <c r="Q282" s="9">
        <v>0.0</v>
      </c>
      <c r="R282" s="47">
        <v>700.0</v>
      </c>
      <c r="S282" s="10">
        <f t="shared" si="1"/>
        <v>99300</v>
      </c>
      <c r="T282" s="9" t="s">
        <v>53</v>
      </c>
      <c r="U282" s="45">
        <v>46191.0</v>
      </c>
      <c r="V282" s="45">
        <v>46221.0</v>
      </c>
      <c r="W282" s="88">
        <v>1.0</v>
      </c>
      <c r="X282" s="38" t="s">
        <v>86</v>
      </c>
      <c r="Y282" s="319" t="s">
        <v>56</v>
      </c>
    </row>
    <row r="283">
      <c r="A283" s="35" t="s">
        <v>5931</v>
      </c>
      <c r="B283" s="36">
        <v>46191.0</v>
      </c>
      <c r="C283" s="390">
        <v>8773.0</v>
      </c>
      <c r="D283" s="391" t="s">
        <v>94</v>
      </c>
      <c r="E283" s="392" t="s">
        <v>96</v>
      </c>
      <c r="F283" s="39" t="s">
        <v>97</v>
      </c>
      <c r="G283" s="391" t="s">
        <v>100</v>
      </c>
      <c r="H283" s="391" t="s">
        <v>158</v>
      </c>
      <c r="I283" s="38" t="s">
        <v>1205</v>
      </c>
      <c r="J283" s="45">
        <v>45029.0</v>
      </c>
      <c r="K283" s="45">
        <v>46191.0</v>
      </c>
      <c r="L283" s="120" t="s">
        <v>51</v>
      </c>
      <c r="M283" s="103">
        <v>0.0</v>
      </c>
      <c r="N283" s="120" t="s">
        <v>51</v>
      </c>
      <c r="O283" s="103">
        <v>118000.0</v>
      </c>
      <c r="P283" s="93">
        <v>118000.0</v>
      </c>
      <c r="Q283" s="9">
        <v>0.0</v>
      </c>
      <c r="R283" s="9">
        <v>826.0</v>
      </c>
      <c r="S283" s="10">
        <f t="shared" si="1"/>
        <v>117174</v>
      </c>
      <c r="T283" s="9" t="s">
        <v>53</v>
      </c>
      <c r="U283" s="45">
        <v>46191.0</v>
      </c>
      <c r="V283" s="105">
        <v>46221.0</v>
      </c>
      <c r="W283" s="9">
        <v>1.0</v>
      </c>
      <c r="X283" s="9" t="s">
        <v>55</v>
      </c>
      <c r="Y283" s="319" t="s">
        <v>56</v>
      </c>
    </row>
    <row r="284">
      <c r="A284" s="83" t="s">
        <v>5934</v>
      </c>
      <c r="B284" s="36">
        <v>46191.0</v>
      </c>
      <c r="C284" s="9">
        <v>11351.0</v>
      </c>
      <c r="D284" s="39" t="s">
        <v>3026</v>
      </c>
      <c r="E284" s="41" t="s">
        <v>3027</v>
      </c>
      <c r="F284" s="39" t="s">
        <v>5404</v>
      </c>
      <c r="G284" s="39" t="s">
        <v>126</v>
      </c>
      <c r="H284" s="39" t="s">
        <v>69</v>
      </c>
      <c r="I284" s="38" t="s">
        <v>1205</v>
      </c>
      <c r="J284" s="45">
        <v>45337.0</v>
      </c>
      <c r="K284" s="45">
        <v>46191.0</v>
      </c>
      <c r="L284" s="120" t="s">
        <v>51</v>
      </c>
      <c r="M284" s="47">
        <v>0.0</v>
      </c>
      <c r="N284" s="120" t="s">
        <v>51</v>
      </c>
      <c r="O284" s="49">
        <v>118000.0</v>
      </c>
      <c r="P284" s="93">
        <v>118000.0</v>
      </c>
      <c r="Q284" s="9">
        <v>0.0</v>
      </c>
      <c r="R284" s="103">
        <v>826.0</v>
      </c>
      <c r="S284" s="10">
        <f t="shared" si="1"/>
        <v>117174</v>
      </c>
      <c r="T284" s="9" t="s">
        <v>53</v>
      </c>
      <c r="U284" s="45">
        <v>46191.0</v>
      </c>
      <c r="V284" s="45">
        <v>46586.0</v>
      </c>
      <c r="W284" s="153">
        <v>1.0</v>
      </c>
      <c r="X284" s="9" t="s">
        <v>55</v>
      </c>
      <c r="Y284" s="320" t="s">
        <v>93</v>
      </c>
    </row>
    <row r="285">
      <c r="A285" s="41" t="s">
        <v>5937</v>
      </c>
      <c r="B285" s="36">
        <v>46192.0</v>
      </c>
      <c r="C285" s="38">
        <v>9941.0</v>
      </c>
      <c r="D285" s="40" t="s">
        <v>5939</v>
      </c>
      <c r="E285" s="42" t="s">
        <v>2577</v>
      </c>
      <c r="F285" s="40" t="s">
        <v>2579</v>
      </c>
      <c r="G285" s="40" t="s">
        <v>926</v>
      </c>
      <c r="H285" s="40" t="s">
        <v>47</v>
      </c>
      <c r="I285" s="38" t="s">
        <v>4555</v>
      </c>
      <c r="J285" s="44">
        <v>45165.0</v>
      </c>
      <c r="K285" s="45">
        <v>46191.0</v>
      </c>
      <c r="L285" s="120" t="s">
        <v>51</v>
      </c>
      <c r="M285" s="48"/>
      <c r="N285" s="326"/>
      <c r="O285" s="48">
        <v>120071.0</v>
      </c>
      <c r="P285" s="55">
        <v>120071.0</v>
      </c>
      <c r="Q285" s="9">
        <v>0.0</v>
      </c>
      <c r="R285" s="38">
        <v>0.0</v>
      </c>
      <c r="S285" s="10">
        <f t="shared" si="1"/>
        <v>120071</v>
      </c>
      <c r="T285" s="38" t="s">
        <v>52</v>
      </c>
      <c r="U285" s="44">
        <v>46195.0</v>
      </c>
      <c r="V285" s="44">
        <v>46232.0</v>
      </c>
      <c r="W285" s="153">
        <v>1.0</v>
      </c>
      <c r="X285" s="9" t="s">
        <v>55</v>
      </c>
      <c r="Y285" s="67" t="s">
        <v>56</v>
      </c>
    </row>
    <row r="286">
      <c r="A286" s="35" t="s">
        <v>5945</v>
      </c>
      <c r="B286" s="36">
        <v>46192.0</v>
      </c>
      <c r="C286" s="38">
        <v>18591.0</v>
      </c>
      <c r="D286" s="40" t="s">
        <v>5508</v>
      </c>
      <c r="E286" s="42" t="s">
        <v>5509</v>
      </c>
      <c r="F286" s="40" t="s">
        <v>5510</v>
      </c>
      <c r="G286" s="40" t="s">
        <v>1289</v>
      </c>
      <c r="H286" s="40" t="s">
        <v>103</v>
      </c>
      <c r="I286" s="38" t="s">
        <v>1205</v>
      </c>
      <c r="J286" s="44">
        <v>46146.0</v>
      </c>
      <c r="K286" s="45">
        <v>46191.0</v>
      </c>
      <c r="L286" s="120" t="s">
        <v>51</v>
      </c>
      <c r="M286" s="47">
        <v>0.0</v>
      </c>
      <c r="N286" s="120" t="s">
        <v>51</v>
      </c>
      <c r="O286" s="48">
        <v>1008068.0</v>
      </c>
      <c r="P286" s="55">
        <v>1008000.0</v>
      </c>
      <c r="Q286" s="9">
        <v>0.0</v>
      </c>
      <c r="R286" s="38">
        <v>0.0</v>
      </c>
      <c r="S286" s="10">
        <f t="shared" si="1"/>
        <v>1008000</v>
      </c>
      <c r="T286" s="38" t="s">
        <v>52</v>
      </c>
      <c r="U286" s="45">
        <v>46191.0</v>
      </c>
      <c r="V286" s="44">
        <v>46371.0</v>
      </c>
      <c r="W286" s="38">
        <v>6.0</v>
      </c>
      <c r="X286" s="38" t="s">
        <v>59</v>
      </c>
      <c r="Y286" s="321" t="s">
        <v>56</v>
      </c>
    </row>
    <row r="287">
      <c r="A287" s="41" t="s">
        <v>5947</v>
      </c>
      <c r="B287" s="37">
        <v>46192.0</v>
      </c>
      <c r="C287" s="128">
        <v>18962.0</v>
      </c>
      <c r="D287" s="155" t="s">
        <v>5864</v>
      </c>
      <c r="E287" s="156" t="s">
        <v>5865</v>
      </c>
      <c r="F287" s="155" t="s">
        <v>5867</v>
      </c>
      <c r="G287" s="155" t="s">
        <v>264</v>
      </c>
      <c r="H287" s="155" t="s">
        <v>74</v>
      </c>
      <c r="I287" s="128" t="s">
        <v>1205</v>
      </c>
      <c r="J287" s="101">
        <v>46181.0</v>
      </c>
      <c r="K287" s="101"/>
      <c r="L287" s="135"/>
      <c r="M287" s="175">
        <v>236000.0</v>
      </c>
      <c r="N287" s="135" t="s">
        <v>51</v>
      </c>
      <c r="O287" s="175">
        <v>0.0</v>
      </c>
      <c r="P287" s="175">
        <v>0.0</v>
      </c>
      <c r="Q287" s="128">
        <v>0.0</v>
      </c>
      <c r="R287" s="149">
        <v>0.0</v>
      </c>
      <c r="S287" s="149">
        <f t="shared" si="1"/>
        <v>0</v>
      </c>
      <c r="T287" s="88" t="s">
        <v>281</v>
      </c>
      <c r="U287" s="101">
        <v>46191.0</v>
      </c>
      <c r="V287" s="101">
        <v>46615.0</v>
      </c>
      <c r="W287" s="88">
        <v>2.0</v>
      </c>
      <c r="X287" s="128" t="s">
        <v>55</v>
      </c>
      <c r="Y287" s="88" t="s">
        <v>56</v>
      </c>
    </row>
    <row r="288">
      <c r="A288" s="35" t="s">
        <v>5951</v>
      </c>
      <c r="B288" s="36">
        <v>46192.0</v>
      </c>
      <c r="C288" s="9">
        <v>12977.0</v>
      </c>
      <c r="D288" s="39" t="s">
        <v>2793</v>
      </c>
      <c r="E288" s="41" t="s">
        <v>2794</v>
      </c>
      <c r="F288" s="39" t="s">
        <v>2795</v>
      </c>
      <c r="G288" s="39" t="s">
        <v>555</v>
      </c>
      <c r="H288" s="39" t="s">
        <v>69</v>
      </c>
      <c r="I288" s="38" t="s">
        <v>1205</v>
      </c>
      <c r="J288" s="45">
        <v>45510.0</v>
      </c>
      <c r="K288" s="45">
        <v>46192.0</v>
      </c>
      <c r="L288" s="120" t="s">
        <v>51</v>
      </c>
      <c r="M288" s="103">
        <v>0.0</v>
      </c>
      <c r="N288" s="120" t="s">
        <v>51</v>
      </c>
      <c r="O288" s="49">
        <v>78000.0</v>
      </c>
      <c r="P288" s="55">
        <v>78000.0</v>
      </c>
      <c r="Q288" s="66">
        <v>0.0</v>
      </c>
      <c r="R288" s="49">
        <v>4440.0</v>
      </c>
      <c r="S288" s="10">
        <f t="shared" si="1"/>
        <v>73560</v>
      </c>
      <c r="T288" s="9" t="s">
        <v>53</v>
      </c>
      <c r="U288" s="45">
        <v>46191.0</v>
      </c>
      <c r="V288" s="45">
        <v>46224.0</v>
      </c>
      <c r="W288" s="9">
        <v>1.0</v>
      </c>
      <c r="X288" s="9" t="s">
        <v>86</v>
      </c>
      <c r="Y288" s="319" t="s">
        <v>56</v>
      </c>
    </row>
    <row r="289">
      <c r="A289" s="35" t="s">
        <v>5954</v>
      </c>
      <c r="B289" s="36">
        <v>46192.0</v>
      </c>
      <c r="C289" s="38">
        <v>2719.0</v>
      </c>
      <c r="D289" s="40" t="s">
        <v>2918</v>
      </c>
      <c r="E289" s="42" t="s">
        <v>1068</v>
      </c>
      <c r="F289" s="40" t="s">
        <v>2509</v>
      </c>
      <c r="G289" s="39" t="s">
        <v>555</v>
      </c>
      <c r="H289" s="39" t="s">
        <v>69</v>
      </c>
      <c r="I289" s="38" t="s">
        <v>1205</v>
      </c>
      <c r="J289" s="45">
        <v>44469.0</v>
      </c>
      <c r="K289" s="45">
        <v>46192.0</v>
      </c>
      <c r="L289" s="120" t="s">
        <v>51</v>
      </c>
      <c r="M289" s="103">
        <v>118000.0</v>
      </c>
      <c r="N289" s="120" t="s">
        <v>51</v>
      </c>
      <c r="O289" s="103">
        <v>708000.0</v>
      </c>
      <c r="P289" s="55">
        <v>708000.0</v>
      </c>
      <c r="Q289" s="9">
        <v>0.0</v>
      </c>
      <c r="R289" s="48">
        <v>14160.0</v>
      </c>
      <c r="S289" s="10">
        <f t="shared" si="1"/>
        <v>693840</v>
      </c>
      <c r="T289" s="9" t="s">
        <v>53</v>
      </c>
      <c r="U289" s="45">
        <v>46192.0</v>
      </c>
      <c r="V289" s="105">
        <v>46222.0</v>
      </c>
      <c r="W289" s="9">
        <v>1.0</v>
      </c>
      <c r="X289" s="9" t="s">
        <v>55</v>
      </c>
      <c r="Y289" s="319" t="s">
        <v>56</v>
      </c>
    </row>
    <row r="290">
      <c r="A290" s="35" t="s">
        <v>5959</v>
      </c>
      <c r="B290" s="36">
        <v>46192.0</v>
      </c>
      <c r="C290" s="38">
        <v>2719.0</v>
      </c>
      <c r="D290" s="40" t="s">
        <v>2918</v>
      </c>
      <c r="E290" s="42" t="s">
        <v>1068</v>
      </c>
      <c r="F290" s="40" t="s">
        <v>2535</v>
      </c>
      <c r="G290" s="39" t="s">
        <v>555</v>
      </c>
      <c r="H290" s="39" t="s">
        <v>69</v>
      </c>
      <c r="I290" s="38" t="s">
        <v>1205</v>
      </c>
      <c r="J290" s="45">
        <v>44469.0</v>
      </c>
      <c r="K290" s="45"/>
      <c r="L290" s="326"/>
      <c r="M290" s="103">
        <v>118000.0</v>
      </c>
      <c r="N290" s="120" t="s">
        <v>51</v>
      </c>
      <c r="O290" s="48">
        <v>0.0</v>
      </c>
      <c r="P290" s="48">
        <v>0.0</v>
      </c>
      <c r="Q290" s="38">
        <v>0.0</v>
      </c>
      <c r="R290" s="48">
        <v>0.0</v>
      </c>
      <c r="S290" s="10">
        <f t="shared" si="1"/>
        <v>0</v>
      </c>
      <c r="T290" s="38" t="s">
        <v>54</v>
      </c>
      <c r="U290" s="45">
        <v>46192.0</v>
      </c>
      <c r="V290" s="105">
        <v>46222.0</v>
      </c>
      <c r="W290" s="9">
        <v>1.0</v>
      </c>
      <c r="X290" s="9" t="s">
        <v>55</v>
      </c>
      <c r="Y290" s="319" t="s">
        <v>56</v>
      </c>
    </row>
    <row r="291">
      <c r="A291" s="35" t="s">
        <v>5962</v>
      </c>
      <c r="B291" s="36">
        <v>46192.0</v>
      </c>
      <c r="C291" s="9">
        <v>9598.0</v>
      </c>
      <c r="D291" s="39" t="s">
        <v>2604</v>
      </c>
      <c r="E291" s="41" t="s">
        <v>2605</v>
      </c>
      <c r="F291" s="39" t="s">
        <v>2606</v>
      </c>
      <c r="G291" s="39" t="s">
        <v>121</v>
      </c>
      <c r="H291" s="39" t="s">
        <v>124</v>
      </c>
      <c r="I291" s="38" t="s">
        <v>1205</v>
      </c>
      <c r="J291" s="45">
        <v>45122.0</v>
      </c>
      <c r="K291" s="45">
        <v>46192.0</v>
      </c>
      <c r="L291" s="120" t="s">
        <v>51</v>
      </c>
      <c r="M291" s="102">
        <v>118000.0</v>
      </c>
      <c r="N291" s="120" t="s">
        <v>51</v>
      </c>
      <c r="O291" s="103">
        <v>250000.0</v>
      </c>
      <c r="P291" s="55">
        <v>250000.0</v>
      </c>
      <c r="Q291" s="9">
        <v>0.0</v>
      </c>
      <c r="R291" s="103">
        <v>4400.0</v>
      </c>
      <c r="S291" s="10">
        <f t="shared" si="1"/>
        <v>245600</v>
      </c>
      <c r="T291" s="9" t="s">
        <v>53</v>
      </c>
      <c r="U291" s="45">
        <v>46192.0</v>
      </c>
      <c r="V291" s="105">
        <v>46222.0</v>
      </c>
      <c r="W291" s="9">
        <v>1.0</v>
      </c>
      <c r="X291" s="9" t="s">
        <v>55</v>
      </c>
      <c r="Y291" s="319" t="s">
        <v>56</v>
      </c>
    </row>
    <row r="292">
      <c r="A292" s="35" t="s">
        <v>5964</v>
      </c>
      <c r="B292" s="36">
        <v>46192.0</v>
      </c>
      <c r="C292" s="9">
        <v>9598.0</v>
      </c>
      <c r="D292" s="39" t="s">
        <v>2604</v>
      </c>
      <c r="E292" s="41" t="s">
        <v>2605</v>
      </c>
      <c r="F292" s="39" t="s">
        <v>2618</v>
      </c>
      <c r="G292" s="39" t="s">
        <v>121</v>
      </c>
      <c r="H292" s="39" t="s">
        <v>124</v>
      </c>
      <c r="I292" s="38" t="s">
        <v>1205</v>
      </c>
      <c r="J292" s="45">
        <v>45122.0</v>
      </c>
      <c r="K292" s="150"/>
      <c r="L292" s="326"/>
      <c r="M292" s="102">
        <v>118000.0</v>
      </c>
      <c r="N292" s="120" t="s">
        <v>51</v>
      </c>
      <c r="O292" s="48">
        <v>0.0</v>
      </c>
      <c r="P292" s="48">
        <v>0.0</v>
      </c>
      <c r="Q292" s="38">
        <v>0.0</v>
      </c>
      <c r="R292" s="48">
        <v>0.0</v>
      </c>
      <c r="S292" s="10">
        <f t="shared" si="1"/>
        <v>0</v>
      </c>
      <c r="T292" s="38" t="s">
        <v>54</v>
      </c>
      <c r="U292" s="45">
        <v>46192.0</v>
      </c>
      <c r="V292" s="105">
        <v>46222.0</v>
      </c>
      <c r="W292" s="9">
        <v>1.0</v>
      </c>
      <c r="X292" s="9" t="s">
        <v>55</v>
      </c>
      <c r="Y292" s="319" t="s">
        <v>56</v>
      </c>
    </row>
    <row r="293">
      <c r="A293" s="35" t="s">
        <v>5970</v>
      </c>
      <c r="B293" s="36">
        <v>46192.0</v>
      </c>
      <c r="C293" s="9">
        <v>7617.0</v>
      </c>
      <c r="D293" s="39" t="s">
        <v>2647</v>
      </c>
      <c r="E293" s="41" t="s">
        <v>2649</v>
      </c>
      <c r="F293" s="39" t="s">
        <v>2651</v>
      </c>
      <c r="G293" s="39" t="s">
        <v>739</v>
      </c>
      <c r="H293" s="39" t="s">
        <v>352</v>
      </c>
      <c r="I293" s="38" t="s">
        <v>1205</v>
      </c>
      <c r="J293" s="45">
        <v>44887.0</v>
      </c>
      <c r="K293" s="45">
        <v>46192.0</v>
      </c>
      <c r="L293" s="120" t="s">
        <v>51</v>
      </c>
      <c r="M293" s="63">
        <v>0.0</v>
      </c>
      <c r="N293" s="120" t="s">
        <v>51</v>
      </c>
      <c r="O293" s="66">
        <v>118094.0</v>
      </c>
      <c r="P293" s="87">
        <v>118094.0</v>
      </c>
      <c r="Q293" s="81">
        <v>0.0</v>
      </c>
      <c r="R293" s="66">
        <v>0.0</v>
      </c>
      <c r="S293" s="10">
        <f t="shared" si="1"/>
        <v>118094</v>
      </c>
      <c r="T293" s="9" t="s">
        <v>52</v>
      </c>
      <c r="U293" s="45">
        <v>46193.0</v>
      </c>
      <c r="V293" s="45">
        <v>46225.0</v>
      </c>
      <c r="W293" s="9">
        <v>1.0</v>
      </c>
      <c r="X293" s="9" t="s">
        <v>55</v>
      </c>
      <c r="Y293" s="319" t="s">
        <v>56</v>
      </c>
    </row>
    <row r="294">
      <c r="A294" s="35" t="s">
        <v>5974</v>
      </c>
      <c r="B294" s="36">
        <v>46192.0</v>
      </c>
      <c r="C294" s="38">
        <v>4918.0</v>
      </c>
      <c r="D294" s="40" t="s">
        <v>447</v>
      </c>
      <c r="E294" s="42" t="s">
        <v>166</v>
      </c>
      <c r="F294" s="52" t="s">
        <v>2678</v>
      </c>
      <c r="G294" s="40" t="s">
        <v>169</v>
      </c>
      <c r="H294" s="40" t="s">
        <v>85</v>
      </c>
      <c r="I294" s="38" t="s">
        <v>1205</v>
      </c>
      <c r="J294" s="45">
        <v>44887.0</v>
      </c>
      <c r="K294" s="45">
        <v>46192.0</v>
      </c>
      <c r="L294" s="120" t="s">
        <v>51</v>
      </c>
      <c r="M294" s="102">
        <v>118000.0</v>
      </c>
      <c r="N294" s="120" t="s">
        <v>51</v>
      </c>
      <c r="O294" s="48">
        <v>56000.0</v>
      </c>
      <c r="P294" s="55">
        <v>56000.0</v>
      </c>
      <c r="Q294" s="81">
        <v>0.0</v>
      </c>
      <c r="R294" s="66">
        <v>392.0</v>
      </c>
      <c r="S294" s="10">
        <f t="shared" si="1"/>
        <v>55608</v>
      </c>
      <c r="T294" s="38" t="s">
        <v>53</v>
      </c>
      <c r="U294" s="45">
        <v>46192.0</v>
      </c>
      <c r="V294" s="44">
        <v>46223.0</v>
      </c>
      <c r="W294" s="9">
        <v>1.0</v>
      </c>
      <c r="X294" s="38" t="s">
        <v>86</v>
      </c>
      <c r="Y294" s="319" t="s">
        <v>56</v>
      </c>
    </row>
    <row r="295">
      <c r="A295" s="35" t="s">
        <v>5981</v>
      </c>
      <c r="B295" s="36">
        <v>46192.0</v>
      </c>
      <c r="C295" s="9">
        <v>2728.0</v>
      </c>
      <c r="D295" s="39" t="s">
        <v>1933</v>
      </c>
      <c r="E295" s="41" t="s">
        <v>1934</v>
      </c>
      <c r="F295" s="39" t="s">
        <v>1935</v>
      </c>
      <c r="G295" s="39" t="s">
        <v>1930</v>
      </c>
      <c r="H295" s="39" t="s">
        <v>532</v>
      </c>
      <c r="I295" s="38" t="s">
        <v>1205</v>
      </c>
      <c r="J295" s="45">
        <v>44469.0</v>
      </c>
      <c r="K295" s="45">
        <v>46192.0</v>
      </c>
      <c r="L295" s="120" t="s">
        <v>51</v>
      </c>
      <c r="M295" s="103">
        <v>78000.0</v>
      </c>
      <c r="N295" s="120" t="s">
        <v>51</v>
      </c>
      <c r="O295" s="49">
        <v>70000.0</v>
      </c>
      <c r="P295" s="55">
        <v>70000.0</v>
      </c>
      <c r="Q295" s="9">
        <v>0.0</v>
      </c>
      <c r="R295" s="49">
        <v>490.0</v>
      </c>
      <c r="S295" s="10">
        <f t="shared" si="1"/>
        <v>69510</v>
      </c>
      <c r="T295" s="9" t="s">
        <v>53</v>
      </c>
      <c r="U295" s="45">
        <v>46192.0</v>
      </c>
      <c r="V295" s="44">
        <v>46222.0</v>
      </c>
      <c r="W295" s="193">
        <v>1.0</v>
      </c>
      <c r="X295" s="9" t="s">
        <v>86</v>
      </c>
      <c r="Y295" s="319" t="s">
        <v>56</v>
      </c>
    </row>
    <row r="296">
      <c r="A296" s="35" t="s">
        <v>5984</v>
      </c>
      <c r="B296" s="36">
        <v>46192.0</v>
      </c>
      <c r="C296" s="104">
        <v>18171.0</v>
      </c>
      <c r="D296" s="218" t="s">
        <v>2307</v>
      </c>
      <c r="E296" s="364" t="s">
        <v>2309</v>
      </c>
      <c r="F296" s="39" t="s">
        <v>2310</v>
      </c>
      <c r="G296" s="218" t="s">
        <v>364</v>
      </c>
      <c r="H296" s="218" t="s">
        <v>69</v>
      </c>
      <c r="I296" s="38" t="s">
        <v>1205</v>
      </c>
      <c r="J296" s="45">
        <v>46108.0</v>
      </c>
      <c r="K296" s="45">
        <v>46192.0</v>
      </c>
      <c r="L296" s="120" t="s">
        <v>51</v>
      </c>
      <c r="M296" s="103">
        <v>0.0</v>
      </c>
      <c r="N296" s="120" t="s">
        <v>51</v>
      </c>
      <c r="O296" s="103">
        <v>168001.0</v>
      </c>
      <c r="P296" s="87">
        <v>168000.0</v>
      </c>
      <c r="Q296" s="9">
        <v>0.0</v>
      </c>
      <c r="R296" s="9">
        <v>0.0</v>
      </c>
      <c r="S296" s="10">
        <f t="shared" si="1"/>
        <v>168000</v>
      </c>
      <c r="T296" s="9" t="s">
        <v>52</v>
      </c>
      <c r="U296" s="45">
        <v>46192.0</v>
      </c>
      <c r="V296" s="44">
        <v>46222.0</v>
      </c>
      <c r="W296" s="9">
        <v>1.0</v>
      </c>
      <c r="X296" s="9" t="s">
        <v>59</v>
      </c>
      <c r="Y296" s="319" t="s">
        <v>56</v>
      </c>
    </row>
    <row r="297" ht="17.25" customHeight="1">
      <c r="A297" s="35" t="s">
        <v>5987</v>
      </c>
      <c r="B297" s="36">
        <v>46195.0</v>
      </c>
      <c r="C297" s="9">
        <v>9654.0</v>
      </c>
      <c r="D297" s="39" t="s">
        <v>1280</v>
      </c>
      <c r="E297" s="41" t="s">
        <v>1281</v>
      </c>
      <c r="F297" s="39" t="s">
        <v>2688</v>
      </c>
      <c r="G297" s="257" t="s">
        <v>174</v>
      </c>
      <c r="H297" s="257" t="s">
        <v>174</v>
      </c>
      <c r="I297" s="38" t="s">
        <v>1205</v>
      </c>
      <c r="J297" s="45">
        <v>45129.0</v>
      </c>
      <c r="K297" s="45">
        <v>46192.0</v>
      </c>
      <c r="L297" s="120" t="s">
        <v>51</v>
      </c>
      <c r="M297" s="103">
        <v>0.0</v>
      </c>
      <c r="N297" s="120" t="s">
        <v>51</v>
      </c>
      <c r="O297" s="103">
        <v>118000.0</v>
      </c>
      <c r="P297" s="55">
        <v>118000.0</v>
      </c>
      <c r="Q297" s="103">
        <v>0.0</v>
      </c>
      <c r="R297" s="103">
        <v>826.0</v>
      </c>
      <c r="S297" s="10">
        <f t="shared" si="1"/>
        <v>117174</v>
      </c>
      <c r="T297" s="9" t="s">
        <v>53</v>
      </c>
      <c r="U297" s="45">
        <v>46192.0</v>
      </c>
      <c r="V297" s="44">
        <v>46223.0</v>
      </c>
      <c r="W297" s="104">
        <v>1.0</v>
      </c>
      <c r="X297" s="38" t="s">
        <v>55</v>
      </c>
      <c r="Y297" s="369" t="s">
        <v>56</v>
      </c>
    </row>
    <row r="298">
      <c r="A298" s="83" t="s">
        <v>5990</v>
      </c>
      <c r="B298" s="36">
        <v>46195.0</v>
      </c>
      <c r="C298" s="81">
        <v>19032.0</v>
      </c>
      <c r="D298" s="257" t="s">
        <v>5991</v>
      </c>
      <c r="E298" s="258" t="s">
        <v>5992</v>
      </c>
      <c r="F298" s="40" t="s">
        <v>5994</v>
      </c>
      <c r="G298" s="40" t="s">
        <v>5995</v>
      </c>
      <c r="H298" s="40" t="s">
        <v>532</v>
      </c>
      <c r="I298" s="38" t="s">
        <v>1205</v>
      </c>
      <c r="J298" s="45">
        <v>45129.0</v>
      </c>
      <c r="K298" s="45">
        <v>46192.0</v>
      </c>
      <c r="L298" s="120" t="s">
        <v>51</v>
      </c>
      <c r="M298" s="103">
        <v>0.0</v>
      </c>
      <c r="N298" s="120" t="s">
        <v>51</v>
      </c>
      <c r="O298" s="48">
        <v>118007.0</v>
      </c>
      <c r="P298" s="87">
        <v>118000.0</v>
      </c>
      <c r="Q298" s="103">
        <v>0.0</v>
      </c>
      <c r="R298" s="38">
        <v>0.0</v>
      </c>
      <c r="S298" s="10">
        <f t="shared" si="1"/>
        <v>118000</v>
      </c>
      <c r="T298" s="38" t="s">
        <v>52</v>
      </c>
      <c r="U298" s="45">
        <v>46192.0</v>
      </c>
      <c r="V298" s="44">
        <v>46234.0</v>
      </c>
      <c r="W298" s="104">
        <v>1.0</v>
      </c>
      <c r="X298" s="38" t="s">
        <v>55</v>
      </c>
      <c r="Y298" s="433" t="s">
        <v>93</v>
      </c>
    </row>
    <row r="299">
      <c r="A299" s="41" t="s">
        <v>5998</v>
      </c>
      <c r="B299" s="36">
        <v>46195.0</v>
      </c>
      <c r="C299" s="38">
        <v>7313.0</v>
      </c>
      <c r="D299" s="40" t="s">
        <v>261</v>
      </c>
      <c r="E299" s="42" t="s">
        <v>262</v>
      </c>
      <c r="F299" s="40" t="s">
        <v>2543</v>
      </c>
      <c r="G299" s="40" t="s">
        <v>264</v>
      </c>
      <c r="H299" s="40" t="s">
        <v>74</v>
      </c>
      <c r="I299" s="38" t="s">
        <v>4555</v>
      </c>
      <c r="J299" s="44">
        <v>44854.0</v>
      </c>
      <c r="K299" s="45">
        <v>46192.0</v>
      </c>
      <c r="L299" s="61" t="s">
        <v>51</v>
      </c>
      <c r="M299" s="48">
        <v>0.0</v>
      </c>
      <c r="N299" s="61" t="s">
        <v>51</v>
      </c>
      <c r="O299" s="346">
        <v>118074.0</v>
      </c>
      <c r="P299" s="420">
        <v>118074.0</v>
      </c>
      <c r="Q299" s="332">
        <v>0.0</v>
      </c>
      <c r="R299" s="332">
        <v>0.0</v>
      </c>
      <c r="S299" s="10">
        <f t="shared" si="1"/>
        <v>118074</v>
      </c>
      <c r="T299" s="67" t="s">
        <v>52</v>
      </c>
      <c r="U299" s="45">
        <v>46192.0</v>
      </c>
      <c r="V299" s="122">
        <v>46233.0</v>
      </c>
      <c r="W299" s="88">
        <v>1.0</v>
      </c>
      <c r="X299" s="38" t="s">
        <v>55</v>
      </c>
      <c r="Y299" s="38" t="s">
        <v>56</v>
      </c>
    </row>
    <row r="300">
      <c r="A300" s="35" t="s">
        <v>6001</v>
      </c>
      <c r="B300" s="36">
        <v>46195.0</v>
      </c>
      <c r="C300" s="9">
        <v>3541.0</v>
      </c>
      <c r="D300" s="39" t="s">
        <v>2482</v>
      </c>
      <c r="E300" s="41" t="s">
        <v>2483</v>
      </c>
      <c r="F300" s="43" t="s">
        <v>2484</v>
      </c>
      <c r="G300" s="218" t="s">
        <v>2485</v>
      </c>
      <c r="H300" s="391" t="s">
        <v>85</v>
      </c>
      <c r="I300" s="38" t="s">
        <v>1205</v>
      </c>
      <c r="J300" s="45">
        <v>44530.0</v>
      </c>
      <c r="K300" s="45">
        <v>46192.0</v>
      </c>
      <c r="L300" s="120" t="s">
        <v>51</v>
      </c>
      <c r="M300" s="103">
        <v>0.0</v>
      </c>
      <c r="N300" s="61" t="s">
        <v>51</v>
      </c>
      <c r="O300" s="103">
        <v>78000.0</v>
      </c>
      <c r="P300" s="55">
        <v>78000.0</v>
      </c>
      <c r="Q300" s="47">
        <v>0.0</v>
      </c>
      <c r="R300" s="47">
        <v>546.0</v>
      </c>
      <c r="S300" s="10">
        <f t="shared" si="1"/>
        <v>77454</v>
      </c>
      <c r="T300" s="9" t="s">
        <v>53</v>
      </c>
      <c r="U300" s="45">
        <v>46192.0</v>
      </c>
      <c r="V300" s="122">
        <v>46225.0</v>
      </c>
      <c r="W300" s="9">
        <v>1.0</v>
      </c>
      <c r="X300" s="9" t="s">
        <v>86</v>
      </c>
      <c r="Y300" s="319" t="s">
        <v>56</v>
      </c>
    </row>
    <row r="301">
      <c r="A301" s="35" t="s">
        <v>6004</v>
      </c>
      <c r="B301" s="37">
        <v>46196.0</v>
      </c>
      <c r="C301" s="9">
        <v>2719.0</v>
      </c>
      <c r="D301" s="39" t="s">
        <v>2918</v>
      </c>
      <c r="E301" s="41" t="s">
        <v>1068</v>
      </c>
      <c r="F301" s="39" t="s">
        <v>2530</v>
      </c>
      <c r="G301" s="39" t="s">
        <v>555</v>
      </c>
      <c r="H301" s="39" t="s">
        <v>69</v>
      </c>
      <c r="I301" s="9" t="s">
        <v>1205</v>
      </c>
      <c r="J301" s="45">
        <v>44469.0</v>
      </c>
      <c r="K301" s="45"/>
      <c r="L301" s="135"/>
      <c r="M301" s="49">
        <v>118000.0</v>
      </c>
      <c r="N301" s="135" t="s">
        <v>51</v>
      </c>
      <c r="O301" s="49">
        <v>0.0</v>
      </c>
      <c r="P301" s="49">
        <v>0.0</v>
      </c>
      <c r="Q301" s="9">
        <v>0.0</v>
      </c>
      <c r="R301" s="49">
        <v>0.0</v>
      </c>
      <c r="S301" s="10">
        <f t="shared" si="1"/>
        <v>0</v>
      </c>
      <c r="T301" s="9" t="s">
        <v>54</v>
      </c>
      <c r="U301" s="45">
        <v>46192.0</v>
      </c>
      <c r="V301" s="45">
        <v>46223.0</v>
      </c>
      <c r="W301" s="9">
        <v>1.0</v>
      </c>
      <c r="X301" s="9" t="s">
        <v>55</v>
      </c>
      <c r="Y301" s="319" t="s">
        <v>56</v>
      </c>
    </row>
    <row r="302">
      <c r="A302" s="35" t="s">
        <v>6006</v>
      </c>
      <c r="B302" s="37">
        <v>46196.0</v>
      </c>
      <c r="C302" s="9">
        <v>2719.0</v>
      </c>
      <c r="D302" s="39" t="s">
        <v>2918</v>
      </c>
      <c r="E302" s="41" t="s">
        <v>1068</v>
      </c>
      <c r="F302" s="39" t="s">
        <v>2517</v>
      </c>
      <c r="G302" s="39" t="s">
        <v>555</v>
      </c>
      <c r="H302" s="39" t="s">
        <v>69</v>
      </c>
      <c r="I302" s="9" t="s">
        <v>1205</v>
      </c>
      <c r="J302" s="45">
        <v>44469.0</v>
      </c>
      <c r="K302" s="45"/>
      <c r="L302" s="135"/>
      <c r="M302" s="49">
        <v>118000.0</v>
      </c>
      <c r="N302" s="135" t="s">
        <v>51</v>
      </c>
      <c r="O302" s="49">
        <v>0.0</v>
      </c>
      <c r="P302" s="49">
        <v>0.0</v>
      </c>
      <c r="Q302" s="9">
        <v>0.0</v>
      </c>
      <c r="R302" s="49">
        <v>0.0</v>
      </c>
      <c r="S302" s="10">
        <f t="shared" si="1"/>
        <v>0</v>
      </c>
      <c r="T302" s="9" t="s">
        <v>54</v>
      </c>
      <c r="U302" s="45">
        <v>46192.0</v>
      </c>
      <c r="V302" s="45">
        <v>46228.0</v>
      </c>
      <c r="W302" s="9">
        <v>1.0</v>
      </c>
      <c r="X302" s="9" t="s">
        <v>55</v>
      </c>
      <c r="Y302" s="319" t="s">
        <v>56</v>
      </c>
    </row>
    <row r="303">
      <c r="A303" s="35" t="s">
        <v>6009</v>
      </c>
      <c r="B303" s="37">
        <v>46196.0</v>
      </c>
      <c r="C303" s="9">
        <v>2719.0</v>
      </c>
      <c r="D303" s="39" t="s">
        <v>2918</v>
      </c>
      <c r="E303" s="41" t="s">
        <v>1068</v>
      </c>
      <c r="F303" s="39" t="s">
        <v>2523</v>
      </c>
      <c r="G303" s="39" t="s">
        <v>555</v>
      </c>
      <c r="H303" s="39" t="s">
        <v>69</v>
      </c>
      <c r="I303" s="9" t="s">
        <v>1205</v>
      </c>
      <c r="J303" s="45">
        <v>44469.0</v>
      </c>
      <c r="K303" s="45"/>
      <c r="L303" s="135"/>
      <c r="M303" s="49">
        <v>118000.0</v>
      </c>
      <c r="N303" s="135" t="s">
        <v>51</v>
      </c>
      <c r="O303" s="49">
        <v>0.0</v>
      </c>
      <c r="P303" s="49">
        <v>0.0</v>
      </c>
      <c r="Q303" s="9">
        <v>0.0</v>
      </c>
      <c r="R303" s="49">
        <v>0.0</v>
      </c>
      <c r="S303" s="10">
        <f t="shared" si="1"/>
        <v>0</v>
      </c>
      <c r="T303" s="9" t="s">
        <v>54</v>
      </c>
      <c r="U303" s="45">
        <v>46192.0</v>
      </c>
      <c r="V303" s="45">
        <v>46228.0</v>
      </c>
      <c r="W303" s="9">
        <v>1.0</v>
      </c>
      <c r="X303" s="9" t="s">
        <v>55</v>
      </c>
      <c r="Y303" s="319" t="s">
        <v>56</v>
      </c>
    </row>
    <row r="304" ht="17.25" customHeight="1">
      <c r="A304" s="35" t="s">
        <v>6012</v>
      </c>
      <c r="B304" s="36">
        <v>46195.0</v>
      </c>
      <c r="C304" s="9">
        <v>12472.0</v>
      </c>
      <c r="D304" s="39" t="s">
        <v>2137</v>
      </c>
      <c r="E304" s="41" t="s">
        <v>2138</v>
      </c>
      <c r="F304" s="39" t="s">
        <v>2139</v>
      </c>
      <c r="G304" s="39" t="s">
        <v>2140</v>
      </c>
      <c r="H304" s="39" t="s">
        <v>2141</v>
      </c>
      <c r="I304" s="38" t="s">
        <v>1205</v>
      </c>
      <c r="J304" s="45">
        <v>45459.0</v>
      </c>
      <c r="K304" s="45">
        <v>46193.0</v>
      </c>
      <c r="L304" s="120" t="s">
        <v>51</v>
      </c>
      <c r="M304" s="63">
        <v>0.0</v>
      </c>
      <c r="N304" s="61" t="s">
        <v>51</v>
      </c>
      <c r="O304" s="103">
        <v>78000.0</v>
      </c>
      <c r="P304" s="87">
        <v>78000.0</v>
      </c>
      <c r="Q304" s="9">
        <v>0.0</v>
      </c>
      <c r="R304" s="49">
        <v>546.0</v>
      </c>
      <c r="S304" s="10">
        <f t="shared" si="1"/>
        <v>77454</v>
      </c>
      <c r="T304" s="9" t="s">
        <v>53</v>
      </c>
      <c r="U304" s="45">
        <v>46193.0</v>
      </c>
      <c r="V304" s="122">
        <v>46223.0</v>
      </c>
      <c r="W304" s="193">
        <v>1.0</v>
      </c>
      <c r="X304" s="9" t="s">
        <v>86</v>
      </c>
      <c r="Y304" s="319" t="s">
        <v>56</v>
      </c>
    </row>
    <row r="305">
      <c r="A305" s="35" t="s">
        <v>6017</v>
      </c>
      <c r="B305" s="36">
        <v>46195.0</v>
      </c>
      <c r="C305" s="9">
        <v>18299.0</v>
      </c>
      <c r="D305" s="39" t="s">
        <v>2718</v>
      </c>
      <c r="E305" s="41" t="s">
        <v>2719</v>
      </c>
      <c r="F305" s="39" t="s">
        <v>2720</v>
      </c>
      <c r="G305" s="39" t="s">
        <v>110</v>
      </c>
      <c r="H305" s="39" t="s">
        <v>46</v>
      </c>
      <c r="I305" s="38" t="s">
        <v>1205</v>
      </c>
      <c r="J305" s="45">
        <v>46121.0</v>
      </c>
      <c r="K305" s="45">
        <v>46193.0</v>
      </c>
      <c r="L305" s="120" t="s">
        <v>51</v>
      </c>
      <c r="M305" s="47">
        <v>0.0</v>
      </c>
      <c r="N305" s="120" t="s">
        <v>51</v>
      </c>
      <c r="O305" s="49">
        <v>118053.0</v>
      </c>
      <c r="P305" s="130">
        <v>118000.0</v>
      </c>
      <c r="Q305" s="66">
        <v>0.0</v>
      </c>
      <c r="R305" s="49">
        <v>0.0</v>
      </c>
      <c r="S305" s="10">
        <f t="shared" si="1"/>
        <v>118000</v>
      </c>
      <c r="T305" s="9" t="s">
        <v>52</v>
      </c>
      <c r="U305" s="45">
        <v>46193.0</v>
      </c>
      <c r="V305" s="105">
        <v>46225.0</v>
      </c>
      <c r="W305" s="104">
        <v>1.0</v>
      </c>
      <c r="X305" s="38" t="s">
        <v>55</v>
      </c>
      <c r="Y305" s="369" t="s">
        <v>56</v>
      </c>
    </row>
    <row r="306">
      <c r="A306" s="35" t="s">
        <v>6020</v>
      </c>
      <c r="B306" s="36">
        <v>46195.0</v>
      </c>
      <c r="C306" s="9">
        <v>6468.0</v>
      </c>
      <c r="D306" s="39" t="s">
        <v>2549</v>
      </c>
      <c r="E306" s="41" t="s">
        <v>2550</v>
      </c>
      <c r="F306" s="39" t="s">
        <v>2551</v>
      </c>
      <c r="G306" s="218" t="s">
        <v>1289</v>
      </c>
      <c r="H306" s="218" t="s">
        <v>103</v>
      </c>
      <c r="I306" s="38" t="s">
        <v>1205</v>
      </c>
      <c r="J306" s="45">
        <v>44773.0</v>
      </c>
      <c r="K306" s="45">
        <v>46193.0</v>
      </c>
      <c r="L306" s="120" t="s">
        <v>51</v>
      </c>
      <c r="M306" s="103">
        <v>78000.0</v>
      </c>
      <c r="N306" s="120" t="s">
        <v>51</v>
      </c>
      <c r="O306" s="103">
        <v>156043.0</v>
      </c>
      <c r="P306" s="130">
        <v>156043.0</v>
      </c>
      <c r="Q306" s="9">
        <v>0.0</v>
      </c>
      <c r="R306" s="103">
        <v>0.0</v>
      </c>
      <c r="S306" s="10">
        <f t="shared" si="1"/>
        <v>156043</v>
      </c>
      <c r="T306" s="9" t="s">
        <v>52</v>
      </c>
      <c r="U306" s="45">
        <v>46193.0</v>
      </c>
      <c r="V306" s="105">
        <v>46225.0</v>
      </c>
      <c r="W306" s="9">
        <v>1.0</v>
      </c>
      <c r="X306" s="9" t="s">
        <v>86</v>
      </c>
      <c r="Y306" s="319" t="s">
        <v>56</v>
      </c>
    </row>
    <row r="307">
      <c r="A307" s="35" t="s">
        <v>6023</v>
      </c>
      <c r="B307" s="36">
        <v>46195.0</v>
      </c>
      <c r="C307" s="9">
        <v>14664.0</v>
      </c>
      <c r="D307" s="39" t="s">
        <v>2658</v>
      </c>
      <c r="E307" s="41" t="s">
        <v>2659</v>
      </c>
      <c r="F307" s="39" t="s">
        <v>791</v>
      </c>
      <c r="G307" s="112" t="s">
        <v>252</v>
      </c>
      <c r="H307" s="112" t="s">
        <v>46</v>
      </c>
      <c r="I307" s="38" t="s">
        <v>1205</v>
      </c>
      <c r="J307" s="45">
        <v>45699.0</v>
      </c>
      <c r="K307" s="45">
        <v>46193.0</v>
      </c>
      <c r="L307" s="120" t="s">
        <v>51</v>
      </c>
      <c r="M307" s="63">
        <v>168000.0</v>
      </c>
      <c r="N307" s="98" t="s">
        <v>51</v>
      </c>
      <c r="O307" s="66">
        <v>180000.0</v>
      </c>
      <c r="P307" s="87">
        <v>180000.0</v>
      </c>
      <c r="Q307" s="81">
        <v>0.0</v>
      </c>
      <c r="R307" s="66">
        <v>1260.0</v>
      </c>
      <c r="S307" s="10">
        <f t="shared" si="1"/>
        <v>178740</v>
      </c>
      <c r="T307" s="88" t="s">
        <v>53</v>
      </c>
      <c r="U307" s="45">
        <v>46193.0</v>
      </c>
      <c r="V307" s="105">
        <v>46223.0</v>
      </c>
      <c r="W307" s="9">
        <v>1.0</v>
      </c>
      <c r="X307" s="193" t="s">
        <v>59</v>
      </c>
      <c r="Y307" s="319" t="s">
        <v>56</v>
      </c>
    </row>
    <row r="308">
      <c r="A308" s="35" t="s">
        <v>6029</v>
      </c>
      <c r="B308" s="36">
        <v>46195.0</v>
      </c>
      <c r="C308" s="9">
        <v>7175.0</v>
      </c>
      <c r="D308" s="39" t="s">
        <v>2635</v>
      </c>
      <c r="E308" s="41" t="s">
        <v>2636</v>
      </c>
      <c r="F308" s="39" t="s">
        <v>5585</v>
      </c>
      <c r="G308" s="257" t="s">
        <v>116</v>
      </c>
      <c r="H308" s="257" t="s">
        <v>118</v>
      </c>
      <c r="I308" s="38" t="s">
        <v>1205</v>
      </c>
      <c r="J308" s="45">
        <v>44841.0</v>
      </c>
      <c r="K308" s="45">
        <v>46193.0</v>
      </c>
      <c r="L308" s="120" t="s">
        <v>51</v>
      </c>
      <c r="M308" s="103">
        <v>0.0</v>
      </c>
      <c r="N308" s="38" t="s">
        <v>51</v>
      </c>
      <c r="O308" s="103">
        <v>78000.0</v>
      </c>
      <c r="P308" s="87">
        <v>78000.0</v>
      </c>
      <c r="Q308" s="103">
        <v>0.0</v>
      </c>
      <c r="R308" s="103">
        <v>1560.0</v>
      </c>
      <c r="S308" s="10">
        <f t="shared" si="1"/>
        <v>76440</v>
      </c>
      <c r="T308" s="9" t="s">
        <v>53</v>
      </c>
      <c r="U308" s="45">
        <v>46193.0</v>
      </c>
      <c r="V308" s="105">
        <v>46223.0</v>
      </c>
      <c r="W308" s="9">
        <v>1.0</v>
      </c>
      <c r="X308" s="9" t="s">
        <v>86</v>
      </c>
      <c r="Y308" s="319" t="s">
        <v>56</v>
      </c>
    </row>
    <row r="309">
      <c r="A309" s="35" t="s">
        <v>6032</v>
      </c>
      <c r="B309" s="36">
        <v>46195.0</v>
      </c>
      <c r="C309" s="9">
        <v>7160.0</v>
      </c>
      <c r="D309" s="39" t="s">
        <v>2563</v>
      </c>
      <c r="E309" s="41" t="s">
        <v>2564</v>
      </c>
      <c r="F309" s="39" t="s">
        <v>2565</v>
      </c>
      <c r="G309" s="39" t="s">
        <v>100</v>
      </c>
      <c r="H309" s="39" t="s">
        <v>158</v>
      </c>
      <c r="I309" s="38" t="s">
        <v>1205</v>
      </c>
      <c r="J309" s="45">
        <v>44839.0</v>
      </c>
      <c r="K309" s="45">
        <v>46193.0</v>
      </c>
      <c r="L309" s="120" t="s">
        <v>51</v>
      </c>
      <c r="M309" s="102">
        <v>0.0</v>
      </c>
      <c r="N309" s="120" t="s">
        <v>51</v>
      </c>
      <c r="O309" s="103">
        <v>118000.0</v>
      </c>
      <c r="P309" s="87">
        <v>118000.0</v>
      </c>
      <c r="Q309" s="9">
        <v>0.0</v>
      </c>
      <c r="R309" s="9">
        <v>826.0</v>
      </c>
      <c r="S309" s="10">
        <f t="shared" si="1"/>
        <v>117174</v>
      </c>
      <c r="T309" s="9" t="s">
        <v>53</v>
      </c>
      <c r="U309" s="45">
        <v>46193.0</v>
      </c>
      <c r="V309" s="105">
        <v>46223.0</v>
      </c>
      <c r="W309" s="9">
        <v>1.0</v>
      </c>
      <c r="X309" s="9" t="s">
        <v>55</v>
      </c>
      <c r="Y309" s="319" t="s">
        <v>56</v>
      </c>
    </row>
    <row r="310">
      <c r="A310" s="35" t="s">
        <v>6036</v>
      </c>
      <c r="B310" s="36">
        <v>46195.0</v>
      </c>
      <c r="C310" s="9">
        <v>5508.0</v>
      </c>
      <c r="D310" s="39" t="s">
        <v>3982</v>
      </c>
      <c r="E310" s="41" t="s">
        <v>2842</v>
      </c>
      <c r="F310" s="39" t="s">
        <v>2843</v>
      </c>
      <c r="G310" s="39" t="s">
        <v>786</v>
      </c>
      <c r="H310" s="39" t="s">
        <v>46</v>
      </c>
      <c r="I310" s="38" t="s">
        <v>1205</v>
      </c>
      <c r="J310" s="45">
        <v>44669.0</v>
      </c>
      <c r="K310" s="45">
        <v>46193.0</v>
      </c>
      <c r="L310" s="120" t="s">
        <v>51</v>
      </c>
      <c r="M310" s="47">
        <v>0.0</v>
      </c>
      <c r="N310" s="45">
        <v>46194.0</v>
      </c>
      <c r="O310" s="103">
        <v>78023.0</v>
      </c>
      <c r="P310" s="130">
        <v>78023.0</v>
      </c>
      <c r="Q310" s="9">
        <v>0.0</v>
      </c>
      <c r="R310" s="49">
        <v>0.0</v>
      </c>
      <c r="S310" s="10">
        <f t="shared" si="1"/>
        <v>78023</v>
      </c>
      <c r="T310" s="9" t="s">
        <v>52</v>
      </c>
      <c r="U310" s="45">
        <v>46194.0</v>
      </c>
      <c r="V310" s="127">
        <v>46228.0</v>
      </c>
      <c r="W310" s="67">
        <v>1.0</v>
      </c>
      <c r="X310" s="9" t="s">
        <v>86</v>
      </c>
      <c r="Y310" s="319" t="s">
        <v>56</v>
      </c>
    </row>
    <row r="311">
      <c r="A311" s="41" t="s">
        <v>6039</v>
      </c>
      <c r="B311" s="36">
        <v>46195.0</v>
      </c>
      <c r="C311" s="9">
        <v>5380.0</v>
      </c>
      <c r="D311" s="39" t="s">
        <v>2693</v>
      </c>
      <c r="E311" s="41" t="s">
        <v>1817</v>
      </c>
      <c r="F311" s="39" t="s">
        <v>1819</v>
      </c>
      <c r="G311" s="39" t="s">
        <v>252</v>
      </c>
      <c r="H311" s="39" t="s">
        <v>46</v>
      </c>
      <c r="I311" s="38" t="s">
        <v>4555</v>
      </c>
      <c r="J311" s="45">
        <v>44657.0</v>
      </c>
      <c r="K311" s="45">
        <v>46193.0</v>
      </c>
      <c r="L311" s="120" t="s">
        <v>51</v>
      </c>
      <c r="M311" s="63">
        <v>0.0</v>
      </c>
      <c r="N311" s="120" t="s">
        <v>51</v>
      </c>
      <c r="O311" s="66">
        <v>118078.0</v>
      </c>
      <c r="P311" s="130">
        <v>118078.0</v>
      </c>
      <c r="Q311" s="48">
        <v>0.0</v>
      </c>
      <c r="R311" s="48">
        <v>0.0</v>
      </c>
      <c r="S311" s="10">
        <f t="shared" si="1"/>
        <v>118078</v>
      </c>
      <c r="T311" s="38" t="s">
        <v>52</v>
      </c>
      <c r="U311" s="45">
        <v>46194.0</v>
      </c>
      <c r="V311" s="127">
        <v>46232.0</v>
      </c>
      <c r="W311" s="9">
        <v>1.0</v>
      </c>
      <c r="X311" s="9" t="s">
        <v>55</v>
      </c>
      <c r="Y311" s="68" t="s">
        <v>56</v>
      </c>
    </row>
    <row r="312">
      <c r="A312" s="35" t="s">
        <v>6042</v>
      </c>
      <c r="B312" s="140">
        <v>46195.0</v>
      </c>
      <c r="C312" s="68">
        <v>6468.0</v>
      </c>
      <c r="D312" s="382" t="s">
        <v>2549</v>
      </c>
      <c r="E312" s="389" t="s">
        <v>2550</v>
      </c>
      <c r="F312" s="112" t="s">
        <v>2965</v>
      </c>
      <c r="G312" s="382" t="s">
        <v>1289</v>
      </c>
      <c r="H312" s="382" t="s">
        <v>103</v>
      </c>
      <c r="I312" s="141" t="s">
        <v>1205</v>
      </c>
      <c r="J312" s="101">
        <v>44773.0</v>
      </c>
      <c r="K312" s="356">
        <v>46193.0</v>
      </c>
      <c r="L312" s="340" t="s">
        <v>51</v>
      </c>
      <c r="M312" s="384">
        <v>78000.0</v>
      </c>
      <c r="N312" s="120" t="s">
        <v>51</v>
      </c>
      <c r="O312" s="373">
        <v>0.0</v>
      </c>
      <c r="P312" s="436">
        <v>0.0</v>
      </c>
      <c r="Q312" s="384">
        <v>0.0</v>
      </c>
      <c r="R312" s="384">
        <v>0.0</v>
      </c>
      <c r="S312" s="149">
        <f t="shared" si="1"/>
        <v>0</v>
      </c>
      <c r="T312" s="88" t="s">
        <v>54</v>
      </c>
      <c r="U312" s="127">
        <v>46196.0</v>
      </c>
      <c r="V312" s="122">
        <v>46227.0</v>
      </c>
      <c r="W312" s="68">
        <v>1.0</v>
      </c>
      <c r="X312" s="327" t="s">
        <v>86</v>
      </c>
      <c r="Y312" s="396" t="s">
        <v>56</v>
      </c>
    </row>
    <row r="313">
      <c r="A313" s="35" t="s">
        <v>6046</v>
      </c>
      <c r="B313" s="36">
        <v>46195.0</v>
      </c>
      <c r="C313" s="104">
        <v>8139.0</v>
      </c>
      <c r="D313" s="218" t="s">
        <v>582</v>
      </c>
      <c r="E313" s="364" t="s">
        <v>2776</v>
      </c>
      <c r="F313" s="39" t="s">
        <v>2777</v>
      </c>
      <c r="G313" s="218" t="s">
        <v>2778</v>
      </c>
      <c r="H313" s="218" t="s">
        <v>805</v>
      </c>
      <c r="I313" s="38" t="s">
        <v>1205</v>
      </c>
      <c r="J313" s="45">
        <v>44950.0</v>
      </c>
      <c r="K313" s="45">
        <v>46194.0</v>
      </c>
      <c r="L313" s="120" t="s">
        <v>51</v>
      </c>
      <c r="M313" s="63">
        <v>0.0</v>
      </c>
      <c r="N313" s="120" t="s">
        <v>51</v>
      </c>
      <c r="O313" s="334">
        <v>78000.0</v>
      </c>
      <c r="P313" s="347">
        <v>78000.0</v>
      </c>
      <c r="Q313" s="104">
        <v>0.0</v>
      </c>
      <c r="R313" s="103">
        <v>4440.0</v>
      </c>
      <c r="S313" s="10">
        <f t="shared" si="1"/>
        <v>73560</v>
      </c>
      <c r="T313" s="88" t="s">
        <v>53</v>
      </c>
      <c r="U313" s="45">
        <v>46194.0</v>
      </c>
      <c r="V313" s="105">
        <v>46224.0</v>
      </c>
      <c r="W313" s="9">
        <v>1.0</v>
      </c>
      <c r="X313" s="9" t="s">
        <v>86</v>
      </c>
      <c r="Y313" s="319" t="s">
        <v>56</v>
      </c>
    </row>
    <row r="314">
      <c r="A314" s="35" t="s">
        <v>6049</v>
      </c>
      <c r="B314" s="36">
        <v>46195.0</v>
      </c>
      <c r="C314" s="104">
        <v>6926.0</v>
      </c>
      <c r="D314" s="218" t="s">
        <v>473</v>
      </c>
      <c r="E314" s="364" t="s">
        <v>474</v>
      </c>
      <c r="F314" s="39" t="s">
        <v>2741</v>
      </c>
      <c r="G314" s="218" t="s">
        <v>100</v>
      </c>
      <c r="H314" s="218" t="s">
        <v>158</v>
      </c>
      <c r="I314" s="38" t="s">
        <v>1205</v>
      </c>
      <c r="J314" s="45">
        <v>44816.0</v>
      </c>
      <c r="K314" s="45">
        <v>46194.0</v>
      </c>
      <c r="L314" s="120" t="s">
        <v>51</v>
      </c>
      <c r="M314" s="63">
        <v>0.0</v>
      </c>
      <c r="N314" s="120" t="s">
        <v>51</v>
      </c>
      <c r="O314" s="66">
        <v>78054.0</v>
      </c>
      <c r="P314" s="51">
        <v>78054.0</v>
      </c>
      <c r="Q314" s="66">
        <v>0.0</v>
      </c>
      <c r="R314" s="66">
        <v>0.0</v>
      </c>
      <c r="S314" s="10">
        <f t="shared" si="1"/>
        <v>78054</v>
      </c>
      <c r="T314" s="9" t="s">
        <v>52</v>
      </c>
      <c r="U314" s="45">
        <v>46194.0</v>
      </c>
      <c r="V314" s="105">
        <v>46224.0</v>
      </c>
      <c r="W314" s="9">
        <v>1.0</v>
      </c>
      <c r="X314" s="9" t="s">
        <v>86</v>
      </c>
      <c r="Y314" s="319" t="s">
        <v>56</v>
      </c>
    </row>
    <row r="315">
      <c r="A315" s="35" t="s">
        <v>6052</v>
      </c>
      <c r="B315" s="36">
        <v>46195.0</v>
      </c>
      <c r="C315" s="9">
        <v>5653.0</v>
      </c>
      <c r="D315" s="39" t="s">
        <v>727</v>
      </c>
      <c r="E315" s="41" t="s">
        <v>728</v>
      </c>
      <c r="F315" s="39" t="s">
        <v>742</v>
      </c>
      <c r="G315" s="39" t="s">
        <v>731</v>
      </c>
      <c r="H315" s="39" t="s">
        <v>732</v>
      </c>
      <c r="I315" s="38" t="s">
        <v>1205</v>
      </c>
      <c r="J315" s="45">
        <v>44688.0</v>
      </c>
      <c r="K315" s="45">
        <v>46194.0</v>
      </c>
      <c r="L315" s="120" t="s">
        <v>51</v>
      </c>
      <c r="M315" s="47">
        <v>118000.0</v>
      </c>
      <c r="N315" s="120" t="s">
        <v>51</v>
      </c>
      <c r="O315" s="49">
        <v>274000.0</v>
      </c>
      <c r="P315" s="53">
        <v>274000.0</v>
      </c>
      <c r="Q315" s="66">
        <v>0.0</v>
      </c>
      <c r="R315" s="49">
        <v>4400.0</v>
      </c>
      <c r="S315" s="10">
        <f t="shared" si="1"/>
        <v>269600</v>
      </c>
      <c r="T315" s="9" t="s">
        <v>53</v>
      </c>
      <c r="U315" s="45">
        <v>46194.0</v>
      </c>
      <c r="V315" s="105">
        <v>46224.0</v>
      </c>
      <c r="W315" s="9">
        <v>1.0</v>
      </c>
      <c r="X315" s="9" t="s">
        <v>55</v>
      </c>
      <c r="Y315" s="319" t="s">
        <v>56</v>
      </c>
    </row>
    <row r="316">
      <c r="A316" s="41" t="s">
        <v>6055</v>
      </c>
      <c r="B316" s="36">
        <v>46195.0</v>
      </c>
      <c r="C316" s="9">
        <v>5653.0</v>
      </c>
      <c r="D316" s="39" t="s">
        <v>727</v>
      </c>
      <c r="E316" s="41" t="s">
        <v>728</v>
      </c>
      <c r="F316" s="39" t="s">
        <v>5837</v>
      </c>
      <c r="G316" s="39" t="s">
        <v>731</v>
      </c>
      <c r="H316" s="39" t="s">
        <v>732</v>
      </c>
      <c r="I316" s="38" t="s">
        <v>4555</v>
      </c>
      <c r="J316" s="45">
        <v>44688.0</v>
      </c>
      <c r="K316" s="150"/>
      <c r="L316" s="326"/>
      <c r="M316" s="48">
        <v>78000.0</v>
      </c>
      <c r="N316" s="120" t="s">
        <v>51</v>
      </c>
      <c r="O316" s="48">
        <v>0.0</v>
      </c>
      <c r="P316" s="48">
        <v>0.0</v>
      </c>
      <c r="Q316" s="48">
        <v>0.0</v>
      </c>
      <c r="R316" s="48">
        <v>0.0</v>
      </c>
      <c r="S316" s="10">
        <f t="shared" si="1"/>
        <v>0</v>
      </c>
      <c r="T316" s="38" t="s">
        <v>54</v>
      </c>
      <c r="U316" s="45">
        <v>46194.0</v>
      </c>
      <c r="V316" s="105">
        <v>46234.0</v>
      </c>
      <c r="W316" s="9">
        <v>1.0</v>
      </c>
      <c r="X316" s="38" t="s">
        <v>86</v>
      </c>
      <c r="Y316" s="68" t="s">
        <v>56</v>
      </c>
    </row>
    <row r="317">
      <c r="A317" s="35" t="s">
        <v>6059</v>
      </c>
      <c r="B317" s="36">
        <v>46195.0</v>
      </c>
      <c r="C317" s="9">
        <v>5653.0</v>
      </c>
      <c r="D317" s="39" t="s">
        <v>727</v>
      </c>
      <c r="E317" s="41" t="s">
        <v>728</v>
      </c>
      <c r="F317" s="39" t="s">
        <v>729</v>
      </c>
      <c r="G317" s="39" t="s">
        <v>731</v>
      </c>
      <c r="H317" s="39" t="s">
        <v>732</v>
      </c>
      <c r="I317" s="38" t="s">
        <v>1205</v>
      </c>
      <c r="J317" s="45">
        <v>44688.0</v>
      </c>
      <c r="K317" s="150"/>
      <c r="L317" s="326"/>
      <c r="M317" s="47">
        <v>118000.0</v>
      </c>
      <c r="N317" s="120" t="s">
        <v>51</v>
      </c>
      <c r="O317" s="48">
        <v>0.0</v>
      </c>
      <c r="P317" s="48">
        <v>0.0</v>
      </c>
      <c r="Q317" s="48">
        <v>0.0</v>
      </c>
      <c r="R317" s="48">
        <v>0.0</v>
      </c>
      <c r="S317" s="10">
        <f t="shared" si="1"/>
        <v>0</v>
      </c>
      <c r="T317" s="38" t="s">
        <v>54</v>
      </c>
      <c r="U317" s="45">
        <v>46194.0</v>
      </c>
      <c r="V317" s="105">
        <v>46233.0</v>
      </c>
      <c r="W317" s="9">
        <v>1.0</v>
      </c>
      <c r="X317" s="9" t="s">
        <v>55</v>
      </c>
      <c r="Y317" s="319" t="s">
        <v>56</v>
      </c>
    </row>
    <row r="318">
      <c r="A318" s="35" t="s">
        <v>6066</v>
      </c>
      <c r="B318" s="36">
        <v>46195.0</v>
      </c>
      <c r="C318" s="81">
        <v>8115.0</v>
      </c>
      <c r="D318" s="257" t="s">
        <v>1645</v>
      </c>
      <c r="E318" s="258" t="s">
        <v>1639</v>
      </c>
      <c r="F318" s="257" t="s">
        <v>2712</v>
      </c>
      <c r="G318" s="257" t="s">
        <v>325</v>
      </c>
      <c r="H318" s="39" t="s">
        <v>74</v>
      </c>
      <c r="I318" s="38" t="s">
        <v>1205</v>
      </c>
      <c r="J318" s="150">
        <v>44947.0</v>
      </c>
      <c r="K318" s="36">
        <v>46194.0</v>
      </c>
      <c r="L318" s="61" t="s">
        <v>51</v>
      </c>
      <c r="M318" s="47">
        <v>118000.0</v>
      </c>
      <c r="N318" s="61" t="s">
        <v>51</v>
      </c>
      <c r="O318" s="48">
        <v>354000.0</v>
      </c>
      <c r="P318" s="53">
        <v>354000.0</v>
      </c>
      <c r="Q318" s="104">
        <v>0.0</v>
      </c>
      <c r="R318" s="48">
        <v>2478.0</v>
      </c>
      <c r="S318" s="149">
        <f t="shared" si="1"/>
        <v>351522</v>
      </c>
      <c r="T318" s="9" t="s">
        <v>53</v>
      </c>
      <c r="U318" s="45">
        <v>46194.0</v>
      </c>
      <c r="V318" s="80">
        <v>46226.0</v>
      </c>
      <c r="W318" s="9">
        <v>1.0</v>
      </c>
      <c r="X318" s="67" t="s">
        <v>55</v>
      </c>
      <c r="Y318" s="319" t="s">
        <v>56</v>
      </c>
    </row>
    <row r="319">
      <c r="A319" s="35" t="s">
        <v>6070</v>
      </c>
      <c r="B319" s="36">
        <v>46195.0</v>
      </c>
      <c r="C319" s="81">
        <v>8115.0</v>
      </c>
      <c r="D319" s="257" t="s">
        <v>1645</v>
      </c>
      <c r="E319" s="258" t="s">
        <v>1639</v>
      </c>
      <c r="F319" s="257" t="s">
        <v>2698</v>
      </c>
      <c r="G319" s="257" t="s">
        <v>325</v>
      </c>
      <c r="H319" s="39" t="s">
        <v>74</v>
      </c>
      <c r="I319" s="38" t="s">
        <v>1205</v>
      </c>
      <c r="J319" s="150">
        <v>44947.0</v>
      </c>
      <c r="K319" s="150"/>
      <c r="L319" s="326"/>
      <c r="M319" s="47">
        <v>118000.0</v>
      </c>
      <c r="N319" s="61" t="s">
        <v>51</v>
      </c>
      <c r="O319" s="48">
        <v>0.0</v>
      </c>
      <c r="P319" s="48">
        <v>0.0</v>
      </c>
      <c r="Q319" s="104">
        <v>0.0</v>
      </c>
      <c r="R319" s="48">
        <v>0.0</v>
      </c>
      <c r="S319" s="10">
        <f t="shared" si="1"/>
        <v>0</v>
      </c>
      <c r="T319" s="38" t="s">
        <v>54</v>
      </c>
      <c r="U319" s="45">
        <v>46194.0</v>
      </c>
      <c r="V319" s="80">
        <v>46226.0</v>
      </c>
      <c r="W319" s="9">
        <v>1.0</v>
      </c>
      <c r="X319" s="67" t="s">
        <v>55</v>
      </c>
      <c r="Y319" s="319" t="s">
        <v>56</v>
      </c>
    </row>
    <row r="320">
      <c r="A320" s="35" t="s">
        <v>6073</v>
      </c>
      <c r="B320" s="36">
        <v>46195.0</v>
      </c>
      <c r="C320" s="81">
        <v>8115.0</v>
      </c>
      <c r="D320" s="257" t="s">
        <v>1645</v>
      </c>
      <c r="E320" s="258" t="s">
        <v>1639</v>
      </c>
      <c r="F320" s="257" t="s">
        <v>2707</v>
      </c>
      <c r="G320" s="257" t="s">
        <v>325</v>
      </c>
      <c r="H320" s="39" t="s">
        <v>74</v>
      </c>
      <c r="I320" s="38" t="s">
        <v>1205</v>
      </c>
      <c r="J320" s="150">
        <v>44947.0</v>
      </c>
      <c r="K320" s="150"/>
      <c r="L320" s="326"/>
      <c r="M320" s="47">
        <v>118000.0</v>
      </c>
      <c r="N320" s="61" t="s">
        <v>51</v>
      </c>
      <c r="O320" s="48">
        <v>0.0</v>
      </c>
      <c r="P320" s="48">
        <v>0.0</v>
      </c>
      <c r="Q320" s="104">
        <v>0.0</v>
      </c>
      <c r="R320" s="48">
        <v>0.0</v>
      </c>
      <c r="S320" s="10">
        <f t="shared" si="1"/>
        <v>0</v>
      </c>
      <c r="T320" s="38" t="s">
        <v>54</v>
      </c>
      <c r="U320" s="45">
        <v>46194.0</v>
      </c>
      <c r="V320" s="80">
        <v>46226.0</v>
      </c>
      <c r="W320" s="9">
        <v>1.0</v>
      </c>
      <c r="X320" s="67" t="s">
        <v>55</v>
      </c>
      <c r="Y320" s="319" t="s">
        <v>56</v>
      </c>
    </row>
    <row r="321">
      <c r="A321" s="35" t="s">
        <v>6076</v>
      </c>
      <c r="B321" s="36">
        <v>46195.0</v>
      </c>
      <c r="C321" s="9">
        <v>13595.0</v>
      </c>
      <c r="D321" s="39" t="s">
        <v>2830</v>
      </c>
      <c r="E321" s="41" t="s">
        <v>2831</v>
      </c>
      <c r="F321" s="39" t="s">
        <v>2832</v>
      </c>
      <c r="G321" s="39" t="s">
        <v>343</v>
      </c>
      <c r="H321" s="39" t="s">
        <v>158</v>
      </c>
      <c r="I321" s="38" t="s">
        <v>1205</v>
      </c>
      <c r="J321" s="45">
        <v>45580.0</v>
      </c>
      <c r="K321" s="122">
        <v>46194.0</v>
      </c>
      <c r="L321" s="120" t="s">
        <v>51</v>
      </c>
      <c r="M321" s="47">
        <v>0.0</v>
      </c>
      <c r="N321" s="120" t="s">
        <v>51</v>
      </c>
      <c r="O321" s="49">
        <v>168000.0</v>
      </c>
      <c r="P321" s="53">
        <v>168000.0</v>
      </c>
      <c r="Q321" s="66">
        <v>0.0</v>
      </c>
      <c r="R321" s="49">
        <v>1176.0</v>
      </c>
      <c r="S321" s="10">
        <f t="shared" si="1"/>
        <v>166824</v>
      </c>
      <c r="T321" s="9" t="s">
        <v>53</v>
      </c>
      <c r="U321" s="45">
        <v>46194.0</v>
      </c>
      <c r="V321" s="80">
        <v>46225.0</v>
      </c>
      <c r="W321" s="9">
        <v>1.0</v>
      </c>
      <c r="X321" s="9" t="s">
        <v>59</v>
      </c>
      <c r="Y321" s="319" t="s">
        <v>56</v>
      </c>
    </row>
    <row r="322">
      <c r="A322" s="35" t="s">
        <v>6081</v>
      </c>
      <c r="B322" s="36">
        <v>46195.0</v>
      </c>
      <c r="C322" s="38">
        <v>12449.0</v>
      </c>
      <c r="D322" s="40" t="s">
        <v>863</v>
      </c>
      <c r="E322" s="42" t="s">
        <v>865</v>
      </c>
      <c r="F322" s="40" t="s">
        <v>866</v>
      </c>
      <c r="G322" s="257" t="s">
        <v>84</v>
      </c>
      <c r="H322" s="40" t="s">
        <v>85</v>
      </c>
      <c r="I322" s="38" t="s">
        <v>1205</v>
      </c>
      <c r="J322" s="44">
        <v>45455.0</v>
      </c>
      <c r="K322" s="122">
        <v>46194.0</v>
      </c>
      <c r="L322" s="120" t="s">
        <v>51</v>
      </c>
      <c r="M322" s="48">
        <v>78000.0</v>
      </c>
      <c r="N322" s="120" t="s">
        <v>51</v>
      </c>
      <c r="O322" s="48">
        <v>200085.0</v>
      </c>
      <c r="P322" s="51">
        <v>200085.0</v>
      </c>
      <c r="Q322" s="66">
        <v>0.0</v>
      </c>
      <c r="R322" s="48">
        <v>0.0</v>
      </c>
      <c r="S322" s="10">
        <f t="shared" si="1"/>
        <v>200085</v>
      </c>
      <c r="T322" s="38" t="s">
        <v>52</v>
      </c>
      <c r="U322" s="45">
        <v>46194.0</v>
      </c>
      <c r="V322" s="80">
        <v>46224.0</v>
      </c>
      <c r="W322" s="9">
        <v>1.0</v>
      </c>
      <c r="X322" s="38" t="s">
        <v>86</v>
      </c>
      <c r="Y322" s="319" t="s">
        <v>56</v>
      </c>
    </row>
    <row r="323">
      <c r="A323" s="35" t="s">
        <v>6085</v>
      </c>
      <c r="B323" s="36">
        <v>46195.0</v>
      </c>
      <c r="C323" s="9">
        <v>8912.0</v>
      </c>
      <c r="D323" s="39" t="s">
        <v>140</v>
      </c>
      <c r="E323" s="41" t="s">
        <v>142</v>
      </c>
      <c r="F323" s="39" t="s">
        <v>2913</v>
      </c>
      <c r="G323" s="39" t="s">
        <v>147</v>
      </c>
      <c r="H323" s="39" t="s">
        <v>74</v>
      </c>
      <c r="I323" s="38" t="s">
        <v>1205</v>
      </c>
      <c r="J323" s="45">
        <v>45047.0</v>
      </c>
      <c r="K323" s="122">
        <v>46194.0</v>
      </c>
      <c r="L323" s="120" t="s">
        <v>51</v>
      </c>
      <c r="M323" s="47">
        <v>0.0</v>
      </c>
      <c r="N323" s="120" t="s">
        <v>51</v>
      </c>
      <c r="O323" s="49">
        <v>78000.0</v>
      </c>
      <c r="P323" s="53">
        <v>78000.0</v>
      </c>
      <c r="Q323" s="9">
        <v>0.0</v>
      </c>
      <c r="R323" s="49">
        <v>546.0</v>
      </c>
      <c r="S323" s="10">
        <f t="shared" si="1"/>
        <v>77454</v>
      </c>
      <c r="T323" s="9" t="s">
        <v>53</v>
      </c>
      <c r="U323" s="45">
        <v>46194.0</v>
      </c>
      <c r="V323" s="80">
        <v>46225.0</v>
      </c>
      <c r="W323" s="67">
        <v>1.0</v>
      </c>
      <c r="X323" s="9" t="s">
        <v>86</v>
      </c>
      <c r="Y323" s="319" t="s">
        <v>56</v>
      </c>
    </row>
    <row r="324">
      <c r="A324" s="35" t="s">
        <v>6089</v>
      </c>
      <c r="B324" s="36">
        <v>46195.0</v>
      </c>
      <c r="C324" s="104">
        <v>4402.0</v>
      </c>
      <c r="D324" s="218" t="s">
        <v>2786</v>
      </c>
      <c r="E324" s="364" t="s">
        <v>2787</v>
      </c>
      <c r="F324" s="39" t="s">
        <v>2788</v>
      </c>
      <c r="G324" s="218" t="s">
        <v>137</v>
      </c>
      <c r="H324" s="218" t="s">
        <v>118</v>
      </c>
      <c r="I324" s="38" t="s">
        <v>1205</v>
      </c>
      <c r="J324" s="45">
        <v>44588.0</v>
      </c>
      <c r="K324" s="122">
        <v>46194.0</v>
      </c>
      <c r="L324" s="120" t="s">
        <v>51</v>
      </c>
      <c r="M324" s="103">
        <v>0.0</v>
      </c>
      <c r="N324" s="120" t="s">
        <v>51</v>
      </c>
      <c r="O324" s="49">
        <v>78000.0</v>
      </c>
      <c r="P324" s="53">
        <v>78000.0</v>
      </c>
      <c r="Q324" s="9">
        <v>0.0</v>
      </c>
      <c r="R324" s="49">
        <v>4440.0</v>
      </c>
      <c r="S324" s="10">
        <f t="shared" si="1"/>
        <v>73560</v>
      </c>
      <c r="T324" s="9" t="s">
        <v>53</v>
      </c>
      <c r="U324" s="45">
        <v>46194.0</v>
      </c>
      <c r="V324" s="45">
        <v>46224.0</v>
      </c>
      <c r="W324" s="9">
        <v>1.0</v>
      </c>
      <c r="X324" s="9" t="s">
        <v>86</v>
      </c>
      <c r="Y324" s="319" t="s">
        <v>56</v>
      </c>
    </row>
    <row r="325">
      <c r="A325" s="35" t="s">
        <v>6092</v>
      </c>
      <c r="B325" s="36">
        <v>46195.0</v>
      </c>
      <c r="C325" s="38">
        <v>3338.0</v>
      </c>
      <c r="D325" s="40" t="s">
        <v>2642</v>
      </c>
      <c r="E325" s="42" t="s">
        <v>2644</v>
      </c>
      <c r="F325" s="40" t="s">
        <v>2645</v>
      </c>
      <c r="G325" s="257" t="s">
        <v>237</v>
      </c>
      <c r="H325" s="257" t="s">
        <v>69</v>
      </c>
      <c r="I325" s="38" t="s">
        <v>1205</v>
      </c>
      <c r="J325" s="44">
        <v>44524.0</v>
      </c>
      <c r="K325" s="122">
        <v>46194.0</v>
      </c>
      <c r="L325" s="120" t="s">
        <v>51</v>
      </c>
      <c r="M325" s="103">
        <v>0.0</v>
      </c>
      <c r="N325" s="120" t="s">
        <v>51</v>
      </c>
      <c r="O325" s="49">
        <v>78000.0</v>
      </c>
      <c r="P325" s="53">
        <v>78000.0</v>
      </c>
      <c r="Q325" s="9">
        <v>0.0</v>
      </c>
      <c r="R325" s="48">
        <v>546.0</v>
      </c>
      <c r="S325" s="10">
        <f t="shared" si="1"/>
        <v>77454</v>
      </c>
      <c r="T325" s="9" t="s">
        <v>53</v>
      </c>
      <c r="U325" s="45">
        <v>46194.0</v>
      </c>
      <c r="V325" s="45">
        <v>46224.0</v>
      </c>
      <c r="W325" s="9">
        <v>1.0</v>
      </c>
      <c r="X325" s="9" t="s">
        <v>86</v>
      </c>
      <c r="Y325" s="319" t="s">
        <v>56</v>
      </c>
    </row>
    <row r="326">
      <c r="A326" s="35" t="s">
        <v>6095</v>
      </c>
      <c r="B326" s="36">
        <v>46195.0</v>
      </c>
      <c r="C326" s="38">
        <v>2188.0</v>
      </c>
      <c r="D326" s="40" t="s">
        <v>5815</v>
      </c>
      <c r="E326" s="42" t="s">
        <v>2819</v>
      </c>
      <c r="F326" s="40" t="s">
        <v>2820</v>
      </c>
      <c r="G326" s="257" t="s">
        <v>2821</v>
      </c>
      <c r="H326" s="257" t="s">
        <v>2822</v>
      </c>
      <c r="I326" s="38" t="s">
        <v>1205</v>
      </c>
      <c r="J326" s="44">
        <v>44431.0</v>
      </c>
      <c r="K326" s="122">
        <v>46194.0</v>
      </c>
      <c r="L326" s="120" t="s">
        <v>51</v>
      </c>
      <c r="M326" s="103">
        <v>0.0</v>
      </c>
      <c r="N326" s="120" t="s">
        <v>51</v>
      </c>
      <c r="O326" s="48">
        <v>78000.0</v>
      </c>
      <c r="P326" s="53">
        <v>78000.0</v>
      </c>
      <c r="Q326" s="9">
        <v>0.0</v>
      </c>
      <c r="R326" s="48">
        <v>4440.0</v>
      </c>
      <c r="S326" s="10">
        <f t="shared" si="1"/>
        <v>73560</v>
      </c>
      <c r="T326" s="9" t="s">
        <v>53</v>
      </c>
      <c r="U326" s="45">
        <v>46194.0</v>
      </c>
      <c r="V326" s="45">
        <v>46224.0</v>
      </c>
      <c r="W326" s="9">
        <v>1.0</v>
      </c>
      <c r="X326" s="9" t="s">
        <v>86</v>
      </c>
      <c r="Y326" s="319" t="s">
        <v>56</v>
      </c>
    </row>
    <row r="327">
      <c r="A327" s="35" t="s">
        <v>6098</v>
      </c>
      <c r="B327" s="36">
        <v>46195.0</v>
      </c>
      <c r="C327" s="9">
        <v>7236.0</v>
      </c>
      <c r="D327" s="39" t="s">
        <v>2749</v>
      </c>
      <c r="E327" s="41" t="s">
        <v>2744</v>
      </c>
      <c r="F327" s="39" t="s">
        <v>2745</v>
      </c>
      <c r="G327" s="39" t="s">
        <v>786</v>
      </c>
      <c r="H327" s="39" t="s">
        <v>46</v>
      </c>
      <c r="I327" s="38" t="s">
        <v>1205</v>
      </c>
      <c r="J327" s="45">
        <v>44847.0</v>
      </c>
      <c r="K327" s="45">
        <v>46195.0</v>
      </c>
      <c r="L327" s="120" t="s">
        <v>51</v>
      </c>
      <c r="M327" s="63">
        <v>0.0</v>
      </c>
      <c r="N327" s="120" t="s">
        <v>51</v>
      </c>
      <c r="O327" s="66">
        <v>78000.0</v>
      </c>
      <c r="P327" s="55">
        <v>78000.0</v>
      </c>
      <c r="Q327" s="66">
        <v>0.0</v>
      </c>
      <c r="R327" s="66">
        <v>546.0</v>
      </c>
      <c r="S327" s="10">
        <f t="shared" si="1"/>
        <v>77454</v>
      </c>
      <c r="T327" s="9" t="s">
        <v>53</v>
      </c>
      <c r="U327" s="45">
        <v>46195.0</v>
      </c>
      <c r="V327" s="45">
        <v>46225.0</v>
      </c>
      <c r="W327" s="9">
        <v>1.0</v>
      </c>
      <c r="X327" s="9" t="s">
        <v>86</v>
      </c>
      <c r="Y327" s="319" t="s">
        <v>56</v>
      </c>
    </row>
    <row r="328">
      <c r="A328" s="35" t="s">
        <v>6101</v>
      </c>
      <c r="B328" s="36">
        <v>46195.0</v>
      </c>
      <c r="C328" s="9">
        <v>6253.0</v>
      </c>
      <c r="D328" s="39" t="s">
        <v>2702</v>
      </c>
      <c r="E328" s="41" t="s">
        <v>2703</v>
      </c>
      <c r="F328" s="39" t="s">
        <v>2704</v>
      </c>
      <c r="G328" s="39" t="s">
        <v>68</v>
      </c>
      <c r="H328" s="39" t="s">
        <v>69</v>
      </c>
      <c r="I328" s="38" t="s">
        <v>1205</v>
      </c>
      <c r="J328" s="45">
        <v>44750.0</v>
      </c>
      <c r="K328" s="45">
        <v>46195.0</v>
      </c>
      <c r="L328" s="120" t="s">
        <v>51</v>
      </c>
      <c r="M328" s="63">
        <v>0.0</v>
      </c>
      <c r="N328" s="120" t="s">
        <v>51</v>
      </c>
      <c r="O328" s="66">
        <v>78026.0</v>
      </c>
      <c r="P328" s="87">
        <v>78026.0</v>
      </c>
      <c r="Q328" s="66">
        <v>0.0</v>
      </c>
      <c r="R328" s="66">
        <v>0.0</v>
      </c>
      <c r="S328" s="10">
        <f t="shared" si="1"/>
        <v>78026</v>
      </c>
      <c r="T328" s="9" t="s">
        <v>52</v>
      </c>
      <c r="U328" s="45">
        <v>46195.0</v>
      </c>
      <c r="V328" s="45">
        <v>46225.0</v>
      </c>
      <c r="W328" s="9">
        <v>1.0</v>
      </c>
      <c r="X328" s="9" t="s">
        <v>86</v>
      </c>
      <c r="Y328" s="319" t="s">
        <v>56</v>
      </c>
    </row>
    <row r="329">
      <c r="A329" s="35" t="s">
        <v>6104</v>
      </c>
      <c r="B329" s="36">
        <v>46195.0</v>
      </c>
      <c r="C329" s="9">
        <v>5018.0</v>
      </c>
      <c r="D329" s="39" t="s">
        <v>2882</v>
      </c>
      <c r="E329" s="41" t="s">
        <v>2883</v>
      </c>
      <c r="F329" s="39" t="s">
        <v>2885</v>
      </c>
      <c r="G329" s="39" t="s">
        <v>152</v>
      </c>
      <c r="H329" s="39" t="s">
        <v>153</v>
      </c>
      <c r="I329" s="38" t="s">
        <v>1205</v>
      </c>
      <c r="J329" s="45">
        <v>44634.0</v>
      </c>
      <c r="K329" s="45">
        <v>46195.0</v>
      </c>
      <c r="L329" s="120" t="s">
        <v>51</v>
      </c>
      <c r="M329" s="47">
        <v>78000.0</v>
      </c>
      <c r="N329" s="120" t="s">
        <v>51</v>
      </c>
      <c r="O329" s="49">
        <v>100000.0</v>
      </c>
      <c r="P329" s="55">
        <v>100000.0</v>
      </c>
      <c r="Q329" s="81">
        <v>0.0</v>
      </c>
      <c r="R329" s="49">
        <v>700.0</v>
      </c>
      <c r="S329" s="10">
        <f t="shared" si="1"/>
        <v>99300</v>
      </c>
      <c r="T329" s="88" t="s">
        <v>53</v>
      </c>
      <c r="U329" s="45">
        <v>46195.0</v>
      </c>
      <c r="V329" s="45">
        <v>46225.0</v>
      </c>
      <c r="W329" s="67">
        <v>1.0</v>
      </c>
      <c r="X329" s="9" t="s">
        <v>86</v>
      </c>
      <c r="Y329" s="319" t="s">
        <v>56</v>
      </c>
    </row>
    <row r="330">
      <c r="A330" s="35" t="s">
        <v>6108</v>
      </c>
      <c r="B330" s="36">
        <v>46195.0</v>
      </c>
      <c r="C330" s="9">
        <v>6683.0</v>
      </c>
      <c r="D330" s="39" t="s">
        <v>2896</v>
      </c>
      <c r="E330" s="41" t="s">
        <v>2897</v>
      </c>
      <c r="F330" s="39" t="s">
        <v>2898</v>
      </c>
      <c r="G330" s="39" t="s">
        <v>343</v>
      </c>
      <c r="H330" s="39" t="s">
        <v>158</v>
      </c>
      <c r="I330" s="38" t="s">
        <v>1205</v>
      </c>
      <c r="J330" s="45">
        <v>44792.0</v>
      </c>
      <c r="K330" s="45">
        <v>46195.0</v>
      </c>
      <c r="L330" s="120" t="s">
        <v>51</v>
      </c>
      <c r="M330" s="47">
        <v>0.0</v>
      </c>
      <c r="N330" s="120" t="s">
        <v>51</v>
      </c>
      <c r="O330" s="49">
        <v>78046.0</v>
      </c>
      <c r="P330" s="87">
        <v>78000.0</v>
      </c>
      <c r="Q330" s="9">
        <v>0.0</v>
      </c>
      <c r="R330" s="49">
        <v>0.0</v>
      </c>
      <c r="S330" s="10">
        <f t="shared" si="1"/>
        <v>78000</v>
      </c>
      <c r="T330" s="9" t="s">
        <v>52</v>
      </c>
      <c r="U330" s="45">
        <v>46195.0</v>
      </c>
      <c r="V330" s="45">
        <v>46225.0</v>
      </c>
      <c r="W330" s="67">
        <v>1.0</v>
      </c>
      <c r="X330" s="9" t="s">
        <v>86</v>
      </c>
      <c r="Y330" s="319" t="s">
        <v>56</v>
      </c>
    </row>
    <row r="331">
      <c r="A331" s="35" t="s">
        <v>6111</v>
      </c>
      <c r="B331" s="36">
        <v>46195.0</v>
      </c>
      <c r="C331" s="385">
        <v>7949.0</v>
      </c>
      <c r="D331" s="386" t="s">
        <v>5462</v>
      </c>
      <c r="E331" s="387" t="s">
        <v>1987</v>
      </c>
      <c r="F331" s="112" t="s">
        <v>2075</v>
      </c>
      <c r="G331" s="386" t="s">
        <v>252</v>
      </c>
      <c r="H331" s="386" t="s">
        <v>46</v>
      </c>
      <c r="I331" s="38" t="s">
        <v>1205</v>
      </c>
      <c r="J331" s="127">
        <v>44930.0</v>
      </c>
      <c r="K331" s="45">
        <v>46195.0</v>
      </c>
      <c r="L331" s="120" t="s">
        <v>51</v>
      </c>
      <c r="M331" s="103">
        <v>0.0</v>
      </c>
      <c r="N331" s="120" t="s">
        <v>51</v>
      </c>
      <c r="O331" s="358">
        <v>78048.0</v>
      </c>
      <c r="P331" s="443">
        <v>78500.0</v>
      </c>
      <c r="Q331" s="9">
        <v>0.0</v>
      </c>
      <c r="R331" s="9">
        <v>0.0</v>
      </c>
      <c r="S331" s="10">
        <f t="shared" si="1"/>
        <v>78500</v>
      </c>
      <c r="T331" s="88" t="s">
        <v>52</v>
      </c>
      <c r="U331" s="45">
        <v>46195.0</v>
      </c>
      <c r="V331" s="45">
        <v>46225.0</v>
      </c>
      <c r="W331" s="9">
        <v>1.0</v>
      </c>
      <c r="X331" s="9" t="s">
        <v>86</v>
      </c>
      <c r="Y331" s="319" t="s">
        <v>56</v>
      </c>
    </row>
    <row r="332">
      <c r="A332" s="83" t="s">
        <v>6114</v>
      </c>
      <c r="B332" s="36">
        <v>46195.0</v>
      </c>
      <c r="C332" s="38">
        <v>10703.0</v>
      </c>
      <c r="D332" s="40" t="s">
        <v>6115</v>
      </c>
      <c r="E332" s="42" t="s">
        <v>6116</v>
      </c>
      <c r="F332" s="40" t="s">
        <v>6117</v>
      </c>
      <c r="G332" s="40" t="s">
        <v>6118</v>
      </c>
      <c r="H332" s="40" t="s">
        <v>69</v>
      </c>
      <c r="I332" s="38" t="s">
        <v>1205</v>
      </c>
      <c r="J332" s="44">
        <v>45254.0</v>
      </c>
      <c r="K332" s="45">
        <v>46195.0</v>
      </c>
      <c r="L332" s="120" t="s">
        <v>51</v>
      </c>
      <c r="M332" s="103">
        <v>0.0</v>
      </c>
      <c r="N332" s="120" t="s">
        <v>51</v>
      </c>
      <c r="O332" s="48">
        <v>1688054.0</v>
      </c>
      <c r="P332" s="87">
        <v>1688054.0</v>
      </c>
      <c r="Q332" s="9">
        <v>0.0</v>
      </c>
      <c r="R332" s="9">
        <v>0.0</v>
      </c>
      <c r="S332" s="10">
        <f t="shared" si="1"/>
        <v>1688054</v>
      </c>
      <c r="T332" s="88" t="s">
        <v>52</v>
      </c>
      <c r="U332" s="45">
        <v>46195.0</v>
      </c>
      <c r="V332" s="44">
        <v>46735.0</v>
      </c>
      <c r="W332" s="38">
        <v>12.0</v>
      </c>
      <c r="X332" s="38" t="s">
        <v>59</v>
      </c>
      <c r="Y332" s="320" t="s">
        <v>93</v>
      </c>
    </row>
    <row r="333">
      <c r="A333" s="41" t="s">
        <v>6121</v>
      </c>
      <c r="B333" s="36">
        <v>46195.0</v>
      </c>
      <c r="C333" s="38">
        <v>10703.0</v>
      </c>
      <c r="D333" s="40" t="s">
        <v>6115</v>
      </c>
      <c r="E333" s="42" t="s">
        <v>6116</v>
      </c>
      <c r="F333" s="40" t="s">
        <v>6117</v>
      </c>
      <c r="G333" s="40" t="s">
        <v>6118</v>
      </c>
      <c r="H333" s="40" t="s">
        <v>69</v>
      </c>
      <c r="I333" s="38" t="s">
        <v>1205</v>
      </c>
      <c r="J333" s="44">
        <v>45254.0</v>
      </c>
      <c r="K333" s="150"/>
      <c r="L333" s="326"/>
      <c r="M333" s="46">
        <v>1008000.0</v>
      </c>
      <c r="N333" s="120" t="s">
        <v>51</v>
      </c>
      <c r="O333" s="48">
        <v>0.0</v>
      </c>
      <c r="P333" s="48">
        <v>0.0</v>
      </c>
      <c r="Q333" s="38">
        <v>0.0</v>
      </c>
      <c r="R333" s="48">
        <v>0.0</v>
      </c>
      <c r="S333" s="10">
        <f t="shared" si="1"/>
        <v>0</v>
      </c>
      <c r="T333" s="67" t="s">
        <v>281</v>
      </c>
      <c r="U333" s="45">
        <v>46195.0</v>
      </c>
      <c r="V333" s="44">
        <v>46735.0</v>
      </c>
      <c r="W333" s="38">
        <v>6.0</v>
      </c>
      <c r="X333" s="38" t="s">
        <v>59</v>
      </c>
      <c r="Y333" s="67" t="s">
        <v>56</v>
      </c>
    </row>
    <row r="334">
      <c r="A334" s="35" t="s">
        <v>6124</v>
      </c>
      <c r="B334" s="36">
        <v>46195.0</v>
      </c>
      <c r="C334" s="327">
        <v>8444.0</v>
      </c>
      <c r="D334" s="336" t="s">
        <v>685</v>
      </c>
      <c r="E334" s="337" t="s">
        <v>686</v>
      </c>
      <c r="F334" s="112" t="s">
        <v>2922</v>
      </c>
      <c r="G334" s="336" t="s">
        <v>163</v>
      </c>
      <c r="H334" s="336" t="s">
        <v>69</v>
      </c>
      <c r="I334" s="38" t="s">
        <v>1205</v>
      </c>
      <c r="J334" s="101">
        <v>44986.0</v>
      </c>
      <c r="K334" s="45">
        <v>46195.0</v>
      </c>
      <c r="L334" s="120" t="s">
        <v>51</v>
      </c>
      <c r="M334" s="324">
        <v>78000.0</v>
      </c>
      <c r="N334" s="340" t="s">
        <v>51</v>
      </c>
      <c r="O334" s="358">
        <v>69000.0</v>
      </c>
      <c r="P334" s="403">
        <v>69000.0</v>
      </c>
      <c r="Q334" s="327">
        <v>0.0</v>
      </c>
      <c r="R334" s="358">
        <v>483.0</v>
      </c>
      <c r="S334" s="149">
        <f t="shared" si="1"/>
        <v>68517</v>
      </c>
      <c r="T334" s="88" t="s">
        <v>53</v>
      </c>
      <c r="U334" s="45">
        <v>46195.0</v>
      </c>
      <c r="V334" s="45">
        <v>46225.0</v>
      </c>
      <c r="W334" s="343">
        <v>1.0</v>
      </c>
      <c r="X334" s="327" t="s">
        <v>86</v>
      </c>
      <c r="Y334" s="396" t="s">
        <v>56</v>
      </c>
    </row>
    <row r="335">
      <c r="A335" s="35" t="s">
        <v>6133</v>
      </c>
      <c r="B335" s="36">
        <v>46195.0</v>
      </c>
      <c r="C335" s="9">
        <v>4430.0</v>
      </c>
      <c r="D335" s="39" t="s">
        <v>2875</v>
      </c>
      <c r="E335" s="41" t="s">
        <v>2876</v>
      </c>
      <c r="F335" s="39" t="s">
        <v>2877</v>
      </c>
      <c r="G335" s="39" t="s">
        <v>252</v>
      </c>
      <c r="H335" s="39" t="s">
        <v>46</v>
      </c>
      <c r="I335" s="38" t="s">
        <v>1205</v>
      </c>
      <c r="J335" s="45">
        <v>44590.0</v>
      </c>
      <c r="K335" s="45">
        <v>46195.0</v>
      </c>
      <c r="L335" s="120" t="s">
        <v>51</v>
      </c>
      <c r="M335" s="47">
        <v>0.0</v>
      </c>
      <c r="N335" s="120" t="s">
        <v>51</v>
      </c>
      <c r="O335" s="49">
        <v>118026.0</v>
      </c>
      <c r="P335" s="87">
        <v>118000.0</v>
      </c>
      <c r="Q335" s="81">
        <v>0.0</v>
      </c>
      <c r="R335" s="49">
        <v>0.0</v>
      </c>
      <c r="S335" s="10">
        <f t="shared" si="1"/>
        <v>118000</v>
      </c>
      <c r="T335" s="88" t="s">
        <v>52</v>
      </c>
      <c r="U335" s="45">
        <v>46195.0</v>
      </c>
      <c r="V335" s="45">
        <v>46225.0</v>
      </c>
      <c r="W335" s="67">
        <v>1.0</v>
      </c>
      <c r="X335" s="9" t="s">
        <v>55</v>
      </c>
      <c r="Y335" s="319" t="s">
        <v>56</v>
      </c>
    </row>
    <row r="336">
      <c r="A336" s="35" t="s">
        <v>6136</v>
      </c>
      <c r="B336" s="36">
        <v>46195.0</v>
      </c>
      <c r="C336" s="38">
        <v>6282.0</v>
      </c>
      <c r="D336" s="40" t="s">
        <v>3188</v>
      </c>
      <c r="E336" s="42" t="s">
        <v>2476</v>
      </c>
      <c r="F336" s="40" t="s">
        <v>2477</v>
      </c>
      <c r="G336" s="40" t="s">
        <v>2479</v>
      </c>
      <c r="H336" s="40" t="s">
        <v>864</v>
      </c>
      <c r="I336" s="38" t="s">
        <v>1205</v>
      </c>
      <c r="J336" s="44">
        <v>44754.0</v>
      </c>
      <c r="K336" s="45">
        <v>46195.0</v>
      </c>
      <c r="L336" s="120" t="s">
        <v>51</v>
      </c>
      <c r="M336" s="47">
        <v>0.0</v>
      </c>
      <c r="N336" s="120" t="s">
        <v>51</v>
      </c>
      <c r="O336" s="48">
        <v>78000.0</v>
      </c>
      <c r="P336" s="55">
        <v>78000.0</v>
      </c>
      <c r="Q336" s="81">
        <v>0.0</v>
      </c>
      <c r="R336" s="49">
        <v>546.0</v>
      </c>
      <c r="S336" s="10">
        <f t="shared" si="1"/>
        <v>77454</v>
      </c>
      <c r="T336" s="38" t="s">
        <v>53</v>
      </c>
      <c r="U336" s="45">
        <v>46195.0</v>
      </c>
      <c r="V336" s="45">
        <v>46228.0</v>
      </c>
      <c r="W336" s="67">
        <v>1.0</v>
      </c>
      <c r="X336" s="38" t="s">
        <v>86</v>
      </c>
      <c r="Y336" s="319" t="s">
        <v>56</v>
      </c>
    </row>
    <row r="337">
      <c r="A337" s="35" t="s">
        <v>6142</v>
      </c>
      <c r="B337" s="36">
        <v>46195.0</v>
      </c>
      <c r="C337" s="38">
        <v>4723.0</v>
      </c>
      <c r="D337" s="40" t="s">
        <v>645</v>
      </c>
      <c r="E337" s="42" t="s">
        <v>646</v>
      </c>
      <c r="F337" s="40" t="s">
        <v>2665</v>
      </c>
      <c r="G337" s="40" t="s">
        <v>126</v>
      </c>
      <c r="H337" s="336" t="s">
        <v>69</v>
      </c>
      <c r="I337" s="38" t="s">
        <v>1205</v>
      </c>
      <c r="J337" s="44">
        <v>44611.0</v>
      </c>
      <c r="K337" s="45">
        <v>46195.0</v>
      </c>
      <c r="L337" s="120" t="s">
        <v>51</v>
      </c>
      <c r="M337" s="47">
        <v>0.0</v>
      </c>
      <c r="N337" s="120" t="s">
        <v>51</v>
      </c>
      <c r="O337" s="48">
        <v>78006.0</v>
      </c>
      <c r="P337" s="87">
        <v>78000.0</v>
      </c>
      <c r="Q337" s="81">
        <v>0.0</v>
      </c>
      <c r="R337" s="48">
        <v>0.0</v>
      </c>
      <c r="S337" s="10">
        <f t="shared" si="1"/>
        <v>78000</v>
      </c>
      <c r="T337" s="38" t="s">
        <v>52</v>
      </c>
      <c r="U337" s="45">
        <v>46195.0</v>
      </c>
      <c r="V337" s="45">
        <v>46227.0</v>
      </c>
      <c r="W337" s="67">
        <v>1.0</v>
      </c>
      <c r="X337" s="38" t="s">
        <v>86</v>
      </c>
      <c r="Y337" s="319" t="s">
        <v>56</v>
      </c>
    </row>
    <row r="338">
      <c r="A338" s="35" t="s">
        <v>6148</v>
      </c>
      <c r="B338" s="36">
        <v>46195.0</v>
      </c>
      <c r="C338" s="9">
        <v>2816.0</v>
      </c>
      <c r="D338" s="39" t="s">
        <v>2800</v>
      </c>
      <c r="E338" s="41" t="s">
        <v>2801</v>
      </c>
      <c r="F338" s="39" t="s">
        <v>2802</v>
      </c>
      <c r="G338" s="39" t="s">
        <v>279</v>
      </c>
      <c r="H338" s="39" t="s">
        <v>69</v>
      </c>
      <c r="I338" s="38" t="s">
        <v>1205</v>
      </c>
      <c r="J338" s="45">
        <v>44476.0</v>
      </c>
      <c r="K338" s="45">
        <v>46195.0</v>
      </c>
      <c r="L338" s="120" t="s">
        <v>51</v>
      </c>
      <c r="M338" s="47">
        <v>0.0</v>
      </c>
      <c r="N338" s="120" t="s">
        <v>51</v>
      </c>
      <c r="O338" s="49">
        <v>78000.0</v>
      </c>
      <c r="P338" s="55">
        <v>78000.0</v>
      </c>
      <c r="Q338" s="66">
        <v>0.0</v>
      </c>
      <c r="R338" s="49">
        <v>546.0</v>
      </c>
      <c r="S338" s="10">
        <f t="shared" si="1"/>
        <v>77454</v>
      </c>
      <c r="T338" s="9" t="s">
        <v>53</v>
      </c>
      <c r="U338" s="45">
        <v>46195.0</v>
      </c>
      <c r="V338" s="45">
        <v>46226.0</v>
      </c>
      <c r="W338" s="9">
        <v>1.0</v>
      </c>
      <c r="X338" s="9" t="s">
        <v>86</v>
      </c>
      <c r="Y338" s="319" t="s">
        <v>56</v>
      </c>
    </row>
    <row r="339">
      <c r="A339" s="35" t="s">
        <v>6155</v>
      </c>
      <c r="B339" s="36">
        <v>46195.0</v>
      </c>
      <c r="C339" s="38">
        <v>5568.0</v>
      </c>
      <c r="D339" s="40" t="s">
        <v>6156</v>
      </c>
      <c r="E339" s="42" t="s">
        <v>6157</v>
      </c>
      <c r="F339" s="447" t="s">
        <v>6158</v>
      </c>
      <c r="G339" s="40" t="s">
        <v>147</v>
      </c>
      <c r="H339" s="40" t="s">
        <v>74</v>
      </c>
      <c r="I339" s="38" t="s">
        <v>1205</v>
      </c>
      <c r="J339" s="44">
        <v>44678.0</v>
      </c>
      <c r="K339" s="45">
        <v>46195.0</v>
      </c>
      <c r="L339" s="120" t="s">
        <v>51</v>
      </c>
      <c r="M339" s="47">
        <v>0.0</v>
      </c>
      <c r="N339" s="120" t="s">
        <v>51</v>
      </c>
      <c r="O339" s="48">
        <v>858032.0</v>
      </c>
      <c r="P339" s="87">
        <v>858000.0</v>
      </c>
      <c r="Q339" s="66">
        <v>0.0</v>
      </c>
      <c r="R339" s="48">
        <v>0.0</v>
      </c>
      <c r="S339" s="10">
        <f t="shared" si="1"/>
        <v>858000</v>
      </c>
      <c r="T339" s="38" t="s">
        <v>52</v>
      </c>
      <c r="U339" s="45">
        <v>46195.0</v>
      </c>
      <c r="V339" s="44">
        <v>46561.0</v>
      </c>
      <c r="W339" s="38">
        <v>12.0</v>
      </c>
      <c r="X339" s="9" t="s">
        <v>86</v>
      </c>
      <c r="Y339" s="319" t="s">
        <v>56</v>
      </c>
    </row>
    <row r="340">
      <c r="A340" s="35" t="s">
        <v>6161</v>
      </c>
      <c r="B340" s="36">
        <v>46196.0</v>
      </c>
      <c r="C340" s="9">
        <v>16617.0</v>
      </c>
      <c r="D340" s="39" t="s">
        <v>3009</v>
      </c>
      <c r="E340" s="41" t="s">
        <v>3010</v>
      </c>
      <c r="F340" s="39" t="s">
        <v>3011</v>
      </c>
      <c r="G340" s="39" t="s">
        <v>137</v>
      </c>
      <c r="H340" s="218" t="s">
        <v>118</v>
      </c>
      <c r="I340" s="38" t="s">
        <v>1205</v>
      </c>
      <c r="J340" s="45">
        <v>45947.0</v>
      </c>
      <c r="K340" s="45">
        <v>46195.0</v>
      </c>
      <c r="L340" s="120" t="s">
        <v>51</v>
      </c>
      <c r="M340" s="103">
        <v>78000.0</v>
      </c>
      <c r="N340" s="120" t="s">
        <v>51</v>
      </c>
      <c r="O340" s="103">
        <v>80035.0</v>
      </c>
      <c r="P340" s="87">
        <v>80035.0</v>
      </c>
      <c r="Q340" s="104">
        <v>0.0</v>
      </c>
      <c r="R340" s="104">
        <v>0.0</v>
      </c>
      <c r="S340" s="10">
        <f t="shared" si="1"/>
        <v>80035</v>
      </c>
      <c r="T340" s="9" t="s">
        <v>52</v>
      </c>
      <c r="U340" s="45">
        <v>46195.0</v>
      </c>
      <c r="V340" s="127">
        <v>46596.0</v>
      </c>
      <c r="W340" s="88">
        <v>1.0</v>
      </c>
      <c r="X340" s="9" t="s">
        <v>86</v>
      </c>
      <c r="Y340" s="319" t="s">
        <v>56</v>
      </c>
    </row>
    <row r="341">
      <c r="A341" s="41" t="s">
        <v>6164</v>
      </c>
      <c r="B341" s="36">
        <v>46196.0</v>
      </c>
      <c r="C341" s="9">
        <v>10254.0</v>
      </c>
      <c r="D341" s="39" t="s">
        <v>2933</v>
      </c>
      <c r="E341" s="41" t="s">
        <v>2934</v>
      </c>
      <c r="F341" s="39" t="s">
        <v>2935</v>
      </c>
      <c r="G341" s="39" t="s">
        <v>137</v>
      </c>
      <c r="H341" s="39" t="s">
        <v>118</v>
      </c>
      <c r="I341" s="38" t="s">
        <v>4555</v>
      </c>
      <c r="J341" s="45">
        <v>45197.0</v>
      </c>
      <c r="K341" s="45">
        <v>46195.0</v>
      </c>
      <c r="L341" s="120" t="s">
        <v>51</v>
      </c>
      <c r="M341" s="103">
        <v>0.0</v>
      </c>
      <c r="N341" s="120" t="s">
        <v>51</v>
      </c>
      <c r="O341" s="49">
        <v>118000.0</v>
      </c>
      <c r="P341" s="55">
        <v>118000.0</v>
      </c>
      <c r="Q341" s="9">
        <v>0.0</v>
      </c>
      <c r="R341" s="49">
        <v>2360.0</v>
      </c>
      <c r="S341" s="10">
        <f t="shared" si="1"/>
        <v>115640</v>
      </c>
      <c r="T341" s="9" t="s">
        <v>53</v>
      </c>
      <c r="U341" s="45">
        <v>46195.0</v>
      </c>
      <c r="V341" s="127">
        <v>46596.0</v>
      </c>
      <c r="W341" s="67">
        <v>1.0</v>
      </c>
      <c r="X341" s="9" t="s">
        <v>55</v>
      </c>
      <c r="Y341" s="68" t="s">
        <v>56</v>
      </c>
    </row>
    <row r="342">
      <c r="A342" s="35" t="s">
        <v>6171</v>
      </c>
      <c r="B342" s="36">
        <v>46196.0</v>
      </c>
      <c r="C342" s="104">
        <v>319.0</v>
      </c>
      <c r="D342" s="218" t="s">
        <v>2440</v>
      </c>
      <c r="E342" s="364" t="s">
        <v>5726</v>
      </c>
      <c r="F342" s="39" t="s">
        <v>2443</v>
      </c>
      <c r="G342" s="218" t="s">
        <v>731</v>
      </c>
      <c r="H342" s="218" t="s">
        <v>732</v>
      </c>
      <c r="I342" s="38" t="s">
        <v>1205</v>
      </c>
      <c r="J342" s="45">
        <v>44295.0</v>
      </c>
      <c r="K342" s="45">
        <v>46195.0</v>
      </c>
      <c r="L342" s="120" t="s">
        <v>51</v>
      </c>
      <c r="M342" s="47">
        <v>78000.0</v>
      </c>
      <c r="N342" s="120" t="s">
        <v>51</v>
      </c>
      <c r="O342" s="49">
        <v>100098.0</v>
      </c>
      <c r="P342" s="87">
        <v>100098.0</v>
      </c>
      <c r="Q342" s="9">
        <v>0.0</v>
      </c>
      <c r="R342" s="49">
        <v>0.0</v>
      </c>
      <c r="S342" s="10">
        <f t="shared" si="1"/>
        <v>100098</v>
      </c>
      <c r="T342" s="9" t="s">
        <v>52</v>
      </c>
      <c r="U342" s="45">
        <v>46195.0</v>
      </c>
      <c r="V342" s="45">
        <v>46225.0</v>
      </c>
      <c r="W342" s="180">
        <v>1.0</v>
      </c>
      <c r="X342" s="9" t="s">
        <v>86</v>
      </c>
      <c r="Y342" s="319" t="s">
        <v>56</v>
      </c>
    </row>
    <row r="343" ht="15.0" customHeight="1">
      <c r="A343" s="35" t="s">
        <v>6174</v>
      </c>
      <c r="B343" s="36">
        <v>46196.0</v>
      </c>
      <c r="C343" s="9">
        <v>8575.0</v>
      </c>
      <c r="D343" s="39" t="s">
        <v>3149</v>
      </c>
      <c r="E343" s="41" t="s">
        <v>3150</v>
      </c>
      <c r="F343" s="39" t="s">
        <v>3151</v>
      </c>
      <c r="G343" s="39" t="s">
        <v>68</v>
      </c>
      <c r="H343" s="39" t="s">
        <v>69</v>
      </c>
      <c r="I343" s="38" t="s">
        <v>1205</v>
      </c>
      <c r="J343" s="45">
        <v>45003.0</v>
      </c>
      <c r="K343" s="45">
        <v>46195.0</v>
      </c>
      <c r="L343" s="120" t="s">
        <v>51</v>
      </c>
      <c r="M343" s="47">
        <v>0.0</v>
      </c>
      <c r="N343" s="120" t="s">
        <v>51</v>
      </c>
      <c r="O343" s="49">
        <v>78000.0</v>
      </c>
      <c r="P343" s="55">
        <v>78000.0</v>
      </c>
      <c r="Q343" s="81">
        <v>0.0</v>
      </c>
      <c r="R343" s="49">
        <v>546.0</v>
      </c>
      <c r="S343" s="10">
        <f t="shared" si="1"/>
        <v>77454</v>
      </c>
      <c r="T343" s="9" t="s">
        <v>53</v>
      </c>
      <c r="U343" s="45">
        <v>46195.0</v>
      </c>
      <c r="V343" s="45">
        <v>46227.0</v>
      </c>
      <c r="W343" s="67">
        <v>1.0</v>
      </c>
      <c r="X343" s="9" t="s">
        <v>86</v>
      </c>
      <c r="Y343" s="319" t="s">
        <v>56</v>
      </c>
    </row>
    <row r="344">
      <c r="A344" s="35" t="s">
        <v>6177</v>
      </c>
      <c r="B344" s="36">
        <v>46196.0</v>
      </c>
      <c r="C344" s="38">
        <v>8150.0</v>
      </c>
      <c r="D344" s="111" t="s">
        <v>2726</v>
      </c>
      <c r="E344" s="42" t="s">
        <v>2727</v>
      </c>
      <c r="F344" s="40" t="s">
        <v>3097</v>
      </c>
      <c r="G344" s="40" t="s">
        <v>126</v>
      </c>
      <c r="H344" s="39" t="s">
        <v>69</v>
      </c>
      <c r="I344" s="38" t="s">
        <v>1205</v>
      </c>
      <c r="J344" s="44">
        <v>44951.0</v>
      </c>
      <c r="K344" s="45">
        <v>46195.0</v>
      </c>
      <c r="L344" s="120" t="s">
        <v>51</v>
      </c>
      <c r="M344" s="46">
        <v>168000.0</v>
      </c>
      <c r="N344" s="45">
        <v>46196.0</v>
      </c>
      <c r="O344" s="48">
        <v>150008.0</v>
      </c>
      <c r="P344" s="87">
        <v>150000.0</v>
      </c>
      <c r="Q344" s="48">
        <v>0.0</v>
      </c>
      <c r="R344" s="48">
        <v>0.0</v>
      </c>
      <c r="S344" s="10">
        <f t="shared" si="1"/>
        <v>150000</v>
      </c>
      <c r="T344" s="38" t="s">
        <v>52</v>
      </c>
      <c r="U344" s="45">
        <v>46196.0</v>
      </c>
      <c r="V344" s="45">
        <v>46227.0</v>
      </c>
      <c r="W344" s="67">
        <v>1.0</v>
      </c>
      <c r="X344" s="38" t="s">
        <v>59</v>
      </c>
      <c r="Y344" s="319" t="s">
        <v>56</v>
      </c>
    </row>
    <row r="345">
      <c r="A345" s="35" t="s">
        <v>6180</v>
      </c>
      <c r="B345" s="36">
        <v>46196.0</v>
      </c>
      <c r="C345" s="9">
        <v>4808.0</v>
      </c>
      <c r="D345" s="39" t="s">
        <v>337</v>
      </c>
      <c r="E345" s="41" t="s">
        <v>339</v>
      </c>
      <c r="F345" s="39" t="s">
        <v>2165</v>
      </c>
      <c r="G345" s="39" t="s">
        <v>343</v>
      </c>
      <c r="H345" s="39" t="s">
        <v>158</v>
      </c>
      <c r="I345" s="38" t="s">
        <v>1205</v>
      </c>
      <c r="J345" s="45">
        <v>44618.0</v>
      </c>
      <c r="K345" s="44">
        <v>46196.0</v>
      </c>
      <c r="L345" s="61" t="s">
        <v>51</v>
      </c>
      <c r="M345" s="103">
        <v>0.0</v>
      </c>
      <c r="N345" s="61" t="s">
        <v>51</v>
      </c>
      <c r="O345" s="49">
        <v>78000.0</v>
      </c>
      <c r="P345" s="79">
        <v>78000.0</v>
      </c>
      <c r="Q345" s="9">
        <v>0.0</v>
      </c>
      <c r="R345" s="49">
        <v>546.0</v>
      </c>
      <c r="S345" s="10">
        <f t="shared" si="1"/>
        <v>77454</v>
      </c>
      <c r="T345" s="9" t="s">
        <v>53</v>
      </c>
      <c r="U345" s="45">
        <v>46196.0</v>
      </c>
      <c r="V345" s="45">
        <v>46226.0</v>
      </c>
      <c r="W345" s="88">
        <v>1.0</v>
      </c>
      <c r="X345" s="38" t="s">
        <v>86</v>
      </c>
      <c r="Y345" s="319" t="s">
        <v>56</v>
      </c>
    </row>
    <row r="346">
      <c r="A346" s="35" t="s">
        <v>6183</v>
      </c>
      <c r="B346" s="36">
        <v>46196.0</v>
      </c>
      <c r="C346" s="38">
        <v>4343.0</v>
      </c>
      <c r="D346" s="40" t="s">
        <v>243</v>
      </c>
      <c r="E346" s="42" t="s">
        <v>244</v>
      </c>
      <c r="F346" s="40" t="s">
        <v>2999</v>
      </c>
      <c r="G346" s="40" t="s">
        <v>246</v>
      </c>
      <c r="H346" s="40" t="s">
        <v>85</v>
      </c>
      <c r="I346" s="38" t="s">
        <v>1205</v>
      </c>
      <c r="J346" s="44">
        <v>44585.0</v>
      </c>
      <c r="K346" s="44">
        <v>46196.0</v>
      </c>
      <c r="L346" s="61" t="s">
        <v>51</v>
      </c>
      <c r="M346" s="103">
        <v>0.0</v>
      </c>
      <c r="N346" s="61" t="s">
        <v>51</v>
      </c>
      <c r="O346" s="49">
        <v>78000.0</v>
      </c>
      <c r="P346" s="79">
        <v>78000.0</v>
      </c>
      <c r="Q346" s="9">
        <v>0.0</v>
      </c>
      <c r="R346" s="49">
        <v>1560.0</v>
      </c>
      <c r="S346" s="10">
        <f t="shared" si="1"/>
        <v>76440</v>
      </c>
      <c r="T346" s="9" t="s">
        <v>53</v>
      </c>
      <c r="U346" s="45">
        <v>46196.0</v>
      </c>
      <c r="V346" s="45">
        <v>46226.0</v>
      </c>
      <c r="W346" s="88">
        <v>1.0</v>
      </c>
      <c r="X346" s="38" t="s">
        <v>86</v>
      </c>
      <c r="Y346" s="319" t="s">
        <v>56</v>
      </c>
    </row>
    <row r="347">
      <c r="A347" s="35" t="s">
        <v>6186</v>
      </c>
      <c r="B347" s="36">
        <v>46196.0</v>
      </c>
      <c r="C347" s="38">
        <v>4343.0</v>
      </c>
      <c r="D347" s="40" t="s">
        <v>243</v>
      </c>
      <c r="E347" s="42" t="s">
        <v>244</v>
      </c>
      <c r="F347" s="40" t="s">
        <v>2996</v>
      </c>
      <c r="G347" s="40" t="s">
        <v>246</v>
      </c>
      <c r="H347" s="40" t="s">
        <v>85</v>
      </c>
      <c r="I347" s="38" t="s">
        <v>1205</v>
      </c>
      <c r="J347" s="44">
        <v>44585.0</v>
      </c>
      <c r="K347" s="44">
        <v>46196.0</v>
      </c>
      <c r="L347" s="61" t="s">
        <v>51</v>
      </c>
      <c r="M347" s="103">
        <v>0.0</v>
      </c>
      <c r="N347" s="61" t="s">
        <v>51</v>
      </c>
      <c r="O347" s="48">
        <v>118000.0</v>
      </c>
      <c r="P347" s="79">
        <v>118000.0</v>
      </c>
      <c r="Q347" s="9">
        <v>0.0</v>
      </c>
      <c r="R347" s="49">
        <v>2360.0</v>
      </c>
      <c r="S347" s="10">
        <f t="shared" si="1"/>
        <v>115640</v>
      </c>
      <c r="T347" s="9" t="s">
        <v>53</v>
      </c>
      <c r="U347" s="45">
        <v>46196.0</v>
      </c>
      <c r="V347" s="45">
        <v>46226.0</v>
      </c>
      <c r="W347" s="88">
        <v>1.0</v>
      </c>
      <c r="X347" s="38" t="s">
        <v>55</v>
      </c>
      <c r="Y347" s="319" t="s">
        <v>56</v>
      </c>
    </row>
    <row r="348">
      <c r="A348" s="35" t="s">
        <v>6193</v>
      </c>
      <c r="B348" s="36">
        <v>46196.0</v>
      </c>
      <c r="C348" s="9">
        <v>3848.0</v>
      </c>
      <c r="D348" s="39" t="s">
        <v>2979</v>
      </c>
      <c r="E348" s="41" t="s">
        <v>298</v>
      </c>
      <c r="F348" s="39" t="s">
        <v>2987</v>
      </c>
      <c r="G348" s="39" t="s">
        <v>293</v>
      </c>
      <c r="H348" s="39" t="s">
        <v>85</v>
      </c>
      <c r="I348" s="38" t="s">
        <v>1205</v>
      </c>
      <c r="J348" s="45">
        <v>44554.0</v>
      </c>
      <c r="K348" s="44">
        <v>46196.0</v>
      </c>
      <c r="L348" s="120" t="s">
        <v>51</v>
      </c>
      <c r="M348" s="47">
        <v>118000.0</v>
      </c>
      <c r="N348" s="120" t="s">
        <v>51</v>
      </c>
      <c r="O348" s="49">
        <v>236000.0</v>
      </c>
      <c r="P348" s="79">
        <v>236000.0</v>
      </c>
      <c r="Q348" s="9">
        <v>0.0</v>
      </c>
      <c r="R348" s="49">
        <v>4400.0</v>
      </c>
      <c r="S348" s="10">
        <f t="shared" si="1"/>
        <v>231600</v>
      </c>
      <c r="T348" s="9" t="s">
        <v>53</v>
      </c>
      <c r="U348" s="45">
        <v>46196.0</v>
      </c>
      <c r="V348" s="45">
        <v>46226.0</v>
      </c>
      <c r="W348" s="213">
        <v>1.0</v>
      </c>
      <c r="X348" s="9" t="s">
        <v>55</v>
      </c>
      <c r="Y348" s="319" t="s">
        <v>56</v>
      </c>
    </row>
    <row r="349">
      <c r="A349" s="35" t="s">
        <v>6196</v>
      </c>
      <c r="B349" s="36">
        <v>46196.0</v>
      </c>
      <c r="C349" s="9">
        <v>3848.0</v>
      </c>
      <c r="D349" s="39" t="s">
        <v>2979</v>
      </c>
      <c r="E349" s="41" t="s">
        <v>298</v>
      </c>
      <c r="F349" s="39" t="s">
        <v>2982</v>
      </c>
      <c r="G349" s="39" t="s">
        <v>293</v>
      </c>
      <c r="H349" s="39" t="s">
        <v>85</v>
      </c>
      <c r="I349" s="38" t="s">
        <v>1205</v>
      </c>
      <c r="J349" s="45">
        <v>44554.0</v>
      </c>
      <c r="K349" s="150"/>
      <c r="L349" s="326"/>
      <c r="M349" s="47">
        <v>118000.0</v>
      </c>
      <c r="N349" s="120" t="s">
        <v>51</v>
      </c>
      <c r="O349" s="48">
        <v>0.0</v>
      </c>
      <c r="P349" s="48">
        <v>0.0</v>
      </c>
      <c r="Q349" s="38">
        <v>0.0</v>
      </c>
      <c r="R349" s="48">
        <v>0.0</v>
      </c>
      <c r="S349" s="10">
        <f t="shared" si="1"/>
        <v>0</v>
      </c>
      <c r="T349" s="38" t="s">
        <v>54</v>
      </c>
      <c r="U349" s="45">
        <v>46196.0</v>
      </c>
      <c r="V349" s="45">
        <v>46226.0</v>
      </c>
      <c r="W349" s="213">
        <v>1.0</v>
      </c>
      <c r="X349" s="9" t="s">
        <v>55</v>
      </c>
      <c r="Y349" s="319" t="s">
        <v>56</v>
      </c>
    </row>
    <row r="350">
      <c r="A350" s="35" t="s">
        <v>6199</v>
      </c>
      <c r="B350" s="36">
        <v>46196.0</v>
      </c>
      <c r="C350" s="9">
        <v>6336.0</v>
      </c>
      <c r="D350" s="39" t="s">
        <v>2867</v>
      </c>
      <c r="E350" s="41" t="s">
        <v>2868</v>
      </c>
      <c r="F350" s="39" t="s">
        <v>2870</v>
      </c>
      <c r="G350" s="39" t="s">
        <v>2871</v>
      </c>
      <c r="H350" s="39" t="s">
        <v>153</v>
      </c>
      <c r="I350" s="38" t="s">
        <v>1205</v>
      </c>
      <c r="J350" s="45">
        <v>44759.0</v>
      </c>
      <c r="K350" s="44">
        <v>46196.0</v>
      </c>
      <c r="L350" s="120" t="s">
        <v>51</v>
      </c>
      <c r="M350" s="47">
        <v>0.0</v>
      </c>
      <c r="N350" s="120" t="s">
        <v>51</v>
      </c>
      <c r="O350" s="49">
        <v>118000.0</v>
      </c>
      <c r="P350" s="79">
        <v>118000.0</v>
      </c>
      <c r="Q350" s="81">
        <v>0.0</v>
      </c>
      <c r="R350" s="49">
        <v>4400.0</v>
      </c>
      <c r="S350" s="10">
        <f t="shared" si="1"/>
        <v>113600</v>
      </c>
      <c r="T350" s="88" t="s">
        <v>53</v>
      </c>
      <c r="U350" s="45">
        <v>46196.0</v>
      </c>
      <c r="V350" s="45">
        <v>46226.0</v>
      </c>
      <c r="W350" s="67">
        <v>1.0</v>
      </c>
      <c r="X350" s="9" t="s">
        <v>55</v>
      </c>
      <c r="Y350" s="319" t="s">
        <v>56</v>
      </c>
    </row>
    <row r="351">
      <c r="A351" s="35" t="s">
        <v>6205</v>
      </c>
      <c r="B351" s="36">
        <v>46196.0</v>
      </c>
      <c r="C351" s="9">
        <v>2690.0</v>
      </c>
      <c r="D351" s="39" t="s">
        <v>2650</v>
      </c>
      <c r="E351" s="41" t="s">
        <v>2652</v>
      </c>
      <c r="F351" s="39" t="s">
        <v>2653</v>
      </c>
      <c r="G351" s="39" t="s">
        <v>44</v>
      </c>
      <c r="H351" s="39" t="s">
        <v>46</v>
      </c>
      <c r="I351" s="38" t="s">
        <v>1205</v>
      </c>
      <c r="J351" s="45">
        <v>44466.0</v>
      </c>
      <c r="K351" s="44">
        <v>46196.0</v>
      </c>
      <c r="L351" s="120" t="s">
        <v>51</v>
      </c>
      <c r="M351" s="103">
        <v>78000.0</v>
      </c>
      <c r="N351" s="120" t="s">
        <v>51</v>
      </c>
      <c r="O351" s="66">
        <v>77890.0</v>
      </c>
      <c r="P351" s="176">
        <v>77890.0</v>
      </c>
      <c r="Q351" s="81">
        <v>0.0</v>
      </c>
      <c r="R351" s="66">
        <v>0.0</v>
      </c>
      <c r="S351" s="10">
        <f t="shared" si="1"/>
        <v>77890</v>
      </c>
      <c r="T351" s="9" t="s">
        <v>52</v>
      </c>
      <c r="U351" s="45">
        <v>46196.0</v>
      </c>
      <c r="V351" s="45">
        <v>46227.0</v>
      </c>
      <c r="W351" s="9">
        <v>1.0</v>
      </c>
      <c r="X351" s="9" t="s">
        <v>86</v>
      </c>
      <c r="Y351" s="319" t="s">
        <v>56</v>
      </c>
    </row>
    <row r="352">
      <c r="A352" s="35" t="s">
        <v>6208</v>
      </c>
      <c r="B352" s="36">
        <v>46196.0</v>
      </c>
      <c r="C352" s="9">
        <v>12292.0</v>
      </c>
      <c r="D352" s="39" t="s">
        <v>2754</v>
      </c>
      <c r="E352" s="41" t="s">
        <v>2756</v>
      </c>
      <c r="F352" s="39" t="s">
        <v>2758</v>
      </c>
      <c r="G352" s="39" t="s">
        <v>44</v>
      </c>
      <c r="H352" s="39" t="s">
        <v>46</v>
      </c>
      <c r="I352" s="38" t="s">
        <v>1205</v>
      </c>
      <c r="J352" s="45">
        <v>45443.0</v>
      </c>
      <c r="K352" s="44">
        <v>46196.0</v>
      </c>
      <c r="L352" s="120" t="s">
        <v>51</v>
      </c>
      <c r="M352" s="63">
        <v>0.0</v>
      </c>
      <c r="N352" s="120" t="s">
        <v>51</v>
      </c>
      <c r="O352" s="66">
        <v>118016.0</v>
      </c>
      <c r="P352" s="176">
        <v>118016.0</v>
      </c>
      <c r="Q352" s="66">
        <v>0.0</v>
      </c>
      <c r="R352" s="66">
        <v>0.0</v>
      </c>
      <c r="S352" s="10">
        <f t="shared" si="1"/>
        <v>118016</v>
      </c>
      <c r="T352" s="9" t="s">
        <v>52</v>
      </c>
      <c r="U352" s="45">
        <v>46196.0</v>
      </c>
      <c r="V352" s="45">
        <v>46226.0</v>
      </c>
      <c r="W352" s="9">
        <v>1.0</v>
      </c>
      <c r="X352" s="9" t="s">
        <v>55</v>
      </c>
      <c r="Y352" s="319" t="s">
        <v>56</v>
      </c>
    </row>
    <row r="353">
      <c r="A353" s="35" t="s">
        <v>6212</v>
      </c>
      <c r="B353" s="36">
        <v>46196.0</v>
      </c>
      <c r="C353" s="9">
        <v>11654.0</v>
      </c>
      <c r="D353" s="39" t="s">
        <v>3066</v>
      </c>
      <c r="E353" s="41" t="s">
        <v>3067</v>
      </c>
      <c r="F353" s="39" t="s">
        <v>3068</v>
      </c>
      <c r="G353" s="39" t="s">
        <v>110</v>
      </c>
      <c r="H353" s="39" t="s">
        <v>46</v>
      </c>
      <c r="I353" s="38" t="s">
        <v>1205</v>
      </c>
      <c r="J353" s="45">
        <v>45371.0</v>
      </c>
      <c r="K353" s="44">
        <v>46196.0</v>
      </c>
      <c r="L353" s="120" t="s">
        <v>51</v>
      </c>
      <c r="M353" s="47">
        <v>0.0</v>
      </c>
      <c r="N353" s="120" t="s">
        <v>51</v>
      </c>
      <c r="O353" s="49">
        <v>118000.0</v>
      </c>
      <c r="P353" s="79">
        <v>118000.0</v>
      </c>
      <c r="Q353" s="9">
        <v>0.0</v>
      </c>
      <c r="R353" s="49">
        <v>4400.0</v>
      </c>
      <c r="S353" s="10">
        <f t="shared" si="1"/>
        <v>113600</v>
      </c>
      <c r="T353" s="9" t="s">
        <v>53</v>
      </c>
      <c r="U353" s="45">
        <v>46196.0</v>
      </c>
      <c r="V353" s="45">
        <v>46233.0</v>
      </c>
      <c r="W353" s="213">
        <v>1.0</v>
      </c>
      <c r="X353" s="9" t="s">
        <v>55</v>
      </c>
      <c r="Y353" s="319" t="s">
        <v>56</v>
      </c>
    </row>
    <row r="354">
      <c r="A354" s="41" t="s">
        <v>6217</v>
      </c>
      <c r="B354" s="36">
        <v>46196.0</v>
      </c>
      <c r="C354" s="38">
        <v>2563.0</v>
      </c>
      <c r="D354" s="40" t="s">
        <v>3725</v>
      </c>
      <c r="E354" s="42" t="s">
        <v>3726</v>
      </c>
      <c r="F354" s="39" t="s">
        <v>3728</v>
      </c>
      <c r="G354" s="40" t="s">
        <v>739</v>
      </c>
      <c r="H354" s="40" t="s">
        <v>352</v>
      </c>
      <c r="I354" s="38" t="s">
        <v>4555</v>
      </c>
      <c r="J354" s="44">
        <v>44458.0</v>
      </c>
      <c r="K354" s="44">
        <v>46196.0</v>
      </c>
      <c r="L354" s="98" t="s">
        <v>51</v>
      </c>
      <c r="M354" s="46">
        <v>118000.0</v>
      </c>
      <c r="N354" s="98" t="s">
        <v>51</v>
      </c>
      <c r="O354" s="66">
        <v>120000.0</v>
      </c>
      <c r="P354" s="79">
        <v>120000.0</v>
      </c>
      <c r="Q354" s="48">
        <v>0.0</v>
      </c>
      <c r="R354" s="49">
        <v>2400.0</v>
      </c>
      <c r="S354" s="10">
        <f t="shared" si="1"/>
        <v>117600</v>
      </c>
      <c r="T354" s="9" t="s">
        <v>53</v>
      </c>
      <c r="U354" s="45">
        <v>46196.0</v>
      </c>
      <c r="V354" s="45">
        <v>46238.0</v>
      </c>
      <c r="W354" s="38">
        <v>1.0</v>
      </c>
      <c r="X354" s="38" t="s">
        <v>55</v>
      </c>
      <c r="Y354" s="184" t="s">
        <v>56</v>
      </c>
    </row>
    <row r="355">
      <c r="A355" s="41" t="s">
        <v>6220</v>
      </c>
      <c r="B355" s="36">
        <v>46196.0</v>
      </c>
      <c r="C355" s="81">
        <v>6835.0</v>
      </c>
      <c r="D355" s="257" t="s">
        <v>346</v>
      </c>
      <c r="E355" s="258" t="s">
        <v>347</v>
      </c>
      <c r="F355" s="257" t="s">
        <v>6222</v>
      </c>
      <c r="G355" s="257" t="s">
        <v>350</v>
      </c>
      <c r="H355" s="40" t="s">
        <v>352</v>
      </c>
      <c r="I355" s="38" t="s">
        <v>4555</v>
      </c>
      <c r="J355" s="44">
        <v>44808.0</v>
      </c>
      <c r="K355" s="44">
        <v>46196.0</v>
      </c>
      <c r="L355" s="98" t="s">
        <v>51</v>
      </c>
      <c r="M355" s="46">
        <v>0.0</v>
      </c>
      <c r="N355" s="98" t="s">
        <v>51</v>
      </c>
      <c r="O355" s="48">
        <v>118050.0</v>
      </c>
      <c r="P355" s="176">
        <v>118000.0</v>
      </c>
      <c r="Q355" s="48">
        <v>0.0</v>
      </c>
      <c r="R355" s="38">
        <v>0.0</v>
      </c>
      <c r="S355" s="10">
        <f t="shared" si="1"/>
        <v>118000</v>
      </c>
      <c r="T355" s="38" t="s">
        <v>52</v>
      </c>
      <c r="U355" s="45">
        <v>46196.0</v>
      </c>
      <c r="V355" s="44">
        <v>46235.0</v>
      </c>
      <c r="W355" s="38">
        <v>1.0</v>
      </c>
      <c r="X355" s="38" t="s">
        <v>55</v>
      </c>
      <c r="Y355" s="184" t="s">
        <v>56</v>
      </c>
    </row>
    <row r="356">
      <c r="A356" s="35" t="s">
        <v>6225</v>
      </c>
      <c r="B356" s="36">
        <v>46196.0</v>
      </c>
      <c r="C356" s="9">
        <v>3588.0</v>
      </c>
      <c r="D356" s="39" t="s">
        <v>3327</v>
      </c>
      <c r="E356" s="41" t="s">
        <v>3328</v>
      </c>
      <c r="F356" s="39" t="s">
        <v>3329</v>
      </c>
      <c r="G356" s="39" t="s">
        <v>192</v>
      </c>
      <c r="H356" s="218" t="s">
        <v>195</v>
      </c>
      <c r="I356" s="38" t="s">
        <v>1205</v>
      </c>
      <c r="J356" s="45">
        <v>44533.0</v>
      </c>
      <c r="K356" s="44">
        <v>46196.0</v>
      </c>
      <c r="L356" s="120" t="s">
        <v>51</v>
      </c>
      <c r="M356" s="47">
        <v>0.0</v>
      </c>
      <c r="N356" s="120" t="s">
        <v>51</v>
      </c>
      <c r="O356" s="49">
        <v>78000.0</v>
      </c>
      <c r="P356" s="79">
        <v>78000.0</v>
      </c>
      <c r="Q356" s="9">
        <v>0.0</v>
      </c>
      <c r="R356" s="49">
        <v>546.0</v>
      </c>
      <c r="S356" s="10">
        <f t="shared" si="1"/>
        <v>77454</v>
      </c>
      <c r="T356" s="9" t="s">
        <v>53</v>
      </c>
      <c r="U356" s="45">
        <v>46196.0</v>
      </c>
      <c r="V356" s="127">
        <v>46233.0</v>
      </c>
      <c r="W356" s="67">
        <v>1.0</v>
      </c>
      <c r="X356" s="9" t="s">
        <v>86</v>
      </c>
      <c r="Y356" s="319" t="s">
        <v>56</v>
      </c>
    </row>
    <row r="357">
      <c r="A357" s="35" t="s">
        <v>6231</v>
      </c>
      <c r="B357" s="36">
        <v>46196.0</v>
      </c>
      <c r="C357" s="9">
        <v>15097.0</v>
      </c>
      <c r="D357" s="39" t="s">
        <v>3058</v>
      </c>
      <c r="E357" s="41" t="s">
        <v>3059</v>
      </c>
      <c r="F357" s="39" t="s">
        <v>3060</v>
      </c>
      <c r="G357" s="39" t="s">
        <v>110</v>
      </c>
      <c r="H357" s="39" t="s">
        <v>46</v>
      </c>
      <c r="I357" s="38" t="s">
        <v>1205</v>
      </c>
      <c r="J357" s="45">
        <v>45752.0</v>
      </c>
      <c r="K357" s="44">
        <v>46196.0</v>
      </c>
      <c r="L357" s="120" t="s">
        <v>51</v>
      </c>
      <c r="M357" s="47">
        <v>0.0</v>
      </c>
      <c r="N357" s="120" t="s">
        <v>51</v>
      </c>
      <c r="O357" s="49">
        <v>78000.0</v>
      </c>
      <c r="P357" s="79">
        <v>78000.0</v>
      </c>
      <c r="Q357" s="9">
        <v>0.0</v>
      </c>
      <c r="R357" s="49">
        <v>546.0</v>
      </c>
      <c r="S357" s="10">
        <f t="shared" si="1"/>
        <v>77454</v>
      </c>
      <c r="T357" s="9" t="s">
        <v>53</v>
      </c>
      <c r="U357" s="45">
        <v>46196.0</v>
      </c>
      <c r="V357" s="127">
        <v>46226.0</v>
      </c>
      <c r="W357" s="213">
        <v>1.0</v>
      </c>
      <c r="X357" s="9" t="s">
        <v>86</v>
      </c>
      <c r="Y357" s="319" t="s">
        <v>56</v>
      </c>
    </row>
    <row r="358">
      <c r="A358" s="35" t="s">
        <v>6235</v>
      </c>
      <c r="B358" s="36">
        <v>46196.0</v>
      </c>
      <c r="C358" s="9">
        <v>2481.0</v>
      </c>
      <c r="D358" s="39" t="s">
        <v>2468</v>
      </c>
      <c r="E358" s="41" t="s">
        <v>3015</v>
      </c>
      <c r="F358" s="39" t="s">
        <v>3016</v>
      </c>
      <c r="G358" s="39" t="s">
        <v>3017</v>
      </c>
      <c r="H358" s="39" t="s">
        <v>85</v>
      </c>
      <c r="I358" s="38" t="s">
        <v>1205</v>
      </c>
      <c r="J358" s="45">
        <v>44451.0</v>
      </c>
      <c r="K358" s="44">
        <v>46196.0</v>
      </c>
      <c r="L358" s="61" t="s">
        <v>51</v>
      </c>
      <c r="M358" s="47">
        <v>0.0</v>
      </c>
      <c r="N358" s="120" t="s">
        <v>51</v>
      </c>
      <c r="O358" s="49">
        <v>78046.0</v>
      </c>
      <c r="P358" s="176">
        <v>78000.0</v>
      </c>
      <c r="Q358" s="9">
        <v>0.0</v>
      </c>
      <c r="R358" s="103">
        <v>0.0</v>
      </c>
      <c r="S358" s="10">
        <f t="shared" si="1"/>
        <v>78000</v>
      </c>
      <c r="T358" s="9" t="s">
        <v>52</v>
      </c>
      <c r="U358" s="45">
        <v>46196.0</v>
      </c>
      <c r="V358" s="127">
        <v>46233.0</v>
      </c>
      <c r="W358" s="213">
        <v>1.0</v>
      </c>
      <c r="X358" s="9" t="s">
        <v>86</v>
      </c>
      <c r="Y358" s="319" t="s">
        <v>56</v>
      </c>
    </row>
    <row r="359">
      <c r="A359" s="35" t="s">
        <v>6238</v>
      </c>
      <c r="B359" s="36">
        <v>46196.0</v>
      </c>
      <c r="C359" s="9">
        <v>6509.0</v>
      </c>
      <c r="D359" s="39" t="s">
        <v>1982</v>
      </c>
      <c r="E359" s="41" t="s">
        <v>702</v>
      </c>
      <c r="F359" s="39" t="s">
        <v>703</v>
      </c>
      <c r="G359" s="39" t="s">
        <v>407</v>
      </c>
      <c r="H359" s="39" t="s">
        <v>46</v>
      </c>
      <c r="I359" s="38" t="s">
        <v>1205</v>
      </c>
      <c r="J359" s="45">
        <v>44776.0</v>
      </c>
      <c r="K359" s="44">
        <v>46196.0</v>
      </c>
      <c r="L359" s="120" t="s">
        <v>51</v>
      </c>
      <c r="M359" s="63">
        <v>0.0</v>
      </c>
      <c r="N359" s="120" t="s">
        <v>51</v>
      </c>
      <c r="O359" s="49">
        <v>168000.0</v>
      </c>
      <c r="P359" s="79">
        <v>168000.0</v>
      </c>
      <c r="Q359" s="66">
        <v>0.0</v>
      </c>
      <c r="R359" s="49">
        <v>1176.0</v>
      </c>
      <c r="S359" s="10">
        <f t="shared" si="1"/>
        <v>166824</v>
      </c>
      <c r="T359" s="9" t="s">
        <v>53</v>
      </c>
      <c r="U359" s="45">
        <v>46196.0</v>
      </c>
      <c r="V359" s="127">
        <v>46226.0</v>
      </c>
      <c r="W359" s="193">
        <v>1.0</v>
      </c>
      <c r="X359" s="9" t="s">
        <v>59</v>
      </c>
      <c r="Y359" s="319" t="s">
        <v>56</v>
      </c>
    </row>
    <row r="360">
      <c r="A360" s="35" t="s">
        <v>6241</v>
      </c>
      <c r="B360" s="36">
        <v>46196.0</v>
      </c>
      <c r="C360" s="9">
        <v>7061.0</v>
      </c>
      <c r="D360" s="39" t="s">
        <v>3036</v>
      </c>
      <c r="E360" s="41" t="s">
        <v>2765</v>
      </c>
      <c r="F360" s="39" t="s">
        <v>3037</v>
      </c>
      <c r="G360" s="39" t="s">
        <v>68</v>
      </c>
      <c r="H360" s="39" t="s">
        <v>69</v>
      </c>
      <c r="I360" s="38" t="s">
        <v>1205</v>
      </c>
      <c r="J360" s="45">
        <v>44829.0</v>
      </c>
      <c r="K360" s="44">
        <v>46196.0</v>
      </c>
      <c r="L360" s="120" t="s">
        <v>51</v>
      </c>
      <c r="M360" s="47">
        <v>118000.0</v>
      </c>
      <c r="N360" s="120" t="s">
        <v>51</v>
      </c>
      <c r="O360" s="49">
        <v>120000.0</v>
      </c>
      <c r="P360" s="79">
        <v>120000.0</v>
      </c>
      <c r="Q360" s="9">
        <v>0.0</v>
      </c>
      <c r="R360" s="49">
        <v>4400.0</v>
      </c>
      <c r="S360" s="10">
        <f t="shared" si="1"/>
        <v>115600</v>
      </c>
      <c r="T360" s="9" t="s">
        <v>53</v>
      </c>
      <c r="U360" s="45">
        <v>46196.0</v>
      </c>
      <c r="V360" s="127">
        <v>46226.0</v>
      </c>
      <c r="W360" s="213">
        <v>1.0</v>
      </c>
      <c r="X360" s="9" t="s">
        <v>55</v>
      </c>
      <c r="Y360" s="319" t="s">
        <v>56</v>
      </c>
    </row>
    <row r="361">
      <c r="A361" s="35" t="s">
        <v>6244</v>
      </c>
      <c r="B361" s="37">
        <v>46196.0</v>
      </c>
      <c r="C361" s="9">
        <v>2719.0</v>
      </c>
      <c r="D361" s="39" t="s">
        <v>2918</v>
      </c>
      <c r="E361" s="41" t="s">
        <v>1068</v>
      </c>
      <c r="F361" s="39" t="s">
        <v>2503</v>
      </c>
      <c r="G361" s="39" t="s">
        <v>555</v>
      </c>
      <c r="H361" s="39" t="s">
        <v>69</v>
      </c>
      <c r="I361" s="9" t="s">
        <v>1205</v>
      </c>
      <c r="J361" s="45">
        <v>44469.0</v>
      </c>
      <c r="K361" s="45"/>
      <c r="L361" s="135"/>
      <c r="M361" s="49">
        <v>118000.0</v>
      </c>
      <c r="N361" s="135" t="s">
        <v>51</v>
      </c>
      <c r="O361" s="49">
        <v>0.0</v>
      </c>
      <c r="P361" s="49">
        <v>0.0</v>
      </c>
      <c r="Q361" s="9">
        <v>0.0</v>
      </c>
      <c r="R361" s="49">
        <v>0.0</v>
      </c>
      <c r="S361" s="10">
        <f t="shared" si="1"/>
        <v>0</v>
      </c>
      <c r="T361" s="9" t="s">
        <v>54</v>
      </c>
      <c r="U361" s="45">
        <v>46196.0</v>
      </c>
      <c r="V361" s="127">
        <v>46228.0</v>
      </c>
      <c r="W361" s="9">
        <v>1.0</v>
      </c>
      <c r="X361" s="9" t="s">
        <v>55</v>
      </c>
      <c r="Y361" s="319" t="s">
        <v>56</v>
      </c>
    </row>
    <row r="362">
      <c r="A362" s="83" t="s">
        <v>6247</v>
      </c>
      <c r="B362" s="37">
        <v>46196.0</v>
      </c>
      <c r="C362" s="9">
        <v>14481.0</v>
      </c>
      <c r="D362" s="39" t="s">
        <v>460</v>
      </c>
      <c r="E362" s="41" t="s">
        <v>463</v>
      </c>
      <c r="F362" s="39" t="s">
        <v>6249</v>
      </c>
      <c r="G362" s="39" t="s">
        <v>68</v>
      </c>
      <c r="H362" s="39" t="s">
        <v>69</v>
      </c>
      <c r="I362" s="9" t="s">
        <v>1205</v>
      </c>
      <c r="J362" s="45">
        <v>45680.0</v>
      </c>
      <c r="K362" s="44">
        <v>46196.0</v>
      </c>
      <c r="L362" s="61" t="s">
        <v>51</v>
      </c>
      <c r="M362" s="63">
        <v>0.0</v>
      </c>
      <c r="N362" s="61" t="s">
        <v>51</v>
      </c>
      <c r="O362" s="66">
        <v>1298098.0</v>
      </c>
      <c r="P362" s="176">
        <v>1298098.0</v>
      </c>
      <c r="Q362" s="63">
        <v>0.0</v>
      </c>
      <c r="R362" s="63">
        <v>0.0</v>
      </c>
      <c r="S362" s="10">
        <f t="shared" si="1"/>
        <v>1298098</v>
      </c>
      <c r="T362" s="9" t="s">
        <v>52</v>
      </c>
      <c r="U362" s="45">
        <v>46196.0</v>
      </c>
      <c r="V362" s="45">
        <v>46616.0</v>
      </c>
      <c r="W362" s="9">
        <v>12.0</v>
      </c>
      <c r="X362" s="38" t="s">
        <v>55</v>
      </c>
      <c r="Y362" s="320" t="s">
        <v>93</v>
      </c>
    </row>
    <row r="363">
      <c r="A363" s="41" t="s">
        <v>6252</v>
      </c>
      <c r="B363" s="37">
        <v>46196.0</v>
      </c>
      <c r="C363" s="9">
        <v>14481.0</v>
      </c>
      <c r="D363" s="39" t="s">
        <v>460</v>
      </c>
      <c r="E363" s="41" t="s">
        <v>463</v>
      </c>
      <c r="F363" s="39" t="s">
        <v>6249</v>
      </c>
      <c r="G363" s="39" t="s">
        <v>68</v>
      </c>
      <c r="H363" s="39" t="s">
        <v>69</v>
      </c>
      <c r="I363" s="38" t="s">
        <v>1205</v>
      </c>
      <c r="J363" s="45">
        <v>45680.0</v>
      </c>
      <c r="K363" s="150"/>
      <c r="L363" s="326"/>
      <c r="M363" s="46">
        <v>236000.0</v>
      </c>
      <c r="N363" s="61" t="s">
        <v>51</v>
      </c>
      <c r="O363" s="48">
        <v>0.0</v>
      </c>
      <c r="P363" s="48">
        <v>0.0</v>
      </c>
      <c r="Q363" s="48">
        <v>0.0</v>
      </c>
      <c r="R363" s="48">
        <v>0.0</v>
      </c>
      <c r="S363" s="10">
        <f t="shared" si="1"/>
        <v>0</v>
      </c>
      <c r="T363" s="38" t="s">
        <v>281</v>
      </c>
      <c r="U363" s="45">
        <v>46196.0</v>
      </c>
      <c r="V363" s="45">
        <v>46616.0</v>
      </c>
      <c r="W363" s="38">
        <v>2.0</v>
      </c>
      <c r="X363" s="38" t="s">
        <v>55</v>
      </c>
      <c r="Y363" s="67" t="s">
        <v>56</v>
      </c>
    </row>
    <row r="364">
      <c r="A364" s="35" t="s">
        <v>6255</v>
      </c>
      <c r="B364" s="37">
        <v>46197.0</v>
      </c>
      <c r="C364" s="38">
        <v>1912.0</v>
      </c>
      <c r="D364" s="40" t="s">
        <v>2943</v>
      </c>
      <c r="E364" s="42" t="s">
        <v>2944</v>
      </c>
      <c r="F364" s="40" t="s">
        <v>2945</v>
      </c>
      <c r="G364" s="40" t="s">
        <v>2946</v>
      </c>
      <c r="H364" s="40" t="s">
        <v>805</v>
      </c>
      <c r="I364" s="38" t="s">
        <v>1205</v>
      </c>
      <c r="J364" s="44">
        <v>44408.0</v>
      </c>
      <c r="K364" s="44">
        <v>46196.0</v>
      </c>
      <c r="L364" s="61" t="s">
        <v>51</v>
      </c>
      <c r="M364" s="46">
        <v>0.0</v>
      </c>
      <c r="N364" s="61" t="s">
        <v>51</v>
      </c>
      <c r="O364" s="48">
        <v>78031.0</v>
      </c>
      <c r="P364" s="176">
        <v>78000.0</v>
      </c>
      <c r="Q364" s="48">
        <v>0.0</v>
      </c>
      <c r="R364" s="48">
        <v>0.0</v>
      </c>
      <c r="S364" s="10">
        <f t="shared" si="1"/>
        <v>78000</v>
      </c>
      <c r="T364" s="38" t="s">
        <v>52</v>
      </c>
      <c r="U364" s="45">
        <v>46196.0</v>
      </c>
      <c r="V364" s="127">
        <v>46226.0</v>
      </c>
      <c r="W364" s="332">
        <v>1.0</v>
      </c>
      <c r="X364" s="38" t="s">
        <v>86</v>
      </c>
      <c r="Y364" s="321" t="s">
        <v>56</v>
      </c>
    </row>
    <row r="365">
      <c r="A365" s="35" t="s">
        <v>6258</v>
      </c>
      <c r="B365" s="37">
        <v>46197.0</v>
      </c>
      <c r="C365" s="9">
        <v>10801.0</v>
      </c>
      <c r="D365" s="39" t="s">
        <v>3248</v>
      </c>
      <c r="E365" s="41" t="s">
        <v>3249</v>
      </c>
      <c r="F365" s="39" t="s">
        <v>5973</v>
      </c>
      <c r="G365" s="39" t="s">
        <v>1289</v>
      </c>
      <c r="H365" s="39" t="s">
        <v>103</v>
      </c>
      <c r="I365" s="38" t="s">
        <v>1205</v>
      </c>
      <c r="J365" s="45">
        <v>45268.0</v>
      </c>
      <c r="K365" s="44">
        <v>46196.0</v>
      </c>
      <c r="L365" s="120" t="s">
        <v>51</v>
      </c>
      <c r="M365" s="103">
        <v>0.0</v>
      </c>
      <c r="N365" s="44">
        <v>46197.0</v>
      </c>
      <c r="O365" s="103">
        <v>118081.0</v>
      </c>
      <c r="P365" s="176">
        <v>118081.0</v>
      </c>
      <c r="Q365" s="9">
        <v>0.0</v>
      </c>
      <c r="R365" s="49">
        <v>0.0</v>
      </c>
      <c r="S365" s="10">
        <f t="shared" si="1"/>
        <v>118081</v>
      </c>
      <c r="T365" s="9" t="s">
        <v>52</v>
      </c>
      <c r="U365" s="45">
        <v>46203.0</v>
      </c>
      <c r="V365" s="45">
        <v>46233.0</v>
      </c>
      <c r="W365" s="88">
        <v>1.0</v>
      </c>
      <c r="X365" s="9" t="s">
        <v>55</v>
      </c>
      <c r="Y365" s="319" t="s">
        <v>56</v>
      </c>
    </row>
    <row r="366" ht="15.0" customHeight="1">
      <c r="A366" s="35" t="s">
        <v>6262</v>
      </c>
      <c r="B366" s="37">
        <v>46197.0</v>
      </c>
      <c r="C366" s="38">
        <v>6022.0</v>
      </c>
      <c r="D366" s="40" t="s">
        <v>3091</v>
      </c>
      <c r="E366" s="42" t="s">
        <v>3092</v>
      </c>
      <c r="F366" s="40" t="s">
        <v>3093</v>
      </c>
      <c r="G366" s="40" t="s">
        <v>3094</v>
      </c>
      <c r="H366" s="40" t="s">
        <v>85</v>
      </c>
      <c r="I366" s="38" t="s">
        <v>1205</v>
      </c>
      <c r="J366" s="44">
        <v>44727.0</v>
      </c>
      <c r="K366" s="44">
        <v>46196.0</v>
      </c>
      <c r="L366" s="120" t="s">
        <v>51</v>
      </c>
      <c r="M366" s="103">
        <v>0.0</v>
      </c>
      <c r="N366" s="120" t="s">
        <v>51</v>
      </c>
      <c r="O366" s="48">
        <v>78000.0</v>
      </c>
      <c r="P366" s="79">
        <v>78000.0</v>
      </c>
      <c r="Q366" s="38">
        <v>0.0</v>
      </c>
      <c r="R366" s="49">
        <v>1560.0</v>
      </c>
      <c r="S366" s="10">
        <f t="shared" si="1"/>
        <v>76440</v>
      </c>
      <c r="T366" s="38" t="s">
        <v>53</v>
      </c>
      <c r="U366" s="45">
        <v>46196.0</v>
      </c>
      <c r="V366" s="127">
        <v>46227.0</v>
      </c>
      <c r="W366" s="88">
        <v>1.0</v>
      </c>
      <c r="X366" s="38" t="s">
        <v>86</v>
      </c>
      <c r="Y366" s="321" t="s">
        <v>56</v>
      </c>
    </row>
    <row r="367">
      <c r="A367" s="35" t="s">
        <v>6265</v>
      </c>
      <c r="B367" s="37">
        <v>46197.0</v>
      </c>
      <c r="C367" s="9">
        <v>11266.0</v>
      </c>
      <c r="D367" s="39" t="s">
        <v>3107</v>
      </c>
      <c r="E367" s="41" t="s">
        <v>3108</v>
      </c>
      <c r="F367" s="39" t="s">
        <v>3110</v>
      </c>
      <c r="G367" s="39" t="s">
        <v>252</v>
      </c>
      <c r="H367" s="39" t="s">
        <v>46</v>
      </c>
      <c r="I367" s="38" t="s">
        <v>1205</v>
      </c>
      <c r="J367" s="45">
        <v>45326.0</v>
      </c>
      <c r="K367" s="44">
        <v>46196.0</v>
      </c>
      <c r="L367" s="120" t="s">
        <v>51</v>
      </c>
      <c r="M367" s="47">
        <v>0.0</v>
      </c>
      <c r="N367" s="120" t="s">
        <v>51</v>
      </c>
      <c r="O367" s="49">
        <v>78008.0</v>
      </c>
      <c r="P367" s="176">
        <v>78008.0</v>
      </c>
      <c r="Q367" s="81">
        <v>0.0</v>
      </c>
      <c r="R367" s="49">
        <v>0.0</v>
      </c>
      <c r="S367" s="10">
        <f t="shared" si="1"/>
        <v>78008</v>
      </c>
      <c r="T367" s="9" t="s">
        <v>52</v>
      </c>
      <c r="U367" s="45">
        <v>46196.0</v>
      </c>
      <c r="V367" s="45">
        <v>46226.0</v>
      </c>
      <c r="W367" s="67">
        <v>1.0</v>
      </c>
      <c r="X367" s="9" t="s">
        <v>86</v>
      </c>
      <c r="Y367" s="319" t="s">
        <v>56</v>
      </c>
    </row>
    <row r="368">
      <c r="A368" s="35" t="s">
        <v>6268</v>
      </c>
      <c r="B368" s="37">
        <v>46197.0</v>
      </c>
      <c r="C368" s="9">
        <v>13654.0</v>
      </c>
      <c r="D368" s="39" t="s">
        <v>4277</v>
      </c>
      <c r="E368" s="41" t="s">
        <v>3511</v>
      </c>
      <c r="F368" s="39" t="s">
        <v>3512</v>
      </c>
      <c r="G368" s="39" t="s">
        <v>419</v>
      </c>
      <c r="H368" s="218" t="s">
        <v>118</v>
      </c>
      <c r="I368" s="38" t="s">
        <v>1205</v>
      </c>
      <c r="J368" s="45">
        <v>45586.0</v>
      </c>
      <c r="K368" s="44">
        <v>46196.0</v>
      </c>
      <c r="L368" s="61" t="s">
        <v>51</v>
      </c>
      <c r="M368" s="63">
        <v>0.0</v>
      </c>
      <c r="N368" s="61" t="s">
        <v>51</v>
      </c>
      <c r="O368" s="103">
        <v>118000.0</v>
      </c>
      <c r="P368" s="79">
        <v>118000.0</v>
      </c>
      <c r="Q368" s="9">
        <v>0.0</v>
      </c>
      <c r="R368" s="49">
        <v>826.0</v>
      </c>
      <c r="S368" s="10">
        <f t="shared" si="1"/>
        <v>117174</v>
      </c>
      <c r="T368" s="38" t="s">
        <v>53</v>
      </c>
      <c r="U368" s="45">
        <v>46196.0</v>
      </c>
      <c r="V368" s="127">
        <v>46231.0</v>
      </c>
      <c r="W368" s="67">
        <v>1.0</v>
      </c>
      <c r="X368" s="9" t="s">
        <v>55</v>
      </c>
      <c r="Y368" s="319" t="s">
        <v>56</v>
      </c>
    </row>
    <row r="369">
      <c r="A369" s="35" t="s">
        <v>6275</v>
      </c>
      <c r="B369" s="37">
        <v>46197.0</v>
      </c>
      <c r="C369" s="9">
        <v>7479.0</v>
      </c>
      <c r="D369" s="39" t="s">
        <v>3114</v>
      </c>
      <c r="E369" s="41" t="s">
        <v>3115</v>
      </c>
      <c r="F369" s="39" t="s">
        <v>3116</v>
      </c>
      <c r="G369" s="39" t="s">
        <v>126</v>
      </c>
      <c r="H369" s="39" t="s">
        <v>69</v>
      </c>
      <c r="I369" s="38" t="s">
        <v>1205</v>
      </c>
      <c r="J369" s="45">
        <v>44871.0</v>
      </c>
      <c r="K369" s="44">
        <v>46196.0</v>
      </c>
      <c r="L369" s="120" t="s">
        <v>51</v>
      </c>
      <c r="M369" s="47">
        <v>0.0</v>
      </c>
      <c r="N369" s="120" t="s">
        <v>51</v>
      </c>
      <c r="O369" s="49">
        <v>118000.0</v>
      </c>
      <c r="P369" s="79">
        <v>118000.0</v>
      </c>
      <c r="Q369" s="81">
        <v>0.0</v>
      </c>
      <c r="R369" s="49">
        <v>2360.0</v>
      </c>
      <c r="S369" s="10">
        <f t="shared" si="1"/>
        <v>115640</v>
      </c>
      <c r="T369" s="9" t="s">
        <v>53</v>
      </c>
      <c r="U369" s="45">
        <v>46196.0</v>
      </c>
      <c r="V369" s="127">
        <v>46226.0</v>
      </c>
      <c r="W369" s="67">
        <v>1.0</v>
      </c>
      <c r="X369" s="9" t="s">
        <v>55</v>
      </c>
      <c r="Y369" s="319" t="s">
        <v>56</v>
      </c>
    </row>
    <row r="370">
      <c r="A370" s="41" t="s">
        <v>6278</v>
      </c>
      <c r="B370" s="37">
        <v>46197.0</v>
      </c>
      <c r="C370" s="38">
        <v>1552.0</v>
      </c>
      <c r="D370" s="40" t="s">
        <v>822</v>
      </c>
      <c r="E370" s="42" t="s">
        <v>823</v>
      </c>
      <c r="F370" s="39" t="s">
        <v>2962</v>
      </c>
      <c r="G370" s="40" t="s">
        <v>555</v>
      </c>
      <c r="H370" s="40" t="s">
        <v>69</v>
      </c>
      <c r="I370" s="38" t="s">
        <v>4555</v>
      </c>
      <c r="J370" s="44">
        <v>44371.0</v>
      </c>
      <c r="K370" s="44">
        <v>46196.0</v>
      </c>
      <c r="L370" s="73" t="s">
        <v>51</v>
      </c>
      <c r="M370" s="47">
        <v>168000.0</v>
      </c>
      <c r="N370" s="120" t="s">
        <v>51</v>
      </c>
      <c r="O370" s="48">
        <v>165000.0</v>
      </c>
      <c r="P370" s="79">
        <v>165000.0</v>
      </c>
      <c r="Q370" s="38">
        <v>0.0</v>
      </c>
      <c r="R370" s="49">
        <v>1155.0</v>
      </c>
      <c r="S370" s="10">
        <f t="shared" si="1"/>
        <v>163845</v>
      </c>
      <c r="T370" s="38" t="s">
        <v>53</v>
      </c>
      <c r="U370" s="45">
        <v>46196.0</v>
      </c>
      <c r="V370" s="127">
        <v>46262.0</v>
      </c>
      <c r="W370" s="91">
        <v>1.0</v>
      </c>
      <c r="X370" s="38" t="s">
        <v>59</v>
      </c>
      <c r="Y370" s="70" t="s">
        <v>56</v>
      </c>
    </row>
    <row r="371">
      <c r="A371" s="35" t="s">
        <v>6281</v>
      </c>
      <c r="B371" s="37">
        <v>46197.0</v>
      </c>
      <c r="C371" s="9">
        <v>5824.0</v>
      </c>
      <c r="D371" s="39" t="s">
        <v>1762</v>
      </c>
      <c r="E371" s="41" t="s">
        <v>1763</v>
      </c>
      <c r="F371" s="39" t="s">
        <v>1764</v>
      </c>
      <c r="G371" s="39" t="s">
        <v>252</v>
      </c>
      <c r="H371" s="39" t="s">
        <v>46</v>
      </c>
      <c r="I371" s="38" t="s">
        <v>1205</v>
      </c>
      <c r="J371" s="45">
        <v>44705.0</v>
      </c>
      <c r="K371" s="44">
        <v>46196.0</v>
      </c>
      <c r="L371" s="120" t="s">
        <v>51</v>
      </c>
      <c r="M371" s="47"/>
      <c r="N371" s="120"/>
      <c r="O371" s="49">
        <v>168092.0</v>
      </c>
      <c r="P371" s="335">
        <v>168080.0</v>
      </c>
      <c r="Q371" s="9">
        <v>0.0</v>
      </c>
      <c r="R371" s="9">
        <v>0.0</v>
      </c>
      <c r="S371" s="10">
        <f t="shared" si="1"/>
        <v>168080</v>
      </c>
      <c r="T371" s="9" t="s">
        <v>52</v>
      </c>
      <c r="U371" s="45">
        <v>46198.0</v>
      </c>
      <c r="V371" s="127">
        <v>46229.0</v>
      </c>
      <c r="W371" s="67">
        <v>1.0</v>
      </c>
      <c r="X371" s="9" t="s">
        <v>59</v>
      </c>
      <c r="Y371" s="319" t="s">
        <v>56</v>
      </c>
    </row>
    <row r="372" ht="15.0" customHeight="1">
      <c r="A372" s="35" t="s">
        <v>6283</v>
      </c>
      <c r="B372" s="37">
        <v>46197.0</v>
      </c>
      <c r="C372" s="9">
        <v>9096.0</v>
      </c>
      <c r="D372" s="39" t="s">
        <v>2905</v>
      </c>
      <c r="E372" s="41" t="s">
        <v>2906</v>
      </c>
      <c r="F372" s="39" t="s">
        <v>2907</v>
      </c>
      <c r="G372" s="39" t="s">
        <v>147</v>
      </c>
      <c r="H372" s="39" t="s">
        <v>74</v>
      </c>
      <c r="I372" s="38" t="s">
        <v>1205</v>
      </c>
      <c r="J372" s="45">
        <v>45068.0</v>
      </c>
      <c r="K372" s="44">
        <v>46196.0</v>
      </c>
      <c r="L372" s="120" t="s">
        <v>51</v>
      </c>
      <c r="M372" s="47">
        <v>78000.0</v>
      </c>
      <c r="N372" s="120" t="s">
        <v>51</v>
      </c>
      <c r="O372" s="49">
        <v>72000.0</v>
      </c>
      <c r="P372" s="79">
        <v>72000.0</v>
      </c>
      <c r="Q372" s="9">
        <v>0.0</v>
      </c>
      <c r="R372" s="49">
        <v>504.0</v>
      </c>
      <c r="S372" s="10">
        <f t="shared" si="1"/>
        <v>71496</v>
      </c>
      <c r="T372" s="9" t="s">
        <v>53</v>
      </c>
      <c r="U372" s="122">
        <v>46196.0</v>
      </c>
      <c r="V372" s="45">
        <v>46226.0</v>
      </c>
      <c r="W372" s="67">
        <v>1.0</v>
      </c>
      <c r="X372" s="9" t="s">
        <v>86</v>
      </c>
      <c r="Y372" s="319" t="s">
        <v>56</v>
      </c>
    </row>
    <row r="373">
      <c r="A373" s="35" t="s">
        <v>6285</v>
      </c>
      <c r="B373" s="37">
        <v>46197.0</v>
      </c>
      <c r="C373" s="104">
        <v>3778.0</v>
      </c>
      <c r="D373" s="218" t="s">
        <v>336</v>
      </c>
      <c r="E373" s="364" t="s">
        <v>338</v>
      </c>
      <c r="F373" s="39" t="s">
        <v>2732</v>
      </c>
      <c r="G373" s="218" t="s">
        <v>341</v>
      </c>
      <c r="H373" s="218" t="s">
        <v>85</v>
      </c>
      <c r="I373" s="38" t="s">
        <v>1205</v>
      </c>
      <c r="J373" s="45">
        <v>44549.0</v>
      </c>
      <c r="K373" s="44">
        <v>46197.0</v>
      </c>
      <c r="L373" s="61" t="s">
        <v>51</v>
      </c>
      <c r="M373" s="103">
        <v>0.0</v>
      </c>
      <c r="N373" s="61" t="s">
        <v>51</v>
      </c>
      <c r="O373" s="49">
        <v>118002.0</v>
      </c>
      <c r="P373" s="89">
        <v>118002.0</v>
      </c>
      <c r="Q373" s="180">
        <v>0.0</v>
      </c>
      <c r="R373" s="49">
        <v>0.0</v>
      </c>
      <c r="S373" s="10">
        <f t="shared" si="1"/>
        <v>118002</v>
      </c>
      <c r="T373" s="9" t="s">
        <v>52</v>
      </c>
      <c r="U373" s="122">
        <v>46197.0</v>
      </c>
      <c r="V373" s="45">
        <v>46227.0</v>
      </c>
      <c r="W373" s="88">
        <v>1.0</v>
      </c>
      <c r="X373" s="9" t="s">
        <v>55</v>
      </c>
      <c r="Y373" s="319" t="s">
        <v>56</v>
      </c>
    </row>
    <row r="374">
      <c r="A374" s="35" t="s">
        <v>6287</v>
      </c>
      <c r="B374" s="37">
        <v>46197.0</v>
      </c>
      <c r="C374" s="9">
        <v>3316.0</v>
      </c>
      <c r="D374" s="39" t="s">
        <v>806</v>
      </c>
      <c r="E374" s="41" t="s">
        <v>807</v>
      </c>
      <c r="F374" s="39" t="s">
        <v>3242</v>
      </c>
      <c r="G374" s="39" t="s">
        <v>264</v>
      </c>
      <c r="H374" s="39" t="s">
        <v>74</v>
      </c>
      <c r="I374" s="38" t="s">
        <v>1205</v>
      </c>
      <c r="J374" s="45">
        <v>44523.0</v>
      </c>
      <c r="K374" s="44">
        <v>46197.0</v>
      </c>
      <c r="L374" s="61" t="s">
        <v>51</v>
      </c>
      <c r="M374" s="103">
        <v>0.0</v>
      </c>
      <c r="N374" s="61" t="s">
        <v>51</v>
      </c>
      <c r="O374" s="103">
        <v>78000.0</v>
      </c>
      <c r="P374" s="57">
        <v>78000.0</v>
      </c>
      <c r="Q374" s="180">
        <v>0.0</v>
      </c>
      <c r="R374" s="49">
        <v>4440.0</v>
      </c>
      <c r="S374" s="10">
        <f t="shared" si="1"/>
        <v>73560</v>
      </c>
      <c r="T374" s="9" t="s">
        <v>53</v>
      </c>
      <c r="U374" s="122">
        <v>46197.0</v>
      </c>
      <c r="V374" s="45">
        <v>46227.0</v>
      </c>
      <c r="W374" s="88">
        <v>1.0</v>
      </c>
      <c r="X374" s="9" t="s">
        <v>86</v>
      </c>
      <c r="Y374" s="319" t="s">
        <v>56</v>
      </c>
    </row>
    <row r="375">
      <c r="A375" s="35" t="s">
        <v>6288</v>
      </c>
      <c r="B375" s="37">
        <v>46197.0</v>
      </c>
      <c r="C375" s="9">
        <v>3316.0</v>
      </c>
      <c r="D375" s="39" t="s">
        <v>806</v>
      </c>
      <c r="E375" s="41" t="s">
        <v>807</v>
      </c>
      <c r="F375" s="39" t="s">
        <v>3237</v>
      </c>
      <c r="G375" s="39" t="s">
        <v>264</v>
      </c>
      <c r="H375" s="39" t="s">
        <v>74</v>
      </c>
      <c r="I375" s="38" t="s">
        <v>1205</v>
      </c>
      <c r="J375" s="45">
        <v>44523.0</v>
      </c>
      <c r="K375" s="44">
        <v>46197.0</v>
      </c>
      <c r="L375" s="61" t="s">
        <v>51</v>
      </c>
      <c r="M375" s="103">
        <v>0.0</v>
      </c>
      <c r="N375" s="61" t="s">
        <v>51</v>
      </c>
      <c r="O375" s="103">
        <v>78000.0</v>
      </c>
      <c r="P375" s="57">
        <v>78000.0</v>
      </c>
      <c r="Q375" s="180">
        <v>0.0</v>
      </c>
      <c r="R375" s="48">
        <v>4440.0</v>
      </c>
      <c r="S375" s="10">
        <f t="shared" si="1"/>
        <v>73560</v>
      </c>
      <c r="T375" s="9" t="s">
        <v>53</v>
      </c>
      <c r="U375" s="122">
        <v>46197.0</v>
      </c>
      <c r="V375" s="45">
        <v>46227.0</v>
      </c>
      <c r="W375" s="88">
        <v>1.0</v>
      </c>
      <c r="X375" s="9" t="s">
        <v>86</v>
      </c>
      <c r="Y375" s="319" t="s">
        <v>56</v>
      </c>
    </row>
    <row r="376">
      <c r="A376" s="35" t="s">
        <v>6290</v>
      </c>
      <c r="B376" s="37">
        <v>46197.0</v>
      </c>
      <c r="C376" s="9">
        <v>7934.0</v>
      </c>
      <c r="D376" s="39" t="s">
        <v>3050</v>
      </c>
      <c r="E376" s="41" t="s">
        <v>3051</v>
      </c>
      <c r="F376" s="39" t="s">
        <v>3052</v>
      </c>
      <c r="G376" s="39" t="s">
        <v>237</v>
      </c>
      <c r="H376" s="39" t="s">
        <v>69</v>
      </c>
      <c r="I376" s="38" t="s">
        <v>1205</v>
      </c>
      <c r="J376" s="45">
        <v>44929.0</v>
      </c>
      <c r="K376" s="44">
        <v>46197.0</v>
      </c>
      <c r="L376" s="120" t="s">
        <v>51</v>
      </c>
      <c r="M376" s="47">
        <v>0.0</v>
      </c>
      <c r="N376" s="120" t="s">
        <v>51</v>
      </c>
      <c r="O376" s="49">
        <v>118000.0</v>
      </c>
      <c r="P376" s="57">
        <v>118000.0</v>
      </c>
      <c r="Q376" s="9">
        <v>0.0</v>
      </c>
      <c r="R376" s="49">
        <v>826.0</v>
      </c>
      <c r="S376" s="10">
        <f t="shared" si="1"/>
        <v>117174</v>
      </c>
      <c r="T376" s="9" t="s">
        <v>53</v>
      </c>
      <c r="U376" s="122">
        <v>46197.0</v>
      </c>
      <c r="V376" s="45">
        <v>46227.0</v>
      </c>
      <c r="W376" s="9">
        <v>1.0</v>
      </c>
      <c r="X376" s="9" t="s">
        <v>55</v>
      </c>
      <c r="Y376" s="319" t="s">
        <v>56</v>
      </c>
    </row>
    <row r="377" ht="15.0" customHeight="1">
      <c r="A377" s="35" t="s">
        <v>6292</v>
      </c>
      <c r="B377" s="37">
        <v>46197.0</v>
      </c>
      <c r="C377" s="9">
        <v>12422.0</v>
      </c>
      <c r="D377" s="39" t="s">
        <v>3194</v>
      </c>
      <c r="E377" s="41" t="s">
        <v>3195</v>
      </c>
      <c r="F377" s="39" t="s">
        <v>3196</v>
      </c>
      <c r="G377" s="39" t="s">
        <v>180</v>
      </c>
      <c r="H377" s="218" t="s">
        <v>118</v>
      </c>
      <c r="I377" s="38" t="s">
        <v>1205</v>
      </c>
      <c r="J377" s="45">
        <v>45453.0</v>
      </c>
      <c r="K377" s="44">
        <v>46197.0</v>
      </c>
      <c r="L377" s="120" t="s">
        <v>51</v>
      </c>
      <c r="M377" s="47">
        <v>0.0</v>
      </c>
      <c r="N377" s="120" t="s">
        <v>51</v>
      </c>
      <c r="O377" s="49">
        <v>78000.0</v>
      </c>
      <c r="P377" s="57">
        <v>78000.0</v>
      </c>
      <c r="Q377" s="9">
        <v>0.0</v>
      </c>
      <c r="R377" s="49">
        <v>4440.0</v>
      </c>
      <c r="S377" s="10">
        <f t="shared" si="1"/>
        <v>73560</v>
      </c>
      <c r="T377" s="9" t="s">
        <v>53</v>
      </c>
      <c r="U377" s="122">
        <v>46197.0</v>
      </c>
      <c r="V377" s="45">
        <v>46227.0</v>
      </c>
      <c r="W377" s="67">
        <v>1.0</v>
      </c>
      <c r="X377" s="9" t="s">
        <v>86</v>
      </c>
      <c r="Y377" s="319" t="s">
        <v>56</v>
      </c>
    </row>
    <row r="378">
      <c r="A378" s="35" t="s">
        <v>6294</v>
      </c>
      <c r="B378" s="37">
        <v>46197.0</v>
      </c>
      <c r="C378" s="9">
        <v>10423.0</v>
      </c>
      <c r="D378" s="39" t="s">
        <v>3002</v>
      </c>
      <c r="E378" s="41" t="s">
        <v>3003</v>
      </c>
      <c r="F378" s="39" t="s">
        <v>3004</v>
      </c>
      <c r="G378" s="39" t="s">
        <v>163</v>
      </c>
      <c r="H378" s="39" t="s">
        <v>69</v>
      </c>
      <c r="I378" s="38" t="s">
        <v>1205</v>
      </c>
      <c r="J378" s="45">
        <v>45216.0</v>
      </c>
      <c r="K378" s="44">
        <v>46197.0</v>
      </c>
      <c r="L378" s="120" t="s">
        <v>51</v>
      </c>
      <c r="M378" s="47">
        <v>0.0</v>
      </c>
      <c r="N378" s="120" t="s">
        <v>51</v>
      </c>
      <c r="O378" s="49">
        <v>78000.0</v>
      </c>
      <c r="P378" s="57">
        <v>78000.0</v>
      </c>
      <c r="Q378" s="9">
        <v>0.0</v>
      </c>
      <c r="R378" s="49">
        <v>546.0</v>
      </c>
      <c r="S378" s="10">
        <f t="shared" si="1"/>
        <v>77454</v>
      </c>
      <c r="T378" s="9" t="s">
        <v>53</v>
      </c>
      <c r="U378" s="122">
        <v>46197.0</v>
      </c>
      <c r="V378" s="45">
        <v>46227.0</v>
      </c>
      <c r="W378" s="67">
        <v>1.0</v>
      </c>
      <c r="X378" s="9" t="s">
        <v>86</v>
      </c>
      <c r="Y378" s="319" t="s">
        <v>56</v>
      </c>
    </row>
    <row r="379">
      <c r="A379" s="35" t="s">
        <v>6296</v>
      </c>
      <c r="B379" s="37">
        <v>46197.0</v>
      </c>
      <c r="C379" s="9">
        <v>7825.0</v>
      </c>
      <c r="D379" s="39" t="s">
        <v>3264</v>
      </c>
      <c r="E379" s="41" t="s">
        <v>351</v>
      </c>
      <c r="F379" s="39" t="s">
        <v>3265</v>
      </c>
      <c r="G379" s="39" t="s">
        <v>354</v>
      </c>
      <c r="H379" s="218" t="s">
        <v>355</v>
      </c>
      <c r="I379" s="38" t="s">
        <v>1205</v>
      </c>
      <c r="J379" s="45">
        <v>44913.0</v>
      </c>
      <c r="K379" s="44">
        <v>46197.0</v>
      </c>
      <c r="L379" s="120" t="s">
        <v>51</v>
      </c>
      <c r="M379" s="103">
        <v>118000.0</v>
      </c>
      <c r="N379" s="120" t="s">
        <v>51</v>
      </c>
      <c r="O379" s="49">
        <v>236000.0</v>
      </c>
      <c r="P379" s="57">
        <v>236000.0</v>
      </c>
      <c r="Q379" s="9">
        <v>0.0</v>
      </c>
      <c r="R379" s="49">
        <v>1652.0</v>
      </c>
      <c r="S379" s="10">
        <f t="shared" si="1"/>
        <v>234348</v>
      </c>
      <c r="T379" s="9" t="s">
        <v>53</v>
      </c>
      <c r="U379" s="122">
        <v>46197.0</v>
      </c>
      <c r="V379" s="45">
        <v>46228.0</v>
      </c>
      <c r="W379" s="67">
        <v>1.0</v>
      </c>
      <c r="X379" s="9" t="s">
        <v>55</v>
      </c>
      <c r="Y379" s="319" t="s">
        <v>56</v>
      </c>
    </row>
    <row r="380">
      <c r="A380" s="35" t="s">
        <v>6298</v>
      </c>
      <c r="B380" s="37">
        <v>46197.0</v>
      </c>
      <c r="C380" s="9">
        <v>7825.0</v>
      </c>
      <c r="D380" s="39" t="s">
        <v>3264</v>
      </c>
      <c r="E380" s="41" t="s">
        <v>351</v>
      </c>
      <c r="F380" s="39" t="s">
        <v>3274</v>
      </c>
      <c r="G380" s="39" t="s">
        <v>354</v>
      </c>
      <c r="H380" s="218" t="s">
        <v>355</v>
      </c>
      <c r="I380" s="38" t="s">
        <v>1205</v>
      </c>
      <c r="J380" s="45">
        <v>44913.0</v>
      </c>
      <c r="K380" s="150"/>
      <c r="L380" s="61"/>
      <c r="M380" s="103">
        <v>118000.0</v>
      </c>
      <c r="N380" s="120" t="s">
        <v>51</v>
      </c>
      <c r="O380" s="48">
        <v>0.0</v>
      </c>
      <c r="P380" s="48">
        <v>0.0</v>
      </c>
      <c r="Q380" s="38">
        <v>0.0</v>
      </c>
      <c r="R380" s="48">
        <v>0.0</v>
      </c>
      <c r="S380" s="10">
        <f t="shared" si="1"/>
        <v>0</v>
      </c>
      <c r="T380" s="38" t="s">
        <v>54</v>
      </c>
      <c r="U380" s="122">
        <v>46197.0</v>
      </c>
      <c r="V380" s="45">
        <v>46228.0</v>
      </c>
      <c r="W380" s="67">
        <v>1.0</v>
      </c>
      <c r="X380" s="9" t="s">
        <v>55</v>
      </c>
      <c r="Y380" s="319" t="s">
        <v>56</v>
      </c>
    </row>
    <row r="381">
      <c r="A381" s="41" t="s">
        <v>6300</v>
      </c>
      <c r="B381" s="37">
        <v>46198.0</v>
      </c>
      <c r="C381" s="38">
        <v>1782.0</v>
      </c>
      <c r="D381" s="40" t="s">
        <v>6301</v>
      </c>
      <c r="E381" s="42" t="s">
        <v>480</v>
      </c>
      <c r="F381" s="447" t="s">
        <v>6302</v>
      </c>
      <c r="G381" s="40" t="s">
        <v>45</v>
      </c>
      <c r="H381" s="40" t="s">
        <v>47</v>
      </c>
      <c r="I381" s="38" t="s">
        <v>1205</v>
      </c>
      <c r="J381" s="44">
        <v>44399.0</v>
      </c>
      <c r="K381" s="44">
        <v>46197.0</v>
      </c>
      <c r="L381" s="120"/>
      <c r="M381" s="46"/>
      <c r="N381" s="326"/>
      <c r="O381" s="48">
        <v>220000.0</v>
      </c>
      <c r="P381" s="48">
        <v>0.0</v>
      </c>
      <c r="Q381" s="38">
        <v>0.0</v>
      </c>
      <c r="R381" s="48">
        <v>0.0</v>
      </c>
      <c r="S381" s="10">
        <f t="shared" si="1"/>
        <v>0</v>
      </c>
      <c r="T381" s="38" t="s">
        <v>1153</v>
      </c>
      <c r="U381" s="329"/>
      <c r="V381" s="44"/>
      <c r="W381" s="67">
        <v>1.0</v>
      </c>
      <c r="X381" s="9" t="s">
        <v>55</v>
      </c>
      <c r="Y381" s="68" t="s">
        <v>56</v>
      </c>
    </row>
    <row r="382">
      <c r="A382" s="35" t="s">
        <v>6304</v>
      </c>
      <c r="B382" s="37">
        <v>46198.0</v>
      </c>
      <c r="C382" s="9">
        <v>5115.0</v>
      </c>
      <c r="D382" s="39" t="s">
        <v>3257</v>
      </c>
      <c r="E382" s="41" t="s">
        <v>3258</v>
      </c>
      <c r="F382" s="39" t="s">
        <v>3259</v>
      </c>
      <c r="G382" s="39" t="s">
        <v>218</v>
      </c>
      <c r="H382" s="218" t="s">
        <v>220</v>
      </c>
      <c r="I382" s="38" t="s">
        <v>1205</v>
      </c>
      <c r="J382" s="45">
        <v>44639.0</v>
      </c>
      <c r="K382" s="44">
        <v>46197.0</v>
      </c>
      <c r="L382" s="120" t="s">
        <v>51</v>
      </c>
      <c r="M382" s="103">
        <v>0.0</v>
      </c>
      <c r="N382" s="120" t="s">
        <v>51</v>
      </c>
      <c r="O382" s="49">
        <v>118000.0</v>
      </c>
      <c r="P382" s="57">
        <v>118000.0</v>
      </c>
      <c r="Q382" s="9">
        <v>0.0</v>
      </c>
      <c r="R382" s="49">
        <v>4440.0</v>
      </c>
      <c r="S382" s="10">
        <f t="shared" si="1"/>
        <v>113560</v>
      </c>
      <c r="T382" s="9" t="s">
        <v>53</v>
      </c>
      <c r="U382" s="122">
        <v>46197.0</v>
      </c>
      <c r="V382" s="45">
        <v>46227.0</v>
      </c>
      <c r="W382" s="88">
        <v>1.0</v>
      </c>
      <c r="X382" s="9" t="s">
        <v>55</v>
      </c>
      <c r="Y382" s="319" t="s">
        <v>56</v>
      </c>
    </row>
    <row r="383">
      <c r="A383" s="35" t="s">
        <v>6306</v>
      </c>
      <c r="B383" s="37">
        <v>46198.0</v>
      </c>
      <c r="C383" s="9">
        <v>9934.0</v>
      </c>
      <c r="D383" s="39" t="s">
        <v>3303</v>
      </c>
      <c r="E383" s="41" t="s">
        <v>3305</v>
      </c>
      <c r="F383" s="39" t="s">
        <v>3307</v>
      </c>
      <c r="G383" s="39" t="s">
        <v>84</v>
      </c>
      <c r="H383" s="218" t="s">
        <v>85</v>
      </c>
      <c r="I383" s="38" t="s">
        <v>1205</v>
      </c>
      <c r="J383" s="45">
        <v>45164.0</v>
      </c>
      <c r="K383" s="44">
        <v>46197.0</v>
      </c>
      <c r="L383" s="120" t="s">
        <v>51</v>
      </c>
      <c r="M383" s="103">
        <v>118000.0</v>
      </c>
      <c r="N383" s="120" t="s">
        <v>51</v>
      </c>
      <c r="O383" s="103">
        <v>120000.0</v>
      </c>
      <c r="P383" s="57">
        <v>120000.0</v>
      </c>
      <c r="Q383" s="66">
        <v>0.0</v>
      </c>
      <c r="R383" s="49">
        <v>4400.0</v>
      </c>
      <c r="S383" s="10">
        <f t="shared" si="1"/>
        <v>115600</v>
      </c>
      <c r="T383" s="9" t="s">
        <v>53</v>
      </c>
      <c r="U383" s="122">
        <v>46197.0</v>
      </c>
      <c r="V383" s="45">
        <v>46227.0</v>
      </c>
      <c r="W383" s="67">
        <v>1.0</v>
      </c>
      <c r="X383" s="9" t="s">
        <v>55</v>
      </c>
      <c r="Y383" s="319" t="s">
        <v>56</v>
      </c>
    </row>
    <row r="384">
      <c r="A384" s="41" t="s">
        <v>6308</v>
      </c>
      <c r="B384" s="37">
        <v>46198.0</v>
      </c>
      <c r="C384" s="9">
        <v>2955.0</v>
      </c>
      <c r="D384" s="39" t="s">
        <v>3126</v>
      </c>
      <c r="E384" s="41" t="s">
        <v>3127</v>
      </c>
      <c r="F384" s="39" t="s">
        <v>3129</v>
      </c>
      <c r="G384" s="39" t="s">
        <v>1289</v>
      </c>
      <c r="H384" s="39" t="s">
        <v>103</v>
      </c>
      <c r="I384" s="38" t="s">
        <v>4555</v>
      </c>
      <c r="J384" s="45">
        <v>44488.0</v>
      </c>
      <c r="K384" s="44">
        <v>46197.0</v>
      </c>
      <c r="L384" s="120" t="s">
        <v>51</v>
      </c>
      <c r="M384" s="47"/>
      <c r="N384" s="120"/>
      <c r="O384" s="49">
        <v>77985.0</v>
      </c>
      <c r="P384" s="89">
        <v>77985.0</v>
      </c>
      <c r="Q384" s="66">
        <v>0.0</v>
      </c>
      <c r="R384" s="49">
        <v>0.0</v>
      </c>
      <c r="S384" s="10">
        <f t="shared" si="1"/>
        <v>77985</v>
      </c>
      <c r="T384" s="9" t="s">
        <v>52</v>
      </c>
      <c r="U384" s="122">
        <v>46198.0</v>
      </c>
      <c r="V384" s="45">
        <v>46230.0</v>
      </c>
      <c r="W384" s="67">
        <v>1.0</v>
      </c>
      <c r="X384" s="9" t="s">
        <v>86</v>
      </c>
      <c r="Y384" s="128" t="s">
        <v>56</v>
      </c>
    </row>
    <row r="385">
      <c r="A385" s="83" t="s">
        <v>6310</v>
      </c>
      <c r="B385" s="37">
        <v>46198.0</v>
      </c>
      <c r="C385" s="38">
        <v>19087.0</v>
      </c>
      <c r="D385" s="40" t="s">
        <v>4765</v>
      </c>
      <c r="E385" s="42" t="s">
        <v>4766</v>
      </c>
      <c r="F385" s="40" t="s">
        <v>4767</v>
      </c>
      <c r="G385" s="40" t="s">
        <v>192</v>
      </c>
      <c r="H385" s="40" t="s">
        <v>195</v>
      </c>
      <c r="I385" s="38" t="s">
        <v>4555</v>
      </c>
      <c r="J385" s="44">
        <v>46198.0</v>
      </c>
      <c r="K385" s="44">
        <v>46197.0</v>
      </c>
      <c r="L385" s="120" t="s">
        <v>51</v>
      </c>
      <c r="M385" s="48">
        <v>1298000.0</v>
      </c>
      <c r="N385" s="44">
        <v>46205.0</v>
      </c>
      <c r="O385" s="48">
        <v>1598000.0</v>
      </c>
      <c r="P385" s="89">
        <v>799000.0</v>
      </c>
      <c r="Q385" s="66">
        <v>0.0</v>
      </c>
      <c r="R385" s="48">
        <v>0.0</v>
      </c>
      <c r="S385" s="10">
        <f t="shared" si="1"/>
        <v>799000</v>
      </c>
      <c r="T385" s="38" t="s">
        <v>1549</v>
      </c>
      <c r="U385" s="150">
        <v>46205.0</v>
      </c>
      <c r="V385" s="44">
        <v>46602.0</v>
      </c>
      <c r="W385" s="67">
        <v>12.0</v>
      </c>
      <c r="X385" s="9" t="s">
        <v>55</v>
      </c>
      <c r="Y385" s="193" t="s">
        <v>93</v>
      </c>
    </row>
    <row r="386">
      <c r="A386" s="41" t="s">
        <v>6313</v>
      </c>
      <c r="B386" s="37">
        <v>46198.0</v>
      </c>
      <c r="C386" s="104">
        <v>7410.0</v>
      </c>
      <c r="D386" s="218" t="s">
        <v>1900</v>
      </c>
      <c r="E386" s="364" t="s">
        <v>1901</v>
      </c>
      <c r="F386" s="218" t="s">
        <v>1902</v>
      </c>
      <c r="G386" s="218" t="s">
        <v>44</v>
      </c>
      <c r="H386" s="218" t="s">
        <v>46</v>
      </c>
      <c r="I386" s="38" t="s">
        <v>4555</v>
      </c>
      <c r="J386" s="45">
        <v>44865.0</v>
      </c>
      <c r="K386" s="44">
        <v>46198.0</v>
      </c>
      <c r="L386" s="120" t="s">
        <v>51</v>
      </c>
      <c r="M386" s="63">
        <v>0.0</v>
      </c>
      <c r="N386" s="120" t="s">
        <v>51</v>
      </c>
      <c r="O386" s="49">
        <v>118000.0</v>
      </c>
      <c r="P386" s="130">
        <v>118000.0</v>
      </c>
      <c r="Q386" s="9">
        <v>0.0</v>
      </c>
      <c r="R386" s="49">
        <v>826.0</v>
      </c>
      <c r="S386" s="10">
        <f t="shared" si="1"/>
        <v>117174</v>
      </c>
      <c r="T386" s="9" t="s">
        <v>53</v>
      </c>
      <c r="U386" s="122">
        <v>46198.0</v>
      </c>
      <c r="V386" s="45">
        <v>46228.0</v>
      </c>
      <c r="W386" s="9">
        <v>1.0</v>
      </c>
      <c r="X386" s="9" t="s">
        <v>55</v>
      </c>
      <c r="Y386" s="128" t="s">
        <v>56</v>
      </c>
    </row>
    <row r="387">
      <c r="A387" s="35" t="s">
        <v>6316</v>
      </c>
      <c r="B387" s="37">
        <v>46198.0</v>
      </c>
      <c r="C387" s="9">
        <v>11000.0</v>
      </c>
      <c r="D387" s="39" t="s">
        <v>1626</v>
      </c>
      <c r="E387" s="41" t="s">
        <v>1627</v>
      </c>
      <c r="F387" s="39" t="s">
        <v>1628</v>
      </c>
      <c r="G387" s="39" t="s">
        <v>1629</v>
      </c>
      <c r="H387" s="218" t="s">
        <v>118</v>
      </c>
      <c r="I387" s="38" t="s">
        <v>1205</v>
      </c>
      <c r="J387" s="45">
        <v>45300.0</v>
      </c>
      <c r="K387" s="44">
        <v>46198.0</v>
      </c>
      <c r="L387" s="120" t="s">
        <v>51</v>
      </c>
      <c r="M387" s="47">
        <v>0.0</v>
      </c>
      <c r="N387" s="120" t="s">
        <v>51</v>
      </c>
      <c r="O387" s="103">
        <v>78000.0</v>
      </c>
      <c r="P387" s="130">
        <v>78000.0</v>
      </c>
      <c r="Q387" s="9">
        <v>0.0</v>
      </c>
      <c r="R387" s="49">
        <v>546.0</v>
      </c>
      <c r="S387" s="10">
        <f t="shared" si="1"/>
        <v>77454</v>
      </c>
      <c r="T387" s="9" t="s">
        <v>53</v>
      </c>
      <c r="U387" s="122">
        <v>46198.0</v>
      </c>
      <c r="V387" s="45">
        <v>46228.0</v>
      </c>
      <c r="W387" s="67">
        <v>1.0</v>
      </c>
      <c r="X387" s="9" t="s">
        <v>86</v>
      </c>
      <c r="Y387" s="319" t="s">
        <v>56</v>
      </c>
    </row>
    <row r="388">
      <c r="A388" s="35" t="s">
        <v>6318</v>
      </c>
      <c r="B388" s="37">
        <v>46198.0</v>
      </c>
      <c r="C388" s="9">
        <v>5009.0</v>
      </c>
      <c r="D388" s="39" t="s">
        <v>3073</v>
      </c>
      <c r="E388" s="41" t="s">
        <v>3074</v>
      </c>
      <c r="F388" s="39" t="s">
        <v>3075</v>
      </c>
      <c r="G388" s="39" t="s">
        <v>252</v>
      </c>
      <c r="H388" s="39" t="s">
        <v>46</v>
      </c>
      <c r="I388" s="38" t="s">
        <v>1205</v>
      </c>
      <c r="J388" s="45">
        <v>44634.0</v>
      </c>
      <c r="K388" s="44">
        <v>46198.0</v>
      </c>
      <c r="L388" s="120" t="s">
        <v>51</v>
      </c>
      <c r="M388" s="47">
        <v>0.0</v>
      </c>
      <c r="N388" s="120" t="s">
        <v>51</v>
      </c>
      <c r="O388" s="49">
        <v>78084.0</v>
      </c>
      <c r="P388" s="51">
        <v>78084.0</v>
      </c>
      <c r="Q388" s="9">
        <v>0.0</v>
      </c>
      <c r="R388" s="49">
        <v>0.0</v>
      </c>
      <c r="S388" s="10">
        <f t="shared" si="1"/>
        <v>78084</v>
      </c>
      <c r="T388" s="9" t="s">
        <v>52</v>
      </c>
      <c r="U388" s="122">
        <v>46198.0</v>
      </c>
      <c r="V388" s="45">
        <v>46228.0</v>
      </c>
      <c r="W388" s="213">
        <v>1.0</v>
      </c>
      <c r="X388" s="9" t="s">
        <v>86</v>
      </c>
      <c r="Y388" s="319" t="s">
        <v>56</v>
      </c>
    </row>
    <row r="389">
      <c r="A389" s="35" t="s">
        <v>6320</v>
      </c>
      <c r="B389" s="37">
        <v>46198.0</v>
      </c>
      <c r="C389" s="9">
        <v>8170.0</v>
      </c>
      <c r="D389" s="39" t="s">
        <v>3344</v>
      </c>
      <c r="E389" s="41" t="s">
        <v>3345</v>
      </c>
      <c r="F389" s="39" t="s">
        <v>3346</v>
      </c>
      <c r="G389" s="39" t="s">
        <v>237</v>
      </c>
      <c r="H389" s="218" t="s">
        <v>69</v>
      </c>
      <c r="I389" s="38" t="s">
        <v>1205</v>
      </c>
      <c r="J389" s="45">
        <v>44953.0</v>
      </c>
      <c r="K389" s="44">
        <v>46198.0</v>
      </c>
      <c r="L389" s="120" t="s">
        <v>51</v>
      </c>
      <c r="M389" s="47">
        <v>0.0</v>
      </c>
      <c r="N389" s="120" t="s">
        <v>51</v>
      </c>
      <c r="O389" s="49">
        <v>118000.0</v>
      </c>
      <c r="P389" s="130">
        <v>118000.0</v>
      </c>
      <c r="Q389" s="9">
        <v>0.0</v>
      </c>
      <c r="R389" s="103">
        <v>826.0</v>
      </c>
      <c r="S389" s="10">
        <f t="shared" si="1"/>
        <v>117174</v>
      </c>
      <c r="T389" s="9" t="s">
        <v>53</v>
      </c>
      <c r="U389" s="122">
        <v>46198.0</v>
      </c>
      <c r="V389" s="45">
        <v>46228.0</v>
      </c>
      <c r="W389" s="67">
        <v>1.0</v>
      </c>
      <c r="X389" s="9" t="s">
        <v>55</v>
      </c>
      <c r="Y389" s="319" t="s">
        <v>56</v>
      </c>
    </row>
    <row r="390">
      <c r="A390" s="35" t="s">
        <v>6322</v>
      </c>
      <c r="B390" s="37">
        <v>46198.0</v>
      </c>
      <c r="C390" s="9">
        <v>293.0</v>
      </c>
      <c r="D390" s="39" t="s">
        <v>2468</v>
      </c>
      <c r="E390" s="41" t="s">
        <v>2469</v>
      </c>
      <c r="F390" s="39" t="s">
        <v>2471</v>
      </c>
      <c r="G390" s="39" t="s">
        <v>2472</v>
      </c>
      <c r="H390" s="39" t="s">
        <v>2473</v>
      </c>
      <c r="I390" s="38" t="s">
        <v>1205</v>
      </c>
      <c r="J390" s="45">
        <v>44287.0</v>
      </c>
      <c r="K390" s="44">
        <v>46198.0</v>
      </c>
      <c r="L390" s="120" t="s">
        <v>51</v>
      </c>
      <c r="M390" s="102">
        <v>0.0</v>
      </c>
      <c r="N390" s="120" t="s">
        <v>51</v>
      </c>
      <c r="O390" s="103">
        <v>78000.0</v>
      </c>
      <c r="P390" s="130">
        <v>78000.0</v>
      </c>
      <c r="Q390" s="9">
        <v>0.0</v>
      </c>
      <c r="R390" s="103">
        <v>4440.0</v>
      </c>
      <c r="S390" s="10">
        <f t="shared" si="1"/>
        <v>73560</v>
      </c>
      <c r="T390" s="9" t="s">
        <v>53</v>
      </c>
      <c r="U390" s="122">
        <v>46198.0</v>
      </c>
      <c r="V390" s="45">
        <v>46228.0</v>
      </c>
      <c r="W390" s="9">
        <v>1.0</v>
      </c>
      <c r="X390" s="9" t="s">
        <v>86</v>
      </c>
      <c r="Y390" s="319" t="s">
        <v>56</v>
      </c>
    </row>
    <row r="391">
      <c r="A391" s="41" t="s">
        <v>6324</v>
      </c>
      <c r="B391" s="37">
        <v>46198.0</v>
      </c>
      <c r="C391" s="9">
        <v>6628.0</v>
      </c>
      <c r="D391" s="39" t="s">
        <v>3469</v>
      </c>
      <c r="E391" s="41" t="s">
        <v>3471</v>
      </c>
      <c r="F391" s="39" t="s">
        <v>3472</v>
      </c>
      <c r="G391" s="39" t="s">
        <v>831</v>
      </c>
      <c r="H391" s="218" t="s">
        <v>103</v>
      </c>
      <c r="I391" s="38" t="s">
        <v>4555</v>
      </c>
      <c r="J391" s="45">
        <v>44787.0</v>
      </c>
      <c r="K391" s="44">
        <v>46198.0</v>
      </c>
      <c r="L391" s="120" t="s">
        <v>51</v>
      </c>
      <c r="M391" s="47">
        <v>0.0</v>
      </c>
      <c r="N391" s="120" t="s">
        <v>51</v>
      </c>
      <c r="O391" s="103">
        <v>78010.0</v>
      </c>
      <c r="P391" s="51">
        <v>78025.0</v>
      </c>
      <c r="Q391" s="9">
        <v>0.0</v>
      </c>
      <c r="R391" s="49">
        <v>0.0</v>
      </c>
      <c r="S391" s="10">
        <f t="shared" si="1"/>
        <v>78025</v>
      </c>
      <c r="T391" s="9" t="s">
        <v>52</v>
      </c>
      <c r="U391" s="122">
        <v>46198.0</v>
      </c>
      <c r="V391" s="127">
        <v>46230.0</v>
      </c>
      <c r="W391" s="67">
        <v>1.0</v>
      </c>
      <c r="X391" s="9" t="s">
        <v>86</v>
      </c>
      <c r="Y391" s="68" t="s">
        <v>56</v>
      </c>
    </row>
    <row r="392">
      <c r="A392" s="35" t="s">
        <v>6326</v>
      </c>
      <c r="B392" s="37">
        <v>46198.0</v>
      </c>
      <c r="C392" s="9">
        <v>18556.0</v>
      </c>
      <c r="D392" s="39" t="s">
        <v>5967</v>
      </c>
      <c r="E392" s="41" t="s">
        <v>5968</v>
      </c>
      <c r="F392" s="39" t="s">
        <v>5969</v>
      </c>
      <c r="G392" s="39" t="s">
        <v>354</v>
      </c>
      <c r="H392" s="218" t="s">
        <v>355</v>
      </c>
      <c r="I392" s="38" t="s">
        <v>1205</v>
      </c>
      <c r="J392" s="45">
        <v>46143.0</v>
      </c>
      <c r="K392" s="44">
        <v>46198.0</v>
      </c>
      <c r="L392" s="120" t="s">
        <v>51</v>
      </c>
      <c r="M392" s="103">
        <v>0.0</v>
      </c>
      <c r="N392" s="120" t="s">
        <v>51</v>
      </c>
      <c r="O392" s="103">
        <v>168000.0</v>
      </c>
      <c r="P392" s="130">
        <v>168000.0</v>
      </c>
      <c r="Q392" s="9">
        <v>0.0</v>
      </c>
      <c r="R392" s="49">
        <v>1176.0</v>
      </c>
      <c r="S392" s="10">
        <f t="shared" si="1"/>
        <v>166824</v>
      </c>
      <c r="T392" s="9" t="s">
        <v>53</v>
      </c>
      <c r="U392" s="122">
        <v>46198.0</v>
      </c>
      <c r="V392" s="127">
        <v>46228.0</v>
      </c>
      <c r="W392" s="88">
        <v>1.0</v>
      </c>
      <c r="X392" s="9" t="s">
        <v>59</v>
      </c>
      <c r="Y392" s="319" t="s">
        <v>56</v>
      </c>
    </row>
    <row r="393">
      <c r="A393" s="35" t="s">
        <v>6329</v>
      </c>
      <c r="B393" s="37">
        <v>46198.0</v>
      </c>
      <c r="C393" s="38">
        <v>1389.0</v>
      </c>
      <c r="D393" s="40" t="s">
        <v>238</v>
      </c>
      <c r="E393" s="42" t="s">
        <v>239</v>
      </c>
      <c r="F393" s="40" t="s">
        <v>3226</v>
      </c>
      <c r="G393" s="40" t="s">
        <v>110</v>
      </c>
      <c r="H393" s="40" t="s">
        <v>46</v>
      </c>
      <c r="I393" s="38" t="s">
        <v>1205</v>
      </c>
      <c r="J393" s="44">
        <v>44361.0</v>
      </c>
      <c r="K393" s="44">
        <v>46198.0</v>
      </c>
      <c r="L393" s="61" t="s">
        <v>51</v>
      </c>
      <c r="M393" s="48">
        <v>0.0</v>
      </c>
      <c r="N393" s="61" t="s">
        <v>51</v>
      </c>
      <c r="O393" s="48">
        <v>78000.0</v>
      </c>
      <c r="P393" s="130">
        <v>78000.0</v>
      </c>
      <c r="Q393" s="38">
        <v>0.0</v>
      </c>
      <c r="R393" s="48">
        <v>546.0</v>
      </c>
      <c r="S393" s="139">
        <f t="shared" si="1"/>
        <v>77454</v>
      </c>
      <c r="T393" s="38" t="s">
        <v>53</v>
      </c>
      <c r="U393" s="122">
        <v>46198.0</v>
      </c>
      <c r="V393" s="127">
        <v>46228.0</v>
      </c>
      <c r="W393" s="38">
        <v>1.0</v>
      </c>
      <c r="X393" s="38" t="s">
        <v>86</v>
      </c>
      <c r="Y393" s="319" t="s">
        <v>56</v>
      </c>
    </row>
    <row r="394">
      <c r="A394" s="41" t="s">
        <v>6331</v>
      </c>
      <c r="B394" s="37">
        <v>46198.0</v>
      </c>
      <c r="C394" s="9">
        <v>1376.0</v>
      </c>
      <c r="D394" s="39" t="s">
        <v>2845</v>
      </c>
      <c r="E394" s="41" t="s">
        <v>2846</v>
      </c>
      <c r="F394" s="39" t="s">
        <v>2848</v>
      </c>
      <c r="G394" s="39" t="s">
        <v>2355</v>
      </c>
      <c r="H394" s="39" t="s">
        <v>2141</v>
      </c>
      <c r="I394" s="38" t="s">
        <v>4555</v>
      </c>
      <c r="J394" s="45">
        <v>44360.0</v>
      </c>
      <c r="K394" s="44">
        <v>46198.0</v>
      </c>
      <c r="L394" s="120" t="s">
        <v>51</v>
      </c>
      <c r="M394" s="47">
        <v>0.0</v>
      </c>
      <c r="N394" s="120" t="s">
        <v>51</v>
      </c>
      <c r="O394" s="49">
        <v>78000.0</v>
      </c>
      <c r="P394" s="130">
        <v>78000.0</v>
      </c>
      <c r="Q394" s="66">
        <v>0.0</v>
      </c>
      <c r="R394" s="49">
        <v>4400.0</v>
      </c>
      <c r="S394" s="10">
        <f t="shared" si="1"/>
        <v>73600</v>
      </c>
      <c r="T394" s="9" t="s">
        <v>53</v>
      </c>
      <c r="U394" s="122">
        <v>46198.0</v>
      </c>
      <c r="V394" s="127">
        <v>46234.0</v>
      </c>
      <c r="W394" s="9">
        <v>1.0</v>
      </c>
      <c r="X394" s="9" t="s">
        <v>86</v>
      </c>
      <c r="Y394" s="68" t="s">
        <v>56</v>
      </c>
    </row>
    <row r="395">
      <c r="A395" s="41" t="s">
        <v>6333</v>
      </c>
      <c r="B395" s="37">
        <v>46199.0</v>
      </c>
      <c r="C395" s="9">
        <v>1376.0</v>
      </c>
      <c r="D395" s="39" t="s">
        <v>2845</v>
      </c>
      <c r="E395" s="41" t="s">
        <v>2846</v>
      </c>
      <c r="F395" s="39" t="s">
        <v>2856</v>
      </c>
      <c r="G395" s="39" t="s">
        <v>2355</v>
      </c>
      <c r="H395" s="39" t="s">
        <v>2141</v>
      </c>
      <c r="I395" s="38" t="s">
        <v>4555</v>
      </c>
      <c r="J395" s="45">
        <v>44360.0</v>
      </c>
      <c r="K395" s="44">
        <v>46198.0</v>
      </c>
      <c r="L395" s="120" t="s">
        <v>51</v>
      </c>
      <c r="M395" s="47">
        <v>0.0</v>
      </c>
      <c r="N395" s="120" t="s">
        <v>51</v>
      </c>
      <c r="O395" s="49">
        <v>78000.0</v>
      </c>
      <c r="P395" s="130">
        <v>78000.0</v>
      </c>
      <c r="Q395" s="66">
        <v>0.0</v>
      </c>
      <c r="R395" s="48">
        <v>4400.0</v>
      </c>
      <c r="S395" s="10">
        <f t="shared" si="1"/>
        <v>73600</v>
      </c>
      <c r="T395" s="9" t="s">
        <v>53</v>
      </c>
      <c r="U395" s="122">
        <v>46198.0</v>
      </c>
      <c r="V395" s="150">
        <v>46232.0</v>
      </c>
      <c r="W395" s="9">
        <v>1.0</v>
      </c>
      <c r="X395" s="9" t="s">
        <v>86</v>
      </c>
      <c r="Y395" s="68" t="s">
        <v>56</v>
      </c>
    </row>
    <row r="396">
      <c r="A396" s="41" t="s">
        <v>6335</v>
      </c>
      <c r="B396" s="37">
        <v>46199.0</v>
      </c>
      <c r="C396" s="9">
        <v>11703.0</v>
      </c>
      <c r="D396" s="39" t="s">
        <v>3480</v>
      </c>
      <c r="E396" s="41" t="s">
        <v>3481</v>
      </c>
      <c r="F396" s="39" t="s">
        <v>3482</v>
      </c>
      <c r="G396" s="39" t="s">
        <v>419</v>
      </c>
      <c r="H396" s="218" t="s">
        <v>118</v>
      </c>
      <c r="I396" s="38" t="s">
        <v>4555</v>
      </c>
      <c r="J396" s="45">
        <v>45377.0</v>
      </c>
      <c r="K396" s="44">
        <v>46198.0</v>
      </c>
      <c r="L396" s="120" t="s">
        <v>51</v>
      </c>
      <c r="M396" s="47">
        <v>0.0</v>
      </c>
      <c r="N396" s="120" t="s">
        <v>51</v>
      </c>
      <c r="O396" s="103">
        <v>118000.0</v>
      </c>
      <c r="P396" s="130">
        <v>118000.0</v>
      </c>
      <c r="Q396" s="9">
        <v>0.0</v>
      </c>
      <c r="R396" s="49">
        <v>826.0</v>
      </c>
      <c r="S396" s="10">
        <f t="shared" si="1"/>
        <v>117174</v>
      </c>
      <c r="T396" s="9" t="s">
        <v>53</v>
      </c>
      <c r="U396" s="122">
        <v>46198.0</v>
      </c>
      <c r="V396" s="150">
        <v>46231.0</v>
      </c>
      <c r="W396" s="67">
        <v>1.0</v>
      </c>
      <c r="X396" s="9" t="s">
        <v>55</v>
      </c>
      <c r="Y396" s="68" t="s">
        <v>56</v>
      </c>
    </row>
    <row r="397">
      <c r="A397" s="35" t="s">
        <v>6337</v>
      </c>
      <c r="B397" s="37">
        <v>46199.0</v>
      </c>
      <c r="C397" s="9">
        <v>6935.0</v>
      </c>
      <c r="D397" s="39" t="s">
        <v>3837</v>
      </c>
      <c r="E397" s="41" t="s">
        <v>3218</v>
      </c>
      <c r="F397" s="39" t="s">
        <v>3219</v>
      </c>
      <c r="G397" s="39" t="s">
        <v>3079</v>
      </c>
      <c r="H397" s="218" t="s">
        <v>103</v>
      </c>
      <c r="I397" s="38" t="s">
        <v>1205</v>
      </c>
      <c r="J397" s="45">
        <v>44816.0</v>
      </c>
      <c r="K397" s="44">
        <v>46199.0</v>
      </c>
      <c r="L397" s="120" t="s">
        <v>51</v>
      </c>
      <c r="M397" s="103">
        <v>0.0</v>
      </c>
      <c r="N397" s="120" t="s">
        <v>51</v>
      </c>
      <c r="O397" s="103">
        <v>78025.0</v>
      </c>
      <c r="P397" s="130">
        <v>78025.0</v>
      </c>
      <c r="Q397" s="9">
        <v>0.0</v>
      </c>
      <c r="R397" s="9">
        <v>0.0</v>
      </c>
      <c r="S397" s="10">
        <f t="shared" si="1"/>
        <v>78025</v>
      </c>
      <c r="T397" s="9" t="s">
        <v>52</v>
      </c>
      <c r="U397" s="122">
        <v>46199.0</v>
      </c>
      <c r="V397" s="150">
        <v>46229.0</v>
      </c>
      <c r="W397" s="88">
        <v>1.0</v>
      </c>
      <c r="X397" s="9" t="s">
        <v>86</v>
      </c>
      <c r="Y397" s="319" t="s">
        <v>56</v>
      </c>
    </row>
    <row r="398">
      <c r="A398" s="35" t="s">
        <v>6339</v>
      </c>
      <c r="B398" s="37">
        <v>46199.0</v>
      </c>
      <c r="C398" s="9">
        <v>1541.0</v>
      </c>
      <c r="D398" s="39" t="s">
        <v>3417</v>
      </c>
      <c r="E398" s="41" t="s">
        <v>3418</v>
      </c>
      <c r="F398" s="39" t="s">
        <v>3419</v>
      </c>
      <c r="G398" s="39" t="s">
        <v>1289</v>
      </c>
      <c r="H398" s="218" t="s">
        <v>103</v>
      </c>
      <c r="I398" s="38" t="s">
        <v>1205</v>
      </c>
      <c r="J398" s="45">
        <v>44370.0</v>
      </c>
      <c r="K398" s="44">
        <v>46199.0</v>
      </c>
      <c r="L398" s="120" t="s">
        <v>51</v>
      </c>
      <c r="M398" s="47">
        <v>78000.0</v>
      </c>
      <c r="N398" s="120" t="s">
        <v>51</v>
      </c>
      <c r="O398" s="103">
        <v>80000.0</v>
      </c>
      <c r="P398" s="107">
        <v>80000.0</v>
      </c>
      <c r="Q398" s="9">
        <v>0.0</v>
      </c>
      <c r="R398" s="49">
        <v>560.0</v>
      </c>
      <c r="S398" s="10">
        <f t="shared" si="1"/>
        <v>79440</v>
      </c>
      <c r="T398" s="9" t="s">
        <v>53</v>
      </c>
      <c r="U398" s="122">
        <v>46199.0</v>
      </c>
      <c r="V398" s="150">
        <v>46229.0</v>
      </c>
      <c r="W398" s="67">
        <v>1.0</v>
      </c>
      <c r="X398" s="9" t="s">
        <v>86</v>
      </c>
      <c r="Y398" s="319" t="s">
        <v>56</v>
      </c>
    </row>
    <row r="399">
      <c r="A399" s="41" t="s">
        <v>6341</v>
      </c>
      <c r="B399" s="37">
        <v>46199.0</v>
      </c>
      <c r="C399" s="9">
        <v>8191.0</v>
      </c>
      <c r="D399" s="39" t="s">
        <v>5879</v>
      </c>
      <c r="E399" s="41" t="s">
        <v>3296</v>
      </c>
      <c r="F399" s="39" t="s">
        <v>3297</v>
      </c>
      <c r="G399" s="38" t="s">
        <v>1205</v>
      </c>
      <c r="H399" s="39" t="s">
        <v>352</v>
      </c>
      <c r="I399" s="38" t="s">
        <v>4555</v>
      </c>
      <c r="J399" s="45">
        <v>44955.0</v>
      </c>
      <c r="K399" s="44">
        <v>46199.0</v>
      </c>
      <c r="L399" s="120" t="s">
        <v>51</v>
      </c>
      <c r="M399" s="103">
        <v>0.0</v>
      </c>
      <c r="N399" s="120" t="s">
        <v>51</v>
      </c>
      <c r="O399" s="334">
        <v>118000.0</v>
      </c>
      <c r="P399" s="163">
        <v>118000.0</v>
      </c>
      <c r="Q399" s="104">
        <v>0.0</v>
      </c>
      <c r="R399" s="49">
        <v>4400.0</v>
      </c>
      <c r="S399" s="10">
        <f t="shared" si="1"/>
        <v>113600</v>
      </c>
      <c r="T399" s="9" t="s">
        <v>53</v>
      </c>
      <c r="U399" s="122">
        <v>46199.0</v>
      </c>
      <c r="V399" s="150">
        <v>46229.0</v>
      </c>
      <c r="W399" s="88">
        <v>1.0</v>
      </c>
      <c r="X399" s="9" t="s">
        <v>55</v>
      </c>
      <c r="Y399" s="68" t="s">
        <v>56</v>
      </c>
    </row>
    <row r="400">
      <c r="A400" s="35" t="s">
        <v>6343</v>
      </c>
      <c r="B400" s="37">
        <v>46202.0</v>
      </c>
      <c r="C400" s="9">
        <v>11154.0</v>
      </c>
      <c r="D400" s="39" t="s">
        <v>3357</v>
      </c>
      <c r="E400" s="41" t="s">
        <v>3358</v>
      </c>
      <c r="F400" s="39" t="s">
        <v>3359</v>
      </c>
      <c r="G400" s="39" t="s">
        <v>555</v>
      </c>
      <c r="H400" s="218" t="s">
        <v>69</v>
      </c>
      <c r="I400" s="38" t="s">
        <v>1205</v>
      </c>
      <c r="J400" s="45">
        <v>45315.0</v>
      </c>
      <c r="K400" s="44">
        <v>46199.0</v>
      </c>
      <c r="L400" s="120" t="s">
        <v>51</v>
      </c>
      <c r="M400" s="47">
        <v>0.0</v>
      </c>
      <c r="N400" s="120" t="s">
        <v>51</v>
      </c>
      <c r="O400" s="131">
        <v>118000.0</v>
      </c>
      <c r="P400" s="163">
        <v>118000.0</v>
      </c>
      <c r="Q400" s="9">
        <v>0.0</v>
      </c>
      <c r="R400" s="49">
        <v>826.0</v>
      </c>
      <c r="S400" s="10">
        <f t="shared" si="1"/>
        <v>117174</v>
      </c>
      <c r="T400" s="9" t="s">
        <v>53</v>
      </c>
      <c r="U400" s="122">
        <v>46199.0</v>
      </c>
      <c r="V400" s="150">
        <v>46229.0</v>
      </c>
      <c r="W400" s="67">
        <v>1.0</v>
      </c>
      <c r="X400" s="9" t="s">
        <v>55</v>
      </c>
      <c r="Y400" s="319" t="s">
        <v>56</v>
      </c>
    </row>
    <row r="401">
      <c r="A401" s="41" t="s">
        <v>6345</v>
      </c>
      <c r="B401" s="37">
        <v>46202.0</v>
      </c>
      <c r="C401" s="9">
        <v>9111.0</v>
      </c>
      <c r="D401" s="39" t="s">
        <v>3364</v>
      </c>
      <c r="E401" s="41" t="s">
        <v>3365</v>
      </c>
      <c r="F401" s="39" t="s">
        <v>3366</v>
      </c>
      <c r="G401" s="39" t="s">
        <v>44</v>
      </c>
      <c r="H401" s="39" t="s">
        <v>46</v>
      </c>
      <c r="I401" s="38" t="s">
        <v>4555</v>
      </c>
      <c r="J401" s="45">
        <v>45069.0</v>
      </c>
      <c r="K401" s="44">
        <v>46199.0</v>
      </c>
      <c r="L401" s="120" t="s">
        <v>51</v>
      </c>
      <c r="M401" s="47">
        <v>0.0</v>
      </c>
      <c r="N401" s="120" t="s">
        <v>51</v>
      </c>
      <c r="O401" s="131">
        <v>118061.0</v>
      </c>
      <c r="P401" s="133">
        <v>118000.0</v>
      </c>
      <c r="Q401" s="9">
        <v>0.0</v>
      </c>
      <c r="R401" s="49">
        <v>0.0</v>
      </c>
      <c r="S401" s="10">
        <f t="shared" si="1"/>
        <v>118000</v>
      </c>
      <c r="T401" s="9" t="s">
        <v>52</v>
      </c>
      <c r="U401" s="122">
        <v>46199.0</v>
      </c>
      <c r="V401" s="150">
        <v>46229.0</v>
      </c>
      <c r="W401" s="67">
        <v>1.0</v>
      </c>
      <c r="X401" s="9" t="s">
        <v>55</v>
      </c>
      <c r="Y401" s="68" t="s">
        <v>56</v>
      </c>
    </row>
    <row r="402">
      <c r="A402" s="41" t="s">
        <v>6347</v>
      </c>
      <c r="B402" s="37">
        <v>46202.0</v>
      </c>
      <c r="C402" s="9">
        <v>4832.0</v>
      </c>
      <c r="D402" s="39" t="s">
        <v>3548</v>
      </c>
      <c r="E402" s="41" t="s">
        <v>3550</v>
      </c>
      <c r="F402" s="39" t="s">
        <v>3551</v>
      </c>
      <c r="G402" s="39" t="s">
        <v>237</v>
      </c>
      <c r="H402" s="218" t="s">
        <v>69</v>
      </c>
      <c r="I402" s="38" t="s">
        <v>4555</v>
      </c>
      <c r="J402" s="45">
        <v>44620.0</v>
      </c>
      <c r="K402" s="44">
        <v>46199.0</v>
      </c>
      <c r="L402" s="120" t="s">
        <v>51</v>
      </c>
      <c r="M402" s="47">
        <v>118000.0</v>
      </c>
      <c r="N402" s="120" t="s">
        <v>51</v>
      </c>
      <c r="O402" s="103">
        <v>120089.0</v>
      </c>
      <c r="P402" s="130">
        <v>120089.0</v>
      </c>
      <c r="Q402" s="9">
        <v>0.0</v>
      </c>
      <c r="R402" s="49">
        <v>0.0</v>
      </c>
      <c r="S402" s="10">
        <f t="shared" si="1"/>
        <v>120089</v>
      </c>
      <c r="T402" s="9" t="s">
        <v>52</v>
      </c>
      <c r="U402" s="122">
        <v>46199.0</v>
      </c>
      <c r="V402" s="150">
        <v>46230.0</v>
      </c>
      <c r="W402" s="67">
        <v>1.0</v>
      </c>
      <c r="X402" s="9" t="s">
        <v>55</v>
      </c>
      <c r="Y402" s="68" t="s">
        <v>56</v>
      </c>
    </row>
    <row r="403">
      <c r="A403" s="35" t="s">
        <v>6349</v>
      </c>
      <c r="B403" s="37">
        <v>46202.0</v>
      </c>
      <c r="C403" s="9">
        <v>9441.0</v>
      </c>
      <c r="D403" s="39" t="s">
        <v>3531</v>
      </c>
      <c r="E403" s="41" t="s">
        <v>1791</v>
      </c>
      <c r="F403" s="39" t="s">
        <v>1792</v>
      </c>
      <c r="G403" s="39" t="s">
        <v>312</v>
      </c>
      <c r="H403" s="218" t="s">
        <v>118</v>
      </c>
      <c r="I403" s="38" t="s">
        <v>1205</v>
      </c>
      <c r="J403" s="45">
        <v>45106.0</v>
      </c>
      <c r="K403" s="44">
        <v>46199.0</v>
      </c>
      <c r="L403" s="120" t="s">
        <v>51</v>
      </c>
      <c r="M403" s="47">
        <v>0.0</v>
      </c>
      <c r="N403" s="120" t="s">
        <v>51</v>
      </c>
      <c r="O403" s="103">
        <v>118095.0</v>
      </c>
      <c r="P403" s="130">
        <v>118095.0</v>
      </c>
      <c r="Q403" s="9">
        <v>0.0</v>
      </c>
      <c r="R403" s="49">
        <v>0.0</v>
      </c>
      <c r="S403" s="10">
        <f t="shared" si="1"/>
        <v>118095</v>
      </c>
      <c r="T403" s="9" t="s">
        <v>52</v>
      </c>
      <c r="U403" s="122">
        <v>46199.0</v>
      </c>
      <c r="V403" s="150">
        <v>46231.0</v>
      </c>
      <c r="W403" s="67">
        <v>1.0</v>
      </c>
      <c r="X403" s="9" t="s">
        <v>55</v>
      </c>
      <c r="Y403" s="319" t="s">
        <v>56</v>
      </c>
    </row>
    <row r="404" ht="14.25" customHeight="1">
      <c r="A404" s="35" t="s">
        <v>6351</v>
      </c>
      <c r="B404" s="37">
        <v>46202.0</v>
      </c>
      <c r="C404" s="9">
        <v>18620.0</v>
      </c>
      <c r="D404" s="39" t="s">
        <v>6227</v>
      </c>
      <c r="E404" s="41" t="s">
        <v>6228</v>
      </c>
      <c r="F404" s="39" t="s">
        <v>6229</v>
      </c>
      <c r="G404" s="39" t="s">
        <v>407</v>
      </c>
      <c r="H404" s="218" t="s">
        <v>46</v>
      </c>
      <c r="I404" s="38" t="s">
        <v>1205</v>
      </c>
      <c r="J404" s="45">
        <v>46149.0</v>
      </c>
      <c r="K404" s="44">
        <v>46199.0</v>
      </c>
      <c r="L404" s="61" t="s">
        <v>51</v>
      </c>
      <c r="M404" s="103">
        <v>0.0</v>
      </c>
      <c r="N404" s="61" t="s">
        <v>51</v>
      </c>
      <c r="O404" s="49">
        <v>2688047.0</v>
      </c>
      <c r="P404" s="130">
        <v>2688047.0</v>
      </c>
      <c r="Q404" s="9">
        <v>0.0</v>
      </c>
      <c r="R404" s="49">
        <v>0.0</v>
      </c>
      <c r="S404" s="10">
        <f t="shared" si="1"/>
        <v>2688047</v>
      </c>
      <c r="T404" s="9" t="s">
        <v>52</v>
      </c>
      <c r="U404" s="122">
        <v>46199.0</v>
      </c>
      <c r="V404" s="45">
        <v>46863.0</v>
      </c>
      <c r="W404" s="88">
        <v>18.0</v>
      </c>
      <c r="X404" s="9" t="s">
        <v>59</v>
      </c>
      <c r="Y404" s="319" t="s">
        <v>56</v>
      </c>
    </row>
    <row r="405">
      <c r="A405" s="41" t="s">
        <v>6353</v>
      </c>
      <c r="B405" s="37">
        <v>46202.0</v>
      </c>
      <c r="C405" s="9">
        <v>18620.0</v>
      </c>
      <c r="D405" s="39" t="s">
        <v>6227</v>
      </c>
      <c r="E405" s="41" t="s">
        <v>6228</v>
      </c>
      <c r="F405" s="39" t="s">
        <v>6229</v>
      </c>
      <c r="G405" s="39" t="s">
        <v>407</v>
      </c>
      <c r="H405" s="218" t="s">
        <v>46</v>
      </c>
      <c r="I405" s="38" t="s">
        <v>1205</v>
      </c>
      <c r="J405" s="45">
        <v>46149.0</v>
      </c>
      <c r="K405" s="150"/>
      <c r="L405" s="326"/>
      <c r="M405" s="48">
        <v>672000.0</v>
      </c>
      <c r="N405" s="61" t="s">
        <v>51</v>
      </c>
      <c r="O405" s="48">
        <v>0.0</v>
      </c>
      <c r="P405" s="66">
        <v>0.0</v>
      </c>
      <c r="Q405" s="66">
        <v>0.0</v>
      </c>
      <c r="R405" s="66">
        <v>0.0</v>
      </c>
      <c r="S405" s="10">
        <f t="shared" si="1"/>
        <v>0</v>
      </c>
      <c r="T405" s="38" t="s">
        <v>281</v>
      </c>
      <c r="U405" s="122">
        <v>46199.0</v>
      </c>
      <c r="V405" s="45">
        <v>46863.0</v>
      </c>
      <c r="W405" s="67">
        <v>4.0</v>
      </c>
      <c r="X405" s="9" t="s">
        <v>59</v>
      </c>
      <c r="Y405" s="68" t="s">
        <v>56</v>
      </c>
    </row>
    <row r="406">
      <c r="A406" s="41" t="s">
        <v>6355</v>
      </c>
      <c r="B406" s="37">
        <v>46202.0</v>
      </c>
      <c r="C406" s="9">
        <v>11691.0</v>
      </c>
      <c r="D406" s="39" t="s">
        <v>2330</v>
      </c>
      <c r="E406" s="41" t="s">
        <v>3449</v>
      </c>
      <c r="F406" s="39" t="s">
        <v>3450</v>
      </c>
      <c r="G406" s="39" t="s">
        <v>3094</v>
      </c>
      <c r="H406" s="218" t="s">
        <v>85</v>
      </c>
      <c r="I406" s="38" t="s">
        <v>4555</v>
      </c>
      <c r="J406" s="45">
        <v>45376.0</v>
      </c>
      <c r="K406" s="192">
        <v>46199.0</v>
      </c>
      <c r="L406" s="120" t="s">
        <v>51</v>
      </c>
      <c r="M406" s="47">
        <v>78000.0</v>
      </c>
      <c r="N406" s="120" t="s">
        <v>51</v>
      </c>
      <c r="O406" s="103">
        <v>100000.0</v>
      </c>
      <c r="P406" s="107">
        <v>100000.0</v>
      </c>
      <c r="Q406" s="9">
        <v>0.0</v>
      </c>
      <c r="R406" s="49">
        <v>700.0</v>
      </c>
      <c r="S406" s="10">
        <f t="shared" si="1"/>
        <v>99300</v>
      </c>
      <c r="T406" s="9" t="s">
        <v>53</v>
      </c>
      <c r="U406" s="45">
        <v>46199.0</v>
      </c>
      <c r="V406" s="127">
        <v>46231.0</v>
      </c>
      <c r="W406" s="67">
        <v>1.0</v>
      </c>
      <c r="X406" s="9" t="s">
        <v>86</v>
      </c>
      <c r="Y406" s="68" t="s">
        <v>56</v>
      </c>
    </row>
    <row r="407">
      <c r="A407" s="35" t="s">
        <v>6357</v>
      </c>
      <c r="B407" s="37">
        <v>46202.0</v>
      </c>
      <c r="C407" s="9">
        <v>17108.0</v>
      </c>
      <c r="D407" s="39" t="s">
        <v>3370</v>
      </c>
      <c r="E407" s="41" t="s">
        <v>3371</v>
      </c>
      <c r="F407" s="39" t="s">
        <v>3372</v>
      </c>
      <c r="G407" s="39" t="s">
        <v>3374</v>
      </c>
      <c r="H407" s="218" t="s">
        <v>85</v>
      </c>
      <c r="I407" s="38" t="s">
        <v>1205</v>
      </c>
      <c r="J407" s="45">
        <v>46001.0</v>
      </c>
      <c r="K407" s="192">
        <v>46200.0</v>
      </c>
      <c r="L407" s="120" t="s">
        <v>51</v>
      </c>
      <c r="M407" s="47">
        <v>78000.0</v>
      </c>
      <c r="N407" s="120" t="s">
        <v>51</v>
      </c>
      <c r="O407" s="103">
        <v>76000.0</v>
      </c>
      <c r="P407" s="167">
        <v>76000.0</v>
      </c>
      <c r="Q407" s="9">
        <v>0.0</v>
      </c>
      <c r="R407" s="49">
        <v>532.0</v>
      </c>
      <c r="S407" s="10">
        <f t="shared" si="1"/>
        <v>75468</v>
      </c>
      <c r="T407" s="9" t="s">
        <v>53</v>
      </c>
      <c r="U407" s="45">
        <v>46200.0</v>
      </c>
      <c r="V407" s="127">
        <v>46230.0</v>
      </c>
      <c r="W407" s="67">
        <v>1.0</v>
      </c>
      <c r="X407" s="9" t="s">
        <v>86</v>
      </c>
      <c r="Y407" s="319" t="s">
        <v>56</v>
      </c>
    </row>
    <row r="408">
      <c r="A408" s="41" t="s">
        <v>6359</v>
      </c>
      <c r="B408" s="37">
        <v>46202.0</v>
      </c>
      <c r="C408" s="9">
        <v>3440.0</v>
      </c>
      <c r="D408" s="39" t="s">
        <v>3503</v>
      </c>
      <c r="E408" s="41" t="s">
        <v>3504</v>
      </c>
      <c r="F408" s="39" t="s">
        <v>3505</v>
      </c>
      <c r="G408" s="39" t="s">
        <v>397</v>
      </c>
      <c r="H408" s="218" t="s">
        <v>74</v>
      </c>
      <c r="I408" s="38" t="s">
        <v>4555</v>
      </c>
      <c r="J408" s="45">
        <v>44528.0</v>
      </c>
      <c r="K408" s="192">
        <v>46200.0</v>
      </c>
      <c r="L408" s="120" t="s">
        <v>51</v>
      </c>
      <c r="M408" s="47">
        <v>0.0</v>
      </c>
      <c r="N408" s="120" t="s">
        <v>51</v>
      </c>
      <c r="O408" s="103">
        <v>118000.0</v>
      </c>
      <c r="P408" s="167">
        <v>118000.0</v>
      </c>
      <c r="Q408" s="9">
        <v>0.0</v>
      </c>
      <c r="R408" s="49">
        <v>826.0</v>
      </c>
      <c r="S408" s="10">
        <f t="shared" si="1"/>
        <v>117174</v>
      </c>
      <c r="T408" s="9" t="s">
        <v>53</v>
      </c>
      <c r="U408" s="45">
        <v>46200.0</v>
      </c>
      <c r="V408" s="127">
        <v>46230.0</v>
      </c>
      <c r="W408" s="67">
        <v>1.0</v>
      </c>
      <c r="X408" s="9" t="s">
        <v>55</v>
      </c>
      <c r="Y408" s="128" t="s">
        <v>56</v>
      </c>
    </row>
    <row r="409">
      <c r="A409" s="35" t="s">
        <v>6362</v>
      </c>
      <c r="B409" s="37">
        <v>46202.0</v>
      </c>
      <c r="C409" s="38">
        <v>8444.0</v>
      </c>
      <c r="D409" s="40" t="s">
        <v>685</v>
      </c>
      <c r="E409" s="41" t="s">
        <v>686</v>
      </c>
      <c r="F409" s="40" t="s">
        <v>3535</v>
      </c>
      <c r="G409" s="39" t="s">
        <v>6363</v>
      </c>
      <c r="H409" s="40" t="s">
        <v>69</v>
      </c>
      <c r="I409" s="38" t="s">
        <v>1205</v>
      </c>
      <c r="J409" s="44">
        <v>44986.0</v>
      </c>
      <c r="K409" s="192">
        <v>46200.0</v>
      </c>
      <c r="L409" s="120" t="s">
        <v>51</v>
      </c>
      <c r="M409" s="47">
        <v>0.0</v>
      </c>
      <c r="N409" s="120" t="s">
        <v>51</v>
      </c>
      <c r="O409" s="48">
        <v>78000.0</v>
      </c>
      <c r="P409" s="167">
        <v>78000.0</v>
      </c>
      <c r="Q409" s="9">
        <v>0.0</v>
      </c>
      <c r="R409" s="66">
        <v>546.0</v>
      </c>
      <c r="S409" s="10">
        <f t="shared" si="1"/>
        <v>77454</v>
      </c>
      <c r="T409" s="9" t="s">
        <v>53</v>
      </c>
      <c r="U409" s="45">
        <v>46200.0</v>
      </c>
      <c r="V409" s="127">
        <v>46230.0</v>
      </c>
      <c r="W409" s="67">
        <v>1.0</v>
      </c>
      <c r="X409" s="9" t="s">
        <v>86</v>
      </c>
      <c r="Y409" s="319" t="s">
        <v>56</v>
      </c>
    </row>
    <row r="410">
      <c r="A410" s="35" t="s">
        <v>6365</v>
      </c>
      <c r="B410" s="37">
        <v>46202.0</v>
      </c>
      <c r="C410" s="9">
        <v>7627.0</v>
      </c>
      <c r="D410" s="39" t="s">
        <v>3523</v>
      </c>
      <c r="E410" s="41" t="s">
        <v>3524</v>
      </c>
      <c r="F410" s="39" t="s">
        <v>3525</v>
      </c>
      <c r="G410" s="39" t="s">
        <v>1860</v>
      </c>
      <c r="H410" s="218" t="s">
        <v>85</v>
      </c>
      <c r="I410" s="38" t="s">
        <v>1205</v>
      </c>
      <c r="J410" s="45">
        <v>44888.0</v>
      </c>
      <c r="K410" s="192">
        <v>46200.0</v>
      </c>
      <c r="L410" s="120" t="s">
        <v>51</v>
      </c>
      <c r="M410" s="47">
        <v>0.0</v>
      </c>
      <c r="N410" s="120" t="s">
        <v>51</v>
      </c>
      <c r="O410" s="103">
        <v>78000.0</v>
      </c>
      <c r="P410" s="167">
        <v>78000.0</v>
      </c>
      <c r="Q410" s="9">
        <v>0.0</v>
      </c>
      <c r="R410" s="49">
        <v>4440.0</v>
      </c>
      <c r="S410" s="10">
        <f t="shared" si="1"/>
        <v>73560</v>
      </c>
      <c r="T410" s="9" t="s">
        <v>53</v>
      </c>
      <c r="U410" s="45">
        <v>46200.0</v>
      </c>
      <c r="V410" s="127">
        <v>46230.0</v>
      </c>
      <c r="W410" s="67">
        <v>1.0</v>
      </c>
      <c r="X410" s="9" t="s">
        <v>86</v>
      </c>
      <c r="Y410" s="319" t="s">
        <v>56</v>
      </c>
    </row>
    <row r="411">
      <c r="A411" s="35" t="s">
        <v>6367</v>
      </c>
      <c r="B411" s="37">
        <v>46202.0</v>
      </c>
      <c r="C411" s="9">
        <v>8159.0</v>
      </c>
      <c r="D411" s="39" t="s">
        <v>6079</v>
      </c>
      <c r="E411" s="41" t="s">
        <v>2973</v>
      </c>
      <c r="F411" s="39" t="s">
        <v>2974</v>
      </c>
      <c r="G411" s="39" t="s">
        <v>327</v>
      </c>
      <c r="H411" s="218" t="s">
        <v>158</v>
      </c>
      <c r="I411" s="38" t="s">
        <v>1205</v>
      </c>
      <c r="J411" s="45">
        <v>44952.0</v>
      </c>
      <c r="K411" s="192">
        <v>46200.0</v>
      </c>
      <c r="L411" s="120" t="s">
        <v>51</v>
      </c>
      <c r="M411" s="47">
        <v>78000.0</v>
      </c>
      <c r="N411" s="120" t="s">
        <v>51</v>
      </c>
      <c r="O411" s="103">
        <v>80000.0</v>
      </c>
      <c r="P411" s="167">
        <v>80000.0</v>
      </c>
      <c r="Q411" s="9">
        <v>0.0</v>
      </c>
      <c r="R411" s="49">
        <v>4400.0</v>
      </c>
      <c r="S411" s="10">
        <f t="shared" si="1"/>
        <v>75600</v>
      </c>
      <c r="T411" s="9" t="s">
        <v>53</v>
      </c>
      <c r="U411" s="45">
        <v>46200.0</v>
      </c>
      <c r="V411" s="127">
        <v>46230.0</v>
      </c>
      <c r="W411" s="67">
        <v>1.0</v>
      </c>
      <c r="X411" s="9" t="s">
        <v>86</v>
      </c>
      <c r="Y411" s="319" t="s">
        <v>56</v>
      </c>
    </row>
    <row r="412">
      <c r="A412" s="35" t="s">
        <v>6370</v>
      </c>
      <c r="B412" s="37">
        <v>46202.0</v>
      </c>
      <c r="C412" s="38">
        <v>14142.0</v>
      </c>
      <c r="D412" s="40" t="s">
        <v>6371</v>
      </c>
      <c r="E412" s="42" t="s">
        <v>6372</v>
      </c>
      <c r="F412" s="40" t="s">
        <v>6373</v>
      </c>
      <c r="G412" s="40" t="s">
        <v>163</v>
      </c>
      <c r="H412" s="40" t="s">
        <v>69</v>
      </c>
      <c r="I412" s="38" t="s">
        <v>1205</v>
      </c>
      <c r="J412" s="44">
        <v>45643.0</v>
      </c>
      <c r="K412" s="192">
        <v>46200.0</v>
      </c>
      <c r="L412" s="120" t="s">
        <v>51</v>
      </c>
      <c r="M412" s="46">
        <v>0.0</v>
      </c>
      <c r="N412" s="120" t="s">
        <v>51</v>
      </c>
      <c r="O412" s="48">
        <v>708091.0</v>
      </c>
      <c r="P412" s="53">
        <v>708091.0</v>
      </c>
      <c r="Q412" s="9">
        <v>0.0</v>
      </c>
      <c r="R412" s="66">
        <v>0.0</v>
      </c>
      <c r="S412" s="10">
        <f t="shared" si="1"/>
        <v>708091</v>
      </c>
      <c r="T412" s="38" t="s">
        <v>52</v>
      </c>
      <c r="U412" s="45">
        <v>46200.0</v>
      </c>
      <c r="V412" s="150">
        <v>46382.0</v>
      </c>
      <c r="W412" s="67">
        <v>6.0</v>
      </c>
      <c r="X412" s="38" t="s">
        <v>55</v>
      </c>
      <c r="Y412" s="319" t="s">
        <v>56</v>
      </c>
    </row>
    <row r="413">
      <c r="A413" s="41" t="s">
        <v>6376</v>
      </c>
      <c r="B413" s="37">
        <v>46202.0</v>
      </c>
      <c r="C413" s="9">
        <v>9805.0</v>
      </c>
      <c r="D413" s="39" t="s">
        <v>120</v>
      </c>
      <c r="E413" s="41" t="s">
        <v>123</v>
      </c>
      <c r="F413" s="39" t="s">
        <v>288</v>
      </c>
      <c r="G413" s="39" t="s">
        <v>126</v>
      </c>
      <c r="H413" s="40" t="s">
        <v>69</v>
      </c>
      <c r="I413" s="38" t="s">
        <v>4555</v>
      </c>
      <c r="J413" s="45">
        <v>45148.0</v>
      </c>
      <c r="K413" s="192">
        <v>46200.0</v>
      </c>
      <c r="L413" s="61" t="s">
        <v>51</v>
      </c>
      <c r="M413" s="63">
        <v>0.0</v>
      </c>
      <c r="N413" s="61" t="s">
        <v>51</v>
      </c>
      <c r="O413" s="103">
        <v>78000.0</v>
      </c>
      <c r="P413" s="167">
        <v>78000.0</v>
      </c>
      <c r="Q413" s="9">
        <v>0.0</v>
      </c>
      <c r="R413" s="102">
        <v>4440.0</v>
      </c>
      <c r="S413" s="10">
        <f t="shared" si="1"/>
        <v>73560</v>
      </c>
      <c r="T413" s="38" t="s">
        <v>53</v>
      </c>
      <c r="U413" s="45">
        <v>46200.0</v>
      </c>
      <c r="V413" s="150">
        <v>46238.0</v>
      </c>
      <c r="W413" s="67">
        <v>1.0</v>
      </c>
      <c r="X413" s="9" t="s">
        <v>86</v>
      </c>
      <c r="Y413" s="68" t="s">
        <v>56</v>
      </c>
    </row>
    <row r="414">
      <c r="A414" s="41" t="s">
        <v>6378</v>
      </c>
      <c r="B414" s="37">
        <v>46202.0</v>
      </c>
      <c r="C414" s="9">
        <v>10205.0</v>
      </c>
      <c r="D414" s="39" t="s">
        <v>3376</v>
      </c>
      <c r="E414" s="41" t="s">
        <v>3377</v>
      </c>
      <c r="F414" s="39" t="s">
        <v>3388</v>
      </c>
      <c r="G414" s="39" t="s">
        <v>126</v>
      </c>
      <c r="H414" s="218" t="s">
        <v>69</v>
      </c>
      <c r="I414" s="38" t="s">
        <v>4555</v>
      </c>
      <c r="J414" s="45">
        <v>45193.0</v>
      </c>
      <c r="K414" s="192">
        <v>46200.0</v>
      </c>
      <c r="L414" s="120" t="s">
        <v>51</v>
      </c>
      <c r="M414" s="47">
        <v>78000.0</v>
      </c>
      <c r="N414" s="120" t="s">
        <v>51</v>
      </c>
      <c r="O414" s="103">
        <v>312072.0</v>
      </c>
      <c r="P414" s="53">
        <v>312000.0</v>
      </c>
      <c r="Q414" s="9">
        <v>0.0</v>
      </c>
      <c r="R414" s="9">
        <v>0.0</v>
      </c>
      <c r="S414" s="10">
        <f t="shared" si="1"/>
        <v>312000</v>
      </c>
      <c r="T414" s="9" t="s">
        <v>52</v>
      </c>
      <c r="U414" s="45">
        <v>46200.0</v>
      </c>
      <c r="V414" s="127">
        <v>46230.0</v>
      </c>
      <c r="W414" s="67">
        <v>1.0</v>
      </c>
      <c r="X414" s="9" t="s">
        <v>86</v>
      </c>
      <c r="Y414" s="68" t="s">
        <v>56</v>
      </c>
    </row>
    <row r="415">
      <c r="A415" s="41" t="s">
        <v>6381</v>
      </c>
      <c r="B415" s="37">
        <v>46202.0</v>
      </c>
      <c r="C415" s="9">
        <v>10205.0</v>
      </c>
      <c r="D415" s="39" t="s">
        <v>3376</v>
      </c>
      <c r="E415" s="41" t="s">
        <v>3377</v>
      </c>
      <c r="F415" s="39" t="s">
        <v>3392</v>
      </c>
      <c r="G415" s="39" t="s">
        <v>126</v>
      </c>
      <c r="H415" s="218" t="s">
        <v>69</v>
      </c>
      <c r="I415" s="38" t="s">
        <v>4555</v>
      </c>
      <c r="J415" s="45">
        <v>45193.0</v>
      </c>
      <c r="K415" s="150"/>
      <c r="L415" s="326"/>
      <c r="M415" s="47">
        <v>78000.0</v>
      </c>
      <c r="N415" s="120" t="s">
        <v>51</v>
      </c>
      <c r="O415" s="48">
        <v>0.0</v>
      </c>
      <c r="P415" s="66">
        <v>0.0</v>
      </c>
      <c r="Q415" s="81">
        <v>0.0</v>
      </c>
      <c r="R415" s="66">
        <v>0.0</v>
      </c>
      <c r="S415" s="10">
        <f t="shared" si="1"/>
        <v>0</v>
      </c>
      <c r="T415" s="38" t="s">
        <v>54</v>
      </c>
      <c r="U415" s="45">
        <v>46200.0</v>
      </c>
      <c r="V415" s="127">
        <v>46230.0</v>
      </c>
      <c r="W415" s="67">
        <v>1.0</v>
      </c>
      <c r="X415" s="9" t="s">
        <v>86</v>
      </c>
      <c r="Y415" s="68" t="s">
        <v>56</v>
      </c>
    </row>
    <row r="416">
      <c r="A416" s="41" t="s">
        <v>6383</v>
      </c>
      <c r="B416" s="37">
        <v>46202.0</v>
      </c>
      <c r="C416" s="9">
        <v>10205.0</v>
      </c>
      <c r="D416" s="39" t="s">
        <v>3376</v>
      </c>
      <c r="E416" s="41" t="s">
        <v>3377</v>
      </c>
      <c r="F416" s="39" t="s">
        <v>3413</v>
      </c>
      <c r="G416" s="39" t="s">
        <v>126</v>
      </c>
      <c r="H416" s="218" t="s">
        <v>69</v>
      </c>
      <c r="I416" s="38" t="s">
        <v>4555</v>
      </c>
      <c r="J416" s="45">
        <v>45193.0</v>
      </c>
      <c r="K416" s="150"/>
      <c r="L416" s="326"/>
      <c r="M416" s="47">
        <v>78000.0</v>
      </c>
      <c r="N416" s="120" t="s">
        <v>51</v>
      </c>
      <c r="O416" s="48">
        <v>0.0</v>
      </c>
      <c r="P416" s="66">
        <v>0.0</v>
      </c>
      <c r="Q416" s="81">
        <v>0.0</v>
      </c>
      <c r="R416" s="66">
        <v>0.0</v>
      </c>
      <c r="S416" s="10">
        <f t="shared" si="1"/>
        <v>0</v>
      </c>
      <c r="T416" s="38" t="s">
        <v>54</v>
      </c>
      <c r="U416" s="45">
        <v>46200.0</v>
      </c>
      <c r="V416" s="127">
        <v>46230.0</v>
      </c>
      <c r="W416" s="67">
        <v>1.0</v>
      </c>
      <c r="X416" s="9" t="s">
        <v>86</v>
      </c>
      <c r="Y416" s="68" t="s">
        <v>56</v>
      </c>
    </row>
    <row r="417">
      <c r="A417" s="41" t="s">
        <v>6385</v>
      </c>
      <c r="B417" s="37">
        <v>46202.0</v>
      </c>
      <c r="C417" s="9">
        <v>10205.0</v>
      </c>
      <c r="D417" s="39" t="s">
        <v>3376</v>
      </c>
      <c r="E417" s="41" t="s">
        <v>3377</v>
      </c>
      <c r="F417" s="39" t="s">
        <v>3397</v>
      </c>
      <c r="G417" s="39" t="s">
        <v>126</v>
      </c>
      <c r="H417" s="218" t="s">
        <v>69</v>
      </c>
      <c r="I417" s="38" t="s">
        <v>4555</v>
      </c>
      <c r="J417" s="45">
        <v>45193.0</v>
      </c>
      <c r="K417" s="150"/>
      <c r="L417" s="326"/>
      <c r="M417" s="47">
        <v>78000.0</v>
      </c>
      <c r="N417" s="120" t="s">
        <v>51</v>
      </c>
      <c r="O417" s="48">
        <v>0.0</v>
      </c>
      <c r="P417" s="66">
        <v>0.0</v>
      </c>
      <c r="Q417" s="81">
        <v>0.0</v>
      </c>
      <c r="R417" s="66">
        <v>0.0</v>
      </c>
      <c r="S417" s="10">
        <f t="shared" si="1"/>
        <v>0</v>
      </c>
      <c r="T417" s="38" t="s">
        <v>54</v>
      </c>
      <c r="U417" s="45">
        <v>46200.0</v>
      </c>
      <c r="V417" s="127">
        <v>46230.0</v>
      </c>
      <c r="W417" s="67">
        <v>1.0</v>
      </c>
      <c r="X417" s="9" t="s">
        <v>86</v>
      </c>
      <c r="Y417" s="68" t="s">
        <v>56</v>
      </c>
    </row>
    <row r="418">
      <c r="A418" s="35" t="s">
        <v>6389</v>
      </c>
      <c r="B418" s="37">
        <v>46202.0</v>
      </c>
      <c r="C418" s="9">
        <v>5771.0</v>
      </c>
      <c r="D418" s="39" t="s">
        <v>3488</v>
      </c>
      <c r="E418" s="41" t="s">
        <v>3490</v>
      </c>
      <c r="F418" s="39" t="s">
        <v>3491</v>
      </c>
      <c r="G418" s="39" t="s">
        <v>419</v>
      </c>
      <c r="H418" s="39" t="s">
        <v>118</v>
      </c>
      <c r="I418" s="38" t="s">
        <v>1205</v>
      </c>
      <c r="J418" s="45">
        <v>45193.0</v>
      </c>
      <c r="K418" s="192">
        <v>46200.0</v>
      </c>
      <c r="L418" s="135" t="s">
        <v>51</v>
      </c>
      <c r="M418" s="47">
        <v>0.0</v>
      </c>
      <c r="N418" s="135" t="s">
        <v>51</v>
      </c>
      <c r="O418" s="49">
        <v>118000.0</v>
      </c>
      <c r="P418" s="167">
        <v>118000.0</v>
      </c>
      <c r="Q418" s="9">
        <v>0.0</v>
      </c>
      <c r="R418" s="49">
        <v>2360.0</v>
      </c>
      <c r="S418" s="10">
        <f t="shared" si="1"/>
        <v>115640</v>
      </c>
      <c r="T418" s="9" t="s">
        <v>53</v>
      </c>
      <c r="U418" s="45">
        <v>46200.0</v>
      </c>
      <c r="V418" s="127">
        <v>46230.0</v>
      </c>
      <c r="W418" s="88">
        <v>1.0</v>
      </c>
      <c r="X418" s="9" t="s">
        <v>55</v>
      </c>
      <c r="Y418" s="319" t="s">
        <v>56</v>
      </c>
    </row>
    <row r="419">
      <c r="A419" s="83" t="s">
        <v>6391</v>
      </c>
      <c r="B419" s="37">
        <v>46202.0</v>
      </c>
      <c r="C419" s="9">
        <v>18450.0</v>
      </c>
      <c r="D419" s="39" t="s">
        <v>4701</v>
      </c>
      <c r="E419" s="41" t="s">
        <v>4702</v>
      </c>
      <c r="F419" s="39" t="s">
        <v>6280</v>
      </c>
      <c r="G419" s="39" t="s">
        <v>279</v>
      </c>
      <c r="H419" s="39" t="s">
        <v>69</v>
      </c>
      <c r="I419" s="38" t="s">
        <v>1205</v>
      </c>
      <c r="J419" s="45">
        <v>46134.0</v>
      </c>
      <c r="K419" s="192">
        <v>46200.0</v>
      </c>
      <c r="L419" s="61" t="s">
        <v>51</v>
      </c>
      <c r="M419" s="103">
        <v>0.0</v>
      </c>
      <c r="N419" s="61" t="s">
        <v>51</v>
      </c>
      <c r="O419" s="103">
        <v>78018.0</v>
      </c>
      <c r="P419" s="53">
        <v>78018.0</v>
      </c>
      <c r="Q419" s="180">
        <v>0.0</v>
      </c>
      <c r="R419" s="49">
        <v>0.0</v>
      </c>
      <c r="S419" s="10">
        <f t="shared" si="1"/>
        <v>78018</v>
      </c>
      <c r="T419" s="88" t="s">
        <v>52</v>
      </c>
      <c r="U419" s="45">
        <v>46200.0</v>
      </c>
      <c r="V419" s="127">
        <v>46230.0</v>
      </c>
      <c r="W419" s="88">
        <v>1.0</v>
      </c>
      <c r="X419" s="9" t="s">
        <v>86</v>
      </c>
      <c r="Y419" s="320" t="s">
        <v>93</v>
      </c>
    </row>
    <row r="420">
      <c r="A420" s="35" t="s">
        <v>6392</v>
      </c>
      <c r="B420" s="37">
        <v>46202.0</v>
      </c>
      <c r="C420" s="9">
        <v>14471.0</v>
      </c>
      <c r="D420" s="39" t="s">
        <v>2392</v>
      </c>
      <c r="E420" s="41" t="s">
        <v>2393</v>
      </c>
      <c r="F420" s="39" t="s">
        <v>2394</v>
      </c>
      <c r="G420" s="39" t="s">
        <v>786</v>
      </c>
      <c r="H420" s="39" t="s">
        <v>46</v>
      </c>
      <c r="I420" s="38" t="s">
        <v>1205</v>
      </c>
      <c r="J420" s="45">
        <v>45678.0</v>
      </c>
      <c r="K420" s="192">
        <v>46200.0</v>
      </c>
      <c r="L420" s="120" t="s">
        <v>51</v>
      </c>
      <c r="M420" s="47">
        <v>168000.0</v>
      </c>
      <c r="N420" s="120" t="s">
        <v>51</v>
      </c>
      <c r="O420" s="49">
        <v>40060.0</v>
      </c>
      <c r="P420" s="53">
        <v>40000.0</v>
      </c>
      <c r="Q420" s="81">
        <v>0.0</v>
      </c>
      <c r="R420" s="49">
        <v>0.0</v>
      </c>
      <c r="S420" s="10">
        <f t="shared" si="1"/>
        <v>40000</v>
      </c>
      <c r="T420" s="9" t="s">
        <v>52</v>
      </c>
      <c r="U420" s="45">
        <v>46200.0</v>
      </c>
      <c r="V420" s="45">
        <v>46232.0</v>
      </c>
      <c r="W420" s="9">
        <v>1.0</v>
      </c>
      <c r="X420" s="9" t="s">
        <v>59</v>
      </c>
      <c r="Y420" s="319" t="s">
        <v>56</v>
      </c>
    </row>
    <row r="421">
      <c r="A421" s="35" t="s">
        <v>6394</v>
      </c>
      <c r="B421" s="37">
        <v>46202.0</v>
      </c>
      <c r="C421" s="9">
        <v>8535.0</v>
      </c>
      <c r="D421" s="39" t="s">
        <v>3463</v>
      </c>
      <c r="E421" s="41" t="s">
        <v>3464</v>
      </c>
      <c r="F421" s="39" t="s">
        <v>3465</v>
      </c>
      <c r="G421" s="39" t="s">
        <v>555</v>
      </c>
      <c r="H421" s="218" t="s">
        <v>69</v>
      </c>
      <c r="I421" s="38" t="s">
        <v>1205</v>
      </c>
      <c r="J421" s="45">
        <v>44998.0</v>
      </c>
      <c r="K421" s="192">
        <v>46200.0</v>
      </c>
      <c r="L421" s="120" t="s">
        <v>51</v>
      </c>
      <c r="M421" s="47">
        <v>78000.0</v>
      </c>
      <c r="N421" s="120" t="s">
        <v>51</v>
      </c>
      <c r="O421" s="103">
        <v>75062.0</v>
      </c>
      <c r="P421" s="53">
        <v>75062.0</v>
      </c>
      <c r="Q421" s="9">
        <v>0.0</v>
      </c>
      <c r="R421" s="49">
        <v>0.0</v>
      </c>
      <c r="S421" s="10">
        <f t="shared" si="1"/>
        <v>75062</v>
      </c>
      <c r="T421" s="9" t="s">
        <v>52</v>
      </c>
      <c r="U421" s="45">
        <v>46200.0</v>
      </c>
      <c r="V421" s="45">
        <v>46230.0</v>
      </c>
      <c r="W421" s="67">
        <v>1.0</v>
      </c>
      <c r="X421" s="9" t="s">
        <v>86</v>
      </c>
      <c r="Y421" s="319" t="s">
        <v>56</v>
      </c>
    </row>
    <row r="422">
      <c r="A422" s="35" t="s">
        <v>6395</v>
      </c>
      <c r="B422" s="37">
        <v>46202.0</v>
      </c>
      <c r="C422" s="9">
        <v>2225.0</v>
      </c>
      <c r="D422" s="39" t="s">
        <v>2937</v>
      </c>
      <c r="E422" s="41" t="s">
        <v>2938</v>
      </c>
      <c r="F422" s="39" t="s">
        <v>2940</v>
      </c>
      <c r="G422" s="39" t="s">
        <v>343</v>
      </c>
      <c r="H422" s="218" t="s">
        <v>158</v>
      </c>
      <c r="I422" s="38" t="s">
        <v>1205</v>
      </c>
      <c r="J422" s="45">
        <v>44434.0</v>
      </c>
      <c r="K422" s="192">
        <v>46200.0</v>
      </c>
      <c r="L422" s="120" t="s">
        <v>51</v>
      </c>
      <c r="M422" s="103">
        <v>0.0</v>
      </c>
      <c r="N422" s="120" t="s">
        <v>51</v>
      </c>
      <c r="O422" s="47">
        <v>78000.0</v>
      </c>
      <c r="P422" s="476">
        <v>78000.0</v>
      </c>
      <c r="Q422" s="9">
        <v>0.0</v>
      </c>
      <c r="R422" s="49">
        <v>4400.0</v>
      </c>
      <c r="S422" s="10">
        <f t="shared" si="1"/>
        <v>73600</v>
      </c>
      <c r="T422" s="9" t="s">
        <v>53</v>
      </c>
      <c r="U422" s="45">
        <v>46200.0</v>
      </c>
      <c r="V422" s="45">
        <v>46230.0</v>
      </c>
      <c r="W422" s="67">
        <v>1.0</v>
      </c>
      <c r="X422" s="9" t="s">
        <v>86</v>
      </c>
      <c r="Y422" s="319" t="s">
        <v>56</v>
      </c>
    </row>
    <row r="423">
      <c r="A423" s="35" t="s">
        <v>6397</v>
      </c>
      <c r="B423" s="37">
        <v>46202.0</v>
      </c>
      <c r="C423" s="9">
        <v>7229.0</v>
      </c>
      <c r="D423" s="39" t="s">
        <v>3287</v>
      </c>
      <c r="E423" s="41" t="s">
        <v>3288</v>
      </c>
      <c r="F423" s="39" t="s">
        <v>3290</v>
      </c>
      <c r="G423" s="39" t="s">
        <v>279</v>
      </c>
      <c r="H423" s="218" t="s">
        <v>69</v>
      </c>
      <c r="I423" s="38" t="s">
        <v>1205</v>
      </c>
      <c r="J423" s="45">
        <v>44846.0</v>
      </c>
      <c r="K423" s="192">
        <v>46200.0</v>
      </c>
      <c r="L423" s="120" t="s">
        <v>51</v>
      </c>
      <c r="M423" s="103">
        <v>0.0</v>
      </c>
      <c r="N423" s="120" t="s">
        <v>51</v>
      </c>
      <c r="O423" s="103">
        <v>118000.0</v>
      </c>
      <c r="P423" s="167">
        <v>118000.0</v>
      </c>
      <c r="Q423" s="9">
        <v>0.0</v>
      </c>
      <c r="R423" s="49">
        <v>826.0</v>
      </c>
      <c r="S423" s="10">
        <f t="shared" si="1"/>
        <v>117174</v>
      </c>
      <c r="T423" s="9" t="s">
        <v>53</v>
      </c>
      <c r="U423" s="45">
        <v>46200.0</v>
      </c>
      <c r="V423" s="45">
        <v>46230.0</v>
      </c>
      <c r="W423" s="88">
        <v>1.0</v>
      </c>
      <c r="X423" s="9" t="s">
        <v>55</v>
      </c>
      <c r="Y423" s="319" t="s">
        <v>56</v>
      </c>
    </row>
    <row r="424">
      <c r="A424" s="41" t="s">
        <v>6398</v>
      </c>
      <c r="B424" s="37">
        <v>46202.0</v>
      </c>
      <c r="C424" s="9">
        <v>4858.0</v>
      </c>
      <c r="D424" s="39" t="s">
        <v>3619</v>
      </c>
      <c r="E424" s="41" t="s">
        <v>3621</v>
      </c>
      <c r="F424" s="39" t="s">
        <v>3623</v>
      </c>
      <c r="G424" s="39" t="s">
        <v>174</v>
      </c>
      <c r="H424" s="218" t="s">
        <v>176</v>
      </c>
      <c r="I424" s="38" t="s">
        <v>4555</v>
      </c>
      <c r="J424" s="45">
        <v>44622.0</v>
      </c>
      <c r="K424" s="192">
        <v>46201.0</v>
      </c>
      <c r="L424" s="120" t="s">
        <v>51</v>
      </c>
      <c r="M424" s="47">
        <v>0.0</v>
      </c>
      <c r="N424" s="120" t="s">
        <v>51</v>
      </c>
      <c r="O424" s="103">
        <v>78013.0</v>
      </c>
      <c r="P424" s="130">
        <v>78000.0</v>
      </c>
      <c r="Q424" s="9">
        <v>0.0</v>
      </c>
      <c r="R424" s="49">
        <v>0.0</v>
      </c>
      <c r="S424" s="10">
        <f t="shared" si="1"/>
        <v>78000</v>
      </c>
      <c r="T424" s="9" t="s">
        <v>52</v>
      </c>
      <c r="U424" s="45">
        <v>46201.0</v>
      </c>
      <c r="V424" s="45">
        <v>46231.0</v>
      </c>
      <c r="W424" s="215">
        <v>1.0</v>
      </c>
      <c r="X424" s="9" t="s">
        <v>86</v>
      </c>
      <c r="Y424" s="68" t="s">
        <v>56</v>
      </c>
    </row>
    <row r="425">
      <c r="A425" s="41" t="s">
        <v>6400</v>
      </c>
      <c r="B425" s="37">
        <v>46202.0</v>
      </c>
      <c r="C425" s="9">
        <v>9393.0</v>
      </c>
      <c r="D425" s="39" t="s">
        <v>3516</v>
      </c>
      <c r="E425" s="41" t="s">
        <v>3517</v>
      </c>
      <c r="F425" s="39" t="s">
        <v>3518</v>
      </c>
      <c r="G425" s="39" t="s">
        <v>110</v>
      </c>
      <c r="H425" s="218" t="s">
        <v>46</v>
      </c>
      <c r="I425" s="38" t="s">
        <v>4555</v>
      </c>
      <c r="J425" s="45">
        <v>45100.0</v>
      </c>
      <c r="K425" s="192">
        <v>46201.0</v>
      </c>
      <c r="L425" s="73" t="s">
        <v>51</v>
      </c>
      <c r="M425" s="102">
        <v>0.0</v>
      </c>
      <c r="N425" s="73" t="s">
        <v>51</v>
      </c>
      <c r="O425" s="49">
        <v>78092.0</v>
      </c>
      <c r="P425" s="130">
        <v>78000.0</v>
      </c>
      <c r="Q425" s="9">
        <v>0.0</v>
      </c>
      <c r="R425" s="49">
        <v>0.0</v>
      </c>
      <c r="S425" s="10">
        <v>78000.0</v>
      </c>
      <c r="T425" s="9" t="s">
        <v>52</v>
      </c>
      <c r="U425" s="45">
        <v>46201.0</v>
      </c>
      <c r="V425" s="45">
        <v>46231.0</v>
      </c>
      <c r="W425" s="9">
        <v>1.0</v>
      </c>
      <c r="X425" s="9" t="s">
        <v>86</v>
      </c>
      <c r="Y425" s="68" t="s">
        <v>56</v>
      </c>
    </row>
    <row r="426">
      <c r="A426" s="41" t="s">
        <v>6402</v>
      </c>
      <c r="B426" s="37">
        <v>46202.0</v>
      </c>
      <c r="C426" s="9">
        <v>8421.0</v>
      </c>
      <c r="D426" s="39" t="s">
        <v>3426</v>
      </c>
      <c r="E426" s="41" t="s">
        <v>3428</v>
      </c>
      <c r="F426" s="39" t="s">
        <v>3431</v>
      </c>
      <c r="G426" s="39" t="s">
        <v>44</v>
      </c>
      <c r="H426" s="218" t="s">
        <v>46</v>
      </c>
      <c r="I426" s="38" t="s">
        <v>4555</v>
      </c>
      <c r="J426" s="45">
        <v>44984.0</v>
      </c>
      <c r="K426" s="192">
        <v>46201.0</v>
      </c>
      <c r="L426" s="120" t="s">
        <v>51</v>
      </c>
      <c r="M426" s="102">
        <v>0.0</v>
      </c>
      <c r="N426" s="120" t="s">
        <v>51</v>
      </c>
      <c r="O426" s="47">
        <v>168000.0</v>
      </c>
      <c r="P426" s="227">
        <v>168000.0</v>
      </c>
      <c r="Q426" s="9">
        <v>0.0</v>
      </c>
      <c r="R426" s="49">
        <v>4400.0</v>
      </c>
      <c r="S426" s="10">
        <f t="shared" ref="S426:S537" si="2">P426-R426</f>
        <v>163600</v>
      </c>
      <c r="T426" s="9" t="s">
        <v>53</v>
      </c>
      <c r="U426" s="45">
        <v>46201.0</v>
      </c>
      <c r="V426" s="45">
        <v>46231.0</v>
      </c>
      <c r="W426" s="67">
        <v>1.0</v>
      </c>
      <c r="X426" s="9" t="s">
        <v>59</v>
      </c>
      <c r="Y426" s="68" t="s">
        <v>56</v>
      </c>
    </row>
    <row r="427">
      <c r="A427" s="41" t="s">
        <v>6403</v>
      </c>
      <c r="B427" s="37">
        <v>46202.0</v>
      </c>
      <c r="C427" s="9">
        <v>6472.0</v>
      </c>
      <c r="D427" s="39" t="s">
        <v>3602</v>
      </c>
      <c r="E427" s="41" t="s">
        <v>3603</v>
      </c>
      <c r="F427" s="39" t="s">
        <v>3604</v>
      </c>
      <c r="G427" s="39" t="s">
        <v>45</v>
      </c>
      <c r="H427" s="218" t="s">
        <v>47</v>
      </c>
      <c r="I427" s="38" t="s">
        <v>4555</v>
      </c>
      <c r="J427" s="45">
        <v>44773.0</v>
      </c>
      <c r="K427" s="192">
        <v>46201.0</v>
      </c>
      <c r="L427" s="120" t="s">
        <v>51</v>
      </c>
      <c r="M427" s="47">
        <v>0.0</v>
      </c>
      <c r="N427" s="120" t="s">
        <v>51</v>
      </c>
      <c r="O427" s="103">
        <v>118041.0</v>
      </c>
      <c r="P427" s="130">
        <v>118000.0</v>
      </c>
      <c r="Q427" s="9">
        <v>0.0</v>
      </c>
      <c r="R427" s="49">
        <v>0.0</v>
      </c>
      <c r="S427" s="10">
        <f t="shared" si="2"/>
        <v>118000</v>
      </c>
      <c r="T427" s="9" t="s">
        <v>52</v>
      </c>
      <c r="U427" s="45">
        <v>46201.0</v>
      </c>
      <c r="V427" s="45">
        <v>46231.0</v>
      </c>
      <c r="W427" s="215">
        <v>1.0</v>
      </c>
      <c r="X427" s="9" t="s">
        <v>55</v>
      </c>
      <c r="Y427" s="68" t="s">
        <v>56</v>
      </c>
    </row>
    <row r="428">
      <c r="A428" s="35" t="s">
        <v>6405</v>
      </c>
      <c r="B428" s="37">
        <v>46202.0</v>
      </c>
      <c r="C428" s="9">
        <v>13762.0</v>
      </c>
      <c r="D428" s="39" t="s">
        <v>3100</v>
      </c>
      <c r="E428" s="41" t="s">
        <v>3101</v>
      </c>
      <c r="F428" s="39" t="s">
        <v>3102</v>
      </c>
      <c r="G428" s="39" t="s">
        <v>2946</v>
      </c>
      <c r="H428" s="39" t="s">
        <v>805</v>
      </c>
      <c r="I428" s="38" t="s">
        <v>1205</v>
      </c>
      <c r="J428" s="45">
        <v>45600.0</v>
      </c>
      <c r="K428" s="192">
        <v>46201.0</v>
      </c>
      <c r="L428" s="120" t="s">
        <v>51</v>
      </c>
      <c r="M428" s="47">
        <v>0.0</v>
      </c>
      <c r="N428" s="120" t="s">
        <v>51</v>
      </c>
      <c r="O428" s="66">
        <v>78060.0</v>
      </c>
      <c r="P428" s="130">
        <v>78000.0</v>
      </c>
      <c r="Q428" s="81">
        <v>0.0</v>
      </c>
      <c r="R428" s="49">
        <v>0.0</v>
      </c>
      <c r="S428" s="10">
        <f t="shared" si="2"/>
        <v>78000</v>
      </c>
      <c r="T428" s="9" t="s">
        <v>52</v>
      </c>
      <c r="U428" s="45">
        <v>46201.0</v>
      </c>
      <c r="V428" s="45">
        <v>46231.0</v>
      </c>
      <c r="W428" s="67">
        <v>1.0</v>
      </c>
      <c r="X428" s="9" t="s">
        <v>86</v>
      </c>
      <c r="Y428" s="319" t="s">
        <v>56</v>
      </c>
    </row>
    <row r="429">
      <c r="A429" s="35" t="s">
        <v>6407</v>
      </c>
      <c r="B429" s="37">
        <v>46202.0</v>
      </c>
      <c r="C429" s="38">
        <v>1389.0</v>
      </c>
      <c r="D429" s="40" t="s">
        <v>238</v>
      </c>
      <c r="E429" s="42" t="s">
        <v>239</v>
      </c>
      <c r="F429" s="40" t="s">
        <v>3246</v>
      </c>
      <c r="G429" s="40" t="s">
        <v>110</v>
      </c>
      <c r="H429" s="40" t="s">
        <v>46</v>
      </c>
      <c r="I429" s="38" t="s">
        <v>1205</v>
      </c>
      <c r="J429" s="44">
        <v>44361.0</v>
      </c>
      <c r="K429" s="192">
        <v>46201.0</v>
      </c>
      <c r="L429" s="61" t="s">
        <v>51</v>
      </c>
      <c r="M429" s="48">
        <v>0.0</v>
      </c>
      <c r="N429" s="61" t="s">
        <v>51</v>
      </c>
      <c r="O429" s="48">
        <v>78000.0</v>
      </c>
      <c r="P429" s="129">
        <v>78000.0</v>
      </c>
      <c r="Q429" s="38">
        <v>0.0</v>
      </c>
      <c r="R429" s="48">
        <v>546.0</v>
      </c>
      <c r="S429" s="139">
        <f t="shared" si="2"/>
        <v>77454</v>
      </c>
      <c r="T429" s="38" t="s">
        <v>53</v>
      </c>
      <c r="U429" s="45">
        <v>46201.0</v>
      </c>
      <c r="V429" s="45">
        <v>46231.0</v>
      </c>
      <c r="W429" s="38">
        <v>1.0</v>
      </c>
      <c r="X429" s="38" t="s">
        <v>86</v>
      </c>
      <c r="Y429" s="319" t="s">
        <v>56</v>
      </c>
    </row>
    <row r="430">
      <c r="A430" s="35" t="s">
        <v>6408</v>
      </c>
      <c r="B430" s="37">
        <v>46202.0</v>
      </c>
      <c r="C430" s="9">
        <v>7425.0</v>
      </c>
      <c r="D430" s="39" t="s">
        <v>3612</v>
      </c>
      <c r="E430" s="41" t="s">
        <v>1244</v>
      </c>
      <c r="F430" s="39" t="s">
        <v>1245</v>
      </c>
      <c r="G430" s="39" t="s">
        <v>419</v>
      </c>
      <c r="H430" s="218" t="s">
        <v>118</v>
      </c>
      <c r="I430" s="38" t="s">
        <v>1205</v>
      </c>
      <c r="J430" s="45">
        <v>44866.0</v>
      </c>
      <c r="K430" s="192">
        <v>46201.0</v>
      </c>
      <c r="L430" s="120" t="s">
        <v>51</v>
      </c>
      <c r="M430" s="103">
        <v>0.0</v>
      </c>
      <c r="N430" s="120" t="s">
        <v>51</v>
      </c>
      <c r="O430" s="103">
        <v>118020.0</v>
      </c>
      <c r="P430" s="154">
        <v>118000.0</v>
      </c>
      <c r="Q430" s="9">
        <v>0.0</v>
      </c>
      <c r="R430" s="49">
        <v>0.0</v>
      </c>
      <c r="S430" s="10">
        <f t="shared" si="2"/>
        <v>118000</v>
      </c>
      <c r="T430" s="9" t="s">
        <v>52</v>
      </c>
      <c r="U430" s="45">
        <v>46201.0</v>
      </c>
      <c r="V430" s="45">
        <v>46231.0</v>
      </c>
      <c r="W430" s="215">
        <v>1.0</v>
      </c>
      <c r="X430" s="9" t="s">
        <v>55</v>
      </c>
      <c r="Y430" s="319" t="s">
        <v>56</v>
      </c>
    </row>
    <row r="431">
      <c r="A431" s="41" t="s">
        <v>6411</v>
      </c>
      <c r="B431" s="37">
        <v>46202.0</v>
      </c>
      <c r="C431" s="41" t="s">
        <v>3567</v>
      </c>
      <c r="D431" s="39" t="s">
        <v>3568</v>
      </c>
      <c r="E431" s="41" t="s">
        <v>3569</v>
      </c>
      <c r="F431" s="39" t="s">
        <v>3570</v>
      </c>
      <c r="G431" s="39" t="s">
        <v>831</v>
      </c>
      <c r="H431" s="218" t="s">
        <v>103</v>
      </c>
      <c r="I431" s="38" t="s">
        <v>4555</v>
      </c>
      <c r="J431" s="45">
        <v>44642.0</v>
      </c>
      <c r="K431" s="192">
        <v>46201.0</v>
      </c>
      <c r="L431" s="120" t="s">
        <v>51</v>
      </c>
      <c r="M431" s="47">
        <v>78000.0</v>
      </c>
      <c r="N431" s="120" t="s">
        <v>51</v>
      </c>
      <c r="O431" s="103">
        <v>80000.0</v>
      </c>
      <c r="P431" s="129">
        <v>80000.0</v>
      </c>
      <c r="Q431" s="9">
        <v>0.0</v>
      </c>
      <c r="R431" s="49">
        <v>560.0</v>
      </c>
      <c r="S431" s="10">
        <f t="shared" si="2"/>
        <v>79440</v>
      </c>
      <c r="T431" s="9" t="s">
        <v>53</v>
      </c>
      <c r="U431" s="45">
        <v>46201.0</v>
      </c>
      <c r="V431" s="45">
        <v>46231.0</v>
      </c>
      <c r="W431" s="215">
        <v>1.0</v>
      </c>
      <c r="X431" s="9" t="s">
        <v>86</v>
      </c>
      <c r="Y431" s="68" t="s">
        <v>56</v>
      </c>
    </row>
    <row r="432">
      <c r="A432" s="41" t="s">
        <v>6416</v>
      </c>
      <c r="B432" s="37">
        <v>46202.0</v>
      </c>
      <c r="C432" s="9">
        <v>7081.0</v>
      </c>
      <c r="D432" s="39" t="s">
        <v>3542</v>
      </c>
      <c r="E432" s="41" t="s">
        <v>3543</v>
      </c>
      <c r="F432" s="39" t="s">
        <v>3545</v>
      </c>
      <c r="G432" s="39" t="s">
        <v>555</v>
      </c>
      <c r="H432" s="218" t="s">
        <v>69</v>
      </c>
      <c r="I432" s="38" t="s">
        <v>4555</v>
      </c>
      <c r="J432" s="45">
        <v>44831.0</v>
      </c>
      <c r="K432" s="192">
        <v>46201.0</v>
      </c>
      <c r="L432" s="120" t="s">
        <v>51</v>
      </c>
      <c r="M432" s="47">
        <v>0.0</v>
      </c>
      <c r="N432" s="120" t="s">
        <v>51</v>
      </c>
      <c r="O432" s="103">
        <v>78087.0</v>
      </c>
      <c r="P432" s="130">
        <v>78000.0</v>
      </c>
      <c r="Q432" s="9">
        <v>0.0</v>
      </c>
      <c r="R432" s="49">
        <v>0.0</v>
      </c>
      <c r="S432" s="10">
        <f t="shared" si="2"/>
        <v>78000</v>
      </c>
      <c r="T432" s="9" t="s">
        <v>52</v>
      </c>
      <c r="U432" s="45">
        <v>46201.0</v>
      </c>
      <c r="V432" s="45">
        <v>46231.0</v>
      </c>
      <c r="W432" s="67">
        <v>1.0</v>
      </c>
      <c r="X432" s="9" t="s">
        <v>86</v>
      </c>
      <c r="Y432" s="68" t="s">
        <v>56</v>
      </c>
    </row>
    <row r="433">
      <c r="A433" s="83" t="s">
        <v>6419</v>
      </c>
      <c r="B433" s="37">
        <v>46202.0</v>
      </c>
      <c r="C433" s="38">
        <v>19101.0</v>
      </c>
      <c r="D433" s="40" t="s">
        <v>6420</v>
      </c>
      <c r="E433" s="42" t="s">
        <v>6421</v>
      </c>
      <c r="F433" s="40" t="s">
        <v>6422</v>
      </c>
      <c r="G433" s="40" t="s">
        <v>1741</v>
      </c>
      <c r="H433" s="40" t="s">
        <v>74</v>
      </c>
      <c r="I433" s="38" t="s">
        <v>1205</v>
      </c>
      <c r="J433" s="45">
        <v>44831.0</v>
      </c>
      <c r="K433" s="192">
        <v>46201.0</v>
      </c>
      <c r="L433" s="120" t="s">
        <v>51</v>
      </c>
      <c r="M433" s="46">
        <v>858000.0</v>
      </c>
      <c r="N433" s="192">
        <v>46203.0</v>
      </c>
      <c r="O433" s="48">
        <v>900078.0</v>
      </c>
      <c r="P433" s="130">
        <v>900000.0</v>
      </c>
      <c r="Q433" s="9">
        <v>0.0</v>
      </c>
      <c r="R433" s="49">
        <v>0.0</v>
      </c>
      <c r="S433" s="10">
        <f t="shared" si="2"/>
        <v>900000</v>
      </c>
      <c r="T433" s="9" t="s">
        <v>52</v>
      </c>
      <c r="U433" s="44">
        <v>46203.0</v>
      </c>
      <c r="V433" s="80">
        <v>46574.0</v>
      </c>
      <c r="W433" s="67">
        <v>12.0</v>
      </c>
      <c r="X433" s="9" t="s">
        <v>86</v>
      </c>
      <c r="Y433" s="320" t="s">
        <v>93</v>
      </c>
    </row>
    <row r="434">
      <c r="A434" s="35" t="s">
        <v>6426</v>
      </c>
      <c r="B434" s="37">
        <v>46202.0</v>
      </c>
      <c r="C434" s="9">
        <v>8248.0</v>
      </c>
      <c r="D434" s="39" t="s">
        <v>1318</v>
      </c>
      <c r="E434" s="41" t="s">
        <v>1319</v>
      </c>
      <c r="F434" s="39" t="s">
        <v>1320</v>
      </c>
      <c r="G434" s="39" t="s">
        <v>1321</v>
      </c>
      <c r="H434" s="39" t="s">
        <v>85</v>
      </c>
      <c r="I434" s="38" t="s">
        <v>1205</v>
      </c>
      <c r="J434" s="45">
        <v>44963.0</v>
      </c>
      <c r="K434" s="192">
        <v>46201.0</v>
      </c>
      <c r="L434" s="120" t="s">
        <v>51</v>
      </c>
      <c r="M434" s="63">
        <v>0.0</v>
      </c>
      <c r="N434" s="44">
        <v>46202.0</v>
      </c>
      <c r="O434" s="66">
        <v>78089.0</v>
      </c>
      <c r="P434" s="130">
        <v>78000.0</v>
      </c>
      <c r="Q434" s="66">
        <v>0.0</v>
      </c>
      <c r="R434" s="66">
        <v>0.0</v>
      </c>
      <c r="S434" s="10">
        <f t="shared" si="2"/>
        <v>78000</v>
      </c>
      <c r="T434" s="9" t="s">
        <v>52</v>
      </c>
      <c r="U434" s="45">
        <v>46201.0</v>
      </c>
      <c r="V434" s="45">
        <v>46231.0</v>
      </c>
      <c r="W434" s="9">
        <v>1.0</v>
      </c>
      <c r="X434" s="9" t="s">
        <v>86</v>
      </c>
      <c r="Y434" s="319" t="s">
        <v>56</v>
      </c>
    </row>
    <row r="435">
      <c r="A435" s="35" t="s">
        <v>6431</v>
      </c>
      <c r="B435" s="37">
        <v>46202.0</v>
      </c>
      <c r="C435" s="9">
        <v>11004.0</v>
      </c>
      <c r="D435" s="39" t="s">
        <v>3635</v>
      </c>
      <c r="E435" s="41" t="s">
        <v>3636</v>
      </c>
      <c r="F435" s="39" t="s">
        <v>3637</v>
      </c>
      <c r="G435" s="39" t="s">
        <v>364</v>
      </c>
      <c r="H435" s="218" t="s">
        <v>69</v>
      </c>
      <c r="I435" s="38" t="s">
        <v>1205</v>
      </c>
      <c r="J435" s="45">
        <v>45300.0</v>
      </c>
      <c r="K435" s="192">
        <v>46201.0</v>
      </c>
      <c r="L435" s="120" t="s">
        <v>51</v>
      </c>
      <c r="M435" s="47">
        <v>0.0</v>
      </c>
      <c r="N435" s="120" t="s">
        <v>51</v>
      </c>
      <c r="O435" s="49">
        <v>168000.0</v>
      </c>
      <c r="P435" s="129">
        <v>168000.0</v>
      </c>
      <c r="Q435" s="9">
        <v>0.0</v>
      </c>
      <c r="R435" s="49">
        <v>1176.0</v>
      </c>
      <c r="S435" s="10">
        <f t="shared" si="2"/>
        <v>166824</v>
      </c>
      <c r="T435" s="9" t="s">
        <v>53</v>
      </c>
      <c r="U435" s="45">
        <v>46201.0</v>
      </c>
      <c r="V435" s="45">
        <v>46231.0</v>
      </c>
      <c r="W435" s="67">
        <v>1.0</v>
      </c>
      <c r="X435" s="9" t="s">
        <v>59</v>
      </c>
      <c r="Y435" s="319" t="s">
        <v>56</v>
      </c>
    </row>
    <row r="436">
      <c r="A436" s="41" t="s">
        <v>6433</v>
      </c>
      <c r="B436" s="37">
        <v>46202.0</v>
      </c>
      <c r="C436" s="9">
        <v>8912.0</v>
      </c>
      <c r="D436" s="39" t="s">
        <v>140</v>
      </c>
      <c r="E436" s="41" t="s">
        <v>142</v>
      </c>
      <c r="F436" s="39" t="s">
        <v>145</v>
      </c>
      <c r="G436" s="39" t="s">
        <v>147</v>
      </c>
      <c r="H436" s="39" t="s">
        <v>74</v>
      </c>
      <c r="I436" s="38" t="s">
        <v>4555</v>
      </c>
      <c r="J436" s="45">
        <v>45047.0</v>
      </c>
      <c r="K436" s="192">
        <v>46201.0</v>
      </c>
      <c r="L436" s="120" t="s">
        <v>51</v>
      </c>
      <c r="M436" s="47">
        <v>0.0</v>
      </c>
      <c r="N436" s="120" t="s">
        <v>51</v>
      </c>
      <c r="O436" s="49">
        <v>78000.0</v>
      </c>
      <c r="P436" s="129">
        <v>78000.0</v>
      </c>
      <c r="Q436" s="9">
        <v>0.0</v>
      </c>
      <c r="R436" s="49">
        <v>546.0</v>
      </c>
      <c r="S436" s="10">
        <f t="shared" si="2"/>
        <v>77454</v>
      </c>
      <c r="T436" s="9" t="s">
        <v>53</v>
      </c>
      <c r="U436" s="45">
        <v>46201.0</v>
      </c>
      <c r="V436" s="45">
        <v>46231.0</v>
      </c>
      <c r="W436" s="67">
        <v>1.0</v>
      </c>
      <c r="X436" s="9" t="s">
        <v>86</v>
      </c>
      <c r="Y436" s="68" t="s">
        <v>56</v>
      </c>
    </row>
    <row r="437">
      <c r="A437" s="41" t="s">
        <v>6436</v>
      </c>
      <c r="B437" s="37">
        <v>46202.0</v>
      </c>
      <c r="C437" s="38">
        <v>4768.0</v>
      </c>
      <c r="D437" s="40" t="s">
        <v>4280</v>
      </c>
      <c r="E437" s="42" t="s">
        <v>3730</v>
      </c>
      <c r="F437" s="40" t="s">
        <v>3732</v>
      </c>
      <c r="G437" s="40" t="s">
        <v>68</v>
      </c>
      <c r="H437" s="218" t="s">
        <v>69</v>
      </c>
      <c r="I437" s="38" t="s">
        <v>4555</v>
      </c>
      <c r="J437" s="44">
        <v>44614.0</v>
      </c>
      <c r="K437" s="192">
        <v>46201.0</v>
      </c>
      <c r="L437" s="120" t="s">
        <v>51</v>
      </c>
      <c r="M437" s="47">
        <v>0.0</v>
      </c>
      <c r="N437" s="410">
        <v>46202.0</v>
      </c>
      <c r="O437" s="49">
        <v>78000.0</v>
      </c>
      <c r="P437" s="129">
        <v>78000.0</v>
      </c>
      <c r="Q437" s="9">
        <v>0.0</v>
      </c>
      <c r="R437" s="66">
        <v>546.0</v>
      </c>
      <c r="S437" s="10">
        <f t="shared" si="2"/>
        <v>77454</v>
      </c>
      <c r="T437" s="9" t="s">
        <v>53</v>
      </c>
      <c r="U437" s="45">
        <v>46202.0</v>
      </c>
      <c r="V437" s="45">
        <v>46232.0</v>
      </c>
      <c r="W437" s="67">
        <v>1.0</v>
      </c>
      <c r="X437" s="9" t="s">
        <v>86</v>
      </c>
      <c r="Y437" s="68" t="s">
        <v>56</v>
      </c>
    </row>
    <row r="438">
      <c r="A438" s="35" t="s">
        <v>6439</v>
      </c>
      <c r="B438" s="37">
        <v>46202.0</v>
      </c>
      <c r="C438" s="38">
        <v>12579.0</v>
      </c>
      <c r="D438" s="40" t="s">
        <v>5469</v>
      </c>
      <c r="E438" s="42" t="s">
        <v>5470</v>
      </c>
      <c r="F438" s="40" t="s">
        <v>6440</v>
      </c>
      <c r="G438" s="40" t="s">
        <v>192</v>
      </c>
      <c r="H438" s="218" t="s">
        <v>195</v>
      </c>
      <c r="I438" s="38" t="s">
        <v>1205</v>
      </c>
      <c r="J438" s="44">
        <v>45470.0</v>
      </c>
      <c r="K438" s="192">
        <v>46201.0</v>
      </c>
      <c r="L438" s="120" t="s">
        <v>51</v>
      </c>
      <c r="M438" s="47">
        <v>1298000.0</v>
      </c>
      <c r="N438" s="120" t="s">
        <v>51</v>
      </c>
      <c r="O438" s="49">
        <v>2596000.0</v>
      </c>
      <c r="P438" s="130">
        <v>2596000.0</v>
      </c>
      <c r="Q438" s="9">
        <v>0.0</v>
      </c>
      <c r="R438" s="66">
        <v>0.0</v>
      </c>
      <c r="S438" s="10">
        <f t="shared" si="2"/>
        <v>2596000</v>
      </c>
      <c r="T438" s="9" t="s">
        <v>52</v>
      </c>
      <c r="U438" s="45">
        <v>46202.0</v>
      </c>
      <c r="V438" s="45">
        <v>46564.0</v>
      </c>
      <c r="W438" s="67">
        <v>12.0</v>
      </c>
      <c r="X438" s="9" t="s">
        <v>55</v>
      </c>
      <c r="Y438" s="319" t="s">
        <v>56</v>
      </c>
    </row>
    <row r="439">
      <c r="A439" s="35" t="s">
        <v>6444</v>
      </c>
      <c r="B439" s="37">
        <v>46202.0</v>
      </c>
      <c r="C439" s="38">
        <v>12579.0</v>
      </c>
      <c r="D439" s="40" t="s">
        <v>5469</v>
      </c>
      <c r="E439" s="42" t="s">
        <v>5470</v>
      </c>
      <c r="F439" s="40" t="s">
        <v>6445</v>
      </c>
      <c r="G439" s="40" t="s">
        <v>192</v>
      </c>
      <c r="H439" s="218" t="s">
        <v>195</v>
      </c>
      <c r="I439" s="38" t="s">
        <v>1205</v>
      </c>
      <c r="J439" s="44">
        <v>45470.0</v>
      </c>
      <c r="K439" s="192"/>
      <c r="L439" s="120"/>
      <c r="M439" s="47">
        <v>1298000.0</v>
      </c>
      <c r="N439" s="120" t="s">
        <v>51</v>
      </c>
      <c r="O439" s="49">
        <v>0.0</v>
      </c>
      <c r="P439" s="49">
        <v>0.0</v>
      </c>
      <c r="Q439" s="9">
        <v>0.0</v>
      </c>
      <c r="R439" s="66">
        <v>0.0</v>
      </c>
      <c r="S439" s="10">
        <f t="shared" si="2"/>
        <v>0</v>
      </c>
      <c r="T439" s="9" t="s">
        <v>54</v>
      </c>
      <c r="U439" s="45">
        <v>46202.0</v>
      </c>
      <c r="V439" s="45">
        <v>46577.0</v>
      </c>
      <c r="W439" s="67">
        <v>12.0</v>
      </c>
      <c r="X439" s="9" t="s">
        <v>55</v>
      </c>
      <c r="Y439" s="319" t="s">
        <v>56</v>
      </c>
    </row>
    <row r="440">
      <c r="A440" s="41" t="s">
        <v>6449</v>
      </c>
      <c r="B440" s="37">
        <v>46202.0</v>
      </c>
      <c r="C440" s="38">
        <v>4768.0</v>
      </c>
      <c r="D440" s="40" t="s">
        <v>4280</v>
      </c>
      <c r="E440" s="42" t="s">
        <v>3730</v>
      </c>
      <c r="F440" s="40" t="s">
        <v>3736</v>
      </c>
      <c r="G440" s="40" t="s">
        <v>68</v>
      </c>
      <c r="H440" s="218" t="s">
        <v>69</v>
      </c>
      <c r="I440" s="38" t="s">
        <v>4555</v>
      </c>
      <c r="J440" s="44">
        <v>44614.0</v>
      </c>
      <c r="K440" s="192">
        <v>46202.0</v>
      </c>
      <c r="L440" s="120" t="s">
        <v>51</v>
      </c>
      <c r="M440" s="48"/>
      <c r="N440" s="326"/>
      <c r="O440" s="49">
        <v>78000.0</v>
      </c>
      <c r="P440" s="130">
        <v>78000.0</v>
      </c>
      <c r="Q440" s="9">
        <v>0.0</v>
      </c>
      <c r="R440" s="66">
        <v>546.0</v>
      </c>
      <c r="S440" s="10">
        <f t="shared" si="2"/>
        <v>77454</v>
      </c>
      <c r="T440" s="9" t="s">
        <v>53</v>
      </c>
      <c r="U440" s="44">
        <v>46205.0</v>
      </c>
      <c r="V440" s="44">
        <v>46235.0</v>
      </c>
      <c r="W440" s="67">
        <v>1.0</v>
      </c>
      <c r="X440" s="9" t="s">
        <v>86</v>
      </c>
      <c r="Y440" s="68" t="s">
        <v>56</v>
      </c>
    </row>
    <row r="441">
      <c r="A441" s="41" t="s">
        <v>6451</v>
      </c>
      <c r="B441" s="37">
        <v>46202.0</v>
      </c>
      <c r="C441" s="9">
        <v>8177.0</v>
      </c>
      <c r="D441" s="39" t="s">
        <v>3591</v>
      </c>
      <c r="E441" s="41" t="s">
        <v>3592</v>
      </c>
      <c r="F441" s="39" t="s">
        <v>3593</v>
      </c>
      <c r="G441" s="39" t="s">
        <v>137</v>
      </c>
      <c r="H441" s="218" t="s">
        <v>118</v>
      </c>
      <c r="I441" s="38" t="s">
        <v>4555</v>
      </c>
      <c r="J441" s="45">
        <v>44954.0</v>
      </c>
      <c r="K441" s="192">
        <v>46202.0</v>
      </c>
      <c r="L441" s="120" t="s">
        <v>51</v>
      </c>
      <c r="M441" s="47">
        <v>0.0</v>
      </c>
      <c r="N441" s="120" t="s">
        <v>51</v>
      </c>
      <c r="O441" s="103">
        <v>118000.0</v>
      </c>
      <c r="P441" s="130">
        <v>118000.0</v>
      </c>
      <c r="Q441" s="9">
        <v>0.0</v>
      </c>
      <c r="R441" s="49">
        <v>4440.0</v>
      </c>
      <c r="S441" s="10">
        <f t="shared" si="2"/>
        <v>113560</v>
      </c>
      <c r="T441" s="9" t="s">
        <v>53</v>
      </c>
      <c r="U441" s="45">
        <v>46202.0</v>
      </c>
      <c r="V441" s="45">
        <v>46232.0</v>
      </c>
      <c r="W441" s="215">
        <v>1.0</v>
      </c>
      <c r="X441" s="9" t="s">
        <v>55</v>
      </c>
      <c r="Y441" s="68" t="s">
        <v>56</v>
      </c>
    </row>
    <row r="442">
      <c r="A442" s="41" t="s">
        <v>6456</v>
      </c>
      <c r="B442" s="37">
        <v>46202.0</v>
      </c>
      <c r="C442" s="9">
        <v>7825.0</v>
      </c>
      <c r="D442" s="39" t="s">
        <v>3264</v>
      </c>
      <c r="E442" s="41" t="s">
        <v>351</v>
      </c>
      <c r="F442" s="39" t="s">
        <v>353</v>
      </c>
      <c r="G442" s="39" t="s">
        <v>354</v>
      </c>
      <c r="H442" s="218" t="s">
        <v>355</v>
      </c>
      <c r="I442" s="38" t="s">
        <v>4555</v>
      </c>
      <c r="J442" s="45">
        <v>44913.0</v>
      </c>
      <c r="K442" s="192">
        <v>46202.0</v>
      </c>
      <c r="L442" s="120" t="s">
        <v>51</v>
      </c>
      <c r="M442" s="103">
        <v>0.0</v>
      </c>
      <c r="N442" s="120" t="s">
        <v>51</v>
      </c>
      <c r="O442" s="103">
        <v>118000.0</v>
      </c>
      <c r="P442" s="130">
        <v>118000.0</v>
      </c>
      <c r="Q442" s="9">
        <v>0.0</v>
      </c>
      <c r="R442" s="49">
        <v>826.0</v>
      </c>
      <c r="S442" s="10">
        <f t="shared" si="2"/>
        <v>117174</v>
      </c>
      <c r="T442" s="9" t="s">
        <v>53</v>
      </c>
      <c r="U442" s="45">
        <v>46202.0</v>
      </c>
      <c r="V442" s="45">
        <v>46233.0</v>
      </c>
      <c r="W442" s="67">
        <v>1.0</v>
      </c>
      <c r="X442" s="9" t="s">
        <v>55</v>
      </c>
      <c r="Y442" s="68" t="s">
        <v>56</v>
      </c>
    </row>
    <row r="443">
      <c r="A443" s="41" t="s">
        <v>6458</v>
      </c>
      <c r="B443" s="37">
        <v>46202.0</v>
      </c>
      <c r="C443" s="38">
        <v>4218.0</v>
      </c>
      <c r="D443" s="40" t="s">
        <v>587</v>
      </c>
      <c r="E443" s="42" t="s">
        <v>588</v>
      </c>
      <c r="F443" s="40" t="s">
        <v>589</v>
      </c>
      <c r="G443" s="40" t="s">
        <v>590</v>
      </c>
      <c r="H443" s="40" t="s">
        <v>69</v>
      </c>
      <c r="I443" s="38" t="s">
        <v>4555</v>
      </c>
      <c r="J443" s="44">
        <v>44574.0</v>
      </c>
      <c r="K443" s="192">
        <v>46202.0</v>
      </c>
      <c r="L443" s="61" t="s">
        <v>51</v>
      </c>
      <c r="M443" s="48">
        <v>0.0</v>
      </c>
      <c r="N443" s="61" t="s">
        <v>51</v>
      </c>
      <c r="O443" s="48">
        <v>78000.0</v>
      </c>
      <c r="P443" s="130">
        <v>78000.0</v>
      </c>
      <c r="Q443" s="38">
        <v>0.0</v>
      </c>
      <c r="R443" s="48">
        <v>4400.0</v>
      </c>
      <c r="S443" s="139">
        <f t="shared" si="2"/>
        <v>73600</v>
      </c>
      <c r="T443" s="38" t="s">
        <v>53</v>
      </c>
      <c r="U443" s="45">
        <v>46202.0</v>
      </c>
      <c r="V443" s="44">
        <v>46238.0</v>
      </c>
      <c r="W443" s="67">
        <v>1.0</v>
      </c>
      <c r="X443" s="38" t="s">
        <v>86</v>
      </c>
      <c r="Y443" s="68" t="s">
        <v>56</v>
      </c>
    </row>
    <row r="444">
      <c r="A444" s="41" t="s">
        <v>6463</v>
      </c>
      <c r="B444" s="37">
        <v>46202.0</v>
      </c>
      <c r="C444" s="9">
        <v>11274.0</v>
      </c>
      <c r="D444" s="39" t="s">
        <v>182</v>
      </c>
      <c r="E444" s="41" t="s">
        <v>183</v>
      </c>
      <c r="F444" s="39" t="s">
        <v>184</v>
      </c>
      <c r="G444" s="39" t="s">
        <v>44</v>
      </c>
      <c r="H444" s="39" t="s">
        <v>46</v>
      </c>
      <c r="I444" s="38" t="s">
        <v>4555</v>
      </c>
      <c r="J444" s="45">
        <v>45327.0</v>
      </c>
      <c r="K444" s="192">
        <v>46202.0</v>
      </c>
      <c r="L444" s="101" t="s">
        <v>51</v>
      </c>
      <c r="M444" s="102">
        <v>0.0</v>
      </c>
      <c r="N444" s="120" t="s">
        <v>51</v>
      </c>
      <c r="O444" s="103">
        <v>118067.0</v>
      </c>
      <c r="P444" s="84">
        <v>118000.0</v>
      </c>
      <c r="Q444" s="104">
        <v>0.0</v>
      </c>
      <c r="R444" s="103">
        <v>0.0</v>
      </c>
      <c r="S444" s="10">
        <f t="shared" si="2"/>
        <v>118000</v>
      </c>
      <c r="T444" s="9" t="s">
        <v>52</v>
      </c>
      <c r="U444" s="45">
        <v>46202.0</v>
      </c>
      <c r="V444" s="44">
        <v>46235.0</v>
      </c>
      <c r="W444" s="88">
        <v>1.0</v>
      </c>
      <c r="X444" s="9" t="s">
        <v>55</v>
      </c>
      <c r="Y444" s="68" t="s">
        <v>56</v>
      </c>
    </row>
    <row r="445">
      <c r="A445" s="41" t="s">
        <v>6466</v>
      </c>
      <c r="B445" s="37">
        <v>46202.0</v>
      </c>
      <c r="C445" s="9">
        <v>10205.0</v>
      </c>
      <c r="D445" s="39" t="s">
        <v>3376</v>
      </c>
      <c r="E445" s="41" t="s">
        <v>3377</v>
      </c>
      <c r="F445" s="39" t="s">
        <v>3878</v>
      </c>
      <c r="G445" s="39" t="s">
        <v>126</v>
      </c>
      <c r="H445" s="218" t="s">
        <v>69</v>
      </c>
      <c r="I445" s="38" t="s">
        <v>4555</v>
      </c>
      <c r="J445" s="45">
        <v>45193.0</v>
      </c>
      <c r="K445" s="192">
        <v>46202.0</v>
      </c>
      <c r="L445" s="120" t="s">
        <v>51</v>
      </c>
      <c r="M445" s="47">
        <v>78000.0</v>
      </c>
      <c r="N445" s="120" t="s">
        <v>51</v>
      </c>
      <c r="O445" s="47">
        <v>156052.0</v>
      </c>
      <c r="P445" s="84">
        <v>156000.0</v>
      </c>
      <c r="Q445" s="9">
        <v>0.0</v>
      </c>
      <c r="R445" s="9">
        <v>0.0</v>
      </c>
      <c r="S445" s="10">
        <f t="shared" si="2"/>
        <v>156000</v>
      </c>
      <c r="T445" s="9" t="s">
        <v>52</v>
      </c>
      <c r="U445" s="45">
        <v>46202.0</v>
      </c>
      <c r="V445" s="45">
        <v>46232.0</v>
      </c>
      <c r="W445" s="67">
        <v>1.0</v>
      </c>
      <c r="X445" s="9" t="s">
        <v>86</v>
      </c>
      <c r="Y445" s="68" t="s">
        <v>56</v>
      </c>
    </row>
    <row r="446">
      <c r="A446" s="41" t="s">
        <v>6469</v>
      </c>
      <c r="B446" s="37">
        <v>46202.0</v>
      </c>
      <c r="C446" s="9">
        <v>10205.0</v>
      </c>
      <c r="D446" s="39" t="s">
        <v>3376</v>
      </c>
      <c r="E446" s="41" t="s">
        <v>3377</v>
      </c>
      <c r="F446" s="39" t="s">
        <v>3404</v>
      </c>
      <c r="G446" s="39" t="s">
        <v>126</v>
      </c>
      <c r="H446" s="218" t="s">
        <v>69</v>
      </c>
      <c r="I446" s="38" t="s">
        <v>4555</v>
      </c>
      <c r="J446" s="45">
        <v>45193.0</v>
      </c>
      <c r="K446" s="192">
        <v>46202.0</v>
      </c>
      <c r="L446" s="120" t="s">
        <v>51</v>
      </c>
      <c r="M446" s="47">
        <v>78000.0</v>
      </c>
      <c r="N446" s="120" t="s">
        <v>51</v>
      </c>
      <c r="O446" s="47">
        <v>0.0</v>
      </c>
      <c r="P446" s="48">
        <v>0.0</v>
      </c>
      <c r="Q446" s="81">
        <v>0.0</v>
      </c>
      <c r="R446" s="66">
        <v>0.0</v>
      </c>
      <c r="S446" s="10">
        <f t="shared" si="2"/>
        <v>0</v>
      </c>
      <c r="T446" s="38" t="s">
        <v>54</v>
      </c>
      <c r="U446" s="45">
        <v>46202.0</v>
      </c>
      <c r="V446" s="45">
        <v>46232.0</v>
      </c>
      <c r="W446" s="67">
        <v>1.0</v>
      </c>
      <c r="X446" s="9" t="s">
        <v>86</v>
      </c>
      <c r="Y446" s="68" t="s">
        <v>56</v>
      </c>
    </row>
    <row r="447">
      <c r="A447" s="35" t="s">
        <v>6473</v>
      </c>
      <c r="B447" s="37">
        <v>46202.0</v>
      </c>
      <c r="C447" s="104">
        <v>18720.0</v>
      </c>
      <c r="D447" s="218" t="s">
        <v>5370</v>
      </c>
      <c r="E447" s="364" t="s">
        <v>5371</v>
      </c>
      <c r="F447" s="39" t="s">
        <v>5372</v>
      </c>
      <c r="G447" s="218" t="s">
        <v>5373</v>
      </c>
      <c r="H447" s="218" t="s">
        <v>541</v>
      </c>
      <c r="I447" s="38" t="s">
        <v>1205</v>
      </c>
      <c r="J447" s="45">
        <v>46158.0</v>
      </c>
      <c r="K447" s="192"/>
      <c r="L447" s="61"/>
      <c r="M447" s="103">
        <v>118000.0</v>
      </c>
      <c r="N447" s="120" t="s">
        <v>51</v>
      </c>
      <c r="O447" s="47">
        <v>0.0</v>
      </c>
      <c r="P447" s="48">
        <v>0.0</v>
      </c>
      <c r="Q447" s="9">
        <v>0.0</v>
      </c>
      <c r="R447" s="103">
        <v>0.0</v>
      </c>
      <c r="S447" s="10">
        <f t="shared" si="2"/>
        <v>0</v>
      </c>
      <c r="T447" s="38" t="s">
        <v>54</v>
      </c>
      <c r="U447" s="45">
        <v>46202.0</v>
      </c>
      <c r="V447" s="45">
        <v>46232.0</v>
      </c>
      <c r="W447" s="104">
        <v>1.0</v>
      </c>
      <c r="X447" s="9" t="s">
        <v>59</v>
      </c>
      <c r="Y447" s="321" t="s">
        <v>56</v>
      </c>
    </row>
    <row r="448">
      <c r="A448" s="35" t="s">
        <v>6476</v>
      </c>
      <c r="B448" s="37">
        <v>46202.0</v>
      </c>
      <c r="C448" s="9">
        <v>9598.0</v>
      </c>
      <c r="D448" s="39" t="s">
        <v>2604</v>
      </c>
      <c r="E448" s="41" t="s">
        <v>2605</v>
      </c>
      <c r="F448" s="39" t="s">
        <v>2622</v>
      </c>
      <c r="G448" s="39" t="s">
        <v>121</v>
      </c>
      <c r="H448" s="39" t="s">
        <v>124</v>
      </c>
      <c r="I448" s="38" t="s">
        <v>1205</v>
      </c>
      <c r="J448" s="45">
        <v>45122.0</v>
      </c>
      <c r="K448" s="192">
        <v>46202.0</v>
      </c>
      <c r="L448" s="120" t="s">
        <v>51</v>
      </c>
      <c r="M448" s="102">
        <v>78000.0</v>
      </c>
      <c r="N448" s="120" t="s">
        <v>51</v>
      </c>
      <c r="O448" s="103">
        <v>80000.0</v>
      </c>
      <c r="P448" s="130">
        <v>80000.0</v>
      </c>
      <c r="Q448" s="9">
        <v>0.0</v>
      </c>
      <c r="R448" s="103">
        <v>4400.0</v>
      </c>
      <c r="S448" s="10">
        <f t="shared" si="2"/>
        <v>75600</v>
      </c>
      <c r="T448" s="9" t="s">
        <v>53</v>
      </c>
      <c r="U448" s="45">
        <v>46202.0</v>
      </c>
      <c r="V448" s="45">
        <v>46232.0</v>
      </c>
      <c r="W448" s="9">
        <v>1.0</v>
      </c>
      <c r="X448" s="9" t="s">
        <v>86</v>
      </c>
      <c r="Y448" s="319" t="s">
        <v>56</v>
      </c>
    </row>
    <row r="449">
      <c r="A449" s="41" t="s">
        <v>6479</v>
      </c>
      <c r="B449" s="37">
        <v>46202.0</v>
      </c>
      <c r="C449" s="38">
        <v>8995.0</v>
      </c>
      <c r="D449" s="40" t="s">
        <v>106</v>
      </c>
      <c r="E449" s="42" t="s">
        <v>107</v>
      </c>
      <c r="F449" s="40" t="s">
        <v>108</v>
      </c>
      <c r="G449" s="40" t="s">
        <v>110</v>
      </c>
      <c r="H449" s="40" t="s">
        <v>46</v>
      </c>
      <c r="I449" s="38" t="s">
        <v>4555</v>
      </c>
      <c r="J449" s="44">
        <v>45056.0</v>
      </c>
      <c r="K449" s="192">
        <v>46202.0</v>
      </c>
      <c r="L449" s="120" t="s">
        <v>51</v>
      </c>
      <c r="M449" s="48">
        <v>118000.0</v>
      </c>
      <c r="N449" s="120" t="s">
        <v>51</v>
      </c>
      <c r="O449" s="48">
        <v>200000.0</v>
      </c>
      <c r="P449" s="130">
        <v>200000.0</v>
      </c>
      <c r="Q449" s="81">
        <v>0.0</v>
      </c>
      <c r="R449" s="66">
        <v>4440.0</v>
      </c>
      <c r="S449" s="10">
        <f t="shared" si="2"/>
        <v>195560</v>
      </c>
      <c r="T449" s="9" t="s">
        <v>53</v>
      </c>
      <c r="U449" s="45">
        <v>46202.0</v>
      </c>
      <c r="V449" s="150">
        <v>46237.0</v>
      </c>
      <c r="W449" s="9">
        <v>1.0</v>
      </c>
      <c r="X449" s="9" t="s">
        <v>55</v>
      </c>
      <c r="Y449" s="68" t="s">
        <v>56</v>
      </c>
    </row>
    <row r="450">
      <c r="A450" s="41" t="s">
        <v>6482</v>
      </c>
      <c r="B450" s="37">
        <v>46202.0</v>
      </c>
      <c r="C450" s="38">
        <v>8995.0</v>
      </c>
      <c r="D450" s="40" t="s">
        <v>106</v>
      </c>
      <c r="E450" s="42" t="s">
        <v>107</v>
      </c>
      <c r="F450" s="40" t="s">
        <v>128</v>
      </c>
      <c r="G450" s="40" t="s">
        <v>110</v>
      </c>
      <c r="H450" s="40" t="s">
        <v>46</v>
      </c>
      <c r="I450" s="38" t="s">
        <v>4555</v>
      </c>
      <c r="J450" s="44">
        <v>45056.0</v>
      </c>
      <c r="K450" s="192"/>
      <c r="L450" s="120"/>
      <c r="M450" s="48">
        <v>118000.0</v>
      </c>
      <c r="N450" s="120" t="s">
        <v>51</v>
      </c>
      <c r="O450" s="48">
        <v>0.0</v>
      </c>
      <c r="P450" s="48">
        <v>0.0</v>
      </c>
      <c r="Q450" s="38">
        <v>0.0</v>
      </c>
      <c r="R450" s="48">
        <v>0.0</v>
      </c>
      <c r="S450" s="10">
        <f t="shared" si="2"/>
        <v>0</v>
      </c>
      <c r="T450" s="38" t="s">
        <v>54</v>
      </c>
      <c r="U450" s="45">
        <v>46202.0</v>
      </c>
      <c r="V450" s="150">
        <v>46241.0</v>
      </c>
      <c r="W450" s="9">
        <v>1.0</v>
      </c>
      <c r="X450" s="9" t="s">
        <v>55</v>
      </c>
      <c r="Y450" s="68" t="s">
        <v>56</v>
      </c>
    </row>
    <row r="451">
      <c r="A451" s="41" t="s">
        <v>6489</v>
      </c>
      <c r="B451" s="37">
        <v>46203.0</v>
      </c>
      <c r="C451" s="9">
        <v>4498.0</v>
      </c>
      <c r="D451" s="39" t="s">
        <v>217</v>
      </c>
      <c r="E451" s="41" t="s">
        <v>219</v>
      </c>
      <c r="F451" s="39" t="s">
        <v>221</v>
      </c>
      <c r="G451" s="39" t="s">
        <v>222</v>
      </c>
      <c r="H451" s="218" t="s">
        <v>158</v>
      </c>
      <c r="I451" s="38" t="s">
        <v>4555</v>
      </c>
      <c r="J451" s="45">
        <v>44594.0</v>
      </c>
      <c r="K451" s="192">
        <v>46202.0</v>
      </c>
      <c r="L451" s="120" t="s">
        <v>51</v>
      </c>
      <c r="M451" s="47">
        <v>0.0</v>
      </c>
      <c r="N451" s="120" t="s">
        <v>51</v>
      </c>
      <c r="O451" s="103">
        <v>118000.0</v>
      </c>
      <c r="P451" s="130">
        <v>118000.0</v>
      </c>
      <c r="Q451" s="9">
        <v>0.0</v>
      </c>
      <c r="R451" s="49">
        <v>4440.0</v>
      </c>
      <c r="S451" s="10">
        <f t="shared" si="2"/>
        <v>113560</v>
      </c>
      <c r="T451" s="9" t="s">
        <v>53</v>
      </c>
      <c r="U451" s="45">
        <v>46202.0</v>
      </c>
      <c r="V451" s="150">
        <v>46240.0</v>
      </c>
      <c r="W451" s="215">
        <v>1.0</v>
      </c>
      <c r="X451" s="9" t="s">
        <v>55</v>
      </c>
      <c r="Y451" s="68" t="s">
        <v>56</v>
      </c>
    </row>
    <row r="452">
      <c r="A452" s="41" t="s">
        <v>6492</v>
      </c>
      <c r="B452" s="37">
        <v>46203.0</v>
      </c>
      <c r="C452" s="9">
        <v>12575.0</v>
      </c>
      <c r="D452" s="39" t="s">
        <v>3574</v>
      </c>
      <c r="E452" s="41" t="s">
        <v>63</v>
      </c>
      <c r="F452" s="39" t="s">
        <v>66</v>
      </c>
      <c r="G452" s="39" t="s">
        <v>45</v>
      </c>
      <c r="H452" s="218" t="s">
        <v>47</v>
      </c>
      <c r="I452" s="38" t="s">
        <v>4555</v>
      </c>
      <c r="J452" s="45">
        <v>45470.0</v>
      </c>
      <c r="K452" s="192">
        <v>46202.0</v>
      </c>
      <c r="L452" s="120" t="s">
        <v>51</v>
      </c>
      <c r="M452" s="47">
        <v>0.0</v>
      </c>
      <c r="N452" s="120" t="s">
        <v>51</v>
      </c>
      <c r="O452" s="103">
        <v>168043.0</v>
      </c>
      <c r="P452" s="84">
        <v>168043.0</v>
      </c>
      <c r="Q452" s="9">
        <v>0.0</v>
      </c>
      <c r="R452" s="49">
        <v>0.0</v>
      </c>
      <c r="S452" s="10">
        <f t="shared" si="2"/>
        <v>168043</v>
      </c>
      <c r="T452" s="9" t="s">
        <v>52</v>
      </c>
      <c r="U452" s="45">
        <v>46202.0</v>
      </c>
      <c r="V452" s="45">
        <v>46234.0</v>
      </c>
      <c r="W452" s="215">
        <v>1.0</v>
      </c>
      <c r="X452" s="9" t="s">
        <v>59</v>
      </c>
      <c r="Y452" s="68" t="s">
        <v>56</v>
      </c>
    </row>
    <row r="453">
      <c r="A453" s="41" t="s">
        <v>6493</v>
      </c>
      <c r="B453" s="37">
        <v>46203.0</v>
      </c>
      <c r="C453" s="38">
        <v>13922.0</v>
      </c>
      <c r="D453" s="40" t="s">
        <v>38</v>
      </c>
      <c r="E453" s="42" t="s">
        <v>39</v>
      </c>
      <c r="F453" s="453" t="s">
        <v>41</v>
      </c>
      <c r="G453" s="40" t="s">
        <v>45</v>
      </c>
      <c r="H453" s="40" t="s">
        <v>47</v>
      </c>
      <c r="I453" s="38" t="s">
        <v>4555</v>
      </c>
      <c r="J453" s="44">
        <v>45620.0</v>
      </c>
      <c r="K453" s="192">
        <v>46202.0</v>
      </c>
      <c r="L453" s="98" t="s">
        <v>51</v>
      </c>
      <c r="M453" s="46">
        <v>0.0</v>
      </c>
      <c r="N453" s="98" t="s">
        <v>51</v>
      </c>
      <c r="O453" s="66">
        <v>118063.0</v>
      </c>
      <c r="P453" s="84">
        <v>118063.0</v>
      </c>
      <c r="Q453" s="48">
        <v>0.0</v>
      </c>
      <c r="R453" s="48">
        <v>0.0</v>
      </c>
      <c r="S453" s="10">
        <f t="shared" si="2"/>
        <v>118063</v>
      </c>
      <c r="T453" s="9" t="s">
        <v>52</v>
      </c>
      <c r="U453" s="45">
        <v>46202.0</v>
      </c>
      <c r="V453" s="45">
        <v>46234.0</v>
      </c>
      <c r="W453" s="38">
        <v>1.0</v>
      </c>
      <c r="X453" s="38" t="s">
        <v>55</v>
      </c>
      <c r="Y453" s="184" t="s">
        <v>56</v>
      </c>
    </row>
    <row r="454">
      <c r="A454" s="83" t="s">
        <v>6495</v>
      </c>
      <c r="B454" s="37">
        <v>46203.0</v>
      </c>
      <c r="C454" s="9">
        <v>18420.0</v>
      </c>
      <c r="D454" s="39" t="s">
        <v>6167</v>
      </c>
      <c r="E454" s="41" t="s">
        <v>6168</v>
      </c>
      <c r="F454" s="39" t="s">
        <v>6496</v>
      </c>
      <c r="G454" s="39" t="s">
        <v>126</v>
      </c>
      <c r="H454" s="39" t="s">
        <v>69</v>
      </c>
      <c r="I454" s="9" t="s">
        <v>1205</v>
      </c>
      <c r="J454" s="45">
        <v>46132.0</v>
      </c>
      <c r="K454" s="127">
        <v>46202.0</v>
      </c>
      <c r="L454" s="73" t="s">
        <v>51</v>
      </c>
      <c r="M454" s="49">
        <v>1688000.0</v>
      </c>
      <c r="N454" s="127">
        <v>46203.0</v>
      </c>
      <c r="O454" s="49">
        <v>3376024.0</v>
      </c>
      <c r="P454" s="84">
        <v>3376000.0</v>
      </c>
      <c r="Q454" s="49">
        <v>0.0</v>
      </c>
      <c r="R454" s="49">
        <v>0.0</v>
      </c>
      <c r="S454" s="10">
        <f t="shared" si="2"/>
        <v>3376000</v>
      </c>
      <c r="T454" s="9" t="s">
        <v>52</v>
      </c>
      <c r="U454" s="45">
        <v>46203.0</v>
      </c>
      <c r="V454" s="45">
        <v>46743.0</v>
      </c>
      <c r="W454" s="9">
        <v>12.0</v>
      </c>
      <c r="X454" s="9" t="s">
        <v>59</v>
      </c>
      <c r="Y454" s="433" t="s">
        <v>93</v>
      </c>
    </row>
    <row r="455">
      <c r="A455" s="41" t="s">
        <v>6497</v>
      </c>
      <c r="B455" s="37">
        <v>46203.0</v>
      </c>
      <c r="C455" s="9">
        <v>18420.0</v>
      </c>
      <c r="D455" s="39" t="s">
        <v>6167</v>
      </c>
      <c r="E455" s="41" t="s">
        <v>6168</v>
      </c>
      <c r="F455" s="39" t="s">
        <v>6496</v>
      </c>
      <c r="G455" s="39" t="s">
        <v>126</v>
      </c>
      <c r="H455" s="39" t="s">
        <v>69</v>
      </c>
      <c r="I455" s="9" t="s">
        <v>1205</v>
      </c>
      <c r="J455" s="45">
        <v>46132.0</v>
      </c>
      <c r="K455" s="127"/>
      <c r="L455" s="73"/>
      <c r="M455" s="49">
        <v>1008000.0</v>
      </c>
      <c r="N455" s="127">
        <v>46203.0</v>
      </c>
      <c r="O455" s="49">
        <v>0.0</v>
      </c>
      <c r="P455" s="49">
        <v>0.0</v>
      </c>
      <c r="Q455" s="47">
        <v>0.0</v>
      </c>
      <c r="R455" s="49">
        <v>0.0</v>
      </c>
      <c r="S455" s="10">
        <f t="shared" si="2"/>
        <v>0</v>
      </c>
      <c r="T455" s="9" t="s">
        <v>281</v>
      </c>
      <c r="U455" s="45">
        <v>46203.0</v>
      </c>
      <c r="V455" s="45">
        <v>46743.0</v>
      </c>
      <c r="W455" s="9">
        <v>6.0</v>
      </c>
      <c r="X455" s="9" t="s">
        <v>59</v>
      </c>
      <c r="Y455" s="9" t="s">
        <v>56</v>
      </c>
    </row>
    <row r="456">
      <c r="A456" s="83" t="s">
        <v>6499</v>
      </c>
      <c r="B456" s="37">
        <v>46203.0</v>
      </c>
      <c r="C456" s="9">
        <v>18420.0</v>
      </c>
      <c r="D456" s="39" t="s">
        <v>6167</v>
      </c>
      <c r="E456" s="41" t="s">
        <v>6168</v>
      </c>
      <c r="F456" s="39" t="s">
        <v>6500</v>
      </c>
      <c r="G456" s="39" t="s">
        <v>126</v>
      </c>
      <c r="H456" s="39" t="s">
        <v>69</v>
      </c>
      <c r="I456" s="9" t="s">
        <v>1205</v>
      </c>
      <c r="J456" s="45">
        <v>46132.0</v>
      </c>
      <c r="K456" s="127"/>
      <c r="L456" s="73"/>
      <c r="M456" s="49">
        <v>1688000.0</v>
      </c>
      <c r="N456" s="127">
        <v>46203.0</v>
      </c>
      <c r="O456" s="49">
        <v>0.0</v>
      </c>
      <c r="P456" s="49">
        <v>0.0</v>
      </c>
      <c r="Q456" s="47">
        <v>0.0</v>
      </c>
      <c r="R456" s="49">
        <v>0.0</v>
      </c>
      <c r="S456" s="10">
        <f t="shared" si="2"/>
        <v>0</v>
      </c>
      <c r="T456" s="9" t="s">
        <v>54</v>
      </c>
      <c r="U456" s="45">
        <v>46203.0</v>
      </c>
      <c r="V456" s="45">
        <v>46743.0</v>
      </c>
      <c r="W456" s="9">
        <v>12.0</v>
      </c>
      <c r="X456" s="9" t="s">
        <v>59</v>
      </c>
      <c r="Y456" s="433" t="s">
        <v>93</v>
      </c>
    </row>
    <row r="457">
      <c r="A457" s="41" t="s">
        <v>6501</v>
      </c>
      <c r="B457" s="37">
        <v>46203.0</v>
      </c>
      <c r="C457" s="9">
        <v>18420.0</v>
      </c>
      <c r="D457" s="39" t="s">
        <v>6167</v>
      </c>
      <c r="E457" s="41" t="s">
        <v>6168</v>
      </c>
      <c r="F457" s="39" t="s">
        <v>6500</v>
      </c>
      <c r="G457" s="39" t="s">
        <v>126</v>
      </c>
      <c r="H457" s="39" t="s">
        <v>69</v>
      </c>
      <c r="I457" s="9" t="s">
        <v>1205</v>
      </c>
      <c r="J457" s="45">
        <v>46132.0</v>
      </c>
      <c r="K457" s="127"/>
      <c r="L457" s="73"/>
      <c r="M457" s="49">
        <v>1008000.0</v>
      </c>
      <c r="N457" s="127">
        <v>46203.0</v>
      </c>
      <c r="O457" s="49">
        <v>0.0</v>
      </c>
      <c r="P457" s="49">
        <v>0.0</v>
      </c>
      <c r="Q457" s="47">
        <v>0.0</v>
      </c>
      <c r="R457" s="49">
        <v>0.0</v>
      </c>
      <c r="S457" s="10">
        <f t="shared" si="2"/>
        <v>0</v>
      </c>
      <c r="T457" s="9" t="s">
        <v>281</v>
      </c>
      <c r="U457" s="45">
        <v>46203.0</v>
      </c>
      <c r="V457" s="45">
        <v>46743.0</v>
      </c>
      <c r="W457" s="9">
        <v>6.0</v>
      </c>
      <c r="X457" s="9" t="s">
        <v>59</v>
      </c>
      <c r="Y457" s="9" t="s">
        <v>56</v>
      </c>
    </row>
    <row r="458">
      <c r="A458" s="41" t="s">
        <v>6503</v>
      </c>
      <c r="B458" s="37">
        <v>46203.0</v>
      </c>
      <c r="C458" s="9">
        <v>18389.0</v>
      </c>
      <c r="D458" s="39" t="s">
        <v>4452</v>
      </c>
      <c r="E458" s="41" t="s">
        <v>4453</v>
      </c>
      <c r="F458" s="39" t="s">
        <v>4454</v>
      </c>
      <c r="G458" s="39" t="s">
        <v>4455</v>
      </c>
      <c r="H458" s="39" t="s">
        <v>74</v>
      </c>
      <c r="I458" s="38" t="s">
        <v>4555</v>
      </c>
      <c r="J458" s="45">
        <v>46129.0</v>
      </c>
      <c r="K458" s="192">
        <v>46203.0</v>
      </c>
      <c r="L458" s="61" t="s">
        <v>51</v>
      </c>
      <c r="M458" s="103"/>
      <c r="N458" s="61"/>
      <c r="O458" s="103">
        <v>168029.0</v>
      </c>
      <c r="P458" s="79">
        <v>168000.0</v>
      </c>
      <c r="Q458" s="102">
        <v>0.0</v>
      </c>
      <c r="R458" s="103">
        <v>0.0</v>
      </c>
      <c r="S458" s="10">
        <f t="shared" si="2"/>
        <v>168000</v>
      </c>
      <c r="T458" s="9" t="s">
        <v>52</v>
      </c>
      <c r="U458" s="45">
        <v>46203.0</v>
      </c>
      <c r="V458" s="45">
        <v>46233.0</v>
      </c>
      <c r="W458" s="88">
        <v>1.0</v>
      </c>
      <c r="X458" s="9" t="s">
        <v>59</v>
      </c>
      <c r="Y458" s="184" t="s">
        <v>56</v>
      </c>
    </row>
    <row r="459">
      <c r="A459" s="35" t="s">
        <v>6505</v>
      </c>
      <c r="B459" s="37">
        <v>46203.0</v>
      </c>
      <c r="C459" s="9">
        <v>376.0</v>
      </c>
      <c r="D459" s="39" t="s">
        <v>3497</v>
      </c>
      <c r="E459" s="41" t="s">
        <v>3498</v>
      </c>
      <c r="F459" s="39" t="s">
        <v>3499</v>
      </c>
      <c r="G459" s="39" t="s">
        <v>121</v>
      </c>
      <c r="H459" s="218" t="s">
        <v>124</v>
      </c>
      <c r="I459" s="38" t="s">
        <v>1205</v>
      </c>
      <c r="J459" s="45">
        <v>44307.0</v>
      </c>
      <c r="K459" s="192">
        <v>46203.0</v>
      </c>
      <c r="L459" s="197" t="s">
        <v>51</v>
      </c>
      <c r="M459" s="47">
        <v>0.0</v>
      </c>
      <c r="N459" s="197" t="s">
        <v>51</v>
      </c>
      <c r="O459" s="103">
        <v>78063.0</v>
      </c>
      <c r="P459" s="79">
        <v>78063.0</v>
      </c>
      <c r="Q459" s="9">
        <v>0.0</v>
      </c>
      <c r="R459" s="49">
        <v>0.0</v>
      </c>
      <c r="S459" s="10">
        <f t="shared" si="2"/>
        <v>78063</v>
      </c>
      <c r="T459" s="9" t="s">
        <v>52</v>
      </c>
      <c r="U459" s="45">
        <v>46203.0</v>
      </c>
      <c r="V459" s="45">
        <v>46233.0</v>
      </c>
      <c r="W459" s="67">
        <v>1.0</v>
      </c>
      <c r="X459" s="9" t="s">
        <v>86</v>
      </c>
      <c r="Y459" s="319" t="s">
        <v>56</v>
      </c>
    </row>
    <row r="460">
      <c r="A460" s="41" t="s">
        <v>6506</v>
      </c>
      <c r="B460" s="37">
        <v>46203.0</v>
      </c>
      <c r="C460" s="9">
        <v>4863.0</v>
      </c>
      <c r="D460" s="39" t="s">
        <v>148</v>
      </c>
      <c r="E460" s="41" t="s">
        <v>4425</v>
      </c>
      <c r="F460" s="39" t="s">
        <v>150</v>
      </c>
      <c r="G460" s="39" t="s">
        <v>152</v>
      </c>
      <c r="H460" s="39" t="s">
        <v>4426</v>
      </c>
      <c r="I460" s="9" t="s">
        <v>4555</v>
      </c>
      <c r="J460" s="45">
        <v>44623.0</v>
      </c>
      <c r="K460" s="127">
        <v>46203.0</v>
      </c>
      <c r="L460" s="101" t="s">
        <v>51</v>
      </c>
      <c r="M460" s="49">
        <v>0.0</v>
      </c>
      <c r="N460" s="101" t="s">
        <v>51</v>
      </c>
      <c r="O460" s="49">
        <v>78000.0</v>
      </c>
      <c r="P460" s="230">
        <v>78000.0</v>
      </c>
      <c r="Q460" s="47">
        <v>0.0</v>
      </c>
      <c r="R460" s="526">
        <v>546.0</v>
      </c>
      <c r="S460" s="10">
        <f t="shared" si="2"/>
        <v>77454</v>
      </c>
      <c r="T460" s="9" t="s">
        <v>53</v>
      </c>
      <c r="U460" s="45">
        <v>46203.0</v>
      </c>
      <c r="V460" s="45">
        <v>46233.0</v>
      </c>
      <c r="W460" s="88">
        <v>1.0</v>
      </c>
      <c r="X460" s="9" t="s">
        <v>86</v>
      </c>
      <c r="Y460" s="128" t="s">
        <v>56</v>
      </c>
    </row>
    <row r="461">
      <c r="A461" s="35" t="s">
        <v>6508</v>
      </c>
      <c r="B461" s="37">
        <v>46203.0</v>
      </c>
      <c r="C461" s="38">
        <v>15676.0</v>
      </c>
      <c r="D461" s="40" t="s">
        <v>3795</v>
      </c>
      <c r="E461" s="42" t="s">
        <v>3797</v>
      </c>
      <c r="F461" s="52" t="s">
        <v>3802</v>
      </c>
      <c r="G461" s="40" t="s">
        <v>539</v>
      </c>
      <c r="H461" s="40" t="s">
        <v>541</v>
      </c>
      <c r="I461" s="38" t="s">
        <v>1205</v>
      </c>
      <c r="J461" s="44">
        <v>45829.0</v>
      </c>
      <c r="K461" s="192">
        <v>46203.0</v>
      </c>
      <c r="L461" s="38" t="s">
        <v>51</v>
      </c>
      <c r="M461" s="103">
        <v>0.0</v>
      </c>
      <c r="N461" s="61" t="s">
        <v>51</v>
      </c>
      <c r="O461" s="48">
        <v>168036.0</v>
      </c>
      <c r="P461" s="79">
        <v>168000.0</v>
      </c>
      <c r="Q461" s="46">
        <v>0.0</v>
      </c>
      <c r="R461" s="47">
        <v>0.0</v>
      </c>
      <c r="S461" s="10">
        <f t="shared" si="2"/>
        <v>168000</v>
      </c>
      <c r="T461" s="9" t="s">
        <v>52</v>
      </c>
      <c r="U461" s="45">
        <v>46203.0</v>
      </c>
      <c r="V461" s="45">
        <v>46233.0</v>
      </c>
      <c r="W461" s="67">
        <v>1.0</v>
      </c>
      <c r="X461" s="38" t="s">
        <v>59</v>
      </c>
      <c r="Y461" s="397" t="s">
        <v>56</v>
      </c>
    </row>
    <row r="462">
      <c r="A462" s="41" t="s">
        <v>6509</v>
      </c>
      <c r="B462" s="37">
        <v>46204.0</v>
      </c>
      <c r="C462" s="9">
        <v>4970.0</v>
      </c>
      <c r="D462" s="39" t="s">
        <v>487</v>
      </c>
      <c r="E462" s="41" t="s">
        <v>488</v>
      </c>
      <c r="F462" s="39" t="s">
        <v>490</v>
      </c>
      <c r="G462" s="39" t="s">
        <v>237</v>
      </c>
      <c r="H462" s="39" t="s">
        <v>69</v>
      </c>
      <c r="I462" s="38" t="s">
        <v>4555</v>
      </c>
      <c r="J462" s="45">
        <v>44630.0</v>
      </c>
      <c r="K462" s="192">
        <v>46203.0</v>
      </c>
      <c r="L462" s="61" t="s">
        <v>51</v>
      </c>
      <c r="M462" s="63">
        <v>118000.0</v>
      </c>
      <c r="N462" s="61" t="s">
        <v>51</v>
      </c>
      <c r="O462" s="66">
        <v>120000.0</v>
      </c>
      <c r="P462" s="527">
        <v>120000.0</v>
      </c>
      <c r="Q462" s="63">
        <v>0.0</v>
      </c>
      <c r="R462" s="528">
        <v>840.0</v>
      </c>
      <c r="S462" s="10">
        <f t="shared" si="2"/>
        <v>119160</v>
      </c>
      <c r="T462" s="9" t="s">
        <v>53</v>
      </c>
      <c r="U462" s="45">
        <v>46203.0</v>
      </c>
      <c r="V462" s="45">
        <v>46233.0</v>
      </c>
      <c r="W462" s="67">
        <v>1.0</v>
      </c>
      <c r="X462" s="38" t="s">
        <v>55</v>
      </c>
      <c r="Y462" s="78" t="s">
        <v>56</v>
      </c>
    </row>
    <row r="463">
      <c r="A463" s="41" t="s">
        <v>6510</v>
      </c>
      <c r="B463" s="37">
        <v>46204.0</v>
      </c>
      <c r="C463" s="9">
        <v>5313.0</v>
      </c>
      <c r="D463" s="39" t="s">
        <v>4433</v>
      </c>
      <c r="E463" s="41" t="s">
        <v>171</v>
      </c>
      <c r="F463" s="39" t="s">
        <v>173</v>
      </c>
      <c r="G463" s="39" t="s">
        <v>174</v>
      </c>
      <c r="H463" s="39" t="s">
        <v>176</v>
      </c>
      <c r="I463" s="38" t="s">
        <v>4555</v>
      </c>
      <c r="J463" s="45">
        <v>44653.0</v>
      </c>
      <c r="K463" s="192">
        <v>46203.0</v>
      </c>
      <c r="L463" s="61" t="s">
        <v>51</v>
      </c>
      <c r="M463" s="103">
        <v>0.0</v>
      </c>
      <c r="N463" s="61" t="s">
        <v>51</v>
      </c>
      <c r="O463" s="103">
        <v>118000.0</v>
      </c>
      <c r="P463" s="527">
        <v>118000.0</v>
      </c>
      <c r="Q463" s="102">
        <v>0.0</v>
      </c>
      <c r="R463" s="529">
        <v>2360.0</v>
      </c>
      <c r="S463" s="10">
        <f t="shared" si="2"/>
        <v>115640</v>
      </c>
      <c r="T463" s="9" t="s">
        <v>53</v>
      </c>
      <c r="U463" s="45">
        <v>46203.0</v>
      </c>
      <c r="V463" s="45">
        <v>46233.0</v>
      </c>
      <c r="W463" s="67">
        <v>1.0</v>
      </c>
      <c r="X463" s="38" t="s">
        <v>55</v>
      </c>
      <c r="Y463" s="78" t="s">
        <v>56</v>
      </c>
    </row>
    <row r="464">
      <c r="A464" s="41" t="s">
        <v>6511</v>
      </c>
      <c r="B464" s="37">
        <v>46204.0</v>
      </c>
      <c r="C464" s="9">
        <v>13592.0</v>
      </c>
      <c r="D464" s="39" t="s">
        <v>3654</v>
      </c>
      <c r="E464" s="41" t="s">
        <v>3656</v>
      </c>
      <c r="F464" s="39" t="s">
        <v>3657</v>
      </c>
      <c r="G464" s="39" t="s">
        <v>1845</v>
      </c>
      <c r="H464" s="218" t="s">
        <v>85</v>
      </c>
      <c r="I464" s="38" t="s">
        <v>4555</v>
      </c>
      <c r="J464" s="45">
        <v>45579.0</v>
      </c>
      <c r="K464" s="192">
        <v>46203.0</v>
      </c>
      <c r="L464" s="120" t="s">
        <v>51</v>
      </c>
      <c r="M464" s="47">
        <v>0.0</v>
      </c>
      <c r="N464" s="45">
        <v>46204.0</v>
      </c>
      <c r="O464" s="103">
        <v>78006.0</v>
      </c>
      <c r="P464" s="79">
        <v>78006.0</v>
      </c>
      <c r="Q464" s="9">
        <v>0.0</v>
      </c>
      <c r="R464" s="49">
        <v>0.0</v>
      </c>
      <c r="S464" s="10">
        <f t="shared" si="2"/>
        <v>78006</v>
      </c>
      <c r="T464" s="9" t="s">
        <v>52</v>
      </c>
      <c r="U464" s="45">
        <v>46204.0</v>
      </c>
      <c r="V464" s="45">
        <v>46234.0</v>
      </c>
      <c r="W464" s="215">
        <v>1.0</v>
      </c>
      <c r="X464" s="9" t="s">
        <v>86</v>
      </c>
      <c r="Y464" s="128" t="s">
        <v>56</v>
      </c>
    </row>
    <row r="465">
      <c r="A465" s="41" t="s">
        <v>6512</v>
      </c>
      <c r="B465" s="37">
        <v>46204.0</v>
      </c>
      <c r="C465" s="68">
        <v>4072.0</v>
      </c>
      <c r="D465" s="382" t="s">
        <v>62</v>
      </c>
      <c r="E465" s="389" t="s">
        <v>65</v>
      </c>
      <c r="F465" s="404" t="s">
        <v>67</v>
      </c>
      <c r="G465" s="382" t="s">
        <v>68</v>
      </c>
      <c r="H465" s="382" t="s">
        <v>69</v>
      </c>
      <c r="I465" s="86" t="s">
        <v>4555</v>
      </c>
      <c r="J465" s="101">
        <v>44566.0</v>
      </c>
      <c r="K465" s="192">
        <v>46203.0</v>
      </c>
      <c r="L465" s="120" t="s">
        <v>51</v>
      </c>
      <c r="M465" s="405">
        <v>118000.0</v>
      </c>
      <c r="N465" s="120" t="s">
        <v>51</v>
      </c>
      <c r="O465" s="373">
        <v>200000.0</v>
      </c>
      <c r="P465" s="531">
        <v>200000.0</v>
      </c>
      <c r="Q465" s="68">
        <v>0.0</v>
      </c>
      <c r="R465" s="532">
        <v>1400.0</v>
      </c>
      <c r="S465" s="149">
        <f t="shared" si="2"/>
        <v>198600</v>
      </c>
      <c r="T465" s="88" t="s">
        <v>53</v>
      </c>
      <c r="U465" s="45">
        <v>46203.0</v>
      </c>
      <c r="V465" s="45">
        <v>46233.0</v>
      </c>
      <c r="W465" s="407">
        <v>1.0</v>
      </c>
      <c r="X465" s="38" t="s">
        <v>55</v>
      </c>
      <c r="Y465" s="68" t="s">
        <v>56</v>
      </c>
    </row>
    <row r="466">
      <c r="A466" s="41" t="s">
        <v>6513</v>
      </c>
      <c r="B466" s="37">
        <v>46204.0</v>
      </c>
      <c r="C466" s="9">
        <v>10569.0</v>
      </c>
      <c r="D466" s="39" t="s">
        <v>3760</v>
      </c>
      <c r="E466" s="41" t="s">
        <v>99</v>
      </c>
      <c r="F466" s="39" t="s">
        <v>101</v>
      </c>
      <c r="G466" s="39" t="s">
        <v>102</v>
      </c>
      <c r="H466" s="39" t="s">
        <v>103</v>
      </c>
      <c r="I466" s="38" t="s">
        <v>4555</v>
      </c>
      <c r="J466" s="45">
        <v>45237.0</v>
      </c>
      <c r="K466" s="192">
        <v>46203.0</v>
      </c>
      <c r="L466" s="120" t="s">
        <v>51</v>
      </c>
      <c r="M466" s="103">
        <v>118000.0</v>
      </c>
      <c r="N466" s="120" t="s">
        <v>51</v>
      </c>
      <c r="O466" s="103">
        <v>118079.0</v>
      </c>
      <c r="P466" s="331">
        <v>118000.0</v>
      </c>
      <c r="Q466" s="102">
        <v>0.0</v>
      </c>
      <c r="R466" s="102">
        <v>0.0</v>
      </c>
      <c r="S466" s="10">
        <f t="shared" si="2"/>
        <v>118000</v>
      </c>
      <c r="T466" s="9" t="s">
        <v>52</v>
      </c>
      <c r="U466" s="45">
        <v>46203.0</v>
      </c>
      <c r="V466" s="45">
        <v>46233.0</v>
      </c>
      <c r="W466" s="67">
        <v>1.0</v>
      </c>
      <c r="X466" s="38" t="s">
        <v>55</v>
      </c>
      <c r="Y466" s="68" t="s">
        <v>56</v>
      </c>
    </row>
    <row r="467">
      <c r="A467" s="41" t="s">
        <v>6514</v>
      </c>
      <c r="B467" s="37">
        <v>46204.0</v>
      </c>
      <c r="C467" s="9">
        <v>9972.0</v>
      </c>
      <c r="D467" s="39" t="s">
        <v>380</v>
      </c>
      <c r="E467" s="41" t="s">
        <v>234</v>
      </c>
      <c r="F467" s="39" t="s">
        <v>235</v>
      </c>
      <c r="G467" s="39" t="s">
        <v>237</v>
      </c>
      <c r="H467" s="218" t="s">
        <v>69</v>
      </c>
      <c r="I467" s="38" t="s">
        <v>4555</v>
      </c>
      <c r="J467" s="45">
        <v>45169.0</v>
      </c>
      <c r="K467" s="192">
        <v>46203.0</v>
      </c>
      <c r="L467" s="120" t="s">
        <v>51</v>
      </c>
      <c r="M467" s="47">
        <v>0.0</v>
      </c>
      <c r="N467" s="120" t="s">
        <v>51</v>
      </c>
      <c r="O467" s="49">
        <v>118000.0</v>
      </c>
      <c r="P467" s="531">
        <v>118000.0</v>
      </c>
      <c r="Q467" s="9">
        <v>0.0</v>
      </c>
      <c r="R467" s="533">
        <v>826.0</v>
      </c>
      <c r="S467" s="10">
        <f t="shared" si="2"/>
        <v>117174</v>
      </c>
      <c r="T467" s="9" t="s">
        <v>53</v>
      </c>
      <c r="U467" s="45">
        <v>46203.0</v>
      </c>
      <c r="V467" s="45">
        <v>46233.0</v>
      </c>
      <c r="W467" s="67">
        <v>1.0</v>
      </c>
      <c r="X467" s="9" t="s">
        <v>55</v>
      </c>
      <c r="Y467" s="68" t="s">
        <v>56</v>
      </c>
    </row>
    <row r="468">
      <c r="A468" s="41" t="s">
        <v>6515</v>
      </c>
      <c r="B468" s="37">
        <v>46204.0</v>
      </c>
      <c r="C468" s="38">
        <v>11985.0</v>
      </c>
      <c r="D468" s="40" t="s">
        <v>3838</v>
      </c>
      <c r="E468" s="42" t="s">
        <v>3839</v>
      </c>
      <c r="F468" s="40" t="s">
        <v>3840</v>
      </c>
      <c r="G468" s="40" t="s">
        <v>364</v>
      </c>
      <c r="H468" s="40" t="s">
        <v>69</v>
      </c>
      <c r="I468" s="38" t="s">
        <v>4555</v>
      </c>
      <c r="J468" s="44">
        <v>45411.0</v>
      </c>
      <c r="K468" s="192">
        <v>46203.0</v>
      </c>
      <c r="L468" s="61" t="s">
        <v>51</v>
      </c>
      <c r="M468" s="46">
        <v>0.0</v>
      </c>
      <c r="N468" s="61" t="s">
        <v>51</v>
      </c>
      <c r="O468" s="48">
        <v>118000.0</v>
      </c>
      <c r="P468" s="534">
        <v>118000.0</v>
      </c>
      <c r="Q468" s="46">
        <v>0.0</v>
      </c>
      <c r="R468" s="103">
        <v>4400.0</v>
      </c>
      <c r="S468" s="139">
        <f t="shared" si="2"/>
        <v>113600</v>
      </c>
      <c r="T468" s="38" t="s">
        <v>53</v>
      </c>
      <c r="U468" s="45">
        <v>46203.0</v>
      </c>
      <c r="V468" s="45">
        <v>46235.0</v>
      </c>
      <c r="W468" s="67">
        <v>1.0</v>
      </c>
      <c r="X468" s="38" t="s">
        <v>55</v>
      </c>
      <c r="Y468" s="68" t="s">
        <v>56</v>
      </c>
    </row>
    <row r="469">
      <c r="A469" s="41" t="s">
        <v>6516</v>
      </c>
      <c r="B469" s="37">
        <v>46204.0</v>
      </c>
      <c r="C469" s="38">
        <v>18721.0</v>
      </c>
      <c r="D469" s="40" t="s">
        <v>4509</v>
      </c>
      <c r="E469" s="42" t="s">
        <v>4510</v>
      </c>
      <c r="F469" s="40" t="s">
        <v>4511</v>
      </c>
      <c r="G469" s="40" t="s">
        <v>3782</v>
      </c>
      <c r="H469" s="40" t="s">
        <v>176</v>
      </c>
      <c r="I469" s="38" t="s">
        <v>1205</v>
      </c>
      <c r="J469" s="44">
        <v>46158.0</v>
      </c>
      <c r="K469" s="192">
        <v>46203.0</v>
      </c>
      <c r="L469" s="61" t="s">
        <v>51</v>
      </c>
      <c r="M469" s="46"/>
      <c r="N469" s="61"/>
      <c r="O469" s="48">
        <v>10000.0</v>
      </c>
      <c r="P469" s="79">
        <v>10000.0</v>
      </c>
      <c r="Q469" s="46">
        <v>0.0</v>
      </c>
      <c r="R469" s="46">
        <v>0.0</v>
      </c>
      <c r="S469" s="139">
        <f t="shared" si="2"/>
        <v>10000</v>
      </c>
      <c r="T469" s="38" t="s">
        <v>52</v>
      </c>
      <c r="U469" s="45"/>
      <c r="V469" s="45"/>
      <c r="W469" s="67">
        <v>1.0</v>
      </c>
      <c r="X469" s="38" t="s">
        <v>59</v>
      </c>
      <c r="Y469" s="68" t="s">
        <v>56</v>
      </c>
    </row>
    <row r="470">
      <c r="A470" s="231" t="s">
        <v>6518</v>
      </c>
      <c r="B470" s="535">
        <v>46204.0</v>
      </c>
      <c r="C470" s="235">
        <v>18721.0</v>
      </c>
      <c r="D470" s="299" t="s">
        <v>4509</v>
      </c>
      <c r="E470" s="300" t="s">
        <v>4510</v>
      </c>
      <c r="F470" s="299" t="s">
        <v>4511</v>
      </c>
      <c r="G470" s="299" t="s">
        <v>3782</v>
      </c>
      <c r="H470" s="299" t="s">
        <v>176</v>
      </c>
      <c r="I470" s="235" t="s">
        <v>4555</v>
      </c>
      <c r="J470" s="237">
        <v>46158.0</v>
      </c>
      <c r="K470" s="536">
        <v>46203.0</v>
      </c>
      <c r="L470" s="537" t="s">
        <v>51</v>
      </c>
      <c r="M470" s="302">
        <v>78000.0</v>
      </c>
      <c r="N470" s="537" t="s">
        <v>51</v>
      </c>
      <c r="O470" s="302">
        <v>68056.0</v>
      </c>
      <c r="P470" s="538">
        <v>68056.0</v>
      </c>
      <c r="Q470" s="301">
        <v>0.0</v>
      </c>
      <c r="R470" s="301">
        <v>0.0</v>
      </c>
      <c r="S470" s="241">
        <f t="shared" si="2"/>
        <v>68056</v>
      </c>
      <c r="T470" s="235" t="s">
        <v>52</v>
      </c>
      <c r="U470" s="236">
        <v>46204.0</v>
      </c>
      <c r="V470" s="236">
        <v>46234.0</v>
      </c>
      <c r="W470" s="242">
        <v>1.0</v>
      </c>
      <c r="X470" s="233" t="s">
        <v>86</v>
      </c>
      <c r="Y470" s="243" t="s">
        <v>56</v>
      </c>
    </row>
    <row r="471">
      <c r="A471" s="35" t="s">
        <v>1202</v>
      </c>
      <c r="B471" s="140">
        <v>46087.0</v>
      </c>
      <c r="C471" s="141">
        <v>6125.0</v>
      </c>
      <c r="D471" s="142" t="s">
        <v>1145</v>
      </c>
      <c r="E471" s="143" t="s">
        <v>1146</v>
      </c>
      <c r="F471" s="144" t="s">
        <v>1147</v>
      </c>
      <c r="G471" s="142" t="s">
        <v>419</v>
      </c>
      <c r="H471" s="142" t="s">
        <v>118</v>
      </c>
      <c r="I471" s="67" t="s">
        <v>1205</v>
      </c>
      <c r="J471" s="61">
        <v>44736.0</v>
      </c>
      <c r="K471" s="61">
        <v>46087.0</v>
      </c>
      <c r="L471" s="141" t="s">
        <v>51</v>
      </c>
      <c r="M471" s="145"/>
      <c r="N471" s="146"/>
      <c r="O471" s="147">
        <v>170118.0</v>
      </c>
      <c r="P471" s="147">
        <v>0.0</v>
      </c>
      <c r="Q471" s="148">
        <v>0.0</v>
      </c>
      <c r="R471" s="148">
        <v>0.0</v>
      </c>
      <c r="S471" s="149">
        <f t="shared" si="2"/>
        <v>0</v>
      </c>
      <c r="T471" s="141" t="s">
        <v>1153</v>
      </c>
      <c r="U471" s="127">
        <v>46178.0</v>
      </c>
      <c r="V471" s="150">
        <v>46208.0</v>
      </c>
      <c r="W471" s="141">
        <v>1.0</v>
      </c>
      <c r="X471" s="68" t="s">
        <v>86</v>
      </c>
      <c r="Y471" s="319" t="s">
        <v>56</v>
      </c>
    </row>
    <row r="472">
      <c r="A472" s="35" t="s">
        <v>3552</v>
      </c>
      <c r="B472" s="37">
        <v>46106.0</v>
      </c>
      <c r="C472" s="9">
        <v>14547.0</v>
      </c>
      <c r="D472" s="39" t="s">
        <v>3439</v>
      </c>
      <c r="E472" s="41" t="s">
        <v>304</v>
      </c>
      <c r="F472" s="43" t="s">
        <v>305</v>
      </c>
      <c r="G472" s="39" t="s">
        <v>237</v>
      </c>
      <c r="H472" s="39" t="s">
        <v>69</v>
      </c>
      <c r="I472" s="9" t="s">
        <v>1205</v>
      </c>
      <c r="J472" s="45">
        <v>45688.0</v>
      </c>
      <c r="K472" s="45"/>
      <c r="L472" s="73"/>
      <c r="M472" s="9">
        <v>78000.0</v>
      </c>
      <c r="N472" s="73" t="s">
        <v>51</v>
      </c>
      <c r="O472" s="49">
        <v>0.0</v>
      </c>
      <c r="P472" s="49">
        <v>0.0</v>
      </c>
      <c r="Q472" s="47">
        <v>0.0</v>
      </c>
      <c r="R472" s="47">
        <v>0.0</v>
      </c>
      <c r="S472" s="10">
        <f t="shared" si="2"/>
        <v>0</v>
      </c>
      <c r="T472" s="9" t="s">
        <v>54</v>
      </c>
      <c r="U472" s="45">
        <v>46106.0</v>
      </c>
      <c r="V472" s="45">
        <v>46212.0</v>
      </c>
      <c r="W472" s="215">
        <v>1.0</v>
      </c>
      <c r="X472" s="9" t="s">
        <v>86</v>
      </c>
      <c r="Y472" s="397" t="s">
        <v>56</v>
      </c>
    </row>
    <row r="473">
      <c r="A473" s="35" t="s">
        <v>3442</v>
      </c>
      <c r="B473" s="37">
        <v>46106.0</v>
      </c>
      <c r="C473" s="9">
        <v>14547.0</v>
      </c>
      <c r="D473" s="39" t="s">
        <v>3439</v>
      </c>
      <c r="E473" s="41" t="s">
        <v>304</v>
      </c>
      <c r="F473" s="43" t="s">
        <v>330</v>
      </c>
      <c r="G473" s="39" t="s">
        <v>237</v>
      </c>
      <c r="H473" s="39" t="s">
        <v>69</v>
      </c>
      <c r="I473" s="9" t="s">
        <v>1205</v>
      </c>
      <c r="J473" s="45">
        <v>45688.0</v>
      </c>
      <c r="K473" s="45"/>
      <c r="L473" s="73"/>
      <c r="M473" s="9">
        <v>78000.0</v>
      </c>
      <c r="N473" s="73" t="s">
        <v>51</v>
      </c>
      <c r="O473" s="49">
        <v>0.0</v>
      </c>
      <c r="P473" s="49">
        <v>0.0</v>
      </c>
      <c r="Q473" s="47">
        <v>0.0</v>
      </c>
      <c r="R473" s="47">
        <v>0.0</v>
      </c>
      <c r="S473" s="10">
        <f t="shared" si="2"/>
        <v>0</v>
      </c>
      <c r="T473" s="9" t="s">
        <v>54</v>
      </c>
      <c r="U473" s="45">
        <v>46106.0</v>
      </c>
      <c r="V473" s="45">
        <v>46227.0</v>
      </c>
      <c r="W473" s="215">
        <v>1.0</v>
      </c>
      <c r="X473" s="9" t="s">
        <v>86</v>
      </c>
      <c r="Y473" s="397" t="s">
        <v>56</v>
      </c>
    </row>
    <row r="474">
      <c r="A474" s="35" t="s">
        <v>4043</v>
      </c>
      <c r="B474" s="36">
        <v>46111.0</v>
      </c>
      <c r="C474" s="38">
        <v>2563.0</v>
      </c>
      <c r="D474" s="40" t="s">
        <v>3725</v>
      </c>
      <c r="E474" s="42" t="s">
        <v>3726</v>
      </c>
      <c r="F474" s="40" t="s">
        <v>3728</v>
      </c>
      <c r="G474" s="40" t="s">
        <v>739</v>
      </c>
      <c r="H474" s="40" t="s">
        <v>352</v>
      </c>
      <c r="I474" s="38" t="s">
        <v>1205</v>
      </c>
      <c r="J474" s="44">
        <v>44458.0</v>
      </c>
      <c r="K474" s="44">
        <v>46111.0</v>
      </c>
      <c r="L474" s="98" t="s">
        <v>51</v>
      </c>
      <c r="M474" s="46">
        <v>118000.0</v>
      </c>
      <c r="N474" s="98" t="s">
        <v>51</v>
      </c>
      <c r="O474" s="66">
        <v>120000.0</v>
      </c>
      <c r="P474" s="49">
        <v>0.0</v>
      </c>
      <c r="Q474" s="47">
        <v>0.0</v>
      </c>
      <c r="R474" s="47">
        <v>0.0</v>
      </c>
      <c r="S474" s="10">
        <f t="shared" si="2"/>
        <v>0</v>
      </c>
      <c r="T474" s="9" t="s">
        <v>54</v>
      </c>
      <c r="U474" s="44">
        <v>46111.0</v>
      </c>
      <c r="V474" s="44">
        <v>46208.0</v>
      </c>
      <c r="W474" s="38">
        <v>1.0</v>
      </c>
      <c r="X474" s="38" t="s">
        <v>55</v>
      </c>
      <c r="Y474" s="397" t="s">
        <v>56</v>
      </c>
    </row>
    <row r="475">
      <c r="A475" s="35" t="s">
        <v>3582</v>
      </c>
      <c r="B475" s="37">
        <v>46141.0</v>
      </c>
      <c r="C475" s="9">
        <v>13922.0</v>
      </c>
      <c r="D475" s="39" t="s">
        <v>36</v>
      </c>
      <c r="E475" s="41" t="s">
        <v>39</v>
      </c>
      <c r="F475" s="39" t="s">
        <v>41</v>
      </c>
      <c r="G475" s="39" t="s">
        <v>45</v>
      </c>
      <c r="H475" s="218" t="s">
        <v>47</v>
      </c>
      <c r="I475" s="38" t="s">
        <v>1205</v>
      </c>
      <c r="J475" s="45">
        <v>45620.0</v>
      </c>
      <c r="K475" s="122">
        <v>46141.0</v>
      </c>
      <c r="L475" s="120" t="s">
        <v>51</v>
      </c>
      <c r="M475" s="47">
        <v>0.0</v>
      </c>
      <c r="N475" s="120" t="s">
        <v>51</v>
      </c>
      <c r="O475" s="131">
        <v>118097.0</v>
      </c>
      <c r="P475" s="49">
        <v>0.0</v>
      </c>
      <c r="Q475" s="47">
        <v>0.0</v>
      </c>
      <c r="R475" s="47">
        <v>0.0</v>
      </c>
      <c r="S475" s="10">
        <f t="shared" si="2"/>
        <v>0</v>
      </c>
      <c r="T475" s="9" t="s">
        <v>54</v>
      </c>
      <c r="U475" s="45">
        <v>46141.0</v>
      </c>
      <c r="V475" s="45">
        <v>46204.0</v>
      </c>
      <c r="W475" s="215">
        <v>1.0</v>
      </c>
      <c r="X475" s="9" t="s">
        <v>55</v>
      </c>
      <c r="Y475" s="319" t="s">
        <v>56</v>
      </c>
    </row>
    <row r="476">
      <c r="A476" s="35" t="s">
        <v>5017</v>
      </c>
      <c r="B476" s="37">
        <v>46153.0</v>
      </c>
      <c r="C476" s="9">
        <v>7313.0</v>
      </c>
      <c r="D476" s="39" t="s">
        <v>261</v>
      </c>
      <c r="E476" s="41" t="s">
        <v>262</v>
      </c>
      <c r="F476" s="39" t="s">
        <v>2543</v>
      </c>
      <c r="G476" s="39" t="s">
        <v>264</v>
      </c>
      <c r="H476" s="39" t="s">
        <v>74</v>
      </c>
      <c r="I476" s="9" t="s">
        <v>1205</v>
      </c>
      <c r="J476" s="45">
        <v>44854.0</v>
      </c>
      <c r="K476" s="45">
        <v>46153.0</v>
      </c>
      <c r="L476" s="196" t="s">
        <v>51</v>
      </c>
      <c r="M476" s="103">
        <v>0.0</v>
      </c>
      <c r="N476" s="196" t="s">
        <v>51</v>
      </c>
      <c r="O476" s="103">
        <v>118009.0</v>
      </c>
      <c r="P476" s="49">
        <v>0.0</v>
      </c>
      <c r="Q476" s="47">
        <v>0.0</v>
      </c>
      <c r="R476" s="47">
        <v>0.0</v>
      </c>
      <c r="S476" s="10">
        <f t="shared" si="2"/>
        <v>0</v>
      </c>
      <c r="T476" s="9" t="s">
        <v>54</v>
      </c>
      <c r="U476" s="45">
        <v>46153.0</v>
      </c>
      <c r="V476" s="105">
        <v>46203.0</v>
      </c>
      <c r="W476" s="104">
        <v>1.0</v>
      </c>
      <c r="X476" s="9" t="s">
        <v>55</v>
      </c>
      <c r="Y476" s="319" t="s">
        <v>56</v>
      </c>
    </row>
    <row r="477">
      <c r="A477" s="41" t="s">
        <v>5104</v>
      </c>
      <c r="B477" s="37">
        <v>46155.0</v>
      </c>
      <c r="C477" s="9">
        <v>18666.0</v>
      </c>
      <c r="D477" s="39" t="s">
        <v>5105</v>
      </c>
      <c r="E477" s="41" t="s">
        <v>5106</v>
      </c>
      <c r="F477" s="39" t="s">
        <v>5107</v>
      </c>
      <c r="G477" s="39" t="s">
        <v>327</v>
      </c>
      <c r="H477" s="39" t="s">
        <v>158</v>
      </c>
      <c r="I477" s="9" t="s">
        <v>1205</v>
      </c>
      <c r="J477" s="45">
        <v>46154.0</v>
      </c>
      <c r="K477" s="45">
        <v>46154.0</v>
      </c>
      <c r="L477" s="196" t="s">
        <v>51</v>
      </c>
      <c r="M477" s="103">
        <v>0.0</v>
      </c>
      <c r="N477" s="45">
        <v>46192.0</v>
      </c>
      <c r="O477" s="49">
        <v>168069.0</v>
      </c>
      <c r="P477" s="49">
        <v>0.0</v>
      </c>
      <c r="Q477" s="47">
        <v>0.0</v>
      </c>
      <c r="R477" s="47">
        <v>0.0</v>
      </c>
      <c r="S477" s="10">
        <f t="shared" si="2"/>
        <v>0</v>
      </c>
      <c r="T477" s="9" t="s">
        <v>54</v>
      </c>
      <c r="U477" s="45">
        <v>46192.0</v>
      </c>
      <c r="V477" s="105">
        <v>46222.0</v>
      </c>
      <c r="W477" s="9">
        <v>1.0</v>
      </c>
      <c r="X477" s="9" t="s">
        <v>59</v>
      </c>
      <c r="Y477" s="320" t="s">
        <v>93</v>
      </c>
    </row>
    <row r="478">
      <c r="A478" s="35" t="s">
        <v>5313</v>
      </c>
      <c r="B478" s="37">
        <v>46160.0</v>
      </c>
      <c r="C478" s="104">
        <v>7410.0</v>
      </c>
      <c r="D478" s="218" t="s">
        <v>1900</v>
      </c>
      <c r="E478" s="364" t="s">
        <v>1901</v>
      </c>
      <c r="F478" s="218" t="s">
        <v>1902</v>
      </c>
      <c r="G478" s="218" t="s">
        <v>44</v>
      </c>
      <c r="H478" s="218" t="s">
        <v>46</v>
      </c>
      <c r="I478" s="9" t="s">
        <v>1205</v>
      </c>
      <c r="J478" s="45">
        <v>44865.0</v>
      </c>
      <c r="K478" s="45">
        <v>46159.0</v>
      </c>
      <c r="L478" s="45">
        <v>46158.0</v>
      </c>
      <c r="M478" s="102">
        <v>0.0</v>
      </c>
      <c r="N478" s="196" t="s">
        <v>51</v>
      </c>
      <c r="O478" s="49">
        <v>118000.0</v>
      </c>
      <c r="P478" s="49">
        <v>0.0</v>
      </c>
      <c r="Q478" s="47">
        <v>0.0</v>
      </c>
      <c r="R478" s="47">
        <v>0.0</v>
      </c>
      <c r="S478" s="10">
        <f t="shared" si="2"/>
        <v>0</v>
      </c>
      <c r="T478" s="9" t="s">
        <v>54</v>
      </c>
      <c r="U478" s="45">
        <v>46159.0</v>
      </c>
      <c r="V478" s="105">
        <v>46200.0</v>
      </c>
      <c r="W478" s="9">
        <v>1.0</v>
      </c>
      <c r="X478" s="9" t="s">
        <v>55</v>
      </c>
      <c r="Y478" s="319" t="s">
        <v>56</v>
      </c>
    </row>
    <row r="479" ht="15.0" customHeight="1">
      <c r="A479" s="41" t="s">
        <v>5559</v>
      </c>
      <c r="B479" s="37">
        <v>46162.0</v>
      </c>
      <c r="C479" s="9">
        <v>18763.0</v>
      </c>
      <c r="D479" s="39" t="s">
        <v>1346</v>
      </c>
      <c r="E479" s="41" t="s">
        <v>5561</v>
      </c>
      <c r="F479" s="39" t="s">
        <v>5562</v>
      </c>
      <c r="G479" s="218" t="s">
        <v>854</v>
      </c>
      <c r="H479" s="218" t="s">
        <v>855</v>
      </c>
      <c r="I479" s="9" t="s">
        <v>1205</v>
      </c>
      <c r="J479" s="45">
        <v>46162.0</v>
      </c>
      <c r="K479" s="192">
        <v>46162.0</v>
      </c>
      <c r="L479" s="196" t="s">
        <v>51</v>
      </c>
      <c r="M479" s="102"/>
      <c r="N479" s="196"/>
      <c r="O479" s="103">
        <v>1688040.0</v>
      </c>
      <c r="P479" s="49">
        <v>0.0</v>
      </c>
      <c r="Q479" s="47">
        <v>0.0</v>
      </c>
      <c r="R479" s="47">
        <v>0.0</v>
      </c>
      <c r="S479" s="10">
        <f t="shared" si="2"/>
        <v>0</v>
      </c>
      <c r="T479" s="9" t="s">
        <v>54</v>
      </c>
      <c r="U479" s="45">
        <v>46175.0</v>
      </c>
      <c r="V479" s="105">
        <v>46716.0</v>
      </c>
      <c r="W479" s="104">
        <v>12.0</v>
      </c>
      <c r="X479" s="9" t="s">
        <v>59</v>
      </c>
      <c r="Y479" s="320" t="s">
        <v>93</v>
      </c>
    </row>
    <row r="480">
      <c r="A480" s="35" t="s">
        <v>5574</v>
      </c>
      <c r="B480" s="37">
        <v>46162.0</v>
      </c>
      <c r="C480" s="9">
        <v>9598.0</v>
      </c>
      <c r="D480" s="39" t="s">
        <v>2604</v>
      </c>
      <c r="E480" s="41" t="s">
        <v>2605</v>
      </c>
      <c r="F480" s="39" t="s">
        <v>2612</v>
      </c>
      <c r="G480" s="39" t="s">
        <v>121</v>
      </c>
      <c r="H480" s="39" t="s">
        <v>124</v>
      </c>
      <c r="I480" s="9" t="s">
        <v>1205</v>
      </c>
      <c r="J480" s="45">
        <v>45122.0</v>
      </c>
      <c r="K480" s="192"/>
      <c r="L480" s="196"/>
      <c r="M480" s="103">
        <v>78000.0</v>
      </c>
      <c r="N480" s="196" t="s">
        <v>51</v>
      </c>
      <c r="O480" s="103">
        <v>0.0</v>
      </c>
      <c r="P480" s="49">
        <v>0.0</v>
      </c>
      <c r="Q480" s="47">
        <v>0.0</v>
      </c>
      <c r="R480" s="47">
        <v>0.0</v>
      </c>
      <c r="S480" s="10">
        <f t="shared" si="2"/>
        <v>0</v>
      </c>
      <c r="T480" s="9" t="s">
        <v>54</v>
      </c>
      <c r="U480" s="192">
        <v>46162.0</v>
      </c>
      <c r="V480" s="45">
        <v>46222.0</v>
      </c>
      <c r="W480" s="9">
        <v>1.0</v>
      </c>
      <c r="X480" s="9" t="s">
        <v>86</v>
      </c>
      <c r="Y480" s="319" t="s">
        <v>56</v>
      </c>
    </row>
    <row r="481" ht="17.25" customHeight="1">
      <c r="A481" s="35" t="s">
        <v>5601</v>
      </c>
      <c r="B481" s="37">
        <v>46163.0</v>
      </c>
      <c r="C481" s="9">
        <v>5380.0</v>
      </c>
      <c r="D481" s="39" t="s">
        <v>1815</v>
      </c>
      <c r="E481" s="41" t="s">
        <v>1817</v>
      </c>
      <c r="F481" s="39" t="s">
        <v>1819</v>
      </c>
      <c r="G481" s="39" t="s">
        <v>252</v>
      </c>
      <c r="H481" s="39" t="s">
        <v>46</v>
      </c>
      <c r="I481" s="9" t="s">
        <v>1205</v>
      </c>
      <c r="J481" s="45">
        <v>44657.0</v>
      </c>
      <c r="K481" s="192">
        <v>46163.0</v>
      </c>
      <c r="L481" s="196" t="s">
        <v>51</v>
      </c>
      <c r="M481" s="103">
        <v>118000.0</v>
      </c>
      <c r="N481" s="196" t="s">
        <v>51</v>
      </c>
      <c r="O481" s="49">
        <v>117945.0</v>
      </c>
      <c r="P481" s="49">
        <v>0.0</v>
      </c>
      <c r="Q481" s="47">
        <v>0.0</v>
      </c>
      <c r="R481" s="47">
        <v>0.0</v>
      </c>
      <c r="S481" s="10">
        <f t="shared" si="2"/>
        <v>0</v>
      </c>
      <c r="T481" s="9" t="s">
        <v>54</v>
      </c>
      <c r="U481" s="192">
        <v>46163.0</v>
      </c>
      <c r="V481" s="45">
        <v>46202.0</v>
      </c>
      <c r="W481" s="104">
        <v>1.0</v>
      </c>
      <c r="X481" s="9" t="s">
        <v>55</v>
      </c>
      <c r="Y481" s="369" t="s">
        <v>56</v>
      </c>
    </row>
    <row r="482">
      <c r="A482" s="41" t="s">
        <v>5617</v>
      </c>
      <c r="B482" s="37">
        <v>46164.0</v>
      </c>
      <c r="C482" s="9">
        <v>18778.0</v>
      </c>
      <c r="D482" s="39" t="s">
        <v>5618</v>
      </c>
      <c r="E482" s="41" t="s">
        <v>5619</v>
      </c>
      <c r="F482" s="39" t="s">
        <v>5620</v>
      </c>
      <c r="G482" s="39" t="s">
        <v>419</v>
      </c>
      <c r="H482" s="39" t="s">
        <v>118</v>
      </c>
      <c r="I482" s="9" t="s">
        <v>1205</v>
      </c>
      <c r="J482" s="45">
        <v>46163.0</v>
      </c>
      <c r="K482" s="192">
        <v>46163.0</v>
      </c>
      <c r="L482" s="196" t="s">
        <v>51</v>
      </c>
      <c r="M482" s="103"/>
      <c r="N482" s="196"/>
      <c r="O482" s="49">
        <v>858036.0</v>
      </c>
      <c r="P482" s="49">
        <v>0.0</v>
      </c>
      <c r="Q482" s="47">
        <v>0.0</v>
      </c>
      <c r="R482" s="47">
        <v>0.0</v>
      </c>
      <c r="S482" s="10">
        <f t="shared" si="2"/>
        <v>0</v>
      </c>
      <c r="T482" s="9" t="s">
        <v>54</v>
      </c>
      <c r="U482" s="45">
        <v>46177.0</v>
      </c>
      <c r="V482" s="45">
        <v>46567.0</v>
      </c>
      <c r="W482" s="9">
        <v>12.0</v>
      </c>
      <c r="X482" s="9" t="s">
        <v>86</v>
      </c>
      <c r="Y482" s="320" t="s">
        <v>93</v>
      </c>
    </row>
    <row r="483">
      <c r="A483" s="35" t="s">
        <v>5625</v>
      </c>
      <c r="B483" s="37">
        <v>46164.0</v>
      </c>
      <c r="C483" s="9">
        <v>1552.0</v>
      </c>
      <c r="D483" s="39" t="s">
        <v>822</v>
      </c>
      <c r="E483" s="41" t="s">
        <v>823</v>
      </c>
      <c r="F483" s="39" t="s">
        <v>824</v>
      </c>
      <c r="G483" s="39" t="s">
        <v>555</v>
      </c>
      <c r="H483" s="39" t="s">
        <v>69</v>
      </c>
      <c r="I483" s="9" t="s">
        <v>1205</v>
      </c>
      <c r="J483" s="45">
        <v>44371.0</v>
      </c>
      <c r="K483" s="192">
        <v>46163.0</v>
      </c>
      <c r="L483" s="196" t="s">
        <v>51</v>
      </c>
      <c r="M483" s="103">
        <v>118000.0</v>
      </c>
      <c r="N483" s="196" t="s">
        <v>51</v>
      </c>
      <c r="O483" s="49">
        <v>355000.0</v>
      </c>
      <c r="P483" s="49">
        <v>0.0</v>
      </c>
      <c r="Q483" s="47">
        <v>0.0</v>
      </c>
      <c r="R483" s="47">
        <v>0.0</v>
      </c>
      <c r="S483" s="10">
        <f t="shared" si="2"/>
        <v>0</v>
      </c>
      <c r="T483" s="9" t="s">
        <v>54</v>
      </c>
      <c r="U483" s="192">
        <v>46163.0</v>
      </c>
      <c r="V483" s="45">
        <v>46220.0</v>
      </c>
      <c r="W483" s="9">
        <v>1.0</v>
      </c>
      <c r="X483" s="9" t="s">
        <v>55</v>
      </c>
      <c r="Y483" s="369" t="s">
        <v>56</v>
      </c>
    </row>
    <row r="484">
      <c r="A484" s="35" t="s">
        <v>5747</v>
      </c>
      <c r="B484" s="37">
        <v>46167.0</v>
      </c>
      <c r="C484" s="9">
        <v>5581.0</v>
      </c>
      <c r="D484" s="39" t="s">
        <v>3351</v>
      </c>
      <c r="E484" s="41" t="s">
        <v>3352</v>
      </c>
      <c r="F484" s="43" t="s">
        <v>3353</v>
      </c>
      <c r="G484" s="39" t="s">
        <v>343</v>
      </c>
      <c r="H484" s="39" t="s">
        <v>158</v>
      </c>
      <c r="I484" s="9" t="s">
        <v>1205</v>
      </c>
      <c r="J484" s="45">
        <v>44679.0</v>
      </c>
      <c r="K484" s="192"/>
      <c r="L484" s="196"/>
      <c r="M484" s="47">
        <v>118000.0</v>
      </c>
      <c r="N484" s="73" t="s">
        <v>51</v>
      </c>
      <c r="O484" s="49">
        <v>0.0</v>
      </c>
      <c r="P484" s="49">
        <v>0.0</v>
      </c>
      <c r="Q484" s="47">
        <v>0.0</v>
      </c>
      <c r="R484" s="47">
        <v>0.0</v>
      </c>
      <c r="S484" s="10">
        <f t="shared" si="2"/>
        <v>0</v>
      </c>
      <c r="T484" s="9" t="s">
        <v>54</v>
      </c>
      <c r="U484" s="45">
        <v>46166.0</v>
      </c>
      <c r="V484" s="45">
        <v>46226.0</v>
      </c>
      <c r="W484" s="215">
        <v>1.0</v>
      </c>
      <c r="X484" s="9" t="s">
        <v>55</v>
      </c>
      <c r="Y484" s="397" t="s">
        <v>56</v>
      </c>
    </row>
    <row r="485">
      <c r="A485" s="35" t="s">
        <v>5784</v>
      </c>
      <c r="B485" s="37">
        <v>46167.0</v>
      </c>
      <c r="C485" s="9">
        <v>10254.0</v>
      </c>
      <c r="D485" s="39" t="s">
        <v>2933</v>
      </c>
      <c r="E485" s="41" t="s">
        <v>2934</v>
      </c>
      <c r="F485" s="39" t="s">
        <v>2935</v>
      </c>
      <c r="G485" s="39" t="s">
        <v>137</v>
      </c>
      <c r="H485" s="39" t="s">
        <v>118</v>
      </c>
      <c r="I485" s="9" t="s">
        <v>1205</v>
      </c>
      <c r="J485" s="45">
        <v>45197.0</v>
      </c>
      <c r="K485" s="192">
        <v>46166.0</v>
      </c>
      <c r="L485" s="196" t="s">
        <v>51</v>
      </c>
      <c r="M485" s="103">
        <v>0.0</v>
      </c>
      <c r="N485" s="196" t="s">
        <v>51</v>
      </c>
      <c r="O485" s="49">
        <v>118000.0</v>
      </c>
      <c r="P485" s="49">
        <v>0.0</v>
      </c>
      <c r="Q485" s="47">
        <v>0.0</v>
      </c>
      <c r="R485" s="47">
        <v>0.0</v>
      </c>
      <c r="S485" s="10">
        <f t="shared" si="2"/>
        <v>0</v>
      </c>
      <c r="T485" s="9" t="s">
        <v>54</v>
      </c>
      <c r="U485" s="45">
        <v>46166.0</v>
      </c>
      <c r="V485" s="45">
        <v>46201.0</v>
      </c>
      <c r="W485" s="88">
        <v>1.0</v>
      </c>
      <c r="X485" s="9" t="s">
        <v>55</v>
      </c>
      <c r="Y485" s="319" t="s">
        <v>56</v>
      </c>
    </row>
    <row r="486">
      <c r="A486" s="35" t="s">
        <v>5842</v>
      </c>
      <c r="B486" s="37">
        <v>46167.0</v>
      </c>
      <c r="C486" s="9">
        <v>2955.0</v>
      </c>
      <c r="D486" s="39" t="s">
        <v>3126</v>
      </c>
      <c r="E486" s="41" t="s">
        <v>3127</v>
      </c>
      <c r="F486" s="39" t="s">
        <v>3129</v>
      </c>
      <c r="G486" s="39" t="s">
        <v>1289</v>
      </c>
      <c r="H486" s="39" t="s">
        <v>103</v>
      </c>
      <c r="I486" s="9" t="s">
        <v>1205</v>
      </c>
      <c r="J486" s="45">
        <v>44488.0</v>
      </c>
      <c r="K486" s="192">
        <v>46167.0</v>
      </c>
      <c r="L486" s="196" t="s">
        <v>51</v>
      </c>
      <c r="M486" s="47">
        <v>0.0</v>
      </c>
      <c r="N486" s="196" t="s">
        <v>51</v>
      </c>
      <c r="O486" s="49">
        <v>78093.0</v>
      </c>
      <c r="P486" s="49">
        <v>0.0</v>
      </c>
      <c r="Q486" s="47">
        <v>0.0</v>
      </c>
      <c r="R486" s="47">
        <v>0.0</v>
      </c>
      <c r="S486" s="10">
        <f t="shared" si="2"/>
        <v>0</v>
      </c>
      <c r="T486" s="9" t="s">
        <v>54</v>
      </c>
      <c r="U486" s="192">
        <v>46167.0</v>
      </c>
      <c r="V486" s="45">
        <v>46200.0</v>
      </c>
      <c r="W486" s="88">
        <v>1.0</v>
      </c>
      <c r="X486" s="9" t="s">
        <v>86</v>
      </c>
      <c r="Y486" s="319" t="s">
        <v>56</v>
      </c>
    </row>
    <row r="487">
      <c r="A487" s="35" t="s">
        <v>5878</v>
      </c>
      <c r="B487" s="37">
        <v>46168.0</v>
      </c>
      <c r="C487" s="9">
        <v>8191.0</v>
      </c>
      <c r="D487" s="39" t="s">
        <v>5879</v>
      </c>
      <c r="E487" s="41" t="s">
        <v>3296</v>
      </c>
      <c r="F487" s="39" t="s">
        <v>3297</v>
      </c>
      <c r="G487" s="39" t="s">
        <v>739</v>
      </c>
      <c r="H487" s="39" t="s">
        <v>352</v>
      </c>
      <c r="I487" s="9" t="s">
        <v>1205</v>
      </c>
      <c r="J487" s="45">
        <v>44955.0</v>
      </c>
      <c r="K487" s="192">
        <v>46167.0</v>
      </c>
      <c r="L487" s="196" t="s">
        <v>51</v>
      </c>
      <c r="M487" s="103">
        <v>0.0</v>
      </c>
      <c r="N487" s="196" t="s">
        <v>51</v>
      </c>
      <c r="O487" s="334">
        <v>118000.0</v>
      </c>
      <c r="P487" s="49">
        <v>0.0</v>
      </c>
      <c r="Q487" s="47">
        <v>0.0</v>
      </c>
      <c r="R487" s="47">
        <v>0.0</v>
      </c>
      <c r="S487" s="10">
        <f t="shared" si="2"/>
        <v>0</v>
      </c>
      <c r="T487" s="9" t="s">
        <v>54</v>
      </c>
      <c r="U487" s="192">
        <v>46167.0</v>
      </c>
      <c r="V487" s="127">
        <v>46199.0</v>
      </c>
      <c r="W487" s="88">
        <v>1.0</v>
      </c>
      <c r="X487" s="9" t="s">
        <v>55</v>
      </c>
      <c r="Y487" s="319" t="s">
        <v>56</v>
      </c>
    </row>
    <row r="488">
      <c r="A488" s="35" t="s">
        <v>5903</v>
      </c>
      <c r="B488" s="37">
        <v>46168.0</v>
      </c>
      <c r="C488" s="9">
        <v>1376.0</v>
      </c>
      <c r="D488" s="39" t="s">
        <v>2845</v>
      </c>
      <c r="E488" s="41" t="s">
        <v>2846</v>
      </c>
      <c r="F488" s="39" t="s">
        <v>5904</v>
      </c>
      <c r="G488" s="39" t="s">
        <v>2355</v>
      </c>
      <c r="H488" s="39" t="s">
        <v>2141</v>
      </c>
      <c r="I488" s="9" t="s">
        <v>1205</v>
      </c>
      <c r="J488" s="45">
        <v>44360.0</v>
      </c>
      <c r="K488" s="192">
        <v>46167.0</v>
      </c>
      <c r="L488" s="196" t="s">
        <v>51</v>
      </c>
      <c r="M488" s="47">
        <v>0.0</v>
      </c>
      <c r="N488" s="196" t="s">
        <v>51</v>
      </c>
      <c r="O488" s="49">
        <v>78000.0</v>
      </c>
      <c r="P488" s="49">
        <v>0.0</v>
      </c>
      <c r="Q488" s="47">
        <v>0.0</v>
      </c>
      <c r="R488" s="47">
        <v>0.0</v>
      </c>
      <c r="S488" s="10">
        <f t="shared" si="2"/>
        <v>0</v>
      </c>
      <c r="T488" s="9" t="s">
        <v>54</v>
      </c>
      <c r="U488" s="192">
        <v>46167.0</v>
      </c>
      <c r="V488" s="127">
        <v>46204.0</v>
      </c>
      <c r="W488" s="9">
        <v>1.0</v>
      </c>
      <c r="X488" s="9" t="s">
        <v>86</v>
      </c>
      <c r="Y488" s="319" t="s">
        <v>56</v>
      </c>
    </row>
    <row r="489">
      <c r="A489" s="35" t="s">
        <v>5909</v>
      </c>
      <c r="B489" s="37">
        <v>46168.0</v>
      </c>
      <c r="C489" s="9">
        <v>1376.0</v>
      </c>
      <c r="D489" s="39" t="s">
        <v>2845</v>
      </c>
      <c r="E489" s="41" t="s">
        <v>2846</v>
      </c>
      <c r="F489" s="39" t="s">
        <v>2856</v>
      </c>
      <c r="G489" s="39" t="s">
        <v>2355</v>
      </c>
      <c r="H489" s="39" t="s">
        <v>2141</v>
      </c>
      <c r="I489" s="9" t="s">
        <v>1205</v>
      </c>
      <c r="J489" s="45">
        <v>44360.0</v>
      </c>
      <c r="K489" s="192">
        <v>46167.0</v>
      </c>
      <c r="L489" s="196" t="s">
        <v>51</v>
      </c>
      <c r="M489" s="47">
        <v>0.0</v>
      </c>
      <c r="N489" s="196" t="s">
        <v>51</v>
      </c>
      <c r="O489" s="49">
        <v>78000.0</v>
      </c>
      <c r="P489" s="49">
        <v>0.0</v>
      </c>
      <c r="Q489" s="47">
        <v>0.0</v>
      </c>
      <c r="R489" s="47">
        <v>0.0</v>
      </c>
      <c r="S489" s="10">
        <f t="shared" si="2"/>
        <v>0</v>
      </c>
      <c r="T489" s="9" t="s">
        <v>54</v>
      </c>
      <c r="U489" s="192">
        <v>46167.0</v>
      </c>
      <c r="V489" s="127">
        <v>46202.0</v>
      </c>
      <c r="W489" s="9">
        <v>1.0</v>
      </c>
      <c r="X489" s="9" t="s">
        <v>86</v>
      </c>
      <c r="Y489" s="319" t="s">
        <v>56</v>
      </c>
    </row>
    <row r="490">
      <c r="A490" s="35" t="s">
        <v>5946</v>
      </c>
      <c r="B490" s="37">
        <v>46168.0</v>
      </c>
      <c r="C490" s="9">
        <v>9972.0</v>
      </c>
      <c r="D490" s="39" t="s">
        <v>380</v>
      </c>
      <c r="E490" s="41" t="s">
        <v>234</v>
      </c>
      <c r="F490" s="39" t="s">
        <v>235</v>
      </c>
      <c r="G490" s="39" t="s">
        <v>237</v>
      </c>
      <c r="H490" s="218" t="s">
        <v>69</v>
      </c>
      <c r="I490" s="9" t="s">
        <v>1205</v>
      </c>
      <c r="J490" s="45">
        <v>45169.0</v>
      </c>
      <c r="K490" s="192">
        <v>46168.0</v>
      </c>
      <c r="L490" s="196" t="s">
        <v>51</v>
      </c>
      <c r="M490" s="47">
        <v>0.0</v>
      </c>
      <c r="N490" s="196" t="s">
        <v>51</v>
      </c>
      <c r="O490" s="49">
        <v>118000.0</v>
      </c>
      <c r="P490" s="49">
        <v>0.0</v>
      </c>
      <c r="Q490" s="47">
        <v>0.0</v>
      </c>
      <c r="R490" s="47">
        <v>0.0</v>
      </c>
      <c r="S490" s="10">
        <f t="shared" si="2"/>
        <v>0</v>
      </c>
      <c r="T490" s="9" t="s">
        <v>54</v>
      </c>
      <c r="U490" s="45">
        <v>46168.0</v>
      </c>
      <c r="V490" s="127">
        <v>46203.0</v>
      </c>
      <c r="W490" s="88">
        <v>1.0</v>
      </c>
      <c r="X490" s="9" t="s">
        <v>55</v>
      </c>
      <c r="Y490" s="319" t="s">
        <v>56</v>
      </c>
    </row>
    <row r="491">
      <c r="A491" s="35" t="s">
        <v>6000</v>
      </c>
      <c r="B491" s="37">
        <v>46170.0</v>
      </c>
      <c r="C491" s="9">
        <v>4832.0</v>
      </c>
      <c r="D491" s="39" t="s">
        <v>3548</v>
      </c>
      <c r="E491" s="41" t="s">
        <v>3550</v>
      </c>
      <c r="F491" s="39" t="s">
        <v>3551</v>
      </c>
      <c r="G491" s="39" t="s">
        <v>237</v>
      </c>
      <c r="H491" s="218" t="s">
        <v>69</v>
      </c>
      <c r="I491" s="9" t="s">
        <v>1205</v>
      </c>
      <c r="J491" s="45">
        <v>44620.0</v>
      </c>
      <c r="K491" s="192">
        <v>46169.0</v>
      </c>
      <c r="L491" s="196" t="s">
        <v>51</v>
      </c>
      <c r="M491" s="47"/>
      <c r="N491" s="196"/>
      <c r="O491" s="103">
        <v>120030.0</v>
      </c>
      <c r="P491" s="49">
        <v>0.0</v>
      </c>
      <c r="Q491" s="47">
        <v>0.0</v>
      </c>
      <c r="R491" s="47">
        <v>0.0</v>
      </c>
      <c r="S491" s="10">
        <f t="shared" si="2"/>
        <v>0</v>
      </c>
      <c r="T491" s="9" t="s">
        <v>54</v>
      </c>
      <c r="U491" s="45">
        <v>46170.0</v>
      </c>
      <c r="V491" s="45">
        <v>46200.0</v>
      </c>
      <c r="W491" s="88">
        <v>1.0</v>
      </c>
      <c r="X491" s="9" t="s">
        <v>55</v>
      </c>
      <c r="Y491" s="319" t="s">
        <v>56</v>
      </c>
    </row>
    <row r="492">
      <c r="A492" s="35" t="s">
        <v>6002</v>
      </c>
      <c r="B492" s="37">
        <v>46170.0</v>
      </c>
      <c r="C492" s="9">
        <v>9111.0</v>
      </c>
      <c r="D492" s="39" t="s">
        <v>3364</v>
      </c>
      <c r="E492" s="41" t="s">
        <v>3365</v>
      </c>
      <c r="F492" s="39" t="s">
        <v>3366</v>
      </c>
      <c r="G492" s="39" t="s">
        <v>44</v>
      </c>
      <c r="H492" s="39" t="s">
        <v>46</v>
      </c>
      <c r="I492" s="9" t="s">
        <v>1205</v>
      </c>
      <c r="J492" s="45">
        <v>45069.0</v>
      </c>
      <c r="K492" s="192">
        <v>46169.0</v>
      </c>
      <c r="L492" s="196" t="s">
        <v>51</v>
      </c>
      <c r="M492" s="47">
        <v>0.0</v>
      </c>
      <c r="N492" s="196" t="s">
        <v>51</v>
      </c>
      <c r="O492" s="334">
        <v>118000.0</v>
      </c>
      <c r="P492" s="49">
        <v>0.0</v>
      </c>
      <c r="Q492" s="47">
        <v>0.0</v>
      </c>
      <c r="R492" s="47">
        <v>0.0</v>
      </c>
      <c r="S492" s="10">
        <f t="shared" si="2"/>
        <v>0</v>
      </c>
      <c r="T492" s="9" t="s">
        <v>54</v>
      </c>
      <c r="U492" s="45">
        <v>46169.0</v>
      </c>
      <c r="V492" s="127">
        <v>46199.0</v>
      </c>
      <c r="W492" s="88">
        <v>1.0</v>
      </c>
      <c r="X492" s="9" t="s">
        <v>55</v>
      </c>
      <c r="Y492" s="319" t="s">
        <v>56</v>
      </c>
    </row>
    <row r="493">
      <c r="A493" s="35" t="s">
        <v>6010</v>
      </c>
      <c r="B493" s="37">
        <v>46170.0</v>
      </c>
      <c r="C493" s="9">
        <v>11691.0</v>
      </c>
      <c r="D493" s="39" t="s">
        <v>2330</v>
      </c>
      <c r="E493" s="41" t="s">
        <v>3449</v>
      </c>
      <c r="F493" s="39" t="s">
        <v>3450</v>
      </c>
      <c r="G493" s="39" t="s">
        <v>3094</v>
      </c>
      <c r="H493" s="218" t="s">
        <v>85</v>
      </c>
      <c r="I493" s="9" t="s">
        <v>1205</v>
      </c>
      <c r="J493" s="45">
        <v>45376.0</v>
      </c>
      <c r="K493" s="192">
        <v>46170.0</v>
      </c>
      <c r="L493" s="196" t="s">
        <v>51</v>
      </c>
      <c r="M493" s="47">
        <v>78000.0</v>
      </c>
      <c r="N493" s="196" t="s">
        <v>51</v>
      </c>
      <c r="O493" s="103">
        <v>75000.0</v>
      </c>
      <c r="P493" s="49">
        <v>0.0</v>
      </c>
      <c r="Q493" s="47">
        <v>0.0</v>
      </c>
      <c r="R493" s="47">
        <v>0.0</v>
      </c>
      <c r="S493" s="10">
        <f t="shared" si="2"/>
        <v>0</v>
      </c>
      <c r="T493" s="9" t="s">
        <v>54</v>
      </c>
      <c r="U493" s="45">
        <v>46170.0</v>
      </c>
      <c r="V493" s="127">
        <v>46201.0</v>
      </c>
      <c r="W493" s="88">
        <v>1.0</v>
      </c>
      <c r="X493" s="9" t="s">
        <v>86</v>
      </c>
      <c r="Y493" s="319" t="s">
        <v>56</v>
      </c>
    </row>
    <row r="494">
      <c r="A494" s="35" t="s">
        <v>6013</v>
      </c>
      <c r="B494" s="37">
        <v>46170.0</v>
      </c>
      <c r="C494" s="9">
        <v>6628.0</v>
      </c>
      <c r="D494" s="39" t="s">
        <v>3469</v>
      </c>
      <c r="E494" s="41" t="s">
        <v>3471</v>
      </c>
      <c r="F494" s="39" t="s">
        <v>3472</v>
      </c>
      <c r="G494" s="39" t="s">
        <v>831</v>
      </c>
      <c r="H494" s="218" t="s">
        <v>103</v>
      </c>
      <c r="I494" s="9" t="s">
        <v>1205</v>
      </c>
      <c r="J494" s="45">
        <v>44787.0</v>
      </c>
      <c r="K494" s="192">
        <v>46170.0</v>
      </c>
      <c r="L494" s="196" t="s">
        <v>51</v>
      </c>
      <c r="M494" s="47">
        <v>0.0</v>
      </c>
      <c r="N494" s="196" t="s">
        <v>51</v>
      </c>
      <c r="O494" s="103">
        <v>78079.0</v>
      </c>
      <c r="P494" s="49">
        <v>0.0</v>
      </c>
      <c r="Q494" s="47">
        <v>0.0</v>
      </c>
      <c r="R494" s="47">
        <v>0.0</v>
      </c>
      <c r="S494" s="10">
        <f t="shared" si="2"/>
        <v>0</v>
      </c>
      <c r="T494" s="9" t="s">
        <v>54</v>
      </c>
      <c r="U494" s="45">
        <v>46170.0</v>
      </c>
      <c r="V494" s="127">
        <v>46200.0</v>
      </c>
      <c r="W494" s="88">
        <v>1.0</v>
      </c>
      <c r="X494" s="9" t="s">
        <v>86</v>
      </c>
      <c r="Y494" s="319" t="s">
        <v>56</v>
      </c>
    </row>
    <row r="495">
      <c r="A495" s="35" t="s">
        <v>6019</v>
      </c>
      <c r="B495" s="37">
        <v>46170.0</v>
      </c>
      <c r="C495" s="9">
        <v>3440.0</v>
      </c>
      <c r="D495" s="39" t="s">
        <v>3503</v>
      </c>
      <c r="E495" s="41" t="s">
        <v>3504</v>
      </c>
      <c r="F495" s="39" t="s">
        <v>3505</v>
      </c>
      <c r="G495" s="39" t="s">
        <v>397</v>
      </c>
      <c r="H495" s="218" t="s">
        <v>74</v>
      </c>
      <c r="I495" s="9" t="s">
        <v>1205</v>
      </c>
      <c r="J495" s="45">
        <v>44528.0</v>
      </c>
      <c r="K495" s="192">
        <v>46170.0</v>
      </c>
      <c r="L495" s="196" t="s">
        <v>51</v>
      </c>
      <c r="M495" s="47">
        <v>0.0</v>
      </c>
      <c r="N495" s="196" t="s">
        <v>51</v>
      </c>
      <c r="O495" s="103">
        <v>118000.0</v>
      </c>
      <c r="P495" s="49">
        <v>0.0</v>
      </c>
      <c r="Q495" s="47">
        <v>0.0</v>
      </c>
      <c r="R495" s="47">
        <v>0.0</v>
      </c>
      <c r="S495" s="10">
        <f t="shared" si="2"/>
        <v>0</v>
      </c>
      <c r="T495" s="9" t="s">
        <v>54</v>
      </c>
      <c r="U495" s="45">
        <v>46170.0</v>
      </c>
      <c r="V495" s="127">
        <v>46200.0</v>
      </c>
      <c r="W495" s="88">
        <v>1.0</v>
      </c>
      <c r="X495" s="9" t="s">
        <v>55</v>
      </c>
      <c r="Y495" s="319" t="s">
        <v>56</v>
      </c>
    </row>
    <row r="496">
      <c r="A496" s="35" t="s">
        <v>6021</v>
      </c>
      <c r="B496" s="37">
        <v>46170.0</v>
      </c>
      <c r="C496" s="9">
        <v>11703.0</v>
      </c>
      <c r="D496" s="39" t="s">
        <v>3480</v>
      </c>
      <c r="E496" s="41" t="s">
        <v>3481</v>
      </c>
      <c r="F496" s="39" t="s">
        <v>3482</v>
      </c>
      <c r="G496" s="39" t="s">
        <v>419</v>
      </c>
      <c r="H496" s="218" t="s">
        <v>118</v>
      </c>
      <c r="I496" s="9" t="s">
        <v>1205</v>
      </c>
      <c r="J496" s="45">
        <v>45377.0</v>
      </c>
      <c r="K496" s="192">
        <v>46170.0</v>
      </c>
      <c r="L496" s="196" t="s">
        <v>51</v>
      </c>
      <c r="M496" s="47">
        <v>0.0</v>
      </c>
      <c r="N496" s="196" t="s">
        <v>51</v>
      </c>
      <c r="O496" s="103">
        <v>118000.0</v>
      </c>
      <c r="P496" s="49">
        <v>0.0</v>
      </c>
      <c r="Q496" s="47">
        <v>0.0</v>
      </c>
      <c r="R496" s="47">
        <v>0.0</v>
      </c>
      <c r="S496" s="10">
        <f t="shared" si="2"/>
        <v>0</v>
      </c>
      <c r="T496" s="9" t="s">
        <v>54</v>
      </c>
      <c r="U496" s="45">
        <v>46170.0</v>
      </c>
      <c r="V496" s="127">
        <v>46201.0</v>
      </c>
      <c r="W496" s="88">
        <v>1.0</v>
      </c>
      <c r="X496" s="9" t="s">
        <v>55</v>
      </c>
      <c r="Y496" s="319" t="s">
        <v>56</v>
      </c>
    </row>
    <row r="497">
      <c r="A497" s="35" t="s">
        <v>6035</v>
      </c>
      <c r="B497" s="37">
        <v>46170.0</v>
      </c>
      <c r="C497" s="9">
        <v>10205.0</v>
      </c>
      <c r="D497" s="39" t="s">
        <v>3376</v>
      </c>
      <c r="E497" s="41" t="s">
        <v>3377</v>
      </c>
      <c r="F497" s="39" t="s">
        <v>3388</v>
      </c>
      <c r="G497" s="39" t="s">
        <v>126</v>
      </c>
      <c r="H497" s="218" t="s">
        <v>69</v>
      </c>
      <c r="I497" s="9" t="s">
        <v>1205</v>
      </c>
      <c r="J497" s="45">
        <v>45193.0</v>
      </c>
      <c r="K497" s="192">
        <v>46170.0</v>
      </c>
      <c r="L497" s="196" t="s">
        <v>51</v>
      </c>
      <c r="M497" s="47">
        <v>78000.0</v>
      </c>
      <c r="N497" s="196" t="s">
        <v>51</v>
      </c>
      <c r="O497" s="103">
        <v>390026.0</v>
      </c>
      <c r="P497" s="49">
        <v>0.0</v>
      </c>
      <c r="Q497" s="47">
        <v>0.0</v>
      </c>
      <c r="R497" s="47">
        <v>0.0</v>
      </c>
      <c r="S497" s="10">
        <f t="shared" si="2"/>
        <v>0</v>
      </c>
      <c r="T497" s="9" t="s">
        <v>54</v>
      </c>
      <c r="U497" s="45">
        <v>46170.0</v>
      </c>
      <c r="V497" s="127">
        <v>46200.0</v>
      </c>
      <c r="W497" s="88">
        <v>1.0</v>
      </c>
      <c r="X497" s="9" t="s">
        <v>86</v>
      </c>
      <c r="Y497" s="319" t="s">
        <v>56</v>
      </c>
    </row>
    <row r="498" ht="16.5" customHeight="1">
      <c r="A498" s="35" t="s">
        <v>6038</v>
      </c>
      <c r="B498" s="37">
        <v>46170.0</v>
      </c>
      <c r="C498" s="9">
        <v>10205.0</v>
      </c>
      <c r="D498" s="39" t="s">
        <v>3376</v>
      </c>
      <c r="E498" s="41" t="s">
        <v>3377</v>
      </c>
      <c r="F498" s="39" t="s">
        <v>3392</v>
      </c>
      <c r="G498" s="39" t="s">
        <v>126</v>
      </c>
      <c r="H498" s="218" t="s">
        <v>69</v>
      </c>
      <c r="I498" s="9" t="s">
        <v>1205</v>
      </c>
      <c r="J498" s="45">
        <v>45193.0</v>
      </c>
      <c r="K498" s="192"/>
      <c r="L498" s="196"/>
      <c r="M498" s="47">
        <v>78000.0</v>
      </c>
      <c r="N498" s="196" t="s">
        <v>51</v>
      </c>
      <c r="O498" s="103">
        <v>0.0</v>
      </c>
      <c r="P498" s="49">
        <v>0.0</v>
      </c>
      <c r="Q498" s="47">
        <v>0.0</v>
      </c>
      <c r="R498" s="47">
        <v>0.0</v>
      </c>
      <c r="S498" s="10">
        <f t="shared" si="2"/>
        <v>0</v>
      </c>
      <c r="T498" s="9" t="s">
        <v>54</v>
      </c>
      <c r="U498" s="45">
        <v>46170.0</v>
      </c>
      <c r="V498" s="127">
        <v>46200.0</v>
      </c>
      <c r="W498" s="88">
        <v>1.0</v>
      </c>
      <c r="X498" s="9" t="s">
        <v>86</v>
      </c>
      <c r="Y498" s="319" t="s">
        <v>56</v>
      </c>
    </row>
    <row r="499" ht="17.25" customHeight="1">
      <c r="A499" s="35" t="s">
        <v>6041</v>
      </c>
      <c r="B499" s="37">
        <v>46170.0</v>
      </c>
      <c r="C499" s="9">
        <v>10205.0</v>
      </c>
      <c r="D499" s="39" t="s">
        <v>3376</v>
      </c>
      <c r="E499" s="41" t="s">
        <v>3377</v>
      </c>
      <c r="F499" s="39" t="s">
        <v>3397</v>
      </c>
      <c r="G499" s="39" t="s">
        <v>126</v>
      </c>
      <c r="H499" s="218" t="s">
        <v>69</v>
      </c>
      <c r="I499" s="9" t="s">
        <v>1205</v>
      </c>
      <c r="J499" s="45">
        <v>45193.0</v>
      </c>
      <c r="K499" s="192"/>
      <c r="L499" s="196"/>
      <c r="M499" s="47">
        <v>78000.0</v>
      </c>
      <c r="N499" s="196" t="s">
        <v>51</v>
      </c>
      <c r="O499" s="103">
        <v>0.0</v>
      </c>
      <c r="P499" s="49">
        <v>0.0</v>
      </c>
      <c r="Q499" s="47">
        <v>0.0</v>
      </c>
      <c r="R499" s="47">
        <v>0.0</v>
      </c>
      <c r="S499" s="10">
        <f t="shared" si="2"/>
        <v>0</v>
      </c>
      <c r="T499" s="9" t="s">
        <v>54</v>
      </c>
      <c r="U499" s="45">
        <v>46170.0</v>
      </c>
      <c r="V499" s="127">
        <v>46200.0</v>
      </c>
      <c r="W499" s="88">
        <v>1.0</v>
      </c>
      <c r="X499" s="9" t="s">
        <v>86</v>
      </c>
      <c r="Y499" s="319" t="s">
        <v>56</v>
      </c>
    </row>
    <row r="500" ht="15.0" customHeight="1">
      <c r="A500" s="35" t="s">
        <v>6043</v>
      </c>
      <c r="B500" s="37">
        <v>46170.0</v>
      </c>
      <c r="C500" s="9">
        <v>10205.0</v>
      </c>
      <c r="D500" s="39" t="s">
        <v>3376</v>
      </c>
      <c r="E500" s="41" t="s">
        <v>3377</v>
      </c>
      <c r="F500" s="39" t="s">
        <v>3404</v>
      </c>
      <c r="G500" s="39" t="s">
        <v>126</v>
      </c>
      <c r="H500" s="218" t="s">
        <v>69</v>
      </c>
      <c r="I500" s="9" t="s">
        <v>1205</v>
      </c>
      <c r="J500" s="45">
        <v>45193.0</v>
      </c>
      <c r="K500" s="192"/>
      <c r="L500" s="196"/>
      <c r="M500" s="47">
        <v>78000.0</v>
      </c>
      <c r="N500" s="196" t="s">
        <v>51</v>
      </c>
      <c r="O500" s="103">
        <v>0.0</v>
      </c>
      <c r="P500" s="49">
        <v>0.0</v>
      </c>
      <c r="Q500" s="47">
        <v>0.0</v>
      </c>
      <c r="R500" s="47">
        <v>0.0</v>
      </c>
      <c r="S500" s="10">
        <f t="shared" si="2"/>
        <v>0</v>
      </c>
      <c r="T500" s="9" t="s">
        <v>54</v>
      </c>
      <c r="U500" s="45">
        <v>46170.0</v>
      </c>
      <c r="V500" s="127">
        <v>46200.0</v>
      </c>
      <c r="W500" s="88">
        <v>1.0</v>
      </c>
      <c r="X500" s="9" t="s">
        <v>86</v>
      </c>
      <c r="Y500" s="319" t="s">
        <v>56</v>
      </c>
    </row>
    <row r="501">
      <c r="A501" s="35" t="s">
        <v>6045</v>
      </c>
      <c r="B501" s="37">
        <v>46170.0</v>
      </c>
      <c r="C501" s="9">
        <v>10205.0</v>
      </c>
      <c r="D501" s="39" t="s">
        <v>3376</v>
      </c>
      <c r="E501" s="41" t="s">
        <v>3377</v>
      </c>
      <c r="F501" s="39" t="s">
        <v>3413</v>
      </c>
      <c r="G501" s="39" t="s">
        <v>126</v>
      </c>
      <c r="H501" s="218" t="s">
        <v>69</v>
      </c>
      <c r="I501" s="9" t="s">
        <v>1205</v>
      </c>
      <c r="J501" s="45">
        <v>45193.0</v>
      </c>
      <c r="K501" s="192"/>
      <c r="L501" s="196"/>
      <c r="M501" s="47">
        <v>78000.0</v>
      </c>
      <c r="N501" s="196" t="s">
        <v>51</v>
      </c>
      <c r="O501" s="103">
        <v>0.0</v>
      </c>
      <c r="P501" s="49">
        <v>0.0</v>
      </c>
      <c r="Q501" s="47">
        <v>0.0</v>
      </c>
      <c r="R501" s="47">
        <v>0.0</v>
      </c>
      <c r="S501" s="10">
        <f t="shared" si="2"/>
        <v>0</v>
      </c>
      <c r="T501" s="9" t="s">
        <v>54</v>
      </c>
      <c r="U501" s="45">
        <v>46170.0</v>
      </c>
      <c r="V501" s="127">
        <v>46200.0</v>
      </c>
      <c r="W501" s="88">
        <v>1.0</v>
      </c>
      <c r="X501" s="9" t="s">
        <v>86</v>
      </c>
      <c r="Y501" s="319" t="s">
        <v>56</v>
      </c>
    </row>
    <row r="502">
      <c r="A502" s="35" t="s">
        <v>6069</v>
      </c>
      <c r="B502" s="37">
        <v>46171.0</v>
      </c>
      <c r="C502" s="9">
        <v>10205.0</v>
      </c>
      <c r="D502" s="39" t="s">
        <v>3376</v>
      </c>
      <c r="E502" s="41" t="s">
        <v>3377</v>
      </c>
      <c r="F502" s="39" t="s">
        <v>3878</v>
      </c>
      <c r="G502" s="39" t="s">
        <v>126</v>
      </c>
      <c r="H502" s="218" t="s">
        <v>69</v>
      </c>
      <c r="I502" s="9" t="s">
        <v>1205</v>
      </c>
      <c r="J502" s="45">
        <v>45193.0</v>
      </c>
      <c r="K502" s="192">
        <v>46170.0</v>
      </c>
      <c r="L502" s="196" t="s">
        <v>51</v>
      </c>
      <c r="M502" s="47">
        <v>78000.0</v>
      </c>
      <c r="N502" s="196" t="s">
        <v>51</v>
      </c>
      <c r="O502" s="103">
        <v>65006.0</v>
      </c>
      <c r="P502" s="49">
        <v>0.0</v>
      </c>
      <c r="Q502" s="47">
        <v>0.0</v>
      </c>
      <c r="R502" s="47">
        <v>0.0</v>
      </c>
      <c r="S502" s="10">
        <f t="shared" si="2"/>
        <v>0</v>
      </c>
      <c r="T502" s="9" t="s">
        <v>54</v>
      </c>
      <c r="U502" s="45">
        <v>46170.0</v>
      </c>
      <c r="V502" s="127">
        <v>46200.0</v>
      </c>
      <c r="W502" s="88">
        <v>1.0</v>
      </c>
      <c r="X502" s="9" t="s">
        <v>86</v>
      </c>
      <c r="Y502" s="319" t="s">
        <v>56</v>
      </c>
    </row>
    <row r="503">
      <c r="A503" s="35" t="s">
        <v>6072</v>
      </c>
      <c r="B503" s="37">
        <v>46171.0</v>
      </c>
      <c r="C503" s="9">
        <v>9805.0</v>
      </c>
      <c r="D503" s="39" t="s">
        <v>120</v>
      </c>
      <c r="E503" s="41" t="s">
        <v>123</v>
      </c>
      <c r="F503" s="39" t="s">
        <v>288</v>
      </c>
      <c r="G503" s="39" t="s">
        <v>126</v>
      </c>
      <c r="H503" s="39" t="s">
        <v>69</v>
      </c>
      <c r="I503" s="9" t="s">
        <v>1205</v>
      </c>
      <c r="J503" s="45">
        <v>45148.0</v>
      </c>
      <c r="K503" s="192">
        <v>46170.0</v>
      </c>
      <c r="L503" s="101" t="s">
        <v>51</v>
      </c>
      <c r="M503" s="102">
        <v>0.0</v>
      </c>
      <c r="N503" s="101" t="s">
        <v>51</v>
      </c>
      <c r="O503" s="103">
        <v>78000.0</v>
      </c>
      <c r="P503" s="49">
        <v>0.0</v>
      </c>
      <c r="Q503" s="47">
        <v>0.0</v>
      </c>
      <c r="R503" s="47">
        <v>0.0</v>
      </c>
      <c r="S503" s="10">
        <f t="shared" si="2"/>
        <v>0</v>
      </c>
      <c r="T503" s="9" t="s">
        <v>54</v>
      </c>
      <c r="U503" s="45">
        <v>46170.0</v>
      </c>
      <c r="V503" s="45">
        <v>46208.0</v>
      </c>
      <c r="W503" s="88">
        <v>1.0</v>
      </c>
      <c r="X503" s="9" t="s">
        <v>86</v>
      </c>
      <c r="Y503" s="319" t="s">
        <v>56</v>
      </c>
    </row>
    <row r="504">
      <c r="A504" s="35" t="s">
        <v>6090</v>
      </c>
      <c r="B504" s="37">
        <v>46171.0</v>
      </c>
      <c r="C504" s="9">
        <v>4858.0</v>
      </c>
      <c r="D504" s="39" t="s">
        <v>3619</v>
      </c>
      <c r="E504" s="41" t="s">
        <v>3621</v>
      </c>
      <c r="F504" s="39" t="s">
        <v>3623</v>
      </c>
      <c r="G504" s="39" t="s">
        <v>174</v>
      </c>
      <c r="H504" s="218" t="s">
        <v>176</v>
      </c>
      <c r="I504" s="9" t="s">
        <v>1205</v>
      </c>
      <c r="J504" s="45">
        <v>44622.0</v>
      </c>
      <c r="K504" s="192">
        <v>46170.0</v>
      </c>
      <c r="L504" s="196" t="s">
        <v>51</v>
      </c>
      <c r="M504" s="47">
        <v>0.0</v>
      </c>
      <c r="N504" s="196" t="s">
        <v>51</v>
      </c>
      <c r="O504" s="103">
        <v>78003.0</v>
      </c>
      <c r="P504" s="49">
        <v>0.0</v>
      </c>
      <c r="Q504" s="47">
        <v>0.0</v>
      </c>
      <c r="R504" s="47">
        <v>0.0</v>
      </c>
      <c r="S504" s="10">
        <f t="shared" si="2"/>
        <v>0</v>
      </c>
      <c r="T504" s="9" t="s">
        <v>54</v>
      </c>
      <c r="U504" s="45">
        <v>46171.0</v>
      </c>
      <c r="V504" s="45">
        <v>46201.0</v>
      </c>
      <c r="W504" s="215">
        <v>1.0</v>
      </c>
      <c r="X504" s="9" t="s">
        <v>86</v>
      </c>
      <c r="Y504" s="319" t="s">
        <v>56</v>
      </c>
    </row>
    <row r="505">
      <c r="A505" s="35" t="s">
        <v>6093</v>
      </c>
      <c r="B505" s="37">
        <v>46171.0</v>
      </c>
      <c r="C505" s="9">
        <v>9393.0</v>
      </c>
      <c r="D505" s="39" t="s">
        <v>3516</v>
      </c>
      <c r="E505" s="41" t="s">
        <v>3517</v>
      </c>
      <c r="F505" s="39" t="s">
        <v>3518</v>
      </c>
      <c r="G505" s="39" t="s">
        <v>110</v>
      </c>
      <c r="H505" s="218" t="s">
        <v>46</v>
      </c>
      <c r="I505" s="9" t="s">
        <v>1205</v>
      </c>
      <c r="J505" s="45">
        <v>45100.0</v>
      </c>
      <c r="K505" s="192">
        <v>46170.0</v>
      </c>
      <c r="L505" s="73" t="s">
        <v>51</v>
      </c>
      <c r="M505" s="102">
        <v>0.0</v>
      </c>
      <c r="N505" s="73" t="s">
        <v>51</v>
      </c>
      <c r="O505" s="49">
        <v>78067.0</v>
      </c>
      <c r="P505" s="49">
        <v>0.0</v>
      </c>
      <c r="Q505" s="47">
        <v>0.0</v>
      </c>
      <c r="R505" s="47">
        <v>0.0</v>
      </c>
      <c r="S505" s="10">
        <f t="shared" si="2"/>
        <v>0</v>
      </c>
      <c r="T505" s="9" t="s">
        <v>54</v>
      </c>
      <c r="U505" s="45">
        <v>46172.0</v>
      </c>
      <c r="V505" s="45">
        <v>46201.0</v>
      </c>
      <c r="W505" s="9">
        <v>1.0</v>
      </c>
      <c r="X505" s="9" t="s">
        <v>86</v>
      </c>
      <c r="Y505" s="319" t="s">
        <v>56</v>
      </c>
    </row>
    <row r="506">
      <c r="A506" s="35" t="s">
        <v>6099</v>
      </c>
      <c r="B506" s="37">
        <v>46171.0</v>
      </c>
      <c r="C506" s="9">
        <v>6472.0</v>
      </c>
      <c r="D506" s="39" t="s">
        <v>3602</v>
      </c>
      <c r="E506" s="41" t="s">
        <v>3603</v>
      </c>
      <c r="F506" s="39" t="s">
        <v>3604</v>
      </c>
      <c r="G506" s="39" t="s">
        <v>45</v>
      </c>
      <c r="H506" s="218" t="s">
        <v>47</v>
      </c>
      <c r="I506" s="9" t="s">
        <v>1205</v>
      </c>
      <c r="J506" s="45">
        <v>44773.0</v>
      </c>
      <c r="K506" s="192">
        <v>46171.0</v>
      </c>
      <c r="L506" s="196" t="s">
        <v>51</v>
      </c>
      <c r="M506" s="47">
        <v>118000.0</v>
      </c>
      <c r="N506" s="196" t="s">
        <v>51</v>
      </c>
      <c r="O506" s="103">
        <v>120079.0</v>
      </c>
      <c r="P506" s="49">
        <v>0.0</v>
      </c>
      <c r="Q506" s="47">
        <v>0.0</v>
      </c>
      <c r="R506" s="47">
        <v>0.0</v>
      </c>
      <c r="S506" s="10">
        <f t="shared" si="2"/>
        <v>0</v>
      </c>
      <c r="T506" s="9" t="s">
        <v>54</v>
      </c>
      <c r="U506" s="45">
        <v>46171.0</v>
      </c>
      <c r="V506" s="45">
        <v>46201.0</v>
      </c>
      <c r="W506" s="215">
        <v>1.0</v>
      </c>
      <c r="X506" s="9" t="s">
        <v>55</v>
      </c>
      <c r="Y506" s="319" t="s">
        <v>56</v>
      </c>
    </row>
    <row r="507">
      <c r="A507" s="35" t="s">
        <v>6102</v>
      </c>
      <c r="B507" s="37">
        <v>46171.0</v>
      </c>
      <c r="C507" s="9">
        <v>6835.0</v>
      </c>
      <c r="D507" s="39" t="s">
        <v>346</v>
      </c>
      <c r="E507" s="41" t="s">
        <v>347</v>
      </c>
      <c r="F507" s="39" t="s">
        <v>348</v>
      </c>
      <c r="G507" s="39" t="s">
        <v>350</v>
      </c>
      <c r="H507" s="39" t="s">
        <v>352</v>
      </c>
      <c r="I507" s="9" t="s">
        <v>1205</v>
      </c>
      <c r="J507" s="45">
        <v>44808.0</v>
      </c>
      <c r="K507" s="192">
        <v>46171.0</v>
      </c>
      <c r="L507" s="101" t="s">
        <v>51</v>
      </c>
      <c r="M507" s="103">
        <v>0.0</v>
      </c>
      <c r="N507" s="101" t="s">
        <v>51</v>
      </c>
      <c r="O507" s="103">
        <v>118036.0</v>
      </c>
      <c r="P507" s="49">
        <v>0.0</v>
      </c>
      <c r="Q507" s="47">
        <v>0.0</v>
      </c>
      <c r="R507" s="47">
        <v>0.0</v>
      </c>
      <c r="S507" s="10">
        <f t="shared" si="2"/>
        <v>0</v>
      </c>
      <c r="T507" s="9" t="s">
        <v>54</v>
      </c>
      <c r="U507" s="45">
        <v>46171.0</v>
      </c>
      <c r="V507" s="45">
        <v>46205.0</v>
      </c>
      <c r="W507" s="88">
        <v>1.0</v>
      </c>
      <c r="X507" s="9" t="s">
        <v>55</v>
      </c>
      <c r="Y507" s="319" t="s">
        <v>56</v>
      </c>
    </row>
    <row r="508">
      <c r="A508" s="35" t="s">
        <v>6105</v>
      </c>
      <c r="B508" s="37">
        <v>46171.0</v>
      </c>
      <c r="C508" s="41" t="s">
        <v>3567</v>
      </c>
      <c r="D508" s="39" t="s">
        <v>3568</v>
      </c>
      <c r="E508" s="41" t="s">
        <v>3569</v>
      </c>
      <c r="F508" s="39" t="s">
        <v>3570</v>
      </c>
      <c r="G508" s="39" t="s">
        <v>831</v>
      </c>
      <c r="H508" s="218" t="s">
        <v>103</v>
      </c>
      <c r="I508" s="9" t="s">
        <v>1205</v>
      </c>
      <c r="J508" s="45">
        <v>44642.0</v>
      </c>
      <c r="K508" s="192">
        <v>46171.0</v>
      </c>
      <c r="L508" s="196" t="s">
        <v>51</v>
      </c>
      <c r="M508" s="47">
        <v>78000.0</v>
      </c>
      <c r="N508" s="196" t="s">
        <v>51</v>
      </c>
      <c r="O508" s="103">
        <v>80000.0</v>
      </c>
      <c r="P508" s="49">
        <v>0.0</v>
      </c>
      <c r="Q508" s="47">
        <v>0.0</v>
      </c>
      <c r="R508" s="47">
        <v>0.0</v>
      </c>
      <c r="S508" s="10">
        <f t="shared" si="2"/>
        <v>0</v>
      </c>
      <c r="T508" s="9" t="s">
        <v>54</v>
      </c>
      <c r="U508" s="45">
        <v>46171.0</v>
      </c>
      <c r="V508" s="45">
        <v>46201.0</v>
      </c>
      <c r="W508" s="215">
        <v>1.0</v>
      </c>
      <c r="X508" s="9" t="s">
        <v>86</v>
      </c>
      <c r="Y508" s="319" t="s">
        <v>56</v>
      </c>
    </row>
    <row r="509">
      <c r="A509" s="35" t="s">
        <v>6107</v>
      </c>
      <c r="B509" s="37">
        <v>46171.0</v>
      </c>
      <c r="C509" s="9">
        <v>8421.0</v>
      </c>
      <c r="D509" s="39" t="s">
        <v>3426</v>
      </c>
      <c r="E509" s="41" t="s">
        <v>3428</v>
      </c>
      <c r="F509" s="39" t="s">
        <v>3431</v>
      </c>
      <c r="G509" s="39" t="s">
        <v>44</v>
      </c>
      <c r="H509" s="218" t="s">
        <v>46</v>
      </c>
      <c r="I509" s="9" t="s">
        <v>1205</v>
      </c>
      <c r="J509" s="45">
        <v>44984.0</v>
      </c>
      <c r="K509" s="192">
        <v>46171.0</v>
      </c>
      <c r="L509" s="196" t="s">
        <v>51</v>
      </c>
      <c r="M509" s="47">
        <v>168000.0</v>
      </c>
      <c r="N509" s="196" t="s">
        <v>51</v>
      </c>
      <c r="O509" s="103">
        <v>165000.0</v>
      </c>
      <c r="P509" s="49">
        <v>0.0</v>
      </c>
      <c r="Q509" s="47">
        <v>0.0</v>
      </c>
      <c r="R509" s="47">
        <v>0.0</v>
      </c>
      <c r="S509" s="10">
        <f t="shared" si="2"/>
        <v>0</v>
      </c>
      <c r="T509" s="9" t="s">
        <v>54</v>
      </c>
      <c r="U509" s="45">
        <v>46171.0</v>
      </c>
      <c r="V509" s="45">
        <v>46201.0</v>
      </c>
      <c r="W509" s="88">
        <v>1.0</v>
      </c>
      <c r="X509" s="9" t="s">
        <v>59</v>
      </c>
      <c r="Y509" s="319" t="s">
        <v>56</v>
      </c>
    </row>
    <row r="510">
      <c r="A510" s="35" t="s">
        <v>6110</v>
      </c>
      <c r="B510" s="37">
        <v>46171.0</v>
      </c>
      <c r="C510" s="9">
        <v>631.0</v>
      </c>
      <c r="D510" s="39" t="s">
        <v>378</v>
      </c>
      <c r="E510" s="41" t="s">
        <v>379</v>
      </c>
      <c r="F510" s="39" t="s">
        <v>382</v>
      </c>
      <c r="G510" s="39" t="s">
        <v>126</v>
      </c>
      <c r="H510" s="218" t="s">
        <v>69</v>
      </c>
      <c r="I510" s="9" t="s">
        <v>1205</v>
      </c>
      <c r="J510" s="45">
        <v>44329.0</v>
      </c>
      <c r="K510" s="192">
        <v>46171.0</v>
      </c>
      <c r="L510" s="196" t="s">
        <v>51</v>
      </c>
      <c r="M510" s="103">
        <v>78000.0</v>
      </c>
      <c r="N510" s="192">
        <v>46174.0</v>
      </c>
      <c r="O510" s="49">
        <v>72093.0</v>
      </c>
      <c r="P510" s="49">
        <v>0.0</v>
      </c>
      <c r="Q510" s="47">
        <v>0.0</v>
      </c>
      <c r="R510" s="47">
        <v>0.0</v>
      </c>
      <c r="S510" s="10">
        <f t="shared" si="2"/>
        <v>0</v>
      </c>
      <c r="T510" s="9" t="s">
        <v>54</v>
      </c>
      <c r="U510" s="45">
        <v>46143.0</v>
      </c>
      <c r="V510" s="45">
        <v>46204.0</v>
      </c>
      <c r="W510" s="215">
        <v>1.0</v>
      </c>
      <c r="X510" s="9" t="s">
        <v>86</v>
      </c>
      <c r="Y510" s="319" t="s">
        <v>56</v>
      </c>
    </row>
    <row r="511">
      <c r="A511" s="35" t="s">
        <v>6119</v>
      </c>
      <c r="B511" s="37">
        <v>46171.0</v>
      </c>
      <c r="C511" s="9">
        <v>7081.0</v>
      </c>
      <c r="D511" s="39" t="s">
        <v>3542</v>
      </c>
      <c r="E511" s="41" t="s">
        <v>3543</v>
      </c>
      <c r="F511" s="39" t="s">
        <v>3545</v>
      </c>
      <c r="G511" s="39" t="s">
        <v>555</v>
      </c>
      <c r="H511" s="218" t="s">
        <v>69</v>
      </c>
      <c r="I511" s="9" t="s">
        <v>1205</v>
      </c>
      <c r="J511" s="45">
        <v>44831.0</v>
      </c>
      <c r="K511" s="192">
        <v>46171.0</v>
      </c>
      <c r="L511" s="196" t="s">
        <v>51</v>
      </c>
      <c r="M511" s="47"/>
      <c r="N511" s="192"/>
      <c r="O511" s="103">
        <v>78040.0</v>
      </c>
      <c r="P511" s="49">
        <v>0.0</v>
      </c>
      <c r="Q511" s="47">
        <v>0.0</v>
      </c>
      <c r="R511" s="47">
        <v>0.0</v>
      </c>
      <c r="S511" s="10">
        <f t="shared" si="2"/>
        <v>0</v>
      </c>
      <c r="T511" s="9" t="s">
        <v>54</v>
      </c>
      <c r="U511" s="45">
        <v>46171.0</v>
      </c>
      <c r="V511" s="45">
        <v>46201.0</v>
      </c>
      <c r="W511" s="88">
        <v>1.0</v>
      </c>
      <c r="X511" s="9" t="s">
        <v>86</v>
      </c>
      <c r="Y511" s="319" t="s">
        <v>56</v>
      </c>
    </row>
    <row r="512">
      <c r="A512" s="35" t="s">
        <v>6131</v>
      </c>
      <c r="B512" s="37">
        <v>46171.0</v>
      </c>
      <c r="C512" s="9">
        <v>18389.0</v>
      </c>
      <c r="D512" s="39" t="s">
        <v>4452</v>
      </c>
      <c r="E512" s="41" t="s">
        <v>4453</v>
      </c>
      <c r="F512" s="39" t="s">
        <v>4454</v>
      </c>
      <c r="G512" s="39" t="s">
        <v>4455</v>
      </c>
      <c r="H512" s="39" t="s">
        <v>74</v>
      </c>
      <c r="I512" s="9" t="s">
        <v>1205</v>
      </c>
      <c r="J512" s="45">
        <v>46129.0</v>
      </c>
      <c r="K512" s="192">
        <v>46171.0</v>
      </c>
      <c r="L512" s="101" t="s">
        <v>51</v>
      </c>
      <c r="M512" s="103">
        <v>168000.0</v>
      </c>
      <c r="N512" s="101" t="s">
        <v>51</v>
      </c>
      <c r="O512" s="103">
        <v>136005.0</v>
      </c>
      <c r="P512" s="49">
        <v>0.0</v>
      </c>
      <c r="Q512" s="47">
        <v>0.0</v>
      </c>
      <c r="R512" s="47">
        <v>0.0</v>
      </c>
      <c r="S512" s="10">
        <f t="shared" si="2"/>
        <v>0</v>
      </c>
      <c r="T512" s="9" t="s">
        <v>54</v>
      </c>
      <c r="U512" s="45">
        <v>46171.0</v>
      </c>
      <c r="V512" s="45">
        <v>46203.0</v>
      </c>
      <c r="W512" s="88">
        <v>1.0</v>
      </c>
      <c r="X512" s="9" t="s">
        <v>59</v>
      </c>
      <c r="Y512" s="319" t="s">
        <v>56</v>
      </c>
    </row>
    <row r="513">
      <c r="A513" s="35" t="s">
        <v>6134</v>
      </c>
      <c r="B513" s="37">
        <v>46171.0</v>
      </c>
      <c r="C513" s="9">
        <v>4498.0</v>
      </c>
      <c r="D513" s="39" t="s">
        <v>217</v>
      </c>
      <c r="E513" s="41" t="s">
        <v>219</v>
      </c>
      <c r="F513" s="39" t="s">
        <v>221</v>
      </c>
      <c r="G513" s="39" t="s">
        <v>222</v>
      </c>
      <c r="H513" s="218" t="s">
        <v>158</v>
      </c>
      <c r="I513" s="9" t="s">
        <v>1205</v>
      </c>
      <c r="J513" s="45">
        <v>44594.0</v>
      </c>
      <c r="K513" s="192">
        <v>46171.0</v>
      </c>
      <c r="L513" s="196" t="s">
        <v>51</v>
      </c>
      <c r="M513" s="47">
        <v>0.0</v>
      </c>
      <c r="N513" s="196" t="s">
        <v>51</v>
      </c>
      <c r="O513" s="103">
        <v>118000.0</v>
      </c>
      <c r="P513" s="49">
        <v>0.0</v>
      </c>
      <c r="Q513" s="47">
        <v>0.0</v>
      </c>
      <c r="R513" s="47">
        <v>0.0</v>
      </c>
      <c r="S513" s="10">
        <f t="shared" si="2"/>
        <v>0</v>
      </c>
      <c r="T513" s="9" t="s">
        <v>54</v>
      </c>
      <c r="U513" s="45">
        <v>46171.0</v>
      </c>
      <c r="V513" s="45">
        <v>46210.0</v>
      </c>
      <c r="W513" s="215">
        <v>1.0</v>
      </c>
      <c r="X513" s="9" t="s">
        <v>55</v>
      </c>
      <c r="Y513" s="319" t="s">
        <v>56</v>
      </c>
    </row>
    <row r="514">
      <c r="A514" s="35" t="s">
        <v>6137</v>
      </c>
      <c r="B514" s="37">
        <v>46171.0</v>
      </c>
      <c r="C514" s="9">
        <v>8177.0</v>
      </c>
      <c r="D514" s="39" t="s">
        <v>3591</v>
      </c>
      <c r="E514" s="41" t="s">
        <v>3592</v>
      </c>
      <c r="F514" s="39" t="s">
        <v>3593</v>
      </c>
      <c r="G514" s="39" t="s">
        <v>137</v>
      </c>
      <c r="H514" s="218" t="s">
        <v>118</v>
      </c>
      <c r="I514" s="9" t="s">
        <v>1205</v>
      </c>
      <c r="J514" s="45">
        <v>44954.0</v>
      </c>
      <c r="K514" s="192">
        <v>46171.0</v>
      </c>
      <c r="L514" s="196" t="s">
        <v>51</v>
      </c>
      <c r="M514" s="47">
        <v>0.0</v>
      </c>
      <c r="N514" s="196" t="s">
        <v>51</v>
      </c>
      <c r="O514" s="103">
        <v>118000.0</v>
      </c>
      <c r="P514" s="49">
        <v>0.0</v>
      </c>
      <c r="Q514" s="47">
        <v>0.0</v>
      </c>
      <c r="R514" s="47">
        <v>0.0</v>
      </c>
      <c r="S514" s="10">
        <f t="shared" si="2"/>
        <v>0</v>
      </c>
      <c r="T514" s="9" t="s">
        <v>54</v>
      </c>
      <c r="U514" s="45">
        <v>46171.0</v>
      </c>
      <c r="V514" s="45">
        <v>46202.0</v>
      </c>
      <c r="W514" s="215">
        <v>1.0</v>
      </c>
      <c r="X514" s="9" t="s">
        <v>55</v>
      </c>
      <c r="Y514" s="319" t="s">
        <v>56</v>
      </c>
    </row>
    <row r="515">
      <c r="A515" s="35" t="s">
        <v>6162</v>
      </c>
      <c r="B515" s="37">
        <v>46175.0</v>
      </c>
      <c r="C515" s="9">
        <v>3230.0</v>
      </c>
      <c r="D515" s="39" t="s">
        <v>3662</v>
      </c>
      <c r="E515" s="41" t="s">
        <v>202</v>
      </c>
      <c r="F515" s="39" t="s">
        <v>203</v>
      </c>
      <c r="G515" s="39" t="s">
        <v>204</v>
      </c>
      <c r="H515" s="218" t="s">
        <v>153</v>
      </c>
      <c r="I515" s="9" t="s">
        <v>1205</v>
      </c>
      <c r="J515" s="45">
        <v>44516.0</v>
      </c>
      <c r="K515" s="192">
        <v>46172.0</v>
      </c>
      <c r="L515" s="196" t="s">
        <v>51</v>
      </c>
      <c r="M515" s="47">
        <v>0.0</v>
      </c>
      <c r="N515" s="196" t="s">
        <v>51</v>
      </c>
      <c r="O515" s="103">
        <v>129000.0</v>
      </c>
      <c r="P515" s="49">
        <v>0.0</v>
      </c>
      <c r="Q515" s="47">
        <v>0.0</v>
      </c>
      <c r="R515" s="47">
        <v>0.0</v>
      </c>
      <c r="S515" s="10">
        <f t="shared" si="2"/>
        <v>0</v>
      </c>
      <c r="T515" s="9" t="s">
        <v>54</v>
      </c>
      <c r="U515" s="45">
        <v>46172.0</v>
      </c>
      <c r="V515" s="45">
        <v>46210.0</v>
      </c>
      <c r="W515" s="215">
        <v>1.0</v>
      </c>
      <c r="X515" s="9" t="s">
        <v>55</v>
      </c>
      <c r="Y515" s="319" t="s">
        <v>56</v>
      </c>
    </row>
    <row r="516">
      <c r="A516" s="35" t="s">
        <v>6170</v>
      </c>
      <c r="B516" s="37">
        <v>46175.0</v>
      </c>
      <c r="C516" s="9">
        <v>12575.0</v>
      </c>
      <c r="D516" s="39" t="s">
        <v>3574</v>
      </c>
      <c r="E516" s="41" t="s">
        <v>63</v>
      </c>
      <c r="F516" s="39" t="s">
        <v>66</v>
      </c>
      <c r="G516" s="39" t="s">
        <v>45</v>
      </c>
      <c r="H516" s="218" t="s">
        <v>47</v>
      </c>
      <c r="I516" s="9" t="s">
        <v>1205</v>
      </c>
      <c r="J516" s="45">
        <v>45470.0</v>
      </c>
      <c r="K516" s="192">
        <v>46172.0</v>
      </c>
      <c r="L516" s="196" t="s">
        <v>51</v>
      </c>
      <c r="M516" s="47">
        <v>0.0</v>
      </c>
      <c r="N516" s="196" t="s">
        <v>51</v>
      </c>
      <c r="O516" s="103">
        <v>168076.0</v>
      </c>
      <c r="P516" s="49">
        <v>0.0</v>
      </c>
      <c r="Q516" s="47">
        <v>0.0</v>
      </c>
      <c r="R516" s="47">
        <v>0.0</v>
      </c>
      <c r="S516" s="10">
        <f t="shared" si="2"/>
        <v>0</v>
      </c>
      <c r="T516" s="9" t="s">
        <v>54</v>
      </c>
      <c r="U516" s="45">
        <v>46172.0</v>
      </c>
      <c r="V516" s="45">
        <v>46204.0</v>
      </c>
      <c r="W516" s="215">
        <v>1.0</v>
      </c>
      <c r="X516" s="9" t="s">
        <v>59</v>
      </c>
      <c r="Y516" s="319" t="s">
        <v>56</v>
      </c>
    </row>
    <row r="517">
      <c r="A517" s="35" t="s">
        <v>6173</v>
      </c>
      <c r="B517" s="37">
        <v>46175.0</v>
      </c>
      <c r="C517" s="9">
        <v>9941.0</v>
      </c>
      <c r="D517" s="39" t="s">
        <v>5939</v>
      </c>
      <c r="E517" s="41" t="s">
        <v>2577</v>
      </c>
      <c r="F517" s="39" t="s">
        <v>2579</v>
      </c>
      <c r="G517" s="39" t="s">
        <v>926</v>
      </c>
      <c r="H517" s="39" t="s">
        <v>47</v>
      </c>
      <c r="I517" s="9" t="s">
        <v>1205</v>
      </c>
      <c r="J517" s="45">
        <v>45165.0</v>
      </c>
      <c r="K517" s="192">
        <v>46172.0</v>
      </c>
      <c r="L517" s="196" t="s">
        <v>51</v>
      </c>
      <c r="M517" s="102">
        <v>118000.0</v>
      </c>
      <c r="N517" s="196" t="s">
        <v>51</v>
      </c>
      <c r="O517" s="103">
        <v>120029.0</v>
      </c>
      <c r="P517" s="49">
        <v>0.0</v>
      </c>
      <c r="Q517" s="47">
        <v>0.0</v>
      </c>
      <c r="R517" s="47">
        <v>0.0</v>
      </c>
      <c r="S517" s="10">
        <f t="shared" si="2"/>
        <v>0</v>
      </c>
      <c r="T517" s="9" t="s">
        <v>54</v>
      </c>
      <c r="U517" s="45">
        <v>46172.0</v>
      </c>
      <c r="V517" s="45">
        <v>46202.0</v>
      </c>
      <c r="W517" s="9">
        <v>1.0</v>
      </c>
      <c r="X517" s="9" t="s">
        <v>55</v>
      </c>
      <c r="Y517" s="319" t="s">
        <v>56</v>
      </c>
    </row>
    <row r="518">
      <c r="A518" s="35" t="s">
        <v>6176</v>
      </c>
      <c r="B518" s="37">
        <v>46175.0</v>
      </c>
      <c r="C518" s="9">
        <v>11274.0</v>
      </c>
      <c r="D518" s="39" t="s">
        <v>182</v>
      </c>
      <c r="E518" s="41" t="s">
        <v>183</v>
      </c>
      <c r="F518" s="39" t="s">
        <v>184</v>
      </c>
      <c r="G518" s="39" t="s">
        <v>44</v>
      </c>
      <c r="H518" s="39" t="s">
        <v>46</v>
      </c>
      <c r="I518" s="9" t="s">
        <v>1205</v>
      </c>
      <c r="J518" s="45">
        <v>45327.0</v>
      </c>
      <c r="K518" s="192">
        <v>46172.0</v>
      </c>
      <c r="L518" s="101" t="s">
        <v>51</v>
      </c>
      <c r="M518" s="102">
        <v>0.0</v>
      </c>
      <c r="N518" s="196" t="s">
        <v>51</v>
      </c>
      <c r="O518" s="103">
        <v>118078.0</v>
      </c>
      <c r="P518" s="49">
        <v>0.0</v>
      </c>
      <c r="Q518" s="47">
        <v>0.0</v>
      </c>
      <c r="R518" s="47">
        <v>0.0</v>
      </c>
      <c r="S518" s="10">
        <f t="shared" si="2"/>
        <v>0</v>
      </c>
      <c r="T518" s="9" t="s">
        <v>54</v>
      </c>
      <c r="U518" s="45">
        <v>46172.0</v>
      </c>
      <c r="V518" s="45">
        <v>46205.0</v>
      </c>
      <c r="W518" s="88">
        <v>1.0</v>
      </c>
      <c r="X518" s="9" t="s">
        <v>55</v>
      </c>
      <c r="Y518" s="319" t="s">
        <v>56</v>
      </c>
    </row>
    <row r="519">
      <c r="A519" s="35" t="s">
        <v>6192</v>
      </c>
      <c r="B519" s="37">
        <v>46175.0</v>
      </c>
      <c r="C519" s="9">
        <v>4768.0</v>
      </c>
      <c r="D519" s="39" t="s">
        <v>3729</v>
      </c>
      <c r="E519" s="41" t="s">
        <v>3730</v>
      </c>
      <c r="F519" s="39" t="s">
        <v>3732</v>
      </c>
      <c r="G519" s="39" t="s">
        <v>68</v>
      </c>
      <c r="H519" s="218" t="s">
        <v>69</v>
      </c>
      <c r="I519" s="9" t="s">
        <v>1205</v>
      </c>
      <c r="J519" s="45">
        <v>44614.0</v>
      </c>
      <c r="K519" s="192">
        <v>46172.0</v>
      </c>
      <c r="L519" s="196" t="s">
        <v>51</v>
      </c>
      <c r="M519" s="47">
        <v>0.0</v>
      </c>
      <c r="N519" s="196" t="s">
        <v>51</v>
      </c>
      <c r="O519" s="103">
        <v>78000.0</v>
      </c>
      <c r="P519" s="49">
        <v>0.0</v>
      </c>
      <c r="Q519" s="47">
        <v>0.0</v>
      </c>
      <c r="R519" s="47">
        <v>0.0</v>
      </c>
      <c r="S519" s="10">
        <f t="shared" si="2"/>
        <v>0</v>
      </c>
      <c r="T519" s="9" t="s">
        <v>54</v>
      </c>
      <c r="U519" s="45">
        <v>46172.0</v>
      </c>
      <c r="V519" s="127">
        <v>46202.0</v>
      </c>
      <c r="W519" s="215">
        <v>1.0</v>
      </c>
      <c r="X519" s="9" t="s">
        <v>86</v>
      </c>
      <c r="Y519" s="319" t="s">
        <v>56</v>
      </c>
    </row>
    <row r="520">
      <c r="A520" s="35" t="s">
        <v>6210</v>
      </c>
      <c r="B520" s="37">
        <v>46175.0</v>
      </c>
      <c r="C520" s="9">
        <v>10569.0</v>
      </c>
      <c r="D520" s="39" t="s">
        <v>3760</v>
      </c>
      <c r="E520" s="41" t="s">
        <v>99</v>
      </c>
      <c r="F520" s="39" t="s">
        <v>101</v>
      </c>
      <c r="G520" s="39" t="s">
        <v>102</v>
      </c>
      <c r="H520" s="39" t="s">
        <v>103</v>
      </c>
      <c r="I520" s="9" t="s">
        <v>1205</v>
      </c>
      <c r="J520" s="45">
        <v>45237.0</v>
      </c>
      <c r="K520" s="192">
        <v>46172.0</v>
      </c>
      <c r="L520" s="196" t="s">
        <v>51</v>
      </c>
      <c r="M520" s="103">
        <v>118000.0</v>
      </c>
      <c r="N520" s="196" t="s">
        <v>51</v>
      </c>
      <c r="O520" s="103">
        <v>110091.0</v>
      </c>
      <c r="P520" s="49">
        <v>0.0</v>
      </c>
      <c r="Q520" s="47">
        <v>0.0</v>
      </c>
      <c r="R520" s="47">
        <v>0.0</v>
      </c>
      <c r="S520" s="10">
        <f t="shared" si="2"/>
        <v>0</v>
      </c>
      <c r="T520" s="9" t="s">
        <v>54</v>
      </c>
      <c r="U520" s="45">
        <v>46172.0</v>
      </c>
      <c r="V520" s="127">
        <v>46203.0</v>
      </c>
      <c r="W520" s="88">
        <v>1.0</v>
      </c>
      <c r="X520" s="9" t="s">
        <v>55</v>
      </c>
      <c r="Y520" s="319" t="s">
        <v>56</v>
      </c>
    </row>
    <row r="521">
      <c r="A521" s="35" t="s">
        <v>6216</v>
      </c>
      <c r="B521" s="37">
        <v>46175.0</v>
      </c>
      <c r="C521" s="9">
        <v>7825.0</v>
      </c>
      <c r="D521" s="39" t="s">
        <v>3264</v>
      </c>
      <c r="E521" s="41" t="s">
        <v>351</v>
      </c>
      <c r="F521" s="39" t="s">
        <v>353</v>
      </c>
      <c r="G521" s="39" t="s">
        <v>354</v>
      </c>
      <c r="H521" s="218" t="s">
        <v>355</v>
      </c>
      <c r="I521" s="9" t="s">
        <v>1205</v>
      </c>
      <c r="J521" s="45">
        <v>44913.0</v>
      </c>
      <c r="K521" s="192">
        <v>46172.0</v>
      </c>
      <c r="L521" s="196" t="s">
        <v>51</v>
      </c>
      <c r="M521" s="103">
        <v>0.0</v>
      </c>
      <c r="N521" s="196" t="s">
        <v>51</v>
      </c>
      <c r="O521" s="103">
        <v>118000.0</v>
      </c>
      <c r="P521" s="49">
        <v>0.0</v>
      </c>
      <c r="Q521" s="47">
        <v>0.0</v>
      </c>
      <c r="R521" s="47">
        <v>0.0</v>
      </c>
      <c r="S521" s="10">
        <f t="shared" si="2"/>
        <v>0</v>
      </c>
      <c r="T521" s="9" t="s">
        <v>54</v>
      </c>
      <c r="U521" s="45">
        <v>46172.0</v>
      </c>
      <c r="V521" s="45">
        <v>46203.0</v>
      </c>
      <c r="W521" s="88">
        <v>1.0</v>
      </c>
      <c r="X521" s="9" t="s">
        <v>55</v>
      </c>
      <c r="Y521" s="319" t="s">
        <v>56</v>
      </c>
    </row>
    <row r="522" ht="17.25" customHeight="1">
      <c r="A522" s="35" t="s">
        <v>6219</v>
      </c>
      <c r="B522" s="37">
        <v>46175.0</v>
      </c>
      <c r="C522" s="9">
        <v>9805.0</v>
      </c>
      <c r="D522" s="39" t="s">
        <v>120</v>
      </c>
      <c r="E522" s="41" t="s">
        <v>123</v>
      </c>
      <c r="F522" s="39" t="s">
        <v>125</v>
      </c>
      <c r="G522" s="39" t="s">
        <v>126</v>
      </c>
      <c r="H522" s="39" t="s">
        <v>69</v>
      </c>
      <c r="I522" s="9" t="s">
        <v>1205</v>
      </c>
      <c r="J522" s="45">
        <v>45148.0</v>
      </c>
      <c r="K522" s="192">
        <v>46172.0</v>
      </c>
      <c r="L522" s="101" t="s">
        <v>51</v>
      </c>
      <c r="M522" s="102">
        <v>0.0</v>
      </c>
      <c r="N522" s="101" t="s">
        <v>51</v>
      </c>
      <c r="O522" s="103">
        <v>78000.0</v>
      </c>
      <c r="P522" s="49">
        <v>0.0</v>
      </c>
      <c r="Q522" s="47">
        <v>0.0</v>
      </c>
      <c r="R522" s="47">
        <v>0.0</v>
      </c>
      <c r="S522" s="10">
        <f t="shared" si="2"/>
        <v>0</v>
      </c>
      <c r="T522" s="9" t="s">
        <v>54</v>
      </c>
      <c r="U522" s="45">
        <v>46172.0</v>
      </c>
      <c r="V522" s="45">
        <v>46212.0</v>
      </c>
      <c r="W522" s="88">
        <v>1.0</v>
      </c>
      <c r="X522" s="9" t="s">
        <v>86</v>
      </c>
      <c r="Y522" s="319" t="s">
        <v>56</v>
      </c>
    </row>
    <row r="523" ht="17.25" customHeight="1">
      <c r="A523" s="35" t="s">
        <v>6223</v>
      </c>
      <c r="B523" s="37">
        <v>46175.0</v>
      </c>
      <c r="C523" s="9">
        <v>4808.0</v>
      </c>
      <c r="D523" s="39" t="s">
        <v>337</v>
      </c>
      <c r="E523" s="41" t="s">
        <v>339</v>
      </c>
      <c r="F523" s="39" t="s">
        <v>342</v>
      </c>
      <c r="G523" s="39" t="s">
        <v>343</v>
      </c>
      <c r="H523" s="39" t="s">
        <v>158</v>
      </c>
      <c r="I523" s="9" t="s">
        <v>1205</v>
      </c>
      <c r="J523" s="45">
        <v>44618.0</v>
      </c>
      <c r="K523" s="192">
        <v>46172.0</v>
      </c>
      <c r="L523" s="101" t="s">
        <v>51</v>
      </c>
      <c r="M523" s="103">
        <v>0.0</v>
      </c>
      <c r="N523" s="101" t="s">
        <v>51</v>
      </c>
      <c r="O523" s="49">
        <v>78000.0</v>
      </c>
      <c r="P523" s="49">
        <v>0.0</v>
      </c>
      <c r="Q523" s="47">
        <v>0.0</v>
      </c>
      <c r="R523" s="47">
        <v>0.0</v>
      </c>
      <c r="S523" s="10">
        <f t="shared" si="2"/>
        <v>0</v>
      </c>
      <c r="T523" s="9" t="s">
        <v>54</v>
      </c>
      <c r="U523" s="45">
        <v>46173.0</v>
      </c>
      <c r="V523" s="45">
        <v>46204.0</v>
      </c>
      <c r="W523" s="88">
        <v>1.0</v>
      </c>
      <c r="X523" s="9" t="s">
        <v>86</v>
      </c>
      <c r="Y523" s="319" t="s">
        <v>56</v>
      </c>
    </row>
    <row r="524">
      <c r="A524" s="35" t="s">
        <v>6232</v>
      </c>
      <c r="B524" s="37">
        <v>46175.0</v>
      </c>
      <c r="C524" s="9">
        <v>8995.0</v>
      </c>
      <c r="D524" s="39" t="s">
        <v>106</v>
      </c>
      <c r="E524" s="41" t="s">
        <v>107</v>
      </c>
      <c r="F524" s="39" t="s">
        <v>108</v>
      </c>
      <c r="G524" s="39" t="s">
        <v>110</v>
      </c>
      <c r="H524" s="39" t="s">
        <v>46</v>
      </c>
      <c r="I524" s="9" t="s">
        <v>1205</v>
      </c>
      <c r="J524" s="45">
        <v>45056.0</v>
      </c>
      <c r="K524" s="192">
        <v>46173.0</v>
      </c>
      <c r="L524" s="101" t="s">
        <v>51</v>
      </c>
      <c r="M524" s="103">
        <v>118000.0</v>
      </c>
      <c r="N524" s="101" t="s">
        <v>51</v>
      </c>
      <c r="O524" s="103">
        <v>250000.0</v>
      </c>
      <c r="P524" s="49">
        <v>0.0</v>
      </c>
      <c r="Q524" s="47">
        <v>0.0</v>
      </c>
      <c r="R524" s="47">
        <v>0.0</v>
      </c>
      <c r="S524" s="10">
        <f t="shared" si="2"/>
        <v>0</v>
      </c>
      <c r="T524" s="9" t="s">
        <v>54</v>
      </c>
      <c r="U524" s="45">
        <v>46173.0</v>
      </c>
      <c r="V524" s="45">
        <v>46207.0</v>
      </c>
      <c r="W524" s="88">
        <v>1.0</v>
      </c>
      <c r="X524" s="9" t="s">
        <v>55</v>
      </c>
      <c r="Y524" s="319" t="s">
        <v>56</v>
      </c>
    </row>
    <row r="525">
      <c r="A525" s="35" t="s">
        <v>6234</v>
      </c>
      <c r="B525" s="37">
        <v>46175.0</v>
      </c>
      <c r="C525" s="9">
        <v>8995.0</v>
      </c>
      <c r="D525" s="39" t="s">
        <v>106</v>
      </c>
      <c r="E525" s="41" t="s">
        <v>107</v>
      </c>
      <c r="F525" s="39" t="s">
        <v>128</v>
      </c>
      <c r="G525" s="39" t="s">
        <v>110</v>
      </c>
      <c r="H525" s="39" t="s">
        <v>46</v>
      </c>
      <c r="I525" s="9" t="s">
        <v>1205</v>
      </c>
      <c r="J525" s="45">
        <v>45056.0</v>
      </c>
      <c r="K525" s="192"/>
      <c r="L525" s="9"/>
      <c r="M525" s="103">
        <v>118000.0</v>
      </c>
      <c r="N525" s="101" t="s">
        <v>51</v>
      </c>
      <c r="O525" s="49">
        <v>0.0</v>
      </c>
      <c r="P525" s="49">
        <v>0.0</v>
      </c>
      <c r="Q525" s="47">
        <v>0.0</v>
      </c>
      <c r="R525" s="47">
        <v>0.0</v>
      </c>
      <c r="S525" s="10">
        <f t="shared" si="2"/>
        <v>0</v>
      </c>
      <c r="T525" s="9" t="s">
        <v>54</v>
      </c>
      <c r="U525" s="45">
        <v>46173.0</v>
      </c>
      <c r="V525" s="45">
        <v>46211.0</v>
      </c>
      <c r="W525" s="88">
        <v>1.0</v>
      </c>
      <c r="X525" s="9" t="s">
        <v>55</v>
      </c>
      <c r="Y525" s="319" t="s">
        <v>56</v>
      </c>
    </row>
    <row r="526">
      <c r="A526" s="35" t="s">
        <v>6236</v>
      </c>
      <c r="B526" s="37">
        <v>46175.0</v>
      </c>
      <c r="C526" s="9">
        <v>4072.0</v>
      </c>
      <c r="D526" s="39" t="s">
        <v>62</v>
      </c>
      <c r="E526" s="41" t="s">
        <v>65</v>
      </c>
      <c r="F526" s="39" t="s">
        <v>67</v>
      </c>
      <c r="G526" s="39" t="s">
        <v>68</v>
      </c>
      <c r="H526" s="218" t="s">
        <v>69</v>
      </c>
      <c r="I526" s="9" t="s">
        <v>1205</v>
      </c>
      <c r="J526" s="45">
        <v>44566.0</v>
      </c>
      <c r="K526" s="192">
        <v>46173.0</v>
      </c>
      <c r="L526" s="101" t="s">
        <v>51</v>
      </c>
      <c r="M526" s="47">
        <v>118000.0</v>
      </c>
      <c r="N526" s="196" t="s">
        <v>51</v>
      </c>
      <c r="O526" s="103">
        <v>150000.0</v>
      </c>
      <c r="P526" s="49">
        <v>0.0</v>
      </c>
      <c r="Q526" s="47">
        <v>0.0</v>
      </c>
      <c r="R526" s="47">
        <v>0.0</v>
      </c>
      <c r="S526" s="10">
        <f t="shared" si="2"/>
        <v>0</v>
      </c>
      <c r="T526" s="9" t="s">
        <v>54</v>
      </c>
      <c r="U526" s="45">
        <v>46173.0</v>
      </c>
      <c r="V526" s="45">
        <v>46203.0</v>
      </c>
      <c r="W526" s="215">
        <v>1.0</v>
      </c>
      <c r="X526" s="9" t="s">
        <v>55</v>
      </c>
      <c r="Y526" s="319" t="s">
        <v>56</v>
      </c>
    </row>
    <row r="527">
      <c r="A527" s="35" t="s">
        <v>6239</v>
      </c>
      <c r="B527" s="37">
        <v>46175.0</v>
      </c>
      <c r="C527" s="9">
        <v>4863.0</v>
      </c>
      <c r="D527" s="39" t="s">
        <v>148</v>
      </c>
      <c r="E527" s="41" t="s">
        <v>4425</v>
      </c>
      <c r="F527" s="39" t="s">
        <v>150</v>
      </c>
      <c r="G527" s="39" t="s">
        <v>152</v>
      </c>
      <c r="H527" s="39" t="s">
        <v>4426</v>
      </c>
      <c r="I527" s="9" t="s">
        <v>1205</v>
      </c>
      <c r="J527" s="45">
        <v>44623.0</v>
      </c>
      <c r="K527" s="192">
        <v>46173.0</v>
      </c>
      <c r="L527" s="101" t="s">
        <v>51</v>
      </c>
      <c r="M527" s="103">
        <v>0.0</v>
      </c>
      <c r="N527" s="101" t="s">
        <v>51</v>
      </c>
      <c r="O527" s="103">
        <v>78000.0</v>
      </c>
      <c r="P527" s="49">
        <v>0.0</v>
      </c>
      <c r="Q527" s="47">
        <v>0.0</v>
      </c>
      <c r="R527" s="47">
        <v>0.0</v>
      </c>
      <c r="S527" s="10">
        <f t="shared" si="2"/>
        <v>0</v>
      </c>
      <c r="T527" s="9" t="s">
        <v>54</v>
      </c>
      <c r="U527" s="45">
        <v>46173.0</v>
      </c>
      <c r="V527" s="45">
        <v>46203.0</v>
      </c>
      <c r="W527" s="88">
        <v>1.0</v>
      </c>
      <c r="X527" s="9" t="s">
        <v>86</v>
      </c>
      <c r="Y527" s="319" t="s">
        <v>56</v>
      </c>
    </row>
    <row r="528">
      <c r="A528" s="35" t="s">
        <v>6242</v>
      </c>
      <c r="B528" s="37">
        <v>46175.0</v>
      </c>
      <c r="C528" s="9">
        <v>8912.0</v>
      </c>
      <c r="D528" s="39" t="s">
        <v>140</v>
      </c>
      <c r="E528" s="41" t="s">
        <v>142</v>
      </c>
      <c r="F528" s="39" t="s">
        <v>145</v>
      </c>
      <c r="G528" s="39" t="s">
        <v>147</v>
      </c>
      <c r="H528" s="39" t="s">
        <v>74</v>
      </c>
      <c r="I528" s="88" t="s">
        <v>1205</v>
      </c>
      <c r="J528" s="45">
        <v>45047.0</v>
      </c>
      <c r="K528" s="192">
        <v>46173.0</v>
      </c>
      <c r="L528" s="196" t="s">
        <v>51</v>
      </c>
      <c r="M528" s="47">
        <v>0.0</v>
      </c>
      <c r="N528" s="196" t="s">
        <v>51</v>
      </c>
      <c r="O528" s="49">
        <v>78000.0</v>
      </c>
      <c r="P528" s="49">
        <v>0.0</v>
      </c>
      <c r="Q528" s="47">
        <v>0.0</v>
      </c>
      <c r="R528" s="47">
        <v>0.0</v>
      </c>
      <c r="S528" s="10">
        <f t="shared" si="2"/>
        <v>0</v>
      </c>
      <c r="T528" s="9" t="s">
        <v>54</v>
      </c>
      <c r="U528" s="45">
        <v>46173.0</v>
      </c>
      <c r="V528" s="45">
        <v>46203.0</v>
      </c>
      <c r="W528" s="88">
        <v>1.0</v>
      </c>
      <c r="X528" s="9" t="s">
        <v>86</v>
      </c>
      <c r="Y528" s="319" t="s">
        <v>56</v>
      </c>
    </row>
    <row r="529">
      <c r="A529" s="35" t="s">
        <v>6245</v>
      </c>
      <c r="B529" s="37">
        <v>46175.0</v>
      </c>
      <c r="C529" s="9">
        <v>4918.0</v>
      </c>
      <c r="D529" s="39" t="s">
        <v>447</v>
      </c>
      <c r="E529" s="41" t="s">
        <v>166</v>
      </c>
      <c r="F529" s="39" t="s">
        <v>167</v>
      </c>
      <c r="G529" s="39" t="s">
        <v>169</v>
      </c>
      <c r="H529" s="39" t="s">
        <v>85</v>
      </c>
      <c r="I529" s="9" t="s">
        <v>1205</v>
      </c>
      <c r="J529" s="45">
        <v>44625.0</v>
      </c>
      <c r="K529" s="192">
        <v>46173.0</v>
      </c>
      <c r="L529" s="101" t="s">
        <v>51</v>
      </c>
      <c r="M529" s="103">
        <v>0.0</v>
      </c>
      <c r="N529" s="101" t="s">
        <v>51</v>
      </c>
      <c r="O529" s="49">
        <v>78000.0</v>
      </c>
      <c r="P529" s="49">
        <v>0.0</v>
      </c>
      <c r="Q529" s="47">
        <v>0.0</v>
      </c>
      <c r="R529" s="47">
        <v>0.0</v>
      </c>
      <c r="S529" s="10">
        <f t="shared" si="2"/>
        <v>0</v>
      </c>
      <c r="T529" s="9" t="s">
        <v>54</v>
      </c>
      <c r="U529" s="45">
        <v>46173.0</v>
      </c>
      <c r="V529" s="45">
        <v>46204.0</v>
      </c>
      <c r="W529" s="88">
        <v>1.0</v>
      </c>
      <c r="X529" s="9" t="s">
        <v>86</v>
      </c>
      <c r="Y529" s="319" t="s">
        <v>56</v>
      </c>
    </row>
    <row r="530">
      <c r="A530" s="35" t="s">
        <v>6248</v>
      </c>
      <c r="B530" s="37">
        <v>46175.0</v>
      </c>
      <c r="C530" s="9">
        <v>4970.0</v>
      </c>
      <c r="D530" s="39" t="s">
        <v>487</v>
      </c>
      <c r="E530" s="41" t="s">
        <v>488</v>
      </c>
      <c r="F530" s="39" t="s">
        <v>490</v>
      </c>
      <c r="G530" s="39" t="s">
        <v>237</v>
      </c>
      <c r="H530" s="39" t="s">
        <v>69</v>
      </c>
      <c r="I530" s="9" t="s">
        <v>1205</v>
      </c>
      <c r="J530" s="45">
        <v>44630.0</v>
      </c>
      <c r="K530" s="192">
        <v>46173.0</v>
      </c>
      <c r="L530" s="101" t="s">
        <v>51</v>
      </c>
      <c r="M530" s="102">
        <v>118000.0</v>
      </c>
      <c r="N530" s="101" t="s">
        <v>51</v>
      </c>
      <c r="O530" s="103">
        <v>120000.0</v>
      </c>
      <c r="P530" s="49">
        <v>0.0</v>
      </c>
      <c r="Q530" s="47">
        <v>0.0</v>
      </c>
      <c r="R530" s="47">
        <v>0.0</v>
      </c>
      <c r="S530" s="10">
        <f t="shared" si="2"/>
        <v>0</v>
      </c>
      <c r="T530" s="9" t="s">
        <v>54</v>
      </c>
      <c r="U530" s="45">
        <v>46173.0</v>
      </c>
      <c r="V530" s="45">
        <v>46204.0</v>
      </c>
      <c r="W530" s="88">
        <v>1.0</v>
      </c>
      <c r="X530" s="9" t="s">
        <v>55</v>
      </c>
      <c r="Y530" s="319" t="s">
        <v>56</v>
      </c>
    </row>
    <row r="531">
      <c r="A531" s="35" t="s">
        <v>6251</v>
      </c>
      <c r="B531" s="37">
        <v>46175.0</v>
      </c>
      <c r="C531" s="9">
        <v>5313.0</v>
      </c>
      <c r="D531" s="39" t="s">
        <v>4433</v>
      </c>
      <c r="E531" s="41" t="s">
        <v>171</v>
      </c>
      <c r="F531" s="39" t="s">
        <v>173</v>
      </c>
      <c r="G531" s="39" t="s">
        <v>174</v>
      </c>
      <c r="H531" s="39" t="s">
        <v>176</v>
      </c>
      <c r="I531" s="9" t="s">
        <v>1205</v>
      </c>
      <c r="J531" s="45">
        <v>44653.0</v>
      </c>
      <c r="K531" s="192">
        <v>46173.0</v>
      </c>
      <c r="L531" s="101" t="s">
        <v>51</v>
      </c>
      <c r="M531" s="103">
        <v>0.0</v>
      </c>
      <c r="N531" s="101" t="s">
        <v>51</v>
      </c>
      <c r="O531" s="103">
        <v>118000.0</v>
      </c>
      <c r="P531" s="49">
        <v>0.0</v>
      </c>
      <c r="Q531" s="47">
        <v>0.0</v>
      </c>
      <c r="R531" s="47">
        <v>0.0</v>
      </c>
      <c r="S531" s="10">
        <f t="shared" si="2"/>
        <v>0</v>
      </c>
      <c r="T531" s="9" t="s">
        <v>54</v>
      </c>
      <c r="U531" s="45">
        <v>46173.0</v>
      </c>
      <c r="V531" s="45">
        <v>46203.0</v>
      </c>
      <c r="W531" s="88">
        <v>1.0</v>
      </c>
      <c r="X531" s="9" t="s">
        <v>55</v>
      </c>
      <c r="Y531" s="319" t="s">
        <v>56</v>
      </c>
    </row>
    <row r="532">
      <c r="A532" s="35" t="s">
        <v>6254</v>
      </c>
      <c r="B532" s="37">
        <v>46175.0</v>
      </c>
      <c r="C532" s="9">
        <v>1879.0</v>
      </c>
      <c r="D532" s="39" t="s">
        <v>70</v>
      </c>
      <c r="E532" s="41" t="s">
        <v>3081</v>
      </c>
      <c r="F532" s="39" t="s">
        <v>72</v>
      </c>
      <c r="G532" s="218" t="s">
        <v>73</v>
      </c>
      <c r="H532" s="218" t="s">
        <v>74</v>
      </c>
      <c r="I532" s="9" t="s">
        <v>1205</v>
      </c>
      <c r="J532" s="45">
        <v>44406.0</v>
      </c>
      <c r="K532" s="192">
        <v>46173.0</v>
      </c>
      <c r="L532" s="196" t="s">
        <v>51</v>
      </c>
      <c r="M532" s="103">
        <v>78000.0</v>
      </c>
      <c r="N532" s="101" t="s">
        <v>51</v>
      </c>
      <c r="O532" s="103">
        <v>67000.0</v>
      </c>
      <c r="P532" s="49">
        <v>0.0</v>
      </c>
      <c r="Q532" s="47">
        <v>0.0</v>
      </c>
      <c r="R532" s="47">
        <v>0.0</v>
      </c>
      <c r="S532" s="10">
        <f t="shared" si="2"/>
        <v>0</v>
      </c>
      <c r="T532" s="9" t="s">
        <v>54</v>
      </c>
      <c r="U532" s="45">
        <v>46173.0</v>
      </c>
      <c r="V532" s="45">
        <v>46204.0</v>
      </c>
      <c r="W532" s="9">
        <v>1.0</v>
      </c>
      <c r="X532" s="9" t="s">
        <v>86</v>
      </c>
      <c r="Y532" s="319" t="s">
        <v>56</v>
      </c>
    </row>
    <row r="533">
      <c r="A533" s="35" t="s">
        <v>6256</v>
      </c>
      <c r="B533" s="37">
        <v>46175.0</v>
      </c>
      <c r="C533" s="104">
        <v>5319.0</v>
      </c>
      <c r="D533" s="218" t="s">
        <v>131</v>
      </c>
      <c r="E533" s="364" t="s">
        <v>132</v>
      </c>
      <c r="F533" s="607" t="s">
        <v>133</v>
      </c>
      <c r="G533" s="218" t="s">
        <v>44</v>
      </c>
      <c r="H533" s="39" t="s">
        <v>46</v>
      </c>
      <c r="I533" s="9" t="s">
        <v>1205</v>
      </c>
      <c r="J533" s="45">
        <v>44653.0</v>
      </c>
      <c r="K533" s="192">
        <v>46173.0</v>
      </c>
      <c r="L533" s="73" t="s">
        <v>51</v>
      </c>
      <c r="M533" s="47">
        <v>118000.0</v>
      </c>
      <c r="N533" s="73" t="s">
        <v>51</v>
      </c>
      <c r="O533" s="103">
        <v>120000.0</v>
      </c>
      <c r="P533" s="49">
        <v>0.0</v>
      </c>
      <c r="Q533" s="47">
        <v>0.0</v>
      </c>
      <c r="R533" s="47">
        <v>0.0</v>
      </c>
      <c r="S533" s="10">
        <f t="shared" si="2"/>
        <v>0</v>
      </c>
      <c r="T533" s="9" t="s">
        <v>54</v>
      </c>
      <c r="U533" s="45">
        <v>46173.0</v>
      </c>
      <c r="V533" s="45">
        <v>46203.0</v>
      </c>
      <c r="W533" s="9">
        <v>1.0</v>
      </c>
      <c r="X533" s="9" t="s">
        <v>55</v>
      </c>
      <c r="Y533" s="397" t="s">
        <v>56</v>
      </c>
    </row>
    <row r="534">
      <c r="A534" s="41" t="s">
        <v>6259</v>
      </c>
      <c r="B534" s="37">
        <v>46175.0</v>
      </c>
      <c r="C534" s="9">
        <v>5653.0</v>
      </c>
      <c r="D534" s="39" t="s">
        <v>727</v>
      </c>
      <c r="E534" s="41" t="s">
        <v>728</v>
      </c>
      <c r="F534" s="39" t="s">
        <v>6261</v>
      </c>
      <c r="G534" s="39" t="s">
        <v>731</v>
      </c>
      <c r="H534" s="39" t="s">
        <v>732</v>
      </c>
      <c r="I534" s="9" t="s">
        <v>1205</v>
      </c>
      <c r="J534" s="45">
        <v>44688.0</v>
      </c>
      <c r="K534" s="192">
        <v>46173.0</v>
      </c>
      <c r="L534" s="196" t="s">
        <v>51</v>
      </c>
      <c r="M534" s="47">
        <v>78000.0</v>
      </c>
      <c r="N534" s="192">
        <v>46174.0</v>
      </c>
      <c r="O534" s="49">
        <v>118000.0</v>
      </c>
      <c r="P534" s="49">
        <v>0.0</v>
      </c>
      <c r="Q534" s="47">
        <v>0.0</v>
      </c>
      <c r="R534" s="47">
        <v>0.0</v>
      </c>
      <c r="S534" s="10">
        <f t="shared" si="2"/>
        <v>0</v>
      </c>
      <c r="T534" s="9" t="s">
        <v>54</v>
      </c>
      <c r="U534" s="45">
        <v>46174.0</v>
      </c>
      <c r="V534" s="45">
        <v>46204.0</v>
      </c>
      <c r="W534" s="9">
        <v>1.0</v>
      </c>
      <c r="X534" s="9" t="s">
        <v>86</v>
      </c>
      <c r="Y534" s="320" t="s">
        <v>93</v>
      </c>
    </row>
    <row r="535">
      <c r="A535" s="35" t="s">
        <v>6263</v>
      </c>
      <c r="B535" s="37">
        <v>46175.0</v>
      </c>
      <c r="C535" s="9">
        <v>8461.0</v>
      </c>
      <c r="D535" s="39" t="s">
        <v>3676</v>
      </c>
      <c r="E535" s="41" t="s">
        <v>3677</v>
      </c>
      <c r="F535" s="39" t="s">
        <v>5522</v>
      </c>
      <c r="G535" s="39" t="s">
        <v>419</v>
      </c>
      <c r="H535" s="218" t="s">
        <v>118</v>
      </c>
      <c r="I535" s="9" t="s">
        <v>1205</v>
      </c>
      <c r="J535" s="45">
        <v>44988.0</v>
      </c>
      <c r="K535" s="192">
        <v>46173.0</v>
      </c>
      <c r="L535" s="196" t="s">
        <v>51</v>
      </c>
      <c r="M535" s="103">
        <v>0.0</v>
      </c>
      <c r="N535" s="73" t="s">
        <v>51</v>
      </c>
      <c r="O535" s="49">
        <v>1716094.0</v>
      </c>
      <c r="P535" s="49">
        <v>0.0</v>
      </c>
      <c r="Q535" s="47">
        <v>0.0</v>
      </c>
      <c r="R535" s="47">
        <v>0.0</v>
      </c>
      <c r="S535" s="10">
        <f t="shared" si="2"/>
        <v>0</v>
      </c>
      <c r="T535" s="9" t="s">
        <v>54</v>
      </c>
      <c r="U535" s="45">
        <v>46174.0</v>
      </c>
      <c r="V535" s="45">
        <v>46991.0</v>
      </c>
      <c r="W535" s="88">
        <v>24.0</v>
      </c>
      <c r="X535" s="9" t="s">
        <v>86</v>
      </c>
      <c r="Y535" s="319" t="s">
        <v>56</v>
      </c>
    </row>
    <row r="536">
      <c r="A536" s="316" t="s">
        <v>5623</v>
      </c>
      <c r="B536" s="174">
        <v>46164.0</v>
      </c>
      <c r="C536" s="128">
        <v>6463.0</v>
      </c>
      <c r="D536" s="155" t="s">
        <v>2626</v>
      </c>
      <c r="E536" s="156" t="s">
        <v>2627</v>
      </c>
      <c r="F536" s="155" t="s">
        <v>2628</v>
      </c>
      <c r="G536" s="155" t="s">
        <v>152</v>
      </c>
      <c r="H536" s="155" t="s">
        <v>153</v>
      </c>
      <c r="I536" s="38" t="s">
        <v>1205</v>
      </c>
      <c r="J536" s="101">
        <v>44773.0</v>
      </c>
      <c r="K536" s="196">
        <v>46163.0</v>
      </c>
      <c r="L536" s="196" t="s">
        <v>51</v>
      </c>
      <c r="M536" s="269">
        <v>118000.0</v>
      </c>
      <c r="N536" s="196">
        <v>46164.0</v>
      </c>
      <c r="O536" s="342">
        <v>0.0</v>
      </c>
      <c r="P536" s="342">
        <v>0.0</v>
      </c>
      <c r="Q536" s="269">
        <v>0.0</v>
      </c>
      <c r="R536" s="269">
        <v>0.0</v>
      </c>
      <c r="S536" s="149">
        <f t="shared" si="2"/>
        <v>0</v>
      </c>
      <c r="T536" s="88" t="s">
        <v>54</v>
      </c>
      <c r="U536" s="157">
        <v>46190.0</v>
      </c>
      <c r="V536" s="192">
        <v>46227.0</v>
      </c>
      <c r="W536" s="106">
        <v>1.0</v>
      </c>
      <c r="X536" s="106" t="s">
        <v>55</v>
      </c>
      <c r="Y536" s="319" t="s">
        <v>56</v>
      </c>
    </row>
    <row r="537">
      <c r="A537" s="35" t="s">
        <v>6207</v>
      </c>
      <c r="B537" s="36">
        <v>46175.0</v>
      </c>
      <c r="C537" s="38">
        <v>13592.0</v>
      </c>
      <c r="D537" s="40" t="s">
        <v>3654</v>
      </c>
      <c r="E537" s="42" t="s">
        <v>3656</v>
      </c>
      <c r="F537" s="40" t="s">
        <v>3657</v>
      </c>
      <c r="G537" s="40" t="s">
        <v>1845</v>
      </c>
      <c r="H537" s="40" t="s">
        <v>85</v>
      </c>
      <c r="I537" s="38" t="s">
        <v>1205</v>
      </c>
      <c r="J537" s="44">
        <v>45579.0</v>
      </c>
      <c r="K537" s="370">
        <v>46172.0</v>
      </c>
      <c r="L537" s="120" t="s">
        <v>51</v>
      </c>
      <c r="M537" s="63">
        <v>0.0</v>
      </c>
      <c r="N537" s="120" t="s">
        <v>51</v>
      </c>
      <c r="O537" s="66">
        <v>78045.0</v>
      </c>
      <c r="P537" s="342">
        <v>0.0</v>
      </c>
      <c r="Q537" s="269">
        <v>0.0</v>
      </c>
      <c r="R537" s="269">
        <v>0.0</v>
      </c>
      <c r="S537" s="149">
        <f t="shared" si="2"/>
        <v>0</v>
      </c>
      <c r="T537" s="88" t="s">
        <v>54</v>
      </c>
      <c r="U537" s="44">
        <v>46172.0</v>
      </c>
      <c r="V537" s="44">
        <v>46203.0</v>
      </c>
      <c r="W537" s="38">
        <v>1.0</v>
      </c>
      <c r="X537" s="38" t="s">
        <v>86</v>
      </c>
      <c r="Y537" s="319" t="s">
        <v>56</v>
      </c>
    </row>
    <row r="538">
      <c r="A538" s="42"/>
      <c r="B538" s="36"/>
      <c r="C538" s="38"/>
      <c r="D538" s="40"/>
      <c r="E538" s="42"/>
      <c r="F538" s="40"/>
      <c r="G538" s="40"/>
      <c r="H538" s="40"/>
      <c r="I538" s="38"/>
      <c r="J538" s="44"/>
      <c r="K538" s="44"/>
      <c r="L538" s="38"/>
      <c r="M538" s="48"/>
      <c r="N538" s="38"/>
      <c r="O538" s="48"/>
      <c r="P538" s="48"/>
      <c r="Q538" s="38"/>
      <c r="R538" s="48"/>
      <c r="S538" s="10"/>
      <c r="T538" s="38"/>
      <c r="U538" s="44"/>
      <c r="V538" s="44"/>
      <c r="W538" s="38"/>
      <c r="X538" s="38"/>
      <c r="Y538" s="141"/>
    </row>
    <row r="539">
      <c r="A539" s="42"/>
      <c r="B539" s="36"/>
      <c r="C539" s="38"/>
      <c r="D539" s="40"/>
      <c r="E539" s="42"/>
      <c r="F539" s="40"/>
      <c r="G539" s="40"/>
      <c r="H539" s="40"/>
      <c r="I539" s="38"/>
      <c r="J539" s="44"/>
      <c r="K539" s="44"/>
      <c r="L539" s="38"/>
      <c r="M539" s="48"/>
      <c r="N539" s="38"/>
      <c r="O539" s="48"/>
      <c r="P539" s="48"/>
      <c r="Q539" s="38"/>
      <c r="R539" s="48"/>
      <c r="S539" s="10"/>
      <c r="T539" s="38"/>
      <c r="U539" s="44"/>
      <c r="V539" s="44"/>
      <c r="W539" s="38"/>
      <c r="X539" s="38"/>
      <c r="Y539" s="141"/>
    </row>
    <row r="540">
      <c r="A540" s="42"/>
      <c r="B540" s="36"/>
      <c r="C540" s="38"/>
      <c r="D540" s="40"/>
      <c r="E540" s="42"/>
      <c r="F540" s="40"/>
      <c r="G540" s="40"/>
      <c r="H540" s="40"/>
      <c r="I540" s="38"/>
      <c r="J540" s="44"/>
      <c r="K540" s="44"/>
      <c r="L540" s="38"/>
      <c r="M540" s="48"/>
      <c r="N540" s="38"/>
      <c r="O540" s="48"/>
      <c r="P540" s="48"/>
      <c r="Q540" s="38"/>
      <c r="R540" s="48"/>
      <c r="S540" s="10"/>
      <c r="T540" s="38"/>
      <c r="U540" s="44"/>
      <c r="V540" s="44"/>
      <c r="W540" s="38"/>
      <c r="X540" s="38"/>
      <c r="Y540" s="141"/>
    </row>
    <row r="541">
      <c r="A541" s="42"/>
      <c r="B541" s="36"/>
      <c r="C541" s="38"/>
      <c r="D541" s="40"/>
      <c r="E541" s="42"/>
      <c r="F541" s="40"/>
      <c r="G541" s="40"/>
      <c r="H541" s="40"/>
      <c r="I541" s="38"/>
      <c r="J541" s="44"/>
      <c r="K541" s="44"/>
      <c r="L541" s="38"/>
      <c r="M541" s="48"/>
      <c r="N541" s="38"/>
      <c r="O541" s="48"/>
      <c r="P541" s="48"/>
      <c r="Q541" s="38"/>
      <c r="R541" s="48"/>
      <c r="S541" s="10"/>
      <c r="T541" s="38"/>
      <c r="U541" s="44"/>
      <c r="V541" s="44"/>
      <c r="W541" s="38"/>
      <c r="X541" s="38"/>
      <c r="Y541" s="141"/>
    </row>
    <row r="542">
      <c r="A542" s="42"/>
      <c r="B542" s="36"/>
      <c r="C542" s="38"/>
      <c r="D542" s="40"/>
      <c r="E542" s="42"/>
      <c r="F542" s="40"/>
      <c r="G542" s="40"/>
      <c r="H542" s="40"/>
      <c r="I542" s="38"/>
      <c r="J542" s="44"/>
      <c r="K542" s="44"/>
      <c r="L542" s="38"/>
      <c r="M542" s="48"/>
      <c r="N542" s="38"/>
      <c r="O542" s="48"/>
      <c r="P542" s="48"/>
      <c r="Q542" s="38"/>
      <c r="R542" s="48"/>
      <c r="S542" s="10"/>
      <c r="T542" s="38"/>
      <c r="U542" s="44"/>
      <c r="V542" s="44"/>
      <c r="W542" s="38"/>
      <c r="X542" s="38"/>
      <c r="Y542" s="141"/>
    </row>
    <row r="543">
      <c r="A543" s="42"/>
      <c r="B543" s="36"/>
      <c r="C543" s="38"/>
      <c r="D543" s="40"/>
      <c r="E543" s="42"/>
      <c r="F543" s="40"/>
      <c r="G543" s="40"/>
      <c r="H543" s="40"/>
      <c r="I543" s="38"/>
      <c r="J543" s="44"/>
      <c r="K543" s="44"/>
      <c r="L543" s="38"/>
      <c r="M543" s="48"/>
      <c r="N543" s="38"/>
      <c r="O543" s="48"/>
      <c r="P543" s="48"/>
      <c r="Q543" s="38"/>
      <c r="R543" s="48"/>
      <c r="S543" s="10"/>
      <c r="T543" s="38"/>
      <c r="U543" s="44"/>
      <c r="V543" s="44"/>
      <c r="W543" s="38"/>
      <c r="X543" s="38"/>
      <c r="Y543" s="141"/>
    </row>
    <row r="544">
      <c r="A544" s="42"/>
      <c r="B544" s="36"/>
      <c r="C544" s="38"/>
      <c r="D544" s="40"/>
      <c r="E544" s="42"/>
      <c r="F544" s="40"/>
      <c r="G544" s="40"/>
      <c r="H544" s="40"/>
      <c r="I544" s="38"/>
      <c r="J544" s="44"/>
      <c r="K544" s="44"/>
      <c r="L544" s="38"/>
      <c r="M544" s="48"/>
      <c r="N544" s="38"/>
      <c r="O544" s="48"/>
      <c r="P544" s="48"/>
      <c r="Q544" s="38"/>
      <c r="R544" s="48"/>
      <c r="S544" s="10"/>
      <c r="T544" s="38"/>
      <c r="U544" s="44"/>
      <c r="V544" s="44"/>
      <c r="W544" s="38"/>
      <c r="X544" s="38"/>
      <c r="Y544" s="141"/>
    </row>
    <row r="545">
      <c r="A545" s="42"/>
      <c r="B545" s="36"/>
      <c r="C545" s="38"/>
      <c r="D545" s="40"/>
      <c r="E545" s="42"/>
      <c r="F545" s="40"/>
      <c r="G545" s="40"/>
      <c r="H545" s="40"/>
      <c r="I545" s="38"/>
      <c r="J545" s="44"/>
      <c r="K545" s="44"/>
      <c r="L545" s="38"/>
      <c r="M545" s="48"/>
      <c r="N545" s="38"/>
      <c r="O545" s="48"/>
      <c r="P545" s="48"/>
      <c r="Q545" s="38"/>
      <c r="R545" s="48"/>
      <c r="S545" s="10"/>
      <c r="T545" s="38"/>
      <c r="U545" s="44"/>
      <c r="V545" s="44"/>
      <c r="W545" s="38"/>
      <c r="X545" s="38"/>
      <c r="Y545" s="141"/>
    </row>
    <row r="546">
      <c r="A546" s="42"/>
      <c r="B546" s="36"/>
      <c r="C546" s="38"/>
      <c r="D546" s="40"/>
      <c r="E546" s="42"/>
      <c r="F546" s="40"/>
      <c r="G546" s="40"/>
      <c r="H546" s="40"/>
      <c r="I546" s="38"/>
      <c r="J546" s="44"/>
      <c r="K546" s="44"/>
      <c r="L546" s="38"/>
      <c r="M546" s="48"/>
      <c r="N546" s="38"/>
      <c r="O546" s="48"/>
      <c r="P546" s="48"/>
      <c r="Q546" s="38"/>
      <c r="R546" s="48"/>
      <c r="S546" s="10"/>
      <c r="T546" s="38"/>
      <c r="U546" s="44"/>
      <c r="V546" s="44"/>
      <c r="W546" s="38"/>
      <c r="X546" s="38"/>
      <c r="Y546" s="141"/>
    </row>
    <row r="547">
      <c r="A547" s="42"/>
      <c r="B547" s="36"/>
      <c r="C547" s="38"/>
      <c r="D547" s="40"/>
      <c r="E547" s="42"/>
      <c r="F547" s="40"/>
      <c r="G547" s="40"/>
      <c r="H547" s="40"/>
      <c r="I547" s="38"/>
      <c r="J547" s="44"/>
      <c r="K547" s="44"/>
      <c r="L547" s="38"/>
      <c r="M547" s="48"/>
      <c r="N547" s="38"/>
      <c r="O547" s="48"/>
      <c r="P547" s="48"/>
      <c r="Q547" s="38"/>
      <c r="R547" s="48"/>
      <c r="S547" s="10"/>
      <c r="T547" s="38"/>
      <c r="U547" s="44"/>
      <c r="V547" s="44"/>
      <c r="W547" s="38"/>
      <c r="X547" s="38"/>
      <c r="Y547" s="141"/>
    </row>
    <row r="548">
      <c r="A548" s="42"/>
      <c r="B548" s="36"/>
      <c r="C548" s="38"/>
      <c r="D548" s="40"/>
      <c r="E548" s="42"/>
      <c r="F548" s="40"/>
      <c r="G548" s="40"/>
      <c r="H548" s="40"/>
      <c r="I548" s="38"/>
      <c r="J548" s="44"/>
      <c r="K548" s="44"/>
      <c r="L548" s="38"/>
      <c r="M548" s="48"/>
      <c r="N548" s="38"/>
      <c r="O548" s="48"/>
      <c r="P548" s="48"/>
      <c r="Q548" s="38"/>
      <c r="R548" s="48"/>
      <c r="S548" s="10"/>
      <c r="T548" s="38"/>
      <c r="U548" s="44"/>
      <c r="V548" s="44"/>
      <c r="W548" s="38"/>
      <c r="X548" s="38"/>
      <c r="Y548" s="141"/>
    </row>
    <row r="549">
      <c r="A549" s="42"/>
      <c r="B549" s="36"/>
      <c r="C549" s="38"/>
      <c r="D549" s="40"/>
      <c r="E549" s="42"/>
      <c r="F549" s="40"/>
      <c r="G549" s="40"/>
      <c r="H549" s="40"/>
      <c r="I549" s="38"/>
      <c r="J549" s="44"/>
      <c r="K549" s="44"/>
      <c r="L549" s="38"/>
      <c r="M549" s="48"/>
      <c r="N549" s="38"/>
      <c r="O549" s="48"/>
      <c r="P549" s="48"/>
      <c r="Q549" s="38"/>
      <c r="R549" s="48"/>
      <c r="S549" s="10"/>
      <c r="T549" s="38"/>
      <c r="U549" s="44"/>
      <c r="V549" s="44"/>
      <c r="W549" s="38"/>
      <c r="X549" s="38"/>
      <c r="Y549" s="141"/>
    </row>
    <row r="550">
      <c r="A550" s="42"/>
      <c r="B550" s="36"/>
      <c r="C550" s="38"/>
      <c r="D550" s="40"/>
      <c r="E550" s="42"/>
      <c r="F550" s="40"/>
      <c r="G550" s="40"/>
      <c r="H550" s="40"/>
      <c r="I550" s="38"/>
      <c r="J550" s="44"/>
      <c r="K550" s="44"/>
      <c r="L550" s="38"/>
      <c r="M550" s="48"/>
      <c r="N550" s="38"/>
      <c r="O550" s="48"/>
      <c r="P550" s="48"/>
      <c r="Q550" s="38"/>
      <c r="R550" s="48"/>
      <c r="S550" s="10"/>
      <c r="T550" s="38"/>
      <c r="U550" s="44"/>
      <c r="V550" s="44"/>
      <c r="W550" s="38"/>
      <c r="X550" s="38"/>
      <c r="Y550" s="141"/>
    </row>
    <row r="551">
      <c r="A551" s="42"/>
      <c r="B551" s="36"/>
      <c r="C551" s="38"/>
      <c r="D551" s="40"/>
      <c r="E551" s="42"/>
      <c r="F551" s="40"/>
      <c r="G551" s="40"/>
      <c r="H551" s="40"/>
      <c r="I551" s="38"/>
      <c r="J551" s="44"/>
      <c r="K551" s="44"/>
      <c r="L551" s="38"/>
      <c r="M551" s="48"/>
      <c r="N551" s="38"/>
      <c r="O551" s="48"/>
      <c r="P551" s="48"/>
      <c r="Q551" s="38"/>
      <c r="R551" s="48"/>
      <c r="S551" s="10"/>
      <c r="T551" s="38"/>
      <c r="U551" s="44"/>
      <c r="V551" s="44"/>
      <c r="W551" s="38"/>
      <c r="X551" s="38"/>
      <c r="Y551" s="141"/>
    </row>
    <row r="552">
      <c r="A552" s="42"/>
      <c r="B552" s="36"/>
      <c r="C552" s="38"/>
      <c r="D552" s="40"/>
      <c r="E552" s="42"/>
      <c r="F552" s="40"/>
      <c r="G552" s="40"/>
      <c r="H552" s="40"/>
      <c r="I552" s="38"/>
      <c r="J552" s="44"/>
      <c r="K552" s="44"/>
      <c r="L552" s="38"/>
      <c r="M552" s="48"/>
      <c r="N552" s="38"/>
      <c r="O552" s="48"/>
      <c r="P552" s="48"/>
      <c r="Q552" s="38"/>
      <c r="R552" s="48"/>
      <c r="S552" s="10"/>
      <c r="T552" s="38"/>
      <c r="U552" s="44"/>
      <c r="V552" s="44"/>
      <c r="W552" s="38"/>
      <c r="X552" s="38"/>
      <c r="Y552" s="141"/>
    </row>
    <row r="553">
      <c r="A553" s="42"/>
      <c r="B553" s="36"/>
      <c r="C553" s="38"/>
      <c r="D553" s="40"/>
      <c r="E553" s="42"/>
      <c r="F553" s="40"/>
      <c r="G553" s="40"/>
      <c r="H553" s="40"/>
      <c r="I553" s="38"/>
      <c r="J553" s="44"/>
      <c r="K553" s="44"/>
      <c r="L553" s="38"/>
      <c r="M553" s="48"/>
      <c r="N553" s="38"/>
      <c r="O553" s="48"/>
      <c r="P553" s="48"/>
      <c r="Q553" s="38"/>
      <c r="R553" s="48"/>
      <c r="S553" s="10"/>
      <c r="T553" s="38"/>
      <c r="U553" s="44"/>
      <c r="V553" s="44"/>
      <c r="W553" s="38"/>
      <c r="X553" s="38"/>
      <c r="Y553" s="141"/>
    </row>
    <row r="554">
      <c r="A554" s="42"/>
      <c r="B554" s="36"/>
      <c r="C554" s="38"/>
      <c r="D554" s="40"/>
      <c r="E554" s="42"/>
      <c r="F554" s="40"/>
      <c r="G554" s="40"/>
      <c r="H554" s="40"/>
      <c r="I554" s="38"/>
      <c r="J554" s="44"/>
      <c r="K554" s="44"/>
      <c r="L554" s="38"/>
      <c r="M554" s="48"/>
      <c r="N554" s="38"/>
      <c r="O554" s="48"/>
      <c r="P554" s="48"/>
      <c r="Q554" s="38"/>
      <c r="R554" s="48"/>
      <c r="S554" s="10"/>
      <c r="T554" s="38"/>
      <c r="U554" s="44"/>
      <c r="V554" s="44"/>
      <c r="W554" s="38"/>
      <c r="X554" s="38"/>
      <c r="Y554" s="141"/>
    </row>
    <row r="555">
      <c r="A555" s="42"/>
      <c r="B555" s="36"/>
      <c r="C555" s="38"/>
      <c r="D555" s="40"/>
      <c r="E555" s="42"/>
      <c r="F555" s="40"/>
      <c r="G555" s="40"/>
      <c r="H555" s="40"/>
      <c r="I555" s="38"/>
      <c r="J555" s="44"/>
      <c r="K555" s="44"/>
      <c r="L555" s="38"/>
      <c r="M555" s="48"/>
      <c r="N555" s="38"/>
      <c r="O555" s="48"/>
      <c r="P555" s="48"/>
      <c r="Q555" s="38"/>
      <c r="R555" s="48"/>
      <c r="S555" s="10"/>
      <c r="T555" s="38"/>
      <c r="U555" s="44"/>
      <c r="V555" s="44"/>
      <c r="W555" s="38"/>
      <c r="X555" s="38"/>
      <c r="Y555" s="141"/>
    </row>
    <row r="556">
      <c r="A556" s="42"/>
      <c r="B556" s="36"/>
      <c r="C556" s="38"/>
      <c r="D556" s="40"/>
      <c r="E556" s="42"/>
      <c r="F556" s="40"/>
      <c r="G556" s="40"/>
      <c r="H556" s="40"/>
      <c r="I556" s="38"/>
      <c r="J556" s="44"/>
      <c r="K556" s="44"/>
      <c r="L556" s="38"/>
      <c r="M556" s="48"/>
      <c r="N556" s="38"/>
      <c r="O556" s="48"/>
      <c r="P556" s="48"/>
      <c r="Q556" s="38"/>
      <c r="R556" s="48"/>
      <c r="S556" s="10"/>
      <c r="T556" s="38"/>
      <c r="U556" s="44"/>
      <c r="V556" s="44"/>
      <c r="W556" s="38"/>
      <c r="X556" s="38"/>
      <c r="Y556" s="141"/>
    </row>
    <row r="557">
      <c r="A557" s="42"/>
      <c r="B557" s="36"/>
      <c r="C557" s="38"/>
      <c r="D557" s="40"/>
      <c r="E557" s="42"/>
      <c r="F557" s="40"/>
      <c r="G557" s="40"/>
      <c r="H557" s="40"/>
      <c r="I557" s="38"/>
      <c r="J557" s="44"/>
      <c r="K557" s="44"/>
      <c r="L557" s="38"/>
      <c r="M557" s="48"/>
      <c r="N557" s="38"/>
      <c r="O557" s="48"/>
      <c r="P557" s="48"/>
      <c r="Q557" s="38"/>
      <c r="R557" s="48"/>
      <c r="S557" s="10"/>
      <c r="T557" s="38"/>
      <c r="U557" s="44"/>
      <c r="V557" s="44"/>
      <c r="W557" s="38"/>
      <c r="X557" s="38"/>
      <c r="Y557" s="141"/>
    </row>
    <row r="558">
      <c r="A558" s="42"/>
      <c r="B558" s="36"/>
      <c r="C558" s="38"/>
      <c r="D558" s="40"/>
      <c r="E558" s="42"/>
      <c r="F558" s="40"/>
      <c r="G558" s="40"/>
      <c r="H558" s="40"/>
      <c r="I558" s="38"/>
      <c r="J558" s="44"/>
      <c r="K558" s="44"/>
      <c r="L558" s="38"/>
      <c r="M558" s="48"/>
      <c r="N558" s="38"/>
      <c r="O558" s="48"/>
      <c r="P558" s="48"/>
      <c r="Q558" s="38"/>
      <c r="R558" s="48"/>
      <c r="S558" s="10"/>
      <c r="T558" s="38"/>
      <c r="U558" s="44"/>
      <c r="V558" s="44"/>
      <c r="W558" s="38"/>
      <c r="X558" s="38"/>
      <c r="Y558" s="141"/>
    </row>
    <row r="559">
      <c r="A559" s="42"/>
      <c r="B559" s="36"/>
      <c r="C559" s="38"/>
      <c r="D559" s="40"/>
      <c r="E559" s="42"/>
      <c r="F559" s="40"/>
      <c r="G559" s="40"/>
      <c r="H559" s="40"/>
      <c r="I559" s="38"/>
      <c r="J559" s="44"/>
      <c r="K559" s="44"/>
      <c r="L559" s="38"/>
      <c r="M559" s="48"/>
      <c r="N559" s="38"/>
      <c r="O559" s="48"/>
      <c r="P559" s="48"/>
      <c r="Q559" s="38"/>
      <c r="R559" s="48"/>
      <c r="S559" s="10"/>
      <c r="T559" s="38"/>
      <c r="U559" s="44"/>
      <c r="V559" s="44"/>
      <c r="W559" s="38"/>
      <c r="X559" s="38"/>
      <c r="Y559" s="141"/>
    </row>
    <row r="560">
      <c r="A560" s="42"/>
      <c r="B560" s="36"/>
      <c r="C560" s="38"/>
      <c r="D560" s="40"/>
      <c r="E560" s="42"/>
      <c r="F560" s="40"/>
      <c r="G560" s="40"/>
      <c r="H560" s="40"/>
      <c r="I560" s="38"/>
      <c r="J560" s="44"/>
      <c r="K560" s="44"/>
      <c r="L560" s="38"/>
      <c r="M560" s="48"/>
      <c r="N560" s="38"/>
      <c r="O560" s="48"/>
      <c r="P560" s="48"/>
      <c r="Q560" s="38"/>
      <c r="R560" s="48"/>
      <c r="S560" s="10"/>
      <c r="T560" s="38"/>
      <c r="U560" s="44"/>
      <c r="V560" s="44"/>
      <c r="W560" s="38"/>
      <c r="X560" s="38"/>
      <c r="Y560" s="141"/>
    </row>
    <row r="561">
      <c r="A561" s="42"/>
      <c r="B561" s="36"/>
      <c r="C561" s="38"/>
      <c r="D561" s="40"/>
      <c r="E561" s="42"/>
      <c r="F561" s="40"/>
      <c r="G561" s="40"/>
      <c r="H561" s="40"/>
      <c r="I561" s="38"/>
      <c r="J561" s="44"/>
      <c r="K561" s="44"/>
      <c r="L561" s="38"/>
      <c r="M561" s="48"/>
      <c r="N561" s="38"/>
      <c r="O561" s="48"/>
      <c r="P561" s="48"/>
      <c r="Q561" s="38"/>
      <c r="R561" s="48"/>
      <c r="S561" s="10"/>
      <c r="T561" s="38"/>
      <c r="U561" s="44"/>
      <c r="V561" s="44"/>
      <c r="W561" s="38"/>
      <c r="X561" s="38"/>
      <c r="Y561" s="141"/>
    </row>
    <row r="562">
      <c r="A562" s="42"/>
      <c r="B562" s="36"/>
      <c r="C562" s="38"/>
      <c r="D562" s="40"/>
      <c r="E562" s="42"/>
      <c r="F562" s="40"/>
      <c r="G562" s="40"/>
      <c r="H562" s="40"/>
      <c r="I562" s="38"/>
      <c r="J562" s="44"/>
      <c r="K562" s="44"/>
      <c r="L562" s="38"/>
      <c r="M562" s="48"/>
      <c r="N562" s="38"/>
      <c r="O562" s="48"/>
      <c r="P562" s="48"/>
      <c r="Q562" s="38"/>
      <c r="R562" s="48"/>
      <c r="S562" s="10"/>
      <c r="T562" s="38"/>
      <c r="U562" s="44"/>
      <c r="V562" s="44"/>
      <c r="W562" s="38"/>
      <c r="X562" s="38"/>
      <c r="Y562" s="141"/>
    </row>
    <row r="563">
      <c r="A563" s="42"/>
      <c r="B563" s="36"/>
      <c r="C563" s="38"/>
      <c r="D563" s="40"/>
      <c r="E563" s="42"/>
      <c r="F563" s="40"/>
      <c r="G563" s="40"/>
      <c r="H563" s="40"/>
      <c r="I563" s="38"/>
      <c r="J563" s="44"/>
      <c r="K563" s="44"/>
      <c r="L563" s="38"/>
      <c r="M563" s="48"/>
      <c r="N563" s="38"/>
      <c r="O563" s="48"/>
      <c r="P563" s="48"/>
      <c r="Q563" s="38"/>
      <c r="R563" s="48"/>
      <c r="S563" s="10"/>
      <c r="T563" s="38"/>
      <c r="U563" s="44"/>
      <c r="V563" s="44"/>
      <c r="W563" s="38"/>
      <c r="X563" s="38"/>
      <c r="Y563" s="141"/>
    </row>
    <row r="564">
      <c r="A564" s="42"/>
      <c r="B564" s="36"/>
      <c r="C564" s="38"/>
      <c r="D564" s="40"/>
      <c r="E564" s="42"/>
      <c r="F564" s="40"/>
      <c r="G564" s="40"/>
      <c r="H564" s="40"/>
      <c r="I564" s="38"/>
      <c r="J564" s="44"/>
      <c r="K564" s="44"/>
      <c r="L564" s="38"/>
      <c r="M564" s="48"/>
      <c r="N564" s="38"/>
      <c r="O564" s="48"/>
      <c r="P564" s="48"/>
      <c r="Q564" s="38"/>
      <c r="R564" s="48"/>
      <c r="S564" s="10"/>
      <c r="T564" s="38"/>
      <c r="U564" s="44"/>
      <c r="V564" s="44"/>
      <c r="W564" s="38"/>
      <c r="X564" s="38"/>
      <c r="Y564" s="141"/>
    </row>
    <row r="565">
      <c r="A565" s="42"/>
      <c r="B565" s="36"/>
      <c r="C565" s="38"/>
      <c r="D565" s="40"/>
      <c r="E565" s="42"/>
      <c r="F565" s="40"/>
      <c r="G565" s="40"/>
      <c r="H565" s="40"/>
      <c r="I565" s="38"/>
      <c r="J565" s="44"/>
      <c r="K565" s="44"/>
      <c r="L565" s="38"/>
      <c r="M565" s="48"/>
      <c r="N565" s="38"/>
      <c r="O565" s="48"/>
      <c r="P565" s="48"/>
      <c r="Q565" s="38"/>
      <c r="R565" s="48"/>
      <c r="S565" s="10"/>
      <c r="T565" s="38"/>
      <c r="U565" s="44"/>
      <c r="V565" s="44"/>
      <c r="W565" s="38"/>
      <c r="X565" s="38"/>
      <c r="Y565" s="141"/>
    </row>
    <row r="566">
      <c r="A566" s="42"/>
      <c r="B566" s="36"/>
      <c r="C566" s="38"/>
      <c r="D566" s="40"/>
      <c r="E566" s="42"/>
      <c r="F566" s="40"/>
      <c r="G566" s="40"/>
      <c r="H566" s="40"/>
      <c r="I566" s="38"/>
      <c r="J566" s="44"/>
      <c r="K566" s="44"/>
      <c r="L566" s="38"/>
      <c r="M566" s="48"/>
      <c r="N566" s="38"/>
      <c r="O566" s="48"/>
      <c r="P566" s="48"/>
      <c r="Q566" s="38"/>
      <c r="R566" s="48"/>
      <c r="S566" s="10"/>
      <c r="T566" s="38"/>
      <c r="U566" s="44"/>
      <c r="V566" s="44"/>
      <c r="W566" s="38"/>
      <c r="X566" s="38"/>
      <c r="Y566" s="141"/>
    </row>
    <row r="567">
      <c r="A567" s="42"/>
      <c r="B567" s="36"/>
      <c r="C567" s="38"/>
      <c r="D567" s="40"/>
      <c r="E567" s="42"/>
      <c r="F567" s="40"/>
      <c r="G567" s="40"/>
      <c r="H567" s="40"/>
      <c r="I567" s="38"/>
      <c r="J567" s="44"/>
      <c r="K567" s="44"/>
      <c r="L567" s="38"/>
      <c r="M567" s="48"/>
      <c r="N567" s="38"/>
      <c r="O567" s="48"/>
      <c r="P567" s="48"/>
      <c r="Q567" s="38"/>
      <c r="R567" s="48"/>
      <c r="S567" s="10"/>
      <c r="T567" s="38"/>
      <c r="U567" s="44"/>
      <c r="V567" s="44"/>
      <c r="W567" s="38"/>
      <c r="X567" s="38"/>
      <c r="Y567" s="141"/>
    </row>
    <row r="568">
      <c r="A568" s="42"/>
      <c r="B568" s="36"/>
      <c r="C568" s="38"/>
      <c r="D568" s="40"/>
      <c r="E568" s="42"/>
      <c r="F568" s="40"/>
      <c r="G568" s="40"/>
      <c r="H568" s="40"/>
      <c r="I568" s="38"/>
      <c r="J568" s="44"/>
      <c r="K568" s="44"/>
      <c r="L568" s="38"/>
      <c r="M568" s="48"/>
      <c r="N568" s="38"/>
      <c r="O568" s="48"/>
      <c r="P568" s="48"/>
      <c r="Q568" s="38"/>
      <c r="R568" s="48"/>
      <c r="S568" s="10"/>
      <c r="T568" s="38"/>
      <c r="U568" s="44"/>
      <c r="V568" s="44"/>
      <c r="W568" s="38"/>
      <c r="X568" s="38"/>
      <c r="Y568" s="141"/>
    </row>
    <row r="569">
      <c r="A569" s="42"/>
      <c r="B569" s="36"/>
      <c r="C569" s="38"/>
      <c r="D569" s="40"/>
      <c r="E569" s="42"/>
      <c r="F569" s="40"/>
      <c r="G569" s="40"/>
      <c r="H569" s="40"/>
      <c r="I569" s="38"/>
      <c r="J569" s="44"/>
      <c r="K569" s="44"/>
      <c r="L569" s="38"/>
      <c r="M569" s="48"/>
      <c r="N569" s="38"/>
      <c r="O569" s="48"/>
      <c r="P569" s="48"/>
      <c r="Q569" s="38"/>
      <c r="R569" s="48"/>
      <c r="S569" s="10"/>
      <c r="T569" s="38"/>
      <c r="U569" s="44"/>
      <c r="V569" s="44"/>
      <c r="W569" s="38"/>
      <c r="X569" s="38"/>
      <c r="Y569" s="141"/>
    </row>
    <row r="570">
      <c r="A570" s="42"/>
      <c r="B570" s="36"/>
      <c r="C570" s="38"/>
      <c r="D570" s="40"/>
      <c r="E570" s="42"/>
      <c r="F570" s="40"/>
      <c r="G570" s="40"/>
      <c r="H570" s="40"/>
      <c r="I570" s="38"/>
      <c r="J570" s="44"/>
      <c r="K570" s="44"/>
      <c r="L570" s="38"/>
      <c r="M570" s="48"/>
      <c r="N570" s="38"/>
      <c r="O570" s="48"/>
      <c r="P570" s="48"/>
      <c r="Q570" s="38"/>
      <c r="R570" s="48"/>
      <c r="S570" s="10"/>
      <c r="T570" s="38"/>
      <c r="U570" s="44"/>
      <c r="V570" s="44"/>
      <c r="W570" s="38"/>
      <c r="X570" s="38"/>
      <c r="Y570" s="141"/>
    </row>
    <row r="571">
      <c r="A571" s="42"/>
      <c r="B571" s="36"/>
      <c r="C571" s="38"/>
      <c r="D571" s="40"/>
      <c r="E571" s="42"/>
      <c r="F571" s="40"/>
      <c r="G571" s="40"/>
      <c r="H571" s="40"/>
      <c r="I571" s="38"/>
      <c r="J571" s="44"/>
      <c r="K571" s="44"/>
      <c r="L571" s="38"/>
      <c r="M571" s="48"/>
      <c r="N571" s="38"/>
      <c r="O571" s="48"/>
      <c r="P571" s="48"/>
      <c r="Q571" s="38"/>
      <c r="R571" s="48"/>
      <c r="S571" s="10"/>
      <c r="T571" s="38"/>
      <c r="U571" s="44"/>
      <c r="V571" s="274"/>
      <c r="W571" s="38"/>
      <c r="X571" s="38"/>
      <c r="Y571" s="141"/>
    </row>
    <row r="572">
      <c r="A572" s="42"/>
      <c r="B572" s="36"/>
      <c r="C572" s="38"/>
      <c r="D572" s="40"/>
      <c r="E572" s="42"/>
      <c r="F572" s="40"/>
      <c r="G572" s="40"/>
      <c r="H572" s="40"/>
      <c r="I572" s="38"/>
      <c r="J572" s="44"/>
      <c r="K572" s="44"/>
      <c r="L572" s="38"/>
      <c r="M572" s="48"/>
      <c r="N572" s="38"/>
      <c r="O572" s="48"/>
      <c r="P572" s="48"/>
      <c r="Q572" s="38"/>
      <c r="R572" s="48"/>
      <c r="S572" s="10"/>
      <c r="T572" s="38"/>
      <c r="U572" s="44"/>
      <c r="V572" s="274"/>
      <c r="W572" s="38"/>
      <c r="X572" s="38"/>
      <c r="Y572" s="141"/>
    </row>
    <row r="573">
      <c r="A573" s="42"/>
      <c r="B573" s="36"/>
      <c r="C573" s="38"/>
      <c r="D573" s="40"/>
      <c r="E573" s="42"/>
      <c r="F573" s="40"/>
      <c r="G573" s="40"/>
      <c r="H573" s="40"/>
      <c r="I573" s="38"/>
      <c r="J573" s="44"/>
      <c r="K573" s="44"/>
      <c r="L573" s="38"/>
      <c r="M573" s="48"/>
      <c r="N573" s="38"/>
      <c r="O573" s="48"/>
      <c r="P573" s="48"/>
      <c r="Q573" s="38"/>
      <c r="R573" s="48"/>
      <c r="S573" s="10"/>
      <c r="T573" s="38"/>
      <c r="U573" s="44"/>
      <c r="V573" s="275"/>
      <c r="W573" s="38"/>
      <c r="X573" s="38"/>
      <c r="Y573" s="67"/>
    </row>
    <row r="574">
      <c r="A574" s="42"/>
      <c r="B574" s="36"/>
      <c r="C574" s="38"/>
      <c r="D574" s="40"/>
      <c r="E574" s="42"/>
      <c r="F574" s="40"/>
      <c r="G574" s="40"/>
      <c r="H574" s="40"/>
      <c r="I574" s="38"/>
      <c r="J574" s="44"/>
      <c r="K574" s="44"/>
      <c r="L574" s="38"/>
      <c r="M574" s="48"/>
      <c r="N574" s="38"/>
      <c r="O574" s="48"/>
      <c r="P574" s="48"/>
      <c r="Q574" s="38"/>
      <c r="R574" s="48"/>
      <c r="S574" s="10"/>
      <c r="T574" s="38"/>
      <c r="U574" s="44"/>
      <c r="V574" s="44"/>
      <c r="W574" s="38"/>
      <c r="X574" s="38"/>
      <c r="Y574" s="67"/>
    </row>
    <row r="575">
      <c r="A575" s="42"/>
      <c r="B575" s="36"/>
      <c r="C575" s="38"/>
      <c r="D575" s="40"/>
      <c r="E575" s="42"/>
      <c r="F575" s="40"/>
      <c r="G575" s="40"/>
      <c r="H575" s="40"/>
      <c r="I575" s="38"/>
      <c r="J575" s="44"/>
      <c r="K575" s="44"/>
      <c r="L575" s="38"/>
      <c r="M575" s="48"/>
      <c r="N575" s="38"/>
      <c r="O575" s="48"/>
      <c r="P575" s="48"/>
      <c r="Q575" s="38"/>
      <c r="R575" s="48"/>
      <c r="S575" s="10"/>
      <c r="T575" s="38"/>
      <c r="U575" s="44"/>
      <c r="V575" s="44"/>
      <c r="W575" s="38"/>
      <c r="X575" s="38"/>
      <c r="Y575" s="67"/>
    </row>
    <row r="576">
      <c r="A576" s="42"/>
      <c r="B576" s="36"/>
      <c r="C576" s="38"/>
      <c r="D576" s="40"/>
      <c r="E576" s="42"/>
      <c r="F576" s="40"/>
      <c r="G576" s="40"/>
      <c r="H576" s="40"/>
      <c r="I576" s="38"/>
      <c r="J576" s="44"/>
      <c r="K576" s="44"/>
      <c r="L576" s="38"/>
      <c r="M576" s="48"/>
      <c r="N576" s="38"/>
      <c r="O576" s="48"/>
      <c r="P576" s="48"/>
      <c r="Q576" s="38"/>
      <c r="R576" s="48"/>
      <c r="S576" s="10"/>
      <c r="T576" s="38"/>
      <c r="U576" s="44"/>
      <c r="V576" s="44"/>
      <c r="W576" s="38"/>
      <c r="X576" s="38"/>
      <c r="Y576" s="67"/>
    </row>
    <row r="577">
      <c r="A577" s="42"/>
      <c r="B577" s="36"/>
      <c r="C577" s="38"/>
      <c r="D577" s="40"/>
      <c r="E577" s="42"/>
      <c r="F577" s="40"/>
      <c r="G577" s="40"/>
      <c r="H577" s="40"/>
      <c r="I577" s="38"/>
      <c r="J577" s="44"/>
      <c r="K577" s="44"/>
      <c r="L577" s="38"/>
      <c r="M577" s="48"/>
      <c r="N577" s="38"/>
      <c r="O577" s="48"/>
      <c r="P577" s="48"/>
      <c r="Q577" s="38"/>
      <c r="R577" s="48"/>
      <c r="S577" s="10"/>
      <c r="T577" s="38"/>
      <c r="U577" s="44"/>
      <c r="V577" s="44"/>
      <c r="W577" s="38"/>
      <c r="X577" s="38"/>
      <c r="Y577" s="67"/>
    </row>
    <row r="578">
      <c r="A578" s="42"/>
      <c r="B578" s="36"/>
      <c r="C578" s="38"/>
      <c r="D578" s="40"/>
      <c r="E578" s="42"/>
      <c r="F578" s="40"/>
      <c r="G578" s="40"/>
      <c r="H578" s="40"/>
      <c r="I578" s="38"/>
      <c r="J578" s="44"/>
      <c r="K578" s="44"/>
      <c r="L578" s="38"/>
      <c r="M578" s="48"/>
      <c r="N578" s="38"/>
      <c r="O578" s="48"/>
      <c r="P578" s="48"/>
      <c r="Q578" s="38"/>
      <c r="R578" s="48"/>
      <c r="S578" s="10"/>
      <c r="T578" s="38"/>
      <c r="U578" s="44"/>
      <c r="V578" s="44"/>
      <c r="W578" s="38"/>
      <c r="X578" s="38"/>
      <c r="Y578" s="67"/>
    </row>
    <row r="579">
      <c r="A579" s="42"/>
      <c r="B579" s="36"/>
      <c r="C579" s="38"/>
      <c r="D579" s="40"/>
      <c r="E579" s="42"/>
      <c r="F579" s="40"/>
      <c r="G579" s="40"/>
      <c r="H579" s="40"/>
      <c r="I579" s="38"/>
      <c r="J579" s="44"/>
      <c r="K579" s="44"/>
      <c r="L579" s="38"/>
      <c r="M579" s="48"/>
      <c r="N579" s="38"/>
      <c r="O579" s="48"/>
      <c r="P579" s="48"/>
      <c r="Q579" s="38"/>
      <c r="R579" s="48"/>
      <c r="S579" s="10"/>
      <c r="T579" s="38"/>
      <c r="U579" s="44"/>
      <c r="V579" s="44"/>
      <c r="W579" s="38"/>
      <c r="X579" s="38"/>
      <c r="Y579" s="67"/>
    </row>
    <row r="580">
      <c r="A580" s="42"/>
      <c r="B580" s="36"/>
      <c r="C580" s="38"/>
      <c r="D580" s="40"/>
      <c r="E580" s="42"/>
      <c r="F580" s="40"/>
      <c r="G580" s="40"/>
      <c r="H580" s="40"/>
      <c r="I580" s="38"/>
      <c r="J580" s="44"/>
      <c r="K580" s="44"/>
      <c r="L580" s="38"/>
      <c r="M580" s="48"/>
      <c r="N580" s="38"/>
      <c r="O580" s="48"/>
      <c r="P580" s="48"/>
      <c r="Q580" s="38"/>
      <c r="R580" s="48"/>
      <c r="S580" s="10"/>
      <c r="T580" s="38"/>
      <c r="U580" s="44"/>
      <c r="V580" s="44"/>
      <c r="W580" s="38"/>
      <c r="X580" s="38"/>
      <c r="Y580" s="67"/>
    </row>
    <row r="581">
      <c r="A581" s="42"/>
      <c r="B581" s="36"/>
      <c r="C581" s="38"/>
      <c r="D581" s="40"/>
      <c r="E581" s="42"/>
      <c r="F581" s="40"/>
      <c r="G581" s="40"/>
      <c r="H581" s="40"/>
      <c r="I581" s="38"/>
      <c r="J581" s="44"/>
      <c r="K581" s="44"/>
      <c r="L581" s="38"/>
      <c r="M581" s="48"/>
      <c r="N581" s="38"/>
      <c r="O581" s="48"/>
      <c r="P581" s="48"/>
      <c r="Q581" s="38"/>
      <c r="R581" s="48"/>
      <c r="S581" s="10"/>
      <c r="T581" s="38"/>
      <c r="U581" s="44"/>
      <c r="V581" s="44"/>
      <c r="W581" s="38"/>
      <c r="X581" s="38"/>
      <c r="Y581" s="67"/>
    </row>
    <row r="582">
      <c r="A582" s="42"/>
      <c r="B582" s="36"/>
      <c r="C582" s="38"/>
      <c r="D582" s="40"/>
      <c r="E582" s="42"/>
      <c r="F582" s="40"/>
      <c r="G582" s="40"/>
      <c r="H582" s="40"/>
      <c r="I582" s="38"/>
      <c r="J582" s="44"/>
      <c r="K582" s="44"/>
      <c r="L582" s="38"/>
      <c r="M582" s="48"/>
      <c r="N582" s="38"/>
      <c r="O582" s="48"/>
      <c r="P582" s="48"/>
      <c r="Q582" s="38"/>
      <c r="R582" s="48"/>
      <c r="S582" s="10"/>
      <c r="T582" s="38"/>
      <c r="U582" s="44"/>
      <c r="V582" s="44"/>
      <c r="W582" s="38"/>
      <c r="X582" s="38"/>
      <c r="Y582" s="67"/>
    </row>
    <row r="583">
      <c r="A583" s="42"/>
      <c r="B583" s="36"/>
      <c r="C583" s="38"/>
      <c r="D583" s="40"/>
      <c r="E583" s="42"/>
      <c r="F583" s="40"/>
      <c r="G583" s="40"/>
      <c r="H583" s="40"/>
      <c r="I583" s="38"/>
      <c r="J583" s="44"/>
      <c r="K583" s="44"/>
      <c r="L583" s="38"/>
      <c r="M583" s="48"/>
      <c r="N583" s="38"/>
      <c r="O583" s="48"/>
      <c r="P583" s="48"/>
      <c r="Q583" s="38"/>
      <c r="R583" s="48"/>
      <c r="S583" s="10"/>
      <c r="T583" s="38"/>
      <c r="U583" s="44"/>
      <c r="V583" s="44"/>
      <c r="W583" s="38"/>
      <c r="X583" s="38"/>
      <c r="Y583" s="67"/>
    </row>
    <row r="584">
      <c r="A584" s="42"/>
      <c r="B584" s="36"/>
      <c r="C584" s="38"/>
      <c r="D584" s="40"/>
      <c r="E584" s="42"/>
      <c r="F584" s="40"/>
      <c r="G584" s="40"/>
      <c r="H584" s="40"/>
      <c r="I584" s="38"/>
      <c r="J584" s="44"/>
      <c r="K584" s="44"/>
      <c r="L584" s="38"/>
      <c r="M584" s="48"/>
      <c r="N584" s="38"/>
      <c r="O584" s="48"/>
      <c r="P584" s="48"/>
      <c r="Q584" s="38"/>
      <c r="R584" s="48"/>
      <c r="S584" s="10"/>
      <c r="T584" s="38"/>
      <c r="U584" s="44"/>
      <c r="V584" s="44"/>
      <c r="W584" s="38"/>
      <c r="X584" s="38"/>
      <c r="Y584" s="67"/>
    </row>
    <row r="585">
      <c r="A585" s="42"/>
      <c r="B585" s="36"/>
      <c r="C585" s="38"/>
      <c r="D585" s="40"/>
      <c r="E585" s="42"/>
      <c r="F585" s="40"/>
      <c r="G585" s="40"/>
      <c r="H585" s="40"/>
      <c r="I585" s="38"/>
      <c r="J585" s="44"/>
      <c r="K585" s="44"/>
      <c r="L585" s="38"/>
      <c r="M585" s="48"/>
      <c r="N585" s="38"/>
      <c r="O585" s="48"/>
      <c r="P585" s="48"/>
      <c r="Q585" s="38"/>
      <c r="R585" s="48"/>
      <c r="S585" s="10"/>
      <c r="T585" s="38"/>
      <c r="U585" s="44"/>
      <c r="V585" s="44"/>
      <c r="W585" s="38"/>
      <c r="X585" s="38"/>
      <c r="Y585" s="67"/>
    </row>
    <row r="586">
      <c r="A586" s="42"/>
      <c r="B586" s="36"/>
      <c r="C586" s="38"/>
      <c r="D586" s="40"/>
      <c r="E586" s="42"/>
      <c r="F586" s="40"/>
      <c r="G586" s="40"/>
      <c r="H586" s="40"/>
      <c r="I586" s="38"/>
      <c r="J586" s="44"/>
      <c r="K586" s="44"/>
      <c r="L586" s="38"/>
      <c r="M586" s="48"/>
      <c r="N586" s="38"/>
      <c r="O586" s="48"/>
      <c r="P586" s="48"/>
      <c r="Q586" s="38"/>
      <c r="R586" s="48"/>
      <c r="S586" s="10"/>
      <c r="T586" s="38"/>
      <c r="U586" s="44"/>
      <c r="V586" s="44"/>
      <c r="W586" s="38"/>
      <c r="X586" s="38"/>
      <c r="Y586" s="67"/>
    </row>
    <row r="587">
      <c r="A587" s="42"/>
      <c r="B587" s="36"/>
      <c r="C587" s="38"/>
      <c r="D587" s="40"/>
      <c r="E587" s="42"/>
      <c r="F587" s="40"/>
      <c r="G587" s="40"/>
      <c r="H587" s="40"/>
      <c r="I587" s="38"/>
      <c r="J587" s="44"/>
      <c r="K587" s="44"/>
      <c r="L587" s="38"/>
      <c r="M587" s="48"/>
      <c r="N587" s="38"/>
      <c r="O587" s="48"/>
      <c r="P587" s="48"/>
      <c r="Q587" s="38"/>
      <c r="R587" s="48"/>
      <c r="S587" s="10"/>
      <c r="T587" s="38"/>
      <c r="U587" s="44"/>
      <c r="V587" s="44"/>
      <c r="W587" s="38"/>
      <c r="X587" s="38"/>
      <c r="Y587" s="67"/>
    </row>
    <row r="588">
      <c r="A588" s="42"/>
      <c r="B588" s="36"/>
      <c r="C588" s="38"/>
      <c r="D588" s="40"/>
      <c r="E588" s="42"/>
      <c r="F588" s="40"/>
      <c r="G588" s="40"/>
      <c r="H588" s="40"/>
      <c r="I588" s="38"/>
      <c r="J588" s="44"/>
      <c r="K588" s="44"/>
      <c r="L588" s="38"/>
      <c r="M588" s="48"/>
      <c r="N588" s="38"/>
      <c r="O588" s="48"/>
      <c r="P588" s="48"/>
      <c r="Q588" s="38"/>
      <c r="R588" s="48"/>
      <c r="S588" s="10"/>
      <c r="T588" s="38"/>
      <c r="U588" s="44"/>
      <c r="V588" s="44"/>
      <c r="W588" s="38"/>
      <c r="X588" s="38"/>
      <c r="Y588" s="67"/>
    </row>
    <row r="589">
      <c r="A589" s="42"/>
      <c r="B589" s="36"/>
      <c r="C589" s="38"/>
      <c r="D589" s="40"/>
      <c r="E589" s="42"/>
      <c r="F589" s="40"/>
      <c r="G589" s="40"/>
      <c r="H589" s="40"/>
      <c r="I589" s="38"/>
      <c r="J589" s="44"/>
      <c r="K589" s="44"/>
      <c r="L589" s="38"/>
      <c r="M589" s="48"/>
      <c r="N589" s="38"/>
      <c r="O589" s="48"/>
      <c r="P589" s="48"/>
      <c r="Q589" s="38"/>
      <c r="R589" s="48"/>
      <c r="S589" s="10"/>
      <c r="T589" s="38"/>
      <c r="U589" s="44"/>
      <c r="V589" s="44"/>
      <c r="W589" s="38"/>
      <c r="X589" s="38"/>
      <c r="Y589" s="67"/>
    </row>
    <row r="590">
      <c r="A590" s="42"/>
      <c r="B590" s="36"/>
      <c r="C590" s="38"/>
      <c r="D590" s="40"/>
      <c r="E590" s="42"/>
      <c r="F590" s="40"/>
      <c r="G590" s="40"/>
      <c r="H590" s="40"/>
      <c r="I590" s="38"/>
      <c r="J590" s="44"/>
      <c r="K590" s="44"/>
      <c r="L590" s="38"/>
      <c r="M590" s="48"/>
      <c r="N590" s="38"/>
      <c r="O590" s="48"/>
      <c r="P590" s="48"/>
      <c r="Q590" s="38"/>
      <c r="R590" s="48"/>
      <c r="S590" s="10"/>
      <c r="T590" s="38"/>
      <c r="U590" s="44"/>
      <c r="V590" s="44"/>
      <c r="W590" s="38"/>
      <c r="X590" s="38"/>
      <c r="Y590" s="67"/>
    </row>
    <row r="591">
      <c r="A591" s="42"/>
      <c r="B591" s="36"/>
      <c r="C591" s="38"/>
      <c r="D591" s="40"/>
      <c r="E591" s="42"/>
      <c r="F591" s="40"/>
      <c r="G591" s="40"/>
      <c r="H591" s="40"/>
      <c r="I591" s="38"/>
      <c r="J591" s="44"/>
      <c r="K591" s="44"/>
      <c r="L591" s="38"/>
      <c r="M591" s="48"/>
      <c r="N591" s="38"/>
      <c r="O591" s="48"/>
      <c r="P591" s="48"/>
      <c r="Q591" s="38"/>
      <c r="R591" s="48"/>
      <c r="S591" s="10"/>
      <c r="T591" s="38"/>
      <c r="U591" s="44"/>
      <c r="V591" s="44"/>
      <c r="W591" s="38"/>
      <c r="X591" s="38"/>
      <c r="Y591" s="67"/>
    </row>
    <row r="592">
      <c r="A592" s="42"/>
      <c r="B592" s="36"/>
      <c r="C592" s="38"/>
      <c r="D592" s="40"/>
      <c r="E592" s="42"/>
      <c r="F592" s="40"/>
      <c r="G592" s="40"/>
      <c r="H592" s="40"/>
      <c r="I592" s="38"/>
      <c r="J592" s="44"/>
      <c r="K592" s="44"/>
      <c r="L592" s="38"/>
      <c r="M592" s="48"/>
      <c r="N592" s="38"/>
      <c r="O592" s="48"/>
      <c r="P592" s="48"/>
      <c r="Q592" s="38"/>
      <c r="R592" s="48"/>
      <c r="S592" s="10"/>
      <c r="T592" s="38"/>
      <c r="U592" s="44"/>
      <c r="V592" s="44"/>
      <c r="W592" s="38"/>
      <c r="X592" s="38"/>
      <c r="Y592" s="67"/>
    </row>
    <row r="593">
      <c r="A593" s="42"/>
      <c r="B593" s="36"/>
      <c r="C593" s="38"/>
      <c r="D593" s="40"/>
      <c r="E593" s="42"/>
      <c r="F593" s="40"/>
      <c r="G593" s="40"/>
      <c r="H593" s="40"/>
      <c r="I593" s="38"/>
      <c r="J593" s="44"/>
      <c r="K593" s="44"/>
      <c r="L593" s="38"/>
      <c r="M593" s="48"/>
      <c r="N593" s="38"/>
      <c r="O593" s="48"/>
      <c r="P593" s="48"/>
      <c r="Q593" s="38"/>
      <c r="R593" s="48"/>
      <c r="S593" s="10"/>
      <c r="T593" s="38"/>
      <c r="U593" s="44"/>
      <c r="V593" s="44"/>
      <c r="W593" s="38"/>
      <c r="X593" s="38"/>
      <c r="Y593" s="67"/>
    </row>
    <row r="594">
      <c r="A594" s="42"/>
      <c r="B594" s="36"/>
      <c r="C594" s="38"/>
      <c r="D594" s="40"/>
      <c r="E594" s="42"/>
      <c r="F594" s="40"/>
      <c r="G594" s="40"/>
      <c r="H594" s="40"/>
      <c r="I594" s="38"/>
      <c r="J594" s="44"/>
      <c r="K594" s="44"/>
      <c r="L594" s="38"/>
      <c r="M594" s="48"/>
      <c r="N594" s="38"/>
      <c r="O594" s="48"/>
      <c r="P594" s="48"/>
      <c r="Q594" s="38"/>
      <c r="R594" s="48"/>
      <c r="S594" s="10"/>
      <c r="T594" s="38"/>
      <c r="U594" s="44"/>
      <c r="V594" s="44"/>
      <c r="W594" s="38"/>
      <c r="X594" s="38"/>
      <c r="Y594" s="67"/>
    </row>
    <row r="595">
      <c r="A595" s="42"/>
      <c r="B595" s="36"/>
      <c r="C595" s="38"/>
      <c r="D595" s="40"/>
      <c r="E595" s="42"/>
      <c r="F595" s="40"/>
      <c r="G595" s="40"/>
      <c r="H595" s="40"/>
      <c r="I595" s="38"/>
      <c r="J595" s="44"/>
      <c r="K595" s="44"/>
      <c r="L595" s="38"/>
      <c r="M595" s="48"/>
      <c r="N595" s="38"/>
      <c r="O595" s="48"/>
      <c r="P595" s="48"/>
      <c r="Q595" s="38"/>
      <c r="R595" s="48"/>
      <c r="S595" s="10"/>
      <c r="T595" s="38"/>
      <c r="U595" s="44"/>
      <c r="V595" s="44"/>
      <c r="W595" s="38"/>
      <c r="X595" s="38"/>
      <c r="Y595" s="67"/>
    </row>
    <row r="596">
      <c r="A596" s="42"/>
      <c r="B596" s="36"/>
      <c r="C596" s="38"/>
      <c r="D596" s="40"/>
      <c r="E596" s="42"/>
      <c r="F596" s="40"/>
      <c r="G596" s="40"/>
      <c r="H596" s="40"/>
      <c r="I596" s="38"/>
      <c r="J596" s="44"/>
      <c r="K596" s="44"/>
      <c r="L596" s="38"/>
      <c r="M596" s="48"/>
      <c r="N596" s="38"/>
      <c r="O596" s="48"/>
      <c r="P596" s="48"/>
      <c r="Q596" s="38"/>
      <c r="R596" s="48"/>
      <c r="S596" s="10"/>
      <c r="T596" s="38"/>
      <c r="U596" s="44"/>
      <c r="V596" s="44"/>
      <c r="W596" s="38"/>
      <c r="X596" s="38"/>
      <c r="Y596" s="67"/>
    </row>
    <row r="597">
      <c r="A597" s="42"/>
      <c r="B597" s="36"/>
      <c r="C597" s="38"/>
      <c r="D597" s="40"/>
      <c r="E597" s="42"/>
      <c r="F597" s="40"/>
      <c r="G597" s="40"/>
      <c r="H597" s="40"/>
      <c r="I597" s="38"/>
      <c r="J597" s="44"/>
      <c r="K597" s="44"/>
      <c r="L597" s="38"/>
      <c r="M597" s="48"/>
      <c r="N597" s="38"/>
      <c r="O597" s="48"/>
      <c r="P597" s="48"/>
      <c r="Q597" s="38"/>
      <c r="R597" s="48"/>
      <c r="S597" s="10"/>
      <c r="T597" s="38"/>
      <c r="U597" s="44"/>
      <c r="V597" s="44"/>
      <c r="W597" s="38"/>
      <c r="X597" s="38"/>
      <c r="Y597" s="67"/>
    </row>
    <row r="598">
      <c r="A598" s="42"/>
      <c r="B598" s="36"/>
      <c r="C598" s="38"/>
      <c r="D598" s="40"/>
      <c r="E598" s="42"/>
      <c r="F598" s="40"/>
      <c r="G598" s="40"/>
      <c r="H598" s="40"/>
      <c r="I598" s="38"/>
      <c r="J598" s="44"/>
      <c r="K598" s="44"/>
      <c r="L598" s="38"/>
      <c r="M598" s="48"/>
      <c r="N598" s="38"/>
      <c r="O598" s="48"/>
      <c r="P598" s="48"/>
      <c r="Q598" s="38"/>
      <c r="R598" s="48"/>
      <c r="S598" s="10"/>
      <c r="T598" s="38"/>
      <c r="U598" s="44"/>
      <c r="V598" s="44"/>
      <c r="W598" s="38"/>
      <c r="X598" s="38"/>
      <c r="Y598" s="67"/>
    </row>
    <row r="599">
      <c r="A599" s="42"/>
      <c r="B599" s="36"/>
      <c r="C599" s="38"/>
      <c r="D599" s="40"/>
      <c r="E599" s="42"/>
      <c r="F599" s="40"/>
      <c r="G599" s="40"/>
      <c r="H599" s="40"/>
      <c r="I599" s="38"/>
      <c r="J599" s="44"/>
      <c r="K599" s="44"/>
      <c r="L599" s="38"/>
      <c r="M599" s="48"/>
      <c r="N599" s="38"/>
      <c r="O599" s="48"/>
      <c r="P599" s="48"/>
      <c r="Q599" s="38"/>
      <c r="R599" s="48"/>
      <c r="S599" s="10"/>
      <c r="T599" s="38"/>
      <c r="U599" s="44"/>
      <c r="V599" s="44"/>
      <c r="W599" s="38"/>
      <c r="X599" s="38"/>
      <c r="Y599" s="67"/>
    </row>
    <row r="600">
      <c r="A600" s="42"/>
      <c r="B600" s="36"/>
      <c r="C600" s="38"/>
      <c r="D600" s="40"/>
      <c r="E600" s="42"/>
      <c r="F600" s="40"/>
      <c r="G600" s="40"/>
      <c r="H600" s="40"/>
      <c r="I600" s="38"/>
      <c r="J600" s="44"/>
      <c r="K600" s="44"/>
      <c r="L600" s="38"/>
      <c r="M600" s="48"/>
      <c r="N600" s="38"/>
      <c r="O600" s="48"/>
      <c r="P600" s="48"/>
      <c r="Q600" s="38"/>
      <c r="R600" s="48"/>
      <c r="S600" s="10"/>
      <c r="T600" s="38"/>
      <c r="U600" s="44"/>
      <c r="V600" s="44"/>
      <c r="W600" s="38"/>
      <c r="X600" s="38"/>
      <c r="Y600" s="67"/>
    </row>
    <row r="601">
      <c r="A601" s="42"/>
      <c r="B601" s="36"/>
      <c r="C601" s="38"/>
      <c r="D601" s="40"/>
      <c r="E601" s="42"/>
      <c r="F601" s="40"/>
      <c r="G601" s="40"/>
      <c r="H601" s="40"/>
      <c r="I601" s="38"/>
      <c r="J601" s="44"/>
      <c r="K601" s="44"/>
      <c r="L601" s="38"/>
      <c r="M601" s="48"/>
      <c r="N601" s="38"/>
      <c r="O601" s="48"/>
      <c r="P601" s="48"/>
      <c r="Q601" s="38"/>
      <c r="R601" s="48"/>
      <c r="S601" s="10"/>
      <c r="T601" s="38"/>
      <c r="U601" s="44"/>
      <c r="V601" s="44"/>
      <c r="W601" s="38"/>
      <c r="X601" s="38"/>
      <c r="Y601" s="67"/>
    </row>
    <row r="602">
      <c r="A602" s="42"/>
      <c r="B602" s="36"/>
      <c r="C602" s="38"/>
      <c r="D602" s="40"/>
      <c r="E602" s="42"/>
      <c r="F602" s="40"/>
      <c r="G602" s="40"/>
      <c r="H602" s="40"/>
      <c r="I602" s="38"/>
      <c r="J602" s="44"/>
      <c r="K602" s="44"/>
      <c r="L602" s="38"/>
      <c r="M602" s="48"/>
      <c r="N602" s="38"/>
      <c r="O602" s="48"/>
      <c r="P602" s="48"/>
      <c r="Q602" s="38"/>
      <c r="R602" s="48"/>
      <c r="S602" s="10"/>
      <c r="T602" s="38"/>
      <c r="U602" s="44"/>
      <c r="V602" s="44"/>
      <c r="W602" s="38"/>
      <c r="X602" s="38"/>
      <c r="Y602" s="67"/>
    </row>
    <row r="603">
      <c r="A603" s="42"/>
      <c r="B603" s="36"/>
      <c r="C603" s="38"/>
      <c r="D603" s="40"/>
      <c r="E603" s="42"/>
      <c r="F603" s="40"/>
      <c r="G603" s="40"/>
      <c r="H603" s="40"/>
      <c r="I603" s="38"/>
      <c r="J603" s="44"/>
      <c r="K603" s="44"/>
      <c r="L603" s="38"/>
      <c r="M603" s="48"/>
      <c r="N603" s="38"/>
      <c r="O603" s="48"/>
      <c r="P603" s="48"/>
      <c r="Q603" s="38"/>
      <c r="R603" s="48"/>
      <c r="S603" s="10"/>
      <c r="T603" s="38"/>
      <c r="U603" s="44"/>
      <c r="V603" s="44"/>
      <c r="W603" s="38"/>
      <c r="X603" s="38"/>
      <c r="Y603" s="67"/>
    </row>
    <row r="604">
      <c r="A604" s="42"/>
      <c r="B604" s="36"/>
      <c r="C604" s="38"/>
      <c r="D604" s="40"/>
      <c r="E604" s="42"/>
      <c r="F604" s="40"/>
      <c r="G604" s="40"/>
      <c r="H604" s="40"/>
      <c r="I604" s="38"/>
      <c r="J604" s="44"/>
      <c r="K604" s="44"/>
      <c r="L604" s="38"/>
      <c r="M604" s="48"/>
      <c r="N604" s="38"/>
      <c r="O604" s="48"/>
      <c r="P604" s="48"/>
      <c r="Q604" s="38"/>
      <c r="R604" s="48"/>
      <c r="S604" s="10"/>
      <c r="T604" s="38"/>
      <c r="U604" s="44"/>
      <c r="V604" s="44"/>
      <c r="W604" s="38"/>
      <c r="X604" s="38"/>
      <c r="Y604" s="67"/>
    </row>
    <row r="605">
      <c r="A605" s="42"/>
      <c r="B605" s="36"/>
      <c r="C605" s="38"/>
      <c r="D605" s="40"/>
      <c r="E605" s="42"/>
      <c r="F605" s="40"/>
      <c r="G605" s="40"/>
      <c r="H605" s="40"/>
      <c r="I605" s="38"/>
      <c r="J605" s="44"/>
      <c r="K605" s="44"/>
      <c r="L605" s="38"/>
      <c r="M605" s="48"/>
      <c r="N605" s="38"/>
      <c r="O605" s="48"/>
      <c r="P605" s="48"/>
      <c r="Q605" s="38"/>
      <c r="R605" s="48"/>
      <c r="S605" s="10"/>
      <c r="T605" s="38"/>
      <c r="U605" s="44"/>
      <c r="V605" s="44"/>
      <c r="W605" s="38"/>
      <c r="X605" s="38"/>
      <c r="Y605" s="67"/>
    </row>
    <row r="606">
      <c r="A606" s="42"/>
      <c r="B606" s="36"/>
      <c r="C606" s="38"/>
      <c r="D606" s="40"/>
      <c r="E606" s="42"/>
      <c r="F606" s="40"/>
      <c r="G606" s="40"/>
      <c r="H606" s="40"/>
      <c r="I606" s="38"/>
      <c r="J606" s="44"/>
      <c r="K606" s="44"/>
      <c r="L606" s="38"/>
      <c r="M606" s="48"/>
      <c r="N606" s="38"/>
      <c r="O606" s="48"/>
      <c r="P606" s="48"/>
      <c r="Q606" s="38"/>
      <c r="R606" s="48"/>
      <c r="S606" s="10"/>
      <c r="T606" s="38"/>
      <c r="U606" s="44"/>
      <c r="V606" s="44"/>
      <c r="W606" s="38"/>
      <c r="X606" s="38"/>
      <c r="Y606" s="67"/>
    </row>
    <row r="607">
      <c r="A607" s="42"/>
      <c r="B607" s="36"/>
      <c r="C607" s="38"/>
      <c r="D607" s="40"/>
      <c r="E607" s="42"/>
      <c r="F607" s="40"/>
      <c r="G607" s="40"/>
      <c r="H607" s="40"/>
      <c r="I607" s="38"/>
      <c r="J607" s="44"/>
      <c r="K607" s="44"/>
      <c r="L607" s="38"/>
      <c r="M607" s="48"/>
      <c r="N607" s="38"/>
      <c r="O607" s="48"/>
      <c r="P607" s="48"/>
      <c r="Q607" s="38"/>
      <c r="R607" s="48"/>
      <c r="S607" s="10"/>
      <c r="T607" s="38"/>
      <c r="U607" s="44"/>
      <c r="V607" s="44"/>
      <c r="W607" s="38"/>
      <c r="X607" s="38"/>
      <c r="Y607" s="67"/>
    </row>
    <row r="608">
      <c r="A608" s="42"/>
      <c r="B608" s="36"/>
      <c r="C608" s="38"/>
      <c r="D608" s="40"/>
      <c r="E608" s="42"/>
      <c r="F608" s="40"/>
      <c r="G608" s="40"/>
      <c r="H608" s="40"/>
      <c r="I608" s="38"/>
      <c r="J608" s="44"/>
      <c r="K608" s="44"/>
      <c r="L608" s="38"/>
      <c r="M608" s="48"/>
      <c r="N608" s="38"/>
      <c r="O608" s="48"/>
      <c r="P608" s="48"/>
      <c r="Q608" s="38"/>
      <c r="R608" s="48"/>
      <c r="S608" s="10"/>
      <c r="T608" s="38"/>
      <c r="U608" s="44"/>
      <c r="V608" s="44"/>
      <c r="W608" s="38"/>
      <c r="X608" s="38"/>
      <c r="Y608" s="67"/>
    </row>
    <row r="609">
      <c r="A609" s="42"/>
      <c r="B609" s="36"/>
      <c r="C609" s="38"/>
      <c r="D609" s="40"/>
      <c r="E609" s="42"/>
      <c r="F609" s="40"/>
      <c r="G609" s="40"/>
      <c r="H609" s="40"/>
      <c r="I609" s="38"/>
      <c r="J609" s="44"/>
      <c r="K609" s="44"/>
      <c r="L609" s="38"/>
      <c r="M609" s="48"/>
      <c r="N609" s="38"/>
      <c r="O609" s="48"/>
      <c r="P609" s="48"/>
      <c r="Q609" s="38"/>
      <c r="R609" s="48"/>
      <c r="S609" s="10"/>
      <c r="T609" s="38"/>
      <c r="U609" s="44"/>
      <c r="V609" s="44"/>
      <c r="W609" s="38"/>
      <c r="X609" s="38"/>
      <c r="Y609" s="67"/>
    </row>
    <row r="610">
      <c r="A610" s="42"/>
      <c r="B610" s="36"/>
      <c r="C610" s="38"/>
      <c r="D610" s="40"/>
      <c r="E610" s="42"/>
      <c r="F610" s="40"/>
      <c r="G610" s="40"/>
      <c r="H610" s="40"/>
      <c r="I610" s="38"/>
      <c r="J610" s="44"/>
      <c r="K610" s="44"/>
      <c r="L610" s="38"/>
      <c r="M610" s="48"/>
      <c r="N610" s="38"/>
      <c r="O610" s="48"/>
      <c r="P610" s="48"/>
      <c r="Q610" s="38"/>
      <c r="R610" s="48"/>
      <c r="S610" s="10"/>
      <c r="T610" s="38"/>
      <c r="U610" s="44"/>
      <c r="V610" s="44"/>
      <c r="W610" s="38"/>
      <c r="X610" s="38"/>
      <c r="Y610" s="67"/>
    </row>
    <row r="611">
      <c r="A611" s="42"/>
      <c r="B611" s="36"/>
      <c r="C611" s="38"/>
      <c r="D611" s="40"/>
      <c r="E611" s="42"/>
      <c r="F611" s="40"/>
      <c r="G611" s="40"/>
      <c r="H611" s="40"/>
      <c r="I611" s="38"/>
      <c r="J611" s="44"/>
      <c r="K611" s="44"/>
      <c r="L611" s="38"/>
      <c r="M611" s="48"/>
      <c r="N611" s="38"/>
      <c r="O611" s="48"/>
      <c r="P611" s="48"/>
      <c r="Q611" s="38"/>
      <c r="R611" s="48"/>
      <c r="S611" s="10"/>
      <c r="T611" s="38"/>
      <c r="U611" s="44"/>
      <c r="V611" s="44"/>
      <c r="W611" s="38"/>
      <c r="X611" s="38"/>
      <c r="Y611" s="67"/>
    </row>
    <row r="612">
      <c r="A612" s="42"/>
      <c r="B612" s="36"/>
      <c r="C612" s="38"/>
      <c r="D612" s="40"/>
      <c r="E612" s="42"/>
      <c r="F612" s="40"/>
      <c r="G612" s="40"/>
      <c r="H612" s="40"/>
      <c r="I612" s="38"/>
      <c r="J612" s="44"/>
      <c r="K612" s="44"/>
      <c r="L612" s="38"/>
      <c r="M612" s="48"/>
      <c r="N612" s="38"/>
      <c r="O612" s="48"/>
      <c r="P612" s="48"/>
      <c r="Q612" s="38"/>
      <c r="R612" s="48"/>
      <c r="S612" s="10"/>
      <c r="T612" s="38"/>
      <c r="U612" s="44"/>
      <c r="V612" s="44"/>
      <c r="W612" s="38"/>
      <c r="X612" s="38"/>
      <c r="Y612" s="67"/>
    </row>
    <row r="613">
      <c r="A613" s="42"/>
      <c r="B613" s="36"/>
      <c r="C613" s="38"/>
      <c r="D613" s="40"/>
      <c r="E613" s="42"/>
      <c r="F613" s="40"/>
      <c r="G613" s="40"/>
      <c r="H613" s="40"/>
      <c r="I613" s="38"/>
      <c r="J613" s="44"/>
      <c r="K613" s="44"/>
      <c r="L613" s="38"/>
      <c r="M613" s="48"/>
      <c r="N613" s="38"/>
      <c r="O613" s="48"/>
      <c r="P613" s="48"/>
      <c r="Q613" s="38"/>
      <c r="R613" s="48"/>
      <c r="S613" s="10"/>
      <c r="T613" s="38"/>
      <c r="U613" s="44"/>
      <c r="V613" s="44"/>
      <c r="W613" s="38"/>
      <c r="X613" s="38"/>
      <c r="Y613" s="67"/>
    </row>
    <row r="614">
      <c r="A614" s="42"/>
      <c r="B614" s="36"/>
      <c r="C614" s="38"/>
      <c r="D614" s="40"/>
      <c r="E614" s="42"/>
      <c r="F614" s="40"/>
      <c r="G614" s="40"/>
      <c r="H614" s="40"/>
      <c r="I614" s="38"/>
      <c r="J614" s="44"/>
      <c r="K614" s="44"/>
      <c r="L614" s="38"/>
      <c r="M614" s="48"/>
      <c r="N614" s="38"/>
      <c r="O614" s="48"/>
      <c r="P614" s="48"/>
      <c r="Q614" s="38"/>
      <c r="R614" s="48"/>
      <c r="S614" s="10"/>
      <c r="T614" s="38"/>
      <c r="U614" s="44"/>
      <c r="V614" s="44"/>
      <c r="W614" s="38"/>
      <c r="X614" s="38"/>
      <c r="Y614" s="67"/>
    </row>
    <row r="615">
      <c r="A615" s="42"/>
      <c r="B615" s="36"/>
      <c r="C615" s="38"/>
      <c r="D615" s="40"/>
      <c r="E615" s="42"/>
      <c r="F615" s="40"/>
      <c r="G615" s="40"/>
      <c r="H615" s="40"/>
      <c r="I615" s="38"/>
      <c r="J615" s="44"/>
      <c r="K615" s="44"/>
      <c r="L615" s="38"/>
      <c r="M615" s="48"/>
      <c r="N615" s="38"/>
      <c r="O615" s="48"/>
      <c r="P615" s="48"/>
      <c r="Q615" s="38"/>
      <c r="R615" s="48"/>
      <c r="S615" s="10"/>
      <c r="T615" s="38"/>
      <c r="U615" s="44"/>
      <c r="V615" s="44"/>
      <c r="W615" s="38"/>
      <c r="X615" s="38"/>
      <c r="Y615" s="67"/>
    </row>
    <row r="616">
      <c r="A616" s="42"/>
      <c r="B616" s="36"/>
      <c r="C616" s="38"/>
      <c r="D616" s="40"/>
      <c r="E616" s="42"/>
      <c r="F616" s="40"/>
      <c r="G616" s="40"/>
      <c r="H616" s="40"/>
      <c r="I616" s="38"/>
      <c r="J616" s="44"/>
      <c r="K616" s="44"/>
      <c r="L616" s="38"/>
      <c r="M616" s="48"/>
      <c r="N616" s="38"/>
      <c r="O616" s="48"/>
      <c r="P616" s="48"/>
      <c r="Q616" s="38"/>
      <c r="R616" s="48"/>
      <c r="S616" s="10"/>
      <c r="T616" s="38"/>
      <c r="U616" s="44"/>
      <c r="V616" s="44"/>
      <c r="W616" s="38"/>
      <c r="X616" s="38"/>
      <c r="Y616" s="67"/>
    </row>
    <row r="617">
      <c r="A617" s="42"/>
      <c r="B617" s="36"/>
      <c r="C617" s="38"/>
      <c r="D617" s="40"/>
      <c r="E617" s="42"/>
      <c r="F617" s="40"/>
      <c r="G617" s="40"/>
      <c r="H617" s="40"/>
      <c r="I617" s="38"/>
      <c r="J617" s="44"/>
      <c r="K617" s="44"/>
      <c r="L617" s="38"/>
      <c r="M617" s="48"/>
      <c r="N617" s="38"/>
      <c r="O617" s="48"/>
      <c r="P617" s="48"/>
      <c r="Q617" s="38"/>
      <c r="R617" s="48"/>
      <c r="S617" s="10"/>
      <c r="T617" s="38"/>
      <c r="U617" s="44"/>
      <c r="V617" s="44"/>
      <c r="W617" s="38"/>
      <c r="X617" s="38"/>
      <c r="Y617" s="67"/>
    </row>
    <row r="618">
      <c r="A618" s="42"/>
      <c r="B618" s="36"/>
      <c r="C618" s="38"/>
      <c r="D618" s="40"/>
      <c r="E618" s="42"/>
      <c r="F618" s="40"/>
      <c r="G618" s="40"/>
      <c r="H618" s="40"/>
      <c r="I618" s="38"/>
      <c r="J618" s="44"/>
      <c r="K618" s="44"/>
      <c r="L618" s="38"/>
      <c r="M618" s="48"/>
      <c r="N618" s="38"/>
      <c r="O618" s="48"/>
      <c r="P618" s="48"/>
      <c r="Q618" s="38"/>
      <c r="R618" s="48"/>
      <c r="S618" s="10"/>
      <c r="T618" s="38"/>
      <c r="U618" s="44"/>
      <c r="V618" s="44"/>
      <c r="W618" s="38"/>
      <c r="X618" s="38"/>
      <c r="Y618" s="67"/>
    </row>
    <row r="619">
      <c r="A619" s="42"/>
      <c r="B619" s="36"/>
      <c r="C619" s="38"/>
      <c r="D619" s="40"/>
      <c r="E619" s="42"/>
      <c r="F619" s="40"/>
      <c r="G619" s="40"/>
      <c r="H619" s="40"/>
      <c r="I619" s="38"/>
      <c r="J619" s="44"/>
      <c r="K619" s="44"/>
      <c r="L619" s="38"/>
      <c r="M619" s="48"/>
      <c r="N619" s="38"/>
      <c r="O619" s="48"/>
      <c r="P619" s="48"/>
      <c r="Q619" s="38"/>
      <c r="R619" s="48"/>
      <c r="S619" s="10"/>
      <c r="T619" s="38"/>
      <c r="U619" s="44"/>
      <c r="V619" s="44"/>
      <c r="W619" s="38"/>
      <c r="X619" s="38"/>
      <c r="Y619" s="67"/>
    </row>
    <row r="620">
      <c r="A620" s="42"/>
      <c r="B620" s="36"/>
      <c r="C620" s="38"/>
      <c r="D620" s="40"/>
      <c r="E620" s="42"/>
      <c r="F620" s="40"/>
      <c r="G620" s="40"/>
      <c r="H620" s="40"/>
      <c r="I620" s="38"/>
      <c r="J620" s="44"/>
      <c r="K620" s="44"/>
      <c r="L620" s="38"/>
      <c r="M620" s="48"/>
      <c r="N620" s="38"/>
      <c r="O620" s="48"/>
      <c r="P620" s="48"/>
      <c r="Q620" s="38"/>
      <c r="R620" s="48"/>
      <c r="S620" s="10"/>
      <c r="T620" s="38"/>
      <c r="U620" s="44"/>
      <c r="V620" s="44"/>
      <c r="W620" s="38"/>
      <c r="X620" s="38"/>
      <c r="Y620" s="67"/>
    </row>
    <row r="621">
      <c r="A621" s="42"/>
      <c r="B621" s="36"/>
      <c r="C621" s="38"/>
      <c r="D621" s="40"/>
      <c r="E621" s="42"/>
      <c r="F621" s="40"/>
      <c r="G621" s="40"/>
      <c r="H621" s="40"/>
      <c r="I621" s="38"/>
      <c r="J621" s="44"/>
      <c r="K621" s="44"/>
      <c r="L621" s="38"/>
      <c r="M621" s="48"/>
      <c r="N621" s="38"/>
      <c r="O621" s="48"/>
      <c r="P621" s="48"/>
      <c r="Q621" s="38"/>
      <c r="R621" s="48"/>
      <c r="S621" s="10"/>
      <c r="T621" s="38"/>
      <c r="U621" s="44"/>
      <c r="V621" s="44"/>
      <c r="W621" s="38"/>
      <c r="X621" s="38"/>
      <c r="Y621" s="67"/>
    </row>
    <row r="622">
      <c r="A622" s="42"/>
      <c r="B622" s="36"/>
      <c r="C622" s="38"/>
      <c r="D622" s="40"/>
      <c r="E622" s="42"/>
      <c r="F622" s="40"/>
      <c r="G622" s="40"/>
      <c r="H622" s="40"/>
      <c r="I622" s="38"/>
      <c r="J622" s="44"/>
      <c r="K622" s="44"/>
      <c r="L622" s="38"/>
      <c r="M622" s="48"/>
      <c r="N622" s="38"/>
      <c r="O622" s="48"/>
      <c r="P622" s="48"/>
      <c r="Q622" s="38"/>
      <c r="R622" s="48"/>
      <c r="S622" s="10"/>
      <c r="T622" s="38"/>
      <c r="U622" s="44"/>
      <c r="V622" s="44"/>
      <c r="W622" s="38"/>
      <c r="X622" s="38"/>
      <c r="Y622" s="67"/>
    </row>
    <row r="623">
      <c r="A623" s="42"/>
      <c r="B623" s="36"/>
      <c r="C623" s="38"/>
      <c r="D623" s="40"/>
      <c r="E623" s="42"/>
      <c r="F623" s="40"/>
      <c r="G623" s="40"/>
      <c r="H623" s="40"/>
      <c r="I623" s="38"/>
      <c r="J623" s="44"/>
      <c r="K623" s="44"/>
      <c r="L623" s="38"/>
      <c r="M623" s="48"/>
      <c r="N623" s="38"/>
      <c r="O623" s="48"/>
      <c r="P623" s="48"/>
      <c r="Q623" s="38"/>
      <c r="R623" s="48"/>
      <c r="S623" s="10"/>
      <c r="T623" s="38"/>
      <c r="U623" s="44"/>
      <c r="V623" s="44"/>
      <c r="W623" s="38"/>
      <c r="X623" s="38"/>
      <c r="Y623" s="67"/>
    </row>
    <row r="624">
      <c r="A624" s="42"/>
      <c r="B624" s="36"/>
      <c r="C624" s="38"/>
      <c r="D624" s="40"/>
      <c r="E624" s="42"/>
      <c r="F624" s="40"/>
      <c r="G624" s="40"/>
      <c r="H624" s="40"/>
      <c r="I624" s="38"/>
      <c r="J624" s="44"/>
      <c r="K624" s="44"/>
      <c r="L624" s="38"/>
      <c r="M624" s="48"/>
      <c r="N624" s="38"/>
      <c r="O624" s="48"/>
      <c r="P624" s="48"/>
      <c r="Q624" s="38"/>
      <c r="R624" s="48"/>
      <c r="S624" s="10"/>
      <c r="T624" s="38"/>
      <c r="U624" s="44"/>
      <c r="V624" s="44"/>
      <c r="W624" s="38"/>
      <c r="X624" s="38"/>
      <c r="Y624" s="67"/>
    </row>
    <row r="625">
      <c r="A625" s="42"/>
      <c r="B625" s="36"/>
      <c r="C625" s="38"/>
      <c r="D625" s="40"/>
      <c r="E625" s="42"/>
      <c r="F625" s="40"/>
      <c r="G625" s="40"/>
      <c r="H625" s="40"/>
      <c r="I625" s="38"/>
      <c r="J625" s="44"/>
      <c r="K625" s="44"/>
      <c r="L625" s="38"/>
      <c r="M625" s="48"/>
      <c r="N625" s="38"/>
      <c r="O625" s="48"/>
      <c r="P625" s="48"/>
      <c r="Q625" s="38"/>
      <c r="R625" s="48"/>
      <c r="S625" s="10"/>
      <c r="T625" s="38"/>
      <c r="U625" s="44"/>
      <c r="V625" s="44"/>
      <c r="W625" s="38"/>
      <c r="X625" s="38"/>
      <c r="Y625" s="67"/>
    </row>
    <row r="626">
      <c r="A626" s="307"/>
      <c r="B626" s="36"/>
      <c r="C626" s="38"/>
      <c r="D626" s="40"/>
      <c r="E626" s="42"/>
      <c r="F626" s="40"/>
      <c r="G626" s="307"/>
      <c r="H626" s="307"/>
      <c r="I626" s="38"/>
      <c r="J626" s="44"/>
      <c r="K626" s="44"/>
      <c r="L626" s="38"/>
      <c r="M626" s="48"/>
      <c r="N626" s="38"/>
      <c r="O626" s="48"/>
      <c r="P626" s="48"/>
      <c r="Q626" s="38"/>
      <c r="R626" s="48"/>
      <c r="S626" s="10"/>
      <c r="T626" s="307"/>
      <c r="U626" s="44"/>
      <c r="V626" s="307"/>
      <c r="W626" s="307"/>
      <c r="X626" s="307"/>
      <c r="Y626" s="307"/>
    </row>
    <row r="627">
      <c r="A627" s="307"/>
      <c r="B627" s="36"/>
      <c r="C627" s="38"/>
      <c r="D627" s="40"/>
      <c r="E627" s="42"/>
      <c r="F627" s="40"/>
      <c r="G627" s="307"/>
      <c r="H627" s="307"/>
      <c r="I627" s="38"/>
      <c r="J627" s="44"/>
      <c r="K627" s="44"/>
      <c r="L627" s="38"/>
      <c r="M627" s="48"/>
      <c r="N627" s="38"/>
      <c r="O627" s="48"/>
      <c r="P627" s="48"/>
      <c r="Q627" s="38"/>
      <c r="R627" s="48"/>
      <c r="S627" s="10"/>
      <c r="T627" s="307"/>
      <c r="U627" s="44"/>
      <c r="V627" s="307"/>
      <c r="W627" s="307"/>
      <c r="X627" s="307"/>
      <c r="Y627" s="307"/>
    </row>
    <row r="628">
      <c r="A628" s="307"/>
      <c r="B628" s="36"/>
      <c r="C628" s="38"/>
      <c r="D628" s="40"/>
      <c r="E628" s="42"/>
      <c r="F628" s="40"/>
      <c r="G628" s="307"/>
      <c r="H628" s="307"/>
      <c r="I628" s="38"/>
      <c r="J628" s="44"/>
      <c r="K628" s="44"/>
      <c r="L628" s="38"/>
      <c r="M628" s="48"/>
      <c r="N628" s="38"/>
      <c r="O628" s="48"/>
      <c r="P628" s="48"/>
      <c r="Q628" s="38"/>
      <c r="R628" s="48"/>
      <c r="S628" s="10"/>
      <c r="T628" s="307"/>
      <c r="U628" s="44"/>
      <c r="V628" s="307"/>
      <c r="W628" s="307"/>
      <c r="X628" s="307"/>
      <c r="Y628" s="307"/>
    </row>
    <row r="629">
      <c r="A629" s="307"/>
      <c r="B629" s="36"/>
      <c r="C629" s="38"/>
      <c r="D629" s="40"/>
      <c r="E629" s="42"/>
      <c r="F629" s="40"/>
      <c r="G629" s="307"/>
      <c r="H629" s="307"/>
      <c r="I629" s="38"/>
      <c r="J629" s="44"/>
      <c r="K629" s="44"/>
      <c r="L629" s="38"/>
      <c r="M629" s="48"/>
      <c r="N629" s="38"/>
      <c r="O629" s="48"/>
      <c r="P629" s="48"/>
      <c r="Q629" s="38"/>
      <c r="R629" s="48"/>
      <c r="S629" s="10"/>
      <c r="T629" s="307"/>
      <c r="U629" s="44"/>
      <c r="V629" s="307"/>
      <c r="W629" s="307"/>
      <c r="X629" s="307"/>
      <c r="Y629" s="307"/>
    </row>
    <row r="630">
      <c r="A630" s="307"/>
      <c r="B630" s="36"/>
      <c r="C630" s="38"/>
      <c r="D630" s="40"/>
      <c r="E630" s="42"/>
      <c r="F630" s="40"/>
      <c r="G630" s="307"/>
      <c r="H630" s="307"/>
      <c r="I630" s="38"/>
      <c r="J630" s="44"/>
      <c r="K630" s="44"/>
      <c r="L630" s="38"/>
      <c r="M630" s="48"/>
      <c r="N630" s="38"/>
      <c r="O630" s="48"/>
      <c r="P630" s="48"/>
      <c r="Q630" s="38"/>
      <c r="R630" s="48"/>
      <c r="S630" s="10"/>
      <c r="T630" s="307"/>
      <c r="U630" s="44"/>
      <c r="V630" s="307"/>
      <c r="W630" s="307"/>
      <c r="X630" s="307"/>
      <c r="Y630" s="307"/>
    </row>
    <row r="631">
      <c r="A631" s="307"/>
      <c r="B631" s="36"/>
      <c r="C631" s="38"/>
      <c r="D631" s="40"/>
      <c r="E631" s="42"/>
      <c r="F631" s="40"/>
      <c r="G631" s="307"/>
      <c r="H631" s="307"/>
      <c r="I631" s="38"/>
      <c r="J631" s="44"/>
      <c r="K631" s="44"/>
      <c r="L631" s="38"/>
      <c r="M631" s="48"/>
      <c r="N631" s="38"/>
      <c r="O631" s="48"/>
      <c r="P631" s="48"/>
      <c r="Q631" s="38"/>
      <c r="R631" s="48"/>
      <c r="S631" s="10"/>
      <c r="T631" s="307"/>
      <c r="U631" s="44"/>
      <c r="V631" s="307"/>
      <c r="W631" s="307"/>
      <c r="X631" s="307"/>
      <c r="Y631" s="307"/>
    </row>
    <row r="632">
      <c r="A632" s="307"/>
      <c r="B632" s="36"/>
      <c r="C632" s="38"/>
      <c r="D632" s="40"/>
      <c r="E632" s="42"/>
      <c r="F632" s="40"/>
      <c r="G632" s="307"/>
      <c r="H632" s="307"/>
      <c r="I632" s="38"/>
      <c r="J632" s="44"/>
      <c r="K632" s="44"/>
      <c r="L632" s="38"/>
      <c r="M632" s="48"/>
      <c r="N632" s="38"/>
      <c r="O632" s="48"/>
      <c r="P632" s="48"/>
      <c r="Q632" s="38"/>
      <c r="R632" s="48"/>
      <c r="S632" s="10"/>
      <c r="T632" s="307"/>
      <c r="U632" s="44"/>
      <c r="V632" s="307"/>
      <c r="W632" s="307"/>
      <c r="X632" s="307"/>
      <c r="Y632" s="307"/>
    </row>
    <row r="633">
      <c r="A633" s="307"/>
      <c r="B633" s="36"/>
      <c r="C633" s="38"/>
      <c r="D633" s="40"/>
      <c r="E633" s="42"/>
      <c r="F633" s="40"/>
      <c r="G633" s="307"/>
      <c r="H633" s="307"/>
      <c r="I633" s="38"/>
      <c r="J633" s="44"/>
      <c r="K633" s="44"/>
      <c r="L633" s="38"/>
      <c r="M633" s="48"/>
      <c r="N633" s="38"/>
      <c r="O633" s="48"/>
      <c r="P633" s="48"/>
      <c r="Q633" s="38"/>
      <c r="R633" s="48"/>
      <c r="S633" s="10"/>
      <c r="T633" s="307"/>
      <c r="U633" s="44"/>
      <c r="V633" s="307"/>
      <c r="W633" s="307"/>
      <c r="X633" s="307"/>
      <c r="Y633" s="307"/>
    </row>
    <row r="634">
      <c r="A634" s="307"/>
      <c r="B634" s="36"/>
      <c r="C634" s="38"/>
      <c r="D634" s="40"/>
      <c r="E634" s="42"/>
      <c r="F634" s="40"/>
      <c r="G634" s="307"/>
      <c r="H634" s="307"/>
      <c r="I634" s="38"/>
      <c r="J634" s="44"/>
      <c r="K634" s="44"/>
      <c r="L634" s="38"/>
      <c r="M634" s="48"/>
      <c r="N634" s="38"/>
      <c r="O634" s="48"/>
      <c r="P634" s="48"/>
      <c r="Q634" s="38"/>
      <c r="R634" s="48"/>
      <c r="S634" s="10"/>
      <c r="T634" s="307"/>
      <c r="U634" s="44"/>
      <c r="V634" s="307"/>
      <c r="W634" s="307"/>
      <c r="X634" s="307"/>
      <c r="Y634" s="307"/>
    </row>
    <row r="635">
      <c r="A635" s="307"/>
      <c r="B635" s="36"/>
      <c r="C635" s="38"/>
      <c r="D635" s="40"/>
      <c r="E635" s="42"/>
      <c r="F635" s="40"/>
      <c r="G635" s="307"/>
      <c r="H635" s="307"/>
      <c r="I635" s="38"/>
      <c r="J635" s="44"/>
      <c r="K635" s="44"/>
      <c r="L635" s="38"/>
      <c r="M635" s="48"/>
      <c r="N635" s="38"/>
      <c r="O635" s="48"/>
      <c r="P635" s="48"/>
      <c r="Q635" s="38"/>
      <c r="R635" s="48"/>
      <c r="S635" s="10"/>
      <c r="T635" s="307"/>
      <c r="U635" s="44"/>
      <c r="V635" s="307"/>
      <c r="W635" s="307"/>
      <c r="X635" s="307"/>
      <c r="Y635" s="307"/>
    </row>
    <row r="636">
      <c r="A636" s="307"/>
      <c r="B636" s="36"/>
      <c r="C636" s="38"/>
      <c r="D636" s="40"/>
      <c r="E636" s="42"/>
      <c r="F636" s="40"/>
      <c r="G636" s="307"/>
      <c r="H636" s="307"/>
      <c r="I636" s="38"/>
      <c r="J636" s="44"/>
      <c r="K636" s="44"/>
      <c r="L636" s="38"/>
      <c r="M636" s="48"/>
      <c r="N636" s="38"/>
      <c r="O636" s="48"/>
      <c r="P636" s="48"/>
      <c r="Q636" s="38"/>
      <c r="R636" s="48"/>
      <c r="S636" s="10"/>
      <c r="T636" s="307"/>
      <c r="U636" s="44"/>
      <c r="V636" s="307"/>
      <c r="W636" s="307"/>
      <c r="X636" s="307"/>
      <c r="Y636" s="307"/>
    </row>
    <row r="637">
      <c r="A637" s="307"/>
      <c r="B637" s="36"/>
      <c r="C637" s="38"/>
      <c r="D637" s="40"/>
      <c r="E637" s="42"/>
      <c r="F637" s="40"/>
      <c r="G637" s="307"/>
      <c r="H637" s="307"/>
      <c r="I637" s="38"/>
      <c r="J637" s="44"/>
      <c r="K637" s="44"/>
      <c r="L637" s="38"/>
      <c r="M637" s="48"/>
      <c r="N637" s="38"/>
      <c r="O637" s="48"/>
      <c r="P637" s="48"/>
      <c r="Q637" s="38"/>
      <c r="R637" s="48"/>
      <c r="S637" s="10"/>
      <c r="T637" s="307"/>
      <c r="U637" s="44"/>
      <c r="V637" s="307"/>
      <c r="W637" s="307"/>
      <c r="X637" s="307"/>
      <c r="Y637" s="307"/>
    </row>
    <row r="638">
      <c r="A638" s="307"/>
      <c r="B638" s="36"/>
      <c r="C638" s="38"/>
      <c r="D638" s="40"/>
      <c r="E638" s="42"/>
      <c r="F638" s="40"/>
      <c r="G638" s="307"/>
      <c r="H638" s="307"/>
      <c r="I638" s="38"/>
      <c r="J638" s="44"/>
      <c r="K638" s="44"/>
      <c r="L638" s="38"/>
      <c r="M638" s="48"/>
      <c r="N638" s="38"/>
      <c r="O638" s="48"/>
      <c r="P638" s="48"/>
      <c r="Q638" s="38"/>
      <c r="R638" s="48"/>
      <c r="S638" s="10"/>
      <c r="T638" s="307"/>
      <c r="U638" s="44"/>
      <c r="V638" s="307"/>
      <c r="W638" s="307"/>
      <c r="X638" s="307"/>
      <c r="Y638" s="307"/>
    </row>
    <row r="639">
      <c r="A639" s="307"/>
      <c r="B639" s="36"/>
      <c r="C639" s="38"/>
      <c r="D639" s="40"/>
      <c r="E639" s="42"/>
      <c r="F639" s="40"/>
      <c r="G639" s="307"/>
      <c r="H639" s="307"/>
      <c r="I639" s="38"/>
      <c r="J639" s="44"/>
      <c r="K639" s="44"/>
      <c r="L639" s="38"/>
      <c r="M639" s="48"/>
      <c r="N639" s="38"/>
      <c r="O639" s="48"/>
      <c r="P639" s="48"/>
      <c r="Q639" s="38"/>
      <c r="R639" s="48"/>
      <c r="S639" s="10"/>
      <c r="T639" s="307"/>
      <c r="U639" s="44"/>
      <c r="V639" s="307"/>
      <c r="W639" s="307"/>
      <c r="X639" s="307"/>
      <c r="Y639" s="307"/>
    </row>
    <row r="640">
      <c r="A640" s="307"/>
      <c r="B640" s="36"/>
      <c r="C640" s="38"/>
      <c r="D640" s="40"/>
      <c r="E640" s="42"/>
      <c r="F640" s="40"/>
      <c r="G640" s="307"/>
      <c r="H640" s="307"/>
      <c r="I640" s="38"/>
      <c r="J640" s="44"/>
      <c r="K640" s="44"/>
      <c r="L640" s="38"/>
      <c r="M640" s="48"/>
      <c r="N640" s="38"/>
      <c r="O640" s="48"/>
      <c r="P640" s="48"/>
      <c r="Q640" s="38"/>
      <c r="R640" s="48"/>
      <c r="S640" s="10"/>
      <c r="T640" s="307"/>
      <c r="U640" s="44"/>
      <c r="V640" s="307"/>
      <c r="W640" s="307"/>
      <c r="X640" s="307"/>
      <c r="Y640" s="307"/>
    </row>
    <row r="641">
      <c r="A641" s="307"/>
      <c r="B641" s="36"/>
      <c r="C641" s="38"/>
      <c r="D641" s="40"/>
      <c r="E641" s="42"/>
      <c r="F641" s="40"/>
      <c r="G641" s="307"/>
      <c r="H641" s="307"/>
      <c r="I641" s="38"/>
      <c r="J641" s="44"/>
      <c r="K641" s="44"/>
      <c r="L641" s="38"/>
      <c r="M641" s="48"/>
      <c r="N641" s="38"/>
      <c r="O641" s="48"/>
      <c r="P641" s="48"/>
      <c r="Q641" s="38"/>
      <c r="R641" s="48"/>
      <c r="S641" s="10"/>
      <c r="T641" s="307"/>
      <c r="U641" s="44"/>
      <c r="V641" s="307"/>
      <c r="W641" s="307"/>
      <c r="X641" s="307"/>
      <c r="Y641" s="307"/>
    </row>
    <row r="642">
      <c r="A642" s="307"/>
      <c r="B642" s="36"/>
      <c r="C642" s="38"/>
      <c r="D642" s="40"/>
      <c r="E642" s="42"/>
      <c r="F642" s="40"/>
      <c r="G642" s="307"/>
      <c r="H642" s="307"/>
      <c r="I642" s="38"/>
      <c r="J642" s="44"/>
      <c r="K642" s="44"/>
      <c r="L642" s="38"/>
      <c r="M642" s="48"/>
      <c r="N642" s="38"/>
      <c r="O642" s="48"/>
      <c r="P642" s="48"/>
      <c r="Q642" s="38"/>
      <c r="R642" s="48"/>
      <c r="S642" s="10"/>
      <c r="T642" s="307"/>
      <c r="U642" s="44"/>
      <c r="V642" s="307"/>
      <c r="W642" s="307"/>
      <c r="X642" s="307"/>
      <c r="Y642" s="307"/>
    </row>
    <row r="643">
      <c r="A643" s="307"/>
      <c r="B643" s="36"/>
      <c r="C643" s="38"/>
      <c r="D643" s="40"/>
      <c r="E643" s="42"/>
      <c r="F643" s="40"/>
      <c r="G643" s="307"/>
      <c r="H643" s="307"/>
      <c r="I643" s="38"/>
      <c r="J643" s="44"/>
      <c r="K643" s="44"/>
      <c r="L643" s="38"/>
      <c r="M643" s="48"/>
      <c r="N643" s="38"/>
      <c r="O643" s="48"/>
      <c r="P643" s="48"/>
      <c r="Q643" s="38"/>
      <c r="R643" s="48"/>
      <c r="S643" s="10"/>
      <c r="T643" s="307"/>
      <c r="U643" s="44"/>
      <c r="V643" s="307"/>
      <c r="W643" s="307"/>
      <c r="X643" s="307"/>
      <c r="Y643" s="307"/>
    </row>
    <row r="644">
      <c r="A644" s="307"/>
      <c r="B644" s="36"/>
      <c r="C644" s="38"/>
      <c r="D644" s="40"/>
      <c r="E644" s="42"/>
      <c r="F644" s="40"/>
      <c r="G644" s="307"/>
      <c r="H644" s="307"/>
      <c r="I644" s="38"/>
      <c r="J644" s="44"/>
      <c r="K644" s="44"/>
      <c r="L644" s="38"/>
      <c r="M644" s="48"/>
      <c r="N644" s="38"/>
      <c r="O644" s="48"/>
      <c r="P644" s="48"/>
      <c r="Q644" s="38"/>
      <c r="R644" s="48"/>
      <c r="S644" s="10"/>
      <c r="T644" s="307"/>
      <c r="U644" s="44"/>
      <c r="V644" s="307"/>
      <c r="W644" s="307"/>
      <c r="X644" s="307"/>
      <c r="Y644" s="307"/>
    </row>
    <row r="645">
      <c r="A645" s="307"/>
      <c r="B645" s="36"/>
      <c r="C645" s="38"/>
      <c r="D645" s="40"/>
      <c r="E645" s="42"/>
      <c r="F645" s="40"/>
      <c r="G645" s="307"/>
      <c r="H645" s="307"/>
      <c r="I645" s="38"/>
      <c r="J645" s="44"/>
      <c r="K645" s="44"/>
      <c r="L645" s="38"/>
      <c r="M645" s="48"/>
      <c r="N645" s="38"/>
      <c r="O645" s="48"/>
      <c r="P645" s="48"/>
      <c r="Q645" s="38"/>
      <c r="R645" s="48"/>
      <c r="S645" s="10"/>
      <c r="T645" s="307"/>
      <c r="U645" s="44"/>
      <c r="V645" s="307"/>
      <c r="W645" s="307"/>
      <c r="X645" s="307"/>
      <c r="Y645" s="307"/>
    </row>
    <row r="646">
      <c r="A646" s="307"/>
      <c r="B646" s="36"/>
      <c r="C646" s="38"/>
      <c r="D646" s="40"/>
      <c r="E646" s="42"/>
      <c r="F646" s="40"/>
      <c r="G646" s="307"/>
      <c r="H646" s="307"/>
      <c r="I646" s="38"/>
      <c r="J646" s="44"/>
      <c r="K646" s="44"/>
      <c r="L646" s="38"/>
      <c r="M646" s="48"/>
      <c r="N646" s="38"/>
      <c r="O646" s="48"/>
      <c r="P646" s="48"/>
      <c r="Q646" s="38"/>
      <c r="R646" s="48"/>
      <c r="S646" s="10"/>
      <c r="T646" s="307"/>
      <c r="U646" s="44"/>
      <c r="V646" s="307"/>
      <c r="W646" s="307"/>
      <c r="X646" s="307"/>
      <c r="Y646" s="307"/>
    </row>
    <row r="647">
      <c r="A647" s="307"/>
      <c r="B647" s="36"/>
      <c r="C647" s="38"/>
      <c r="D647" s="40"/>
      <c r="E647" s="42"/>
      <c r="F647" s="40"/>
      <c r="G647" s="307"/>
      <c r="H647" s="307"/>
      <c r="I647" s="38"/>
      <c r="J647" s="44"/>
      <c r="K647" s="44"/>
      <c r="L647" s="38"/>
      <c r="M647" s="48"/>
      <c r="N647" s="38"/>
      <c r="O647" s="48"/>
      <c r="P647" s="48"/>
      <c r="Q647" s="38"/>
      <c r="R647" s="48"/>
      <c r="S647" s="10"/>
      <c r="T647" s="307"/>
      <c r="U647" s="44"/>
      <c r="V647" s="307"/>
      <c r="W647" s="307"/>
      <c r="X647" s="307"/>
      <c r="Y647" s="307"/>
    </row>
    <row r="648">
      <c r="A648" s="307"/>
      <c r="B648" s="36"/>
      <c r="C648" s="38"/>
      <c r="D648" s="40"/>
      <c r="E648" s="42"/>
      <c r="F648" s="40"/>
      <c r="G648" s="307"/>
      <c r="H648" s="307"/>
      <c r="I648" s="38"/>
      <c r="J648" s="44"/>
      <c r="K648" s="44"/>
      <c r="L648" s="38"/>
      <c r="M648" s="48"/>
      <c r="N648" s="38"/>
      <c r="O648" s="48"/>
      <c r="P648" s="48"/>
      <c r="Q648" s="38"/>
      <c r="R648" s="48"/>
      <c r="S648" s="10"/>
      <c r="T648" s="307"/>
      <c r="U648" s="44"/>
      <c r="V648" s="307"/>
      <c r="W648" s="307"/>
      <c r="X648" s="307"/>
      <c r="Y648" s="307"/>
    </row>
    <row r="649">
      <c r="A649" s="307"/>
      <c r="B649" s="36"/>
      <c r="C649" s="38"/>
      <c r="D649" s="40"/>
      <c r="E649" s="42"/>
      <c r="F649" s="40"/>
      <c r="G649" s="307"/>
      <c r="H649" s="307"/>
      <c r="I649" s="38"/>
      <c r="J649" s="44"/>
      <c r="K649" s="44"/>
      <c r="L649" s="38"/>
      <c r="M649" s="48"/>
      <c r="N649" s="38"/>
      <c r="O649" s="48"/>
      <c r="P649" s="48"/>
      <c r="Q649" s="38"/>
      <c r="R649" s="48"/>
      <c r="S649" s="10"/>
      <c r="T649" s="307"/>
      <c r="U649" s="44"/>
      <c r="V649" s="307"/>
      <c r="W649" s="307"/>
      <c r="X649" s="307"/>
      <c r="Y649" s="307"/>
    </row>
    <row r="650">
      <c r="A650" s="307"/>
      <c r="B650" s="36"/>
      <c r="C650" s="38"/>
      <c r="D650" s="40"/>
      <c r="E650" s="42"/>
      <c r="F650" s="40"/>
      <c r="G650" s="307"/>
      <c r="H650" s="307"/>
      <c r="I650" s="38"/>
      <c r="J650" s="44"/>
      <c r="K650" s="44"/>
      <c r="L650" s="38"/>
      <c r="M650" s="48"/>
      <c r="N650" s="38"/>
      <c r="O650" s="48"/>
      <c r="P650" s="48"/>
      <c r="Q650" s="38"/>
      <c r="R650" s="48"/>
      <c r="S650" s="10"/>
      <c r="T650" s="307"/>
      <c r="U650" s="44"/>
      <c r="V650" s="307"/>
      <c r="W650" s="307"/>
      <c r="X650" s="307"/>
      <c r="Y650" s="307"/>
    </row>
    <row r="651">
      <c r="A651" s="307"/>
      <c r="B651" s="36"/>
      <c r="C651" s="38"/>
      <c r="D651" s="40"/>
      <c r="E651" s="42"/>
      <c r="F651" s="40"/>
      <c r="G651" s="307"/>
      <c r="H651" s="307"/>
      <c r="I651" s="38"/>
      <c r="J651" s="44"/>
      <c r="K651" s="44"/>
      <c r="L651" s="38"/>
      <c r="M651" s="48"/>
      <c r="N651" s="38"/>
      <c r="O651" s="48"/>
      <c r="P651" s="48"/>
      <c r="Q651" s="38"/>
      <c r="R651" s="48"/>
      <c r="S651" s="10"/>
      <c r="T651" s="307"/>
      <c r="U651" s="44"/>
      <c r="V651" s="307"/>
      <c r="W651" s="307"/>
      <c r="X651" s="307"/>
      <c r="Y651" s="307"/>
    </row>
    <row r="652">
      <c r="A652" s="307"/>
      <c r="B652" s="36"/>
      <c r="C652" s="38"/>
      <c r="D652" s="40"/>
      <c r="E652" s="42"/>
      <c r="F652" s="40"/>
      <c r="G652" s="307"/>
      <c r="H652" s="307"/>
      <c r="I652" s="38"/>
      <c r="J652" s="44"/>
      <c r="K652" s="44"/>
      <c r="L652" s="38"/>
      <c r="M652" s="48"/>
      <c r="N652" s="38"/>
      <c r="O652" s="48"/>
      <c r="P652" s="48"/>
      <c r="Q652" s="38"/>
      <c r="R652" s="48"/>
      <c r="S652" s="10"/>
      <c r="T652" s="307"/>
      <c r="U652" s="44"/>
      <c r="V652" s="307"/>
      <c r="W652" s="307"/>
      <c r="X652" s="307"/>
      <c r="Y652" s="307"/>
    </row>
    <row r="653">
      <c r="A653" s="307"/>
      <c r="B653" s="36"/>
      <c r="C653" s="38"/>
      <c r="D653" s="40"/>
      <c r="E653" s="42"/>
      <c r="F653" s="40"/>
      <c r="G653" s="307"/>
      <c r="H653" s="307"/>
      <c r="I653" s="38"/>
      <c r="J653" s="44"/>
      <c r="K653" s="44"/>
      <c r="L653" s="38"/>
      <c r="M653" s="48"/>
      <c r="N653" s="38"/>
      <c r="O653" s="48"/>
      <c r="P653" s="48"/>
      <c r="Q653" s="38"/>
      <c r="R653" s="48"/>
      <c r="S653" s="10"/>
      <c r="T653" s="307"/>
      <c r="U653" s="44"/>
      <c r="V653" s="307"/>
      <c r="W653" s="307"/>
      <c r="X653" s="307"/>
      <c r="Y653" s="307"/>
    </row>
    <row r="654">
      <c r="A654" s="307"/>
      <c r="B654" s="36"/>
      <c r="C654" s="38"/>
      <c r="D654" s="40"/>
      <c r="E654" s="42"/>
      <c r="F654" s="40"/>
      <c r="G654" s="307"/>
      <c r="H654" s="307"/>
      <c r="I654" s="38"/>
      <c r="J654" s="44"/>
      <c r="K654" s="44"/>
      <c r="L654" s="38"/>
      <c r="M654" s="48"/>
      <c r="N654" s="38"/>
      <c r="O654" s="48"/>
      <c r="P654" s="48"/>
      <c r="Q654" s="38"/>
      <c r="R654" s="48"/>
      <c r="S654" s="10"/>
      <c r="T654" s="307"/>
      <c r="U654" s="44"/>
      <c r="V654" s="307"/>
      <c r="W654" s="307"/>
      <c r="X654" s="307"/>
      <c r="Y654" s="307"/>
    </row>
    <row r="655">
      <c r="A655" s="307"/>
      <c r="B655" s="36"/>
      <c r="C655" s="38"/>
      <c r="D655" s="40"/>
      <c r="E655" s="42"/>
      <c r="F655" s="40"/>
      <c r="G655" s="307"/>
      <c r="H655" s="307"/>
      <c r="I655" s="38"/>
      <c r="J655" s="44"/>
      <c r="K655" s="44"/>
      <c r="L655" s="38"/>
      <c r="M655" s="48"/>
      <c r="N655" s="38"/>
      <c r="O655" s="48"/>
      <c r="P655" s="48"/>
      <c r="Q655" s="38"/>
      <c r="R655" s="48"/>
      <c r="S655" s="10"/>
      <c r="T655" s="307"/>
      <c r="U655" s="44"/>
      <c r="V655" s="307"/>
      <c r="W655" s="307"/>
      <c r="X655" s="307"/>
      <c r="Y655" s="307"/>
    </row>
    <row r="656">
      <c r="A656" s="307"/>
      <c r="B656" s="36"/>
      <c r="C656" s="38"/>
      <c r="D656" s="40"/>
      <c r="E656" s="42"/>
      <c r="F656" s="40"/>
      <c r="G656" s="307"/>
      <c r="H656" s="307"/>
      <c r="I656" s="38"/>
      <c r="J656" s="44"/>
      <c r="K656" s="44"/>
      <c r="L656" s="38"/>
      <c r="M656" s="48"/>
      <c r="N656" s="38"/>
      <c r="O656" s="48"/>
      <c r="P656" s="48"/>
      <c r="Q656" s="38"/>
      <c r="R656" s="48"/>
      <c r="S656" s="10"/>
      <c r="T656" s="307"/>
      <c r="U656" s="44"/>
      <c r="V656" s="307"/>
      <c r="W656" s="307"/>
      <c r="X656" s="307"/>
      <c r="Y656" s="307"/>
    </row>
    <row r="657">
      <c r="A657" s="307"/>
      <c r="B657" s="36"/>
      <c r="C657" s="38"/>
      <c r="D657" s="40"/>
      <c r="E657" s="42"/>
      <c r="F657" s="40"/>
      <c r="G657" s="307"/>
      <c r="H657" s="307"/>
      <c r="I657" s="38"/>
      <c r="J657" s="44"/>
      <c r="K657" s="44"/>
      <c r="L657" s="38"/>
      <c r="M657" s="48"/>
      <c r="N657" s="38"/>
      <c r="O657" s="48"/>
      <c r="P657" s="48"/>
      <c r="Q657" s="38"/>
      <c r="R657" s="48"/>
      <c r="S657" s="10"/>
      <c r="T657" s="307"/>
      <c r="U657" s="44"/>
      <c r="V657" s="307"/>
      <c r="W657" s="307"/>
      <c r="X657" s="307"/>
      <c r="Y657" s="307"/>
    </row>
    <row r="658">
      <c r="A658" s="307"/>
      <c r="B658" s="36"/>
      <c r="C658" s="38"/>
      <c r="D658" s="40"/>
      <c r="E658" s="42"/>
      <c r="F658" s="40"/>
      <c r="G658" s="307"/>
      <c r="H658" s="307"/>
      <c r="I658" s="38"/>
      <c r="J658" s="44"/>
      <c r="K658" s="44"/>
      <c r="L658" s="38"/>
      <c r="M658" s="48"/>
      <c r="N658" s="38"/>
      <c r="O658" s="48"/>
      <c r="P658" s="48"/>
      <c r="Q658" s="38"/>
      <c r="R658" s="48"/>
      <c r="S658" s="10"/>
      <c r="T658" s="307"/>
      <c r="U658" s="44"/>
      <c r="V658" s="307"/>
      <c r="W658" s="307"/>
      <c r="X658" s="307"/>
      <c r="Y658" s="307"/>
    </row>
    <row r="659">
      <c r="A659" s="307"/>
      <c r="B659" s="36"/>
      <c r="C659" s="38"/>
      <c r="D659" s="40"/>
      <c r="E659" s="42"/>
      <c r="F659" s="40"/>
      <c r="G659" s="307"/>
      <c r="H659" s="307"/>
      <c r="I659" s="38"/>
      <c r="J659" s="44"/>
      <c r="K659" s="44"/>
      <c r="L659" s="38"/>
      <c r="M659" s="48"/>
      <c r="N659" s="38"/>
      <c r="O659" s="48"/>
      <c r="P659" s="48"/>
      <c r="Q659" s="38"/>
      <c r="R659" s="48"/>
      <c r="S659" s="10"/>
      <c r="T659" s="307"/>
      <c r="U659" s="44"/>
      <c r="V659" s="307"/>
      <c r="W659" s="307"/>
      <c r="X659" s="307"/>
      <c r="Y659" s="307"/>
    </row>
    <row r="660">
      <c r="A660" s="307"/>
      <c r="B660" s="36"/>
      <c r="C660" s="38"/>
      <c r="D660" s="40"/>
      <c r="E660" s="42"/>
      <c r="F660" s="40"/>
      <c r="G660" s="307"/>
      <c r="H660" s="307"/>
      <c r="I660" s="38"/>
      <c r="J660" s="44"/>
      <c r="K660" s="44"/>
      <c r="L660" s="38"/>
      <c r="M660" s="48"/>
      <c r="N660" s="38"/>
      <c r="O660" s="48"/>
      <c r="P660" s="48"/>
      <c r="Q660" s="38"/>
      <c r="R660" s="48"/>
      <c r="S660" s="10"/>
      <c r="T660" s="307"/>
      <c r="U660" s="44"/>
      <c r="V660" s="307"/>
      <c r="W660" s="307"/>
      <c r="X660" s="307"/>
      <c r="Y660" s="307"/>
    </row>
    <row r="661">
      <c r="A661" s="307"/>
      <c r="B661" s="36"/>
      <c r="C661" s="38"/>
      <c r="D661" s="40"/>
      <c r="E661" s="42"/>
      <c r="F661" s="40"/>
      <c r="G661" s="307"/>
      <c r="H661" s="307"/>
      <c r="I661" s="38"/>
      <c r="J661" s="44"/>
      <c r="K661" s="44"/>
      <c r="L661" s="38"/>
      <c r="M661" s="48"/>
      <c r="N661" s="38"/>
      <c r="O661" s="48"/>
      <c r="P661" s="48"/>
      <c r="Q661" s="38"/>
      <c r="R661" s="48"/>
      <c r="S661" s="10"/>
      <c r="T661" s="307"/>
      <c r="U661" s="44"/>
      <c r="V661" s="307"/>
      <c r="W661" s="307"/>
      <c r="X661" s="307"/>
      <c r="Y661" s="307"/>
    </row>
    <row r="662">
      <c r="A662" s="307"/>
      <c r="B662" s="36"/>
      <c r="C662" s="38"/>
      <c r="D662" s="40"/>
      <c r="E662" s="42"/>
      <c r="F662" s="40"/>
      <c r="G662" s="307"/>
      <c r="H662" s="307"/>
      <c r="I662" s="38"/>
      <c r="J662" s="44"/>
      <c r="K662" s="44"/>
      <c r="L662" s="38"/>
      <c r="M662" s="48"/>
      <c r="N662" s="38"/>
      <c r="O662" s="48"/>
      <c r="P662" s="48"/>
      <c r="Q662" s="38"/>
      <c r="R662" s="48"/>
      <c r="S662" s="10"/>
      <c r="T662" s="307"/>
      <c r="U662" s="44"/>
      <c r="V662" s="307"/>
      <c r="W662" s="307"/>
      <c r="X662" s="307"/>
      <c r="Y662" s="307"/>
    </row>
    <row r="663">
      <c r="A663" s="307"/>
      <c r="B663" s="36"/>
      <c r="C663" s="38"/>
      <c r="D663" s="40"/>
      <c r="E663" s="42"/>
      <c r="F663" s="40"/>
      <c r="G663" s="307"/>
      <c r="H663" s="307"/>
      <c r="I663" s="38"/>
      <c r="J663" s="44"/>
      <c r="K663" s="44"/>
      <c r="L663" s="38"/>
      <c r="M663" s="48"/>
      <c r="N663" s="38"/>
      <c r="O663" s="48"/>
      <c r="P663" s="48"/>
      <c r="Q663" s="38"/>
      <c r="R663" s="48"/>
      <c r="S663" s="10"/>
      <c r="T663" s="307"/>
      <c r="U663" s="44"/>
      <c r="V663" s="307"/>
      <c r="W663" s="307"/>
      <c r="X663" s="307"/>
      <c r="Y663" s="307"/>
    </row>
    <row r="664">
      <c r="A664" s="307"/>
      <c r="B664" s="36"/>
      <c r="C664" s="38"/>
      <c r="D664" s="40"/>
      <c r="E664" s="42"/>
      <c r="F664" s="40"/>
      <c r="G664" s="307"/>
      <c r="H664" s="307"/>
      <c r="I664" s="38"/>
      <c r="J664" s="44"/>
      <c r="K664" s="44"/>
      <c r="L664" s="38"/>
      <c r="M664" s="48"/>
      <c r="N664" s="38"/>
      <c r="O664" s="48"/>
      <c r="P664" s="48"/>
      <c r="Q664" s="38"/>
      <c r="R664" s="48"/>
      <c r="S664" s="10"/>
      <c r="T664" s="307"/>
      <c r="U664" s="44"/>
      <c r="V664" s="307"/>
      <c r="W664" s="307"/>
      <c r="X664" s="307"/>
      <c r="Y664" s="307"/>
    </row>
    <row r="665">
      <c r="A665" s="307"/>
      <c r="B665" s="36"/>
      <c r="C665" s="38"/>
      <c r="D665" s="40"/>
      <c r="E665" s="42"/>
      <c r="F665" s="40"/>
      <c r="G665" s="307"/>
      <c r="H665" s="307"/>
      <c r="I665" s="38"/>
      <c r="J665" s="44"/>
      <c r="K665" s="44"/>
      <c r="L665" s="38"/>
      <c r="M665" s="48"/>
      <c r="N665" s="38"/>
      <c r="O665" s="48"/>
      <c r="P665" s="48"/>
      <c r="Q665" s="38"/>
      <c r="R665" s="48"/>
      <c r="S665" s="10"/>
      <c r="T665" s="307"/>
      <c r="U665" s="44"/>
      <c r="V665" s="307"/>
      <c r="W665" s="307"/>
      <c r="X665" s="307"/>
      <c r="Y665" s="307"/>
    </row>
    <row r="666">
      <c r="A666" s="307"/>
      <c r="B666" s="36"/>
      <c r="C666" s="38"/>
      <c r="D666" s="40"/>
      <c r="E666" s="42"/>
      <c r="F666" s="40"/>
      <c r="G666" s="307"/>
      <c r="H666" s="307"/>
      <c r="I666" s="38"/>
      <c r="J666" s="44"/>
      <c r="K666" s="44"/>
      <c r="L666" s="38"/>
      <c r="M666" s="48"/>
      <c r="N666" s="38"/>
      <c r="O666" s="48"/>
      <c r="P666" s="48"/>
      <c r="Q666" s="38"/>
      <c r="R666" s="48"/>
      <c r="S666" s="10"/>
      <c r="T666" s="307"/>
      <c r="U666" s="44"/>
      <c r="V666" s="307"/>
      <c r="W666" s="307"/>
      <c r="X666" s="307"/>
      <c r="Y666" s="307"/>
    </row>
    <row r="667">
      <c r="A667" s="307"/>
      <c r="B667" s="36"/>
      <c r="C667" s="38"/>
      <c r="D667" s="40"/>
      <c r="E667" s="42"/>
      <c r="F667" s="40"/>
      <c r="G667" s="307"/>
      <c r="H667" s="307"/>
      <c r="I667" s="38"/>
      <c r="J667" s="44"/>
      <c r="K667" s="44"/>
      <c r="L667" s="38"/>
      <c r="M667" s="48"/>
      <c r="N667" s="38"/>
      <c r="O667" s="48"/>
      <c r="P667" s="48"/>
      <c r="Q667" s="38"/>
      <c r="R667" s="48"/>
      <c r="S667" s="10"/>
      <c r="T667" s="307"/>
      <c r="U667" s="44"/>
      <c r="V667" s="307"/>
      <c r="W667" s="307"/>
      <c r="X667" s="307"/>
      <c r="Y667" s="307"/>
    </row>
    <row r="668">
      <c r="A668" s="307"/>
      <c r="B668" s="36"/>
      <c r="C668" s="38"/>
      <c r="D668" s="40"/>
      <c r="E668" s="42"/>
      <c r="F668" s="40"/>
      <c r="G668" s="307"/>
      <c r="H668" s="307"/>
      <c r="I668" s="38"/>
      <c r="J668" s="44"/>
      <c r="K668" s="44"/>
      <c r="L668" s="38"/>
      <c r="M668" s="48"/>
      <c r="N668" s="38"/>
      <c r="O668" s="48"/>
      <c r="P668" s="48"/>
      <c r="Q668" s="38"/>
      <c r="R668" s="48"/>
      <c r="S668" s="10"/>
      <c r="T668" s="307"/>
      <c r="U668" s="44"/>
      <c r="V668" s="307"/>
      <c r="W668" s="307"/>
      <c r="X668" s="307"/>
      <c r="Y668" s="307"/>
    </row>
    <row r="669">
      <c r="A669" s="307"/>
      <c r="B669" s="36"/>
      <c r="C669" s="38"/>
      <c r="D669" s="40"/>
      <c r="E669" s="42"/>
      <c r="F669" s="40"/>
      <c r="G669" s="307"/>
      <c r="H669" s="307"/>
      <c r="I669" s="38"/>
      <c r="J669" s="44"/>
      <c r="K669" s="44"/>
      <c r="L669" s="38"/>
      <c r="M669" s="48"/>
      <c r="N669" s="38"/>
      <c r="O669" s="48"/>
      <c r="P669" s="48"/>
      <c r="Q669" s="38"/>
      <c r="R669" s="48"/>
      <c r="S669" s="10"/>
      <c r="T669" s="307"/>
      <c r="U669" s="44"/>
      <c r="V669" s="307"/>
      <c r="W669" s="307"/>
      <c r="X669" s="307"/>
      <c r="Y669" s="307"/>
    </row>
    <row r="670">
      <c r="A670" s="307"/>
      <c r="B670" s="36"/>
      <c r="C670" s="38"/>
      <c r="D670" s="40"/>
      <c r="E670" s="42"/>
      <c r="F670" s="40"/>
      <c r="G670" s="307"/>
      <c r="H670" s="307"/>
      <c r="I670" s="38"/>
      <c r="J670" s="44"/>
      <c r="K670" s="44"/>
      <c r="L670" s="38"/>
      <c r="M670" s="48"/>
      <c r="N670" s="38"/>
      <c r="O670" s="48"/>
      <c r="P670" s="48"/>
      <c r="Q670" s="38"/>
      <c r="R670" s="48"/>
      <c r="S670" s="10"/>
      <c r="T670" s="307"/>
      <c r="U670" s="44"/>
      <c r="V670" s="307"/>
      <c r="W670" s="307"/>
      <c r="X670" s="307"/>
      <c r="Y670" s="307"/>
    </row>
    <row r="671">
      <c r="A671" s="307"/>
      <c r="B671" s="36"/>
      <c r="C671" s="38"/>
      <c r="D671" s="40"/>
      <c r="E671" s="42"/>
      <c r="F671" s="40"/>
      <c r="G671" s="307"/>
      <c r="H671" s="307"/>
      <c r="I671" s="38"/>
      <c r="J671" s="44"/>
      <c r="K671" s="44"/>
      <c r="L671" s="38"/>
      <c r="M671" s="48"/>
      <c r="N671" s="38"/>
      <c r="O671" s="48"/>
      <c r="P671" s="48"/>
      <c r="Q671" s="38"/>
      <c r="R671" s="48"/>
      <c r="S671" s="10"/>
      <c r="T671" s="307"/>
      <c r="U671" s="44"/>
      <c r="V671" s="307"/>
      <c r="W671" s="307"/>
      <c r="X671" s="307"/>
      <c r="Y671" s="307"/>
    </row>
    <row r="672">
      <c r="A672" s="307"/>
      <c r="B672" s="36"/>
      <c r="C672" s="38"/>
      <c r="D672" s="40"/>
      <c r="E672" s="42"/>
      <c r="F672" s="40"/>
      <c r="G672" s="307"/>
      <c r="H672" s="307"/>
      <c r="I672" s="38"/>
      <c r="J672" s="44"/>
      <c r="K672" s="44"/>
      <c r="L672" s="38"/>
      <c r="M672" s="48"/>
      <c r="N672" s="38"/>
      <c r="O672" s="48"/>
      <c r="P672" s="48"/>
      <c r="Q672" s="38"/>
      <c r="R672" s="48"/>
      <c r="S672" s="10"/>
      <c r="T672" s="307"/>
      <c r="U672" s="44"/>
      <c r="V672" s="307"/>
      <c r="W672" s="307"/>
      <c r="X672" s="307"/>
      <c r="Y672" s="307"/>
    </row>
    <row r="673">
      <c r="A673" s="307"/>
      <c r="B673" s="36"/>
      <c r="C673" s="38"/>
      <c r="D673" s="40"/>
      <c r="E673" s="42"/>
      <c r="F673" s="40"/>
      <c r="G673" s="307"/>
      <c r="H673" s="307"/>
      <c r="I673" s="38"/>
      <c r="J673" s="44"/>
      <c r="K673" s="44"/>
      <c r="L673" s="38"/>
      <c r="M673" s="48"/>
      <c r="N673" s="38"/>
      <c r="O673" s="48"/>
      <c r="P673" s="48"/>
      <c r="Q673" s="38"/>
      <c r="R673" s="48"/>
      <c r="S673" s="10"/>
      <c r="T673" s="307"/>
      <c r="U673" s="44"/>
      <c r="V673" s="307"/>
      <c r="W673" s="307"/>
      <c r="X673" s="307"/>
      <c r="Y673" s="307"/>
    </row>
    <row r="674">
      <c r="A674" s="307"/>
      <c r="B674" s="36"/>
      <c r="C674" s="38"/>
      <c r="D674" s="40"/>
      <c r="E674" s="42"/>
      <c r="F674" s="40"/>
      <c r="G674" s="307"/>
      <c r="H674" s="307"/>
      <c r="I674" s="38"/>
      <c r="J674" s="44"/>
      <c r="K674" s="44"/>
      <c r="L674" s="38"/>
      <c r="M674" s="48"/>
      <c r="N674" s="38"/>
      <c r="O674" s="48"/>
      <c r="P674" s="48"/>
      <c r="Q674" s="38"/>
      <c r="R674" s="48"/>
      <c r="S674" s="10"/>
      <c r="T674" s="307"/>
      <c r="U674" s="44"/>
      <c r="V674" s="307"/>
      <c r="W674" s="307"/>
      <c r="X674" s="307"/>
      <c r="Y674" s="307"/>
    </row>
    <row r="675">
      <c r="A675" s="307"/>
      <c r="B675" s="36"/>
      <c r="C675" s="38"/>
      <c r="D675" s="40"/>
      <c r="E675" s="42"/>
      <c r="F675" s="40"/>
      <c r="G675" s="307"/>
      <c r="H675" s="307"/>
      <c r="I675" s="38"/>
      <c r="J675" s="44"/>
      <c r="K675" s="44"/>
      <c r="L675" s="38"/>
      <c r="M675" s="48"/>
      <c r="N675" s="38"/>
      <c r="O675" s="48"/>
      <c r="P675" s="48"/>
      <c r="Q675" s="38"/>
      <c r="R675" s="48"/>
      <c r="S675" s="10"/>
      <c r="T675" s="307"/>
      <c r="U675" s="44"/>
      <c r="V675" s="307"/>
      <c r="W675" s="307"/>
      <c r="X675" s="307"/>
      <c r="Y675" s="307"/>
    </row>
    <row r="676">
      <c r="A676" s="307"/>
      <c r="B676" s="36"/>
      <c r="C676" s="38"/>
      <c r="D676" s="40"/>
      <c r="E676" s="42"/>
      <c r="F676" s="40"/>
      <c r="G676" s="307"/>
      <c r="H676" s="307"/>
      <c r="I676" s="38"/>
      <c r="J676" s="44"/>
      <c r="K676" s="44"/>
      <c r="L676" s="38"/>
      <c r="M676" s="48"/>
      <c r="N676" s="38"/>
      <c r="O676" s="48"/>
      <c r="P676" s="48"/>
      <c r="Q676" s="38"/>
      <c r="R676" s="48"/>
      <c r="S676" s="10"/>
      <c r="T676" s="307"/>
      <c r="U676" s="44"/>
      <c r="V676" s="307"/>
      <c r="W676" s="307"/>
      <c r="X676" s="307"/>
      <c r="Y676" s="307"/>
    </row>
    <row r="677">
      <c r="A677" s="307"/>
      <c r="B677" s="36"/>
      <c r="C677" s="38"/>
      <c r="D677" s="40"/>
      <c r="E677" s="42"/>
      <c r="F677" s="40"/>
      <c r="G677" s="307"/>
      <c r="H677" s="307"/>
      <c r="I677" s="38"/>
      <c r="J677" s="44"/>
      <c r="K677" s="44"/>
      <c r="L677" s="38"/>
      <c r="M677" s="48"/>
      <c r="N677" s="38"/>
      <c r="O677" s="48"/>
      <c r="P677" s="48"/>
      <c r="Q677" s="38"/>
      <c r="R677" s="48"/>
      <c r="S677" s="10"/>
      <c r="T677" s="307"/>
      <c r="U677" s="44"/>
      <c r="V677" s="307"/>
      <c r="W677" s="307"/>
      <c r="X677" s="307"/>
      <c r="Y677" s="307"/>
    </row>
    <row r="678">
      <c r="A678" s="307"/>
      <c r="B678" s="36"/>
      <c r="C678" s="38"/>
      <c r="D678" s="40"/>
      <c r="E678" s="42"/>
      <c r="F678" s="40"/>
      <c r="G678" s="307"/>
      <c r="H678" s="307"/>
      <c r="I678" s="38"/>
      <c r="J678" s="44"/>
      <c r="K678" s="44"/>
      <c r="L678" s="38"/>
      <c r="M678" s="48"/>
      <c r="N678" s="38"/>
      <c r="O678" s="48"/>
      <c r="P678" s="48"/>
      <c r="Q678" s="38"/>
      <c r="R678" s="48"/>
      <c r="S678" s="10"/>
      <c r="T678" s="307"/>
      <c r="U678" s="44"/>
      <c r="V678" s="307"/>
      <c r="W678" s="307"/>
      <c r="X678" s="307"/>
      <c r="Y678" s="307"/>
    </row>
    <row r="679">
      <c r="A679" s="307"/>
      <c r="B679" s="36"/>
      <c r="C679" s="38"/>
      <c r="D679" s="40"/>
      <c r="E679" s="42"/>
      <c r="F679" s="40"/>
      <c r="G679" s="307"/>
      <c r="H679" s="307"/>
      <c r="I679" s="38"/>
      <c r="J679" s="44"/>
      <c r="K679" s="44"/>
      <c r="L679" s="38"/>
      <c r="M679" s="48"/>
      <c r="N679" s="38"/>
      <c r="O679" s="48"/>
      <c r="P679" s="48"/>
      <c r="Q679" s="38"/>
      <c r="R679" s="48"/>
      <c r="S679" s="10"/>
      <c r="T679" s="307"/>
      <c r="U679" s="44"/>
      <c r="V679" s="307"/>
      <c r="W679" s="307"/>
      <c r="X679" s="307"/>
      <c r="Y679" s="307"/>
    </row>
    <row r="680">
      <c r="A680" s="307"/>
      <c r="B680" s="36"/>
      <c r="C680" s="38"/>
      <c r="D680" s="40"/>
      <c r="E680" s="42"/>
      <c r="F680" s="40"/>
      <c r="G680" s="307"/>
      <c r="H680" s="307"/>
      <c r="I680" s="38"/>
      <c r="J680" s="44"/>
      <c r="K680" s="44"/>
      <c r="L680" s="38"/>
      <c r="M680" s="48"/>
      <c r="N680" s="38"/>
      <c r="O680" s="48"/>
      <c r="P680" s="48"/>
      <c r="Q680" s="38"/>
      <c r="R680" s="48"/>
      <c r="S680" s="10"/>
      <c r="T680" s="307"/>
      <c r="U680" s="44"/>
      <c r="V680" s="307"/>
      <c r="W680" s="307"/>
      <c r="X680" s="307"/>
      <c r="Y680" s="307"/>
    </row>
    <row r="681">
      <c r="A681" s="307"/>
      <c r="B681" s="36"/>
      <c r="C681" s="38"/>
      <c r="D681" s="40"/>
      <c r="E681" s="42"/>
      <c r="F681" s="40"/>
      <c r="G681" s="307"/>
      <c r="H681" s="307"/>
      <c r="I681" s="38"/>
      <c r="J681" s="44"/>
      <c r="K681" s="44"/>
      <c r="L681" s="38"/>
      <c r="M681" s="48"/>
      <c r="N681" s="38"/>
      <c r="O681" s="48"/>
      <c r="P681" s="48"/>
      <c r="Q681" s="38"/>
      <c r="R681" s="48"/>
      <c r="S681" s="10"/>
      <c r="T681" s="307"/>
      <c r="U681" s="44"/>
      <c r="V681" s="307"/>
      <c r="W681" s="307"/>
      <c r="X681" s="307"/>
      <c r="Y681" s="307"/>
    </row>
    <row r="682">
      <c r="A682" s="307"/>
      <c r="B682" s="36"/>
      <c r="C682" s="38"/>
      <c r="D682" s="40"/>
      <c r="E682" s="42"/>
      <c r="F682" s="40"/>
      <c r="G682" s="307"/>
      <c r="H682" s="307"/>
      <c r="I682" s="38"/>
      <c r="J682" s="44"/>
      <c r="K682" s="44"/>
      <c r="L682" s="38"/>
      <c r="M682" s="48"/>
      <c r="N682" s="38"/>
      <c r="O682" s="48"/>
      <c r="P682" s="48"/>
      <c r="Q682" s="38"/>
      <c r="R682" s="48"/>
      <c r="S682" s="10"/>
      <c r="T682" s="307"/>
      <c r="U682" s="44"/>
      <c r="V682" s="307"/>
      <c r="W682" s="307"/>
      <c r="X682" s="307"/>
      <c r="Y682" s="307"/>
    </row>
    <row r="683">
      <c r="A683" s="307"/>
      <c r="B683" s="36"/>
      <c r="C683" s="38"/>
      <c r="D683" s="40"/>
      <c r="E683" s="42"/>
      <c r="F683" s="40"/>
      <c r="G683" s="307"/>
      <c r="H683" s="307"/>
      <c r="I683" s="38"/>
      <c r="J683" s="44"/>
      <c r="K683" s="44"/>
      <c r="L683" s="38"/>
      <c r="M683" s="48"/>
      <c r="N683" s="38"/>
      <c r="O683" s="48"/>
      <c r="P683" s="48"/>
      <c r="Q683" s="38"/>
      <c r="R683" s="48"/>
      <c r="S683" s="10"/>
      <c r="T683" s="307"/>
      <c r="U683" s="44"/>
      <c r="V683" s="307"/>
      <c r="W683" s="307"/>
      <c r="X683" s="307"/>
      <c r="Y683" s="307"/>
    </row>
    <row r="684">
      <c r="A684" s="307"/>
      <c r="B684" s="36"/>
      <c r="C684" s="38"/>
      <c r="D684" s="40"/>
      <c r="E684" s="42"/>
      <c r="F684" s="40"/>
      <c r="G684" s="307"/>
      <c r="H684" s="307"/>
      <c r="I684" s="38"/>
      <c r="J684" s="44"/>
      <c r="K684" s="44"/>
      <c r="L684" s="38"/>
      <c r="M684" s="48"/>
      <c r="N684" s="38"/>
      <c r="O684" s="48"/>
      <c r="P684" s="48"/>
      <c r="Q684" s="38"/>
      <c r="R684" s="48"/>
      <c r="S684" s="10"/>
      <c r="T684" s="307"/>
      <c r="U684" s="44"/>
      <c r="V684" s="307"/>
      <c r="W684" s="307"/>
      <c r="X684" s="307"/>
      <c r="Y684" s="307"/>
    </row>
    <row r="685">
      <c r="A685" s="307"/>
      <c r="B685" s="36"/>
      <c r="C685" s="38"/>
      <c r="D685" s="40"/>
      <c r="E685" s="42"/>
      <c r="F685" s="40"/>
      <c r="G685" s="307"/>
      <c r="H685" s="307"/>
      <c r="I685" s="38"/>
      <c r="J685" s="44"/>
      <c r="K685" s="44"/>
      <c r="L685" s="38"/>
      <c r="M685" s="48"/>
      <c r="N685" s="38"/>
      <c r="O685" s="48"/>
      <c r="P685" s="48"/>
      <c r="Q685" s="38"/>
      <c r="R685" s="48"/>
      <c r="S685" s="10"/>
      <c r="T685" s="307"/>
      <c r="U685" s="44"/>
      <c r="V685" s="307"/>
      <c r="W685" s="307"/>
      <c r="X685" s="307"/>
      <c r="Y685" s="307"/>
    </row>
    <row r="686">
      <c r="A686" s="307"/>
      <c r="B686" s="36"/>
      <c r="C686" s="38"/>
      <c r="D686" s="40"/>
      <c r="E686" s="42"/>
      <c r="F686" s="40"/>
      <c r="G686" s="307"/>
      <c r="H686" s="307"/>
      <c r="I686" s="38"/>
      <c r="J686" s="44"/>
      <c r="K686" s="44"/>
      <c r="L686" s="38"/>
      <c r="M686" s="48"/>
      <c r="N686" s="38"/>
      <c r="O686" s="48"/>
      <c r="P686" s="48"/>
      <c r="Q686" s="38"/>
      <c r="R686" s="48"/>
      <c r="S686" s="10"/>
      <c r="T686" s="307"/>
      <c r="U686" s="44"/>
      <c r="V686" s="307"/>
      <c r="W686" s="307"/>
      <c r="X686" s="307"/>
      <c r="Y686" s="307"/>
    </row>
    <row r="687">
      <c r="A687" s="307"/>
      <c r="B687" s="36"/>
      <c r="C687" s="38"/>
      <c r="D687" s="40"/>
      <c r="E687" s="42"/>
      <c r="F687" s="40"/>
      <c r="G687" s="307"/>
      <c r="H687" s="307"/>
      <c r="I687" s="38"/>
      <c r="J687" s="44"/>
      <c r="K687" s="44"/>
      <c r="L687" s="38"/>
      <c r="M687" s="48"/>
      <c r="N687" s="38"/>
      <c r="O687" s="48"/>
      <c r="P687" s="48"/>
      <c r="Q687" s="38"/>
      <c r="R687" s="48"/>
      <c r="S687" s="10"/>
      <c r="T687" s="307"/>
      <c r="U687" s="44"/>
      <c r="V687" s="307"/>
      <c r="W687" s="307"/>
      <c r="X687" s="307"/>
      <c r="Y687" s="307"/>
    </row>
    <row r="688">
      <c r="A688" s="307"/>
      <c r="B688" s="36"/>
      <c r="C688" s="38"/>
      <c r="D688" s="40"/>
      <c r="E688" s="42"/>
      <c r="F688" s="40"/>
      <c r="G688" s="307"/>
      <c r="H688" s="307"/>
      <c r="I688" s="38"/>
      <c r="J688" s="44"/>
      <c r="K688" s="44"/>
      <c r="L688" s="38"/>
      <c r="M688" s="48"/>
      <c r="N688" s="38"/>
      <c r="O688" s="48"/>
      <c r="P688" s="48"/>
      <c r="Q688" s="38"/>
      <c r="R688" s="48"/>
      <c r="S688" s="10"/>
      <c r="T688" s="307"/>
      <c r="U688" s="44"/>
      <c r="V688" s="307"/>
      <c r="W688" s="307"/>
      <c r="X688" s="307"/>
      <c r="Y688" s="307"/>
    </row>
    <row r="689">
      <c r="A689" s="307"/>
      <c r="B689" s="36"/>
      <c r="C689" s="38"/>
      <c r="D689" s="40"/>
      <c r="E689" s="42"/>
      <c r="F689" s="40"/>
      <c r="G689" s="307"/>
      <c r="H689" s="307"/>
      <c r="I689" s="38"/>
      <c r="J689" s="44"/>
      <c r="K689" s="44"/>
      <c r="L689" s="38"/>
      <c r="M689" s="48"/>
      <c r="N689" s="38"/>
      <c r="O689" s="48"/>
      <c r="P689" s="48"/>
      <c r="Q689" s="38"/>
      <c r="R689" s="48"/>
      <c r="S689" s="10"/>
      <c r="T689" s="307"/>
      <c r="U689" s="44"/>
      <c r="V689" s="307"/>
      <c r="W689" s="307"/>
      <c r="X689" s="307"/>
      <c r="Y689" s="307"/>
    </row>
    <row r="690">
      <c r="A690" s="307"/>
      <c r="B690" s="36"/>
      <c r="C690" s="38"/>
      <c r="D690" s="40"/>
      <c r="E690" s="42"/>
      <c r="F690" s="40"/>
      <c r="G690" s="307"/>
      <c r="H690" s="307"/>
      <c r="I690" s="38"/>
      <c r="J690" s="44"/>
      <c r="K690" s="44"/>
      <c r="L690" s="38"/>
      <c r="M690" s="48"/>
      <c r="N690" s="38"/>
      <c r="O690" s="48"/>
      <c r="P690" s="48"/>
      <c r="Q690" s="38"/>
      <c r="R690" s="48"/>
      <c r="S690" s="10"/>
      <c r="T690" s="307"/>
      <c r="U690" s="44"/>
      <c r="V690" s="307"/>
      <c r="W690" s="307"/>
      <c r="X690" s="307"/>
      <c r="Y690" s="307"/>
    </row>
    <row r="691">
      <c r="A691" s="307"/>
      <c r="B691" s="36"/>
      <c r="C691" s="38"/>
      <c r="D691" s="40"/>
      <c r="E691" s="42"/>
      <c r="F691" s="40"/>
      <c r="G691" s="307"/>
      <c r="H691" s="307"/>
      <c r="I691" s="38"/>
      <c r="J691" s="44"/>
      <c r="K691" s="44"/>
      <c r="L691" s="38"/>
      <c r="M691" s="48"/>
      <c r="N691" s="38"/>
      <c r="O691" s="48"/>
      <c r="P691" s="48"/>
      <c r="Q691" s="38"/>
      <c r="R691" s="48"/>
      <c r="S691" s="10"/>
      <c r="T691" s="307"/>
      <c r="U691" s="44"/>
      <c r="V691" s="307"/>
      <c r="W691" s="307"/>
      <c r="X691" s="307"/>
      <c r="Y691" s="307"/>
    </row>
    <row r="692">
      <c r="A692" s="307"/>
      <c r="B692" s="36"/>
      <c r="C692" s="38"/>
      <c r="D692" s="40"/>
      <c r="E692" s="42"/>
      <c r="F692" s="40"/>
      <c r="G692" s="307"/>
      <c r="H692" s="307"/>
      <c r="I692" s="38"/>
      <c r="J692" s="44"/>
      <c r="K692" s="44"/>
      <c r="L692" s="38"/>
      <c r="M692" s="48"/>
      <c r="N692" s="38"/>
      <c r="O692" s="48"/>
      <c r="P692" s="48"/>
      <c r="Q692" s="38"/>
      <c r="R692" s="48"/>
      <c r="S692" s="10"/>
      <c r="T692" s="307"/>
      <c r="U692" s="44"/>
      <c r="V692" s="307"/>
      <c r="W692" s="307"/>
      <c r="X692" s="307"/>
      <c r="Y692" s="307"/>
    </row>
    <row r="693">
      <c r="A693" s="307"/>
      <c r="B693" s="36"/>
      <c r="C693" s="38"/>
      <c r="D693" s="40"/>
      <c r="E693" s="42"/>
      <c r="F693" s="40"/>
      <c r="G693" s="307"/>
      <c r="H693" s="307"/>
      <c r="I693" s="38"/>
      <c r="J693" s="44"/>
      <c r="K693" s="44"/>
      <c r="L693" s="38"/>
      <c r="M693" s="48"/>
      <c r="N693" s="38"/>
      <c r="O693" s="48"/>
      <c r="P693" s="48"/>
      <c r="Q693" s="38"/>
      <c r="R693" s="48"/>
      <c r="S693" s="10"/>
      <c r="T693" s="307"/>
      <c r="U693" s="44"/>
      <c r="V693" s="307"/>
      <c r="W693" s="307"/>
      <c r="X693" s="307"/>
      <c r="Y693" s="307"/>
    </row>
    <row r="694">
      <c r="A694" s="307"/>
      <c r="B694" s="36"/>
      <c r="C694" s="38"/>
      <c r="D694" s="40"/>
      <c r="E694" s="42"/>
      <c r="F694" s="40"/>
      <c r="G694" s="307"/>
      <c r="H694" s="307"/>
      <c r="I694" s="38"/>
      <c r="J694" s="44"/>
      <c r="K694" s="44"/>
      <c r="L694" s="38"/>
      <c r="M694" s="48"/>
      <c r="N694" s="38"/>
      <c r="O694" s="48"/>
      <c r="P694" s="48"/>
      <c r="Q694" s="38"/>
      <c r="R694" s="48"/>
      <c r="S694" s="10"/>
      <c r="T694" s="307"/>
      <c r="U694" s="44"/>
      <c r="V694" s="307"/>
      <c r="W694" s="307"/>
      <c r="X694" s="307"/>
      <c r="Y694" s="307"/>
    </row>
    <row r="695">
      <c r="A695" s="307"/>
      <c r="B695" s="36"/>
      <c r="C695" s="38"/>
      <c r="D695" s="40"/>
      <c r="E695" s="42"/>
      <c r="F695" s="40"/>
      <c r="G695" s="307"/>
      <c r="H695" s="307"/>
      <c r="I695" s="38"/>
      <c r="J695" s="44"/>
      <c r="K695" s="44"/>
      <c r="L695" s="38"/>
      <c r="M695" s="48"/>
      <c r="N695" s="38"/>
      <c r="O695" s="48"/>
      <c r="P695" s="48"/>
      <c r="Q695" s="38"/>
      <c r="R695" s="48"/>
      <c r="S695" s="10"/>
      <c r="T695" s="307"/>
      <c r="U695" s="44"/>
      <c r="V695" s="307"/>
      <c r="W695" s="307"/>
      <c r="X695" s="307"/>
      <c r="Y695" s="307"/>
    </row>
    <row r="696">
      <c r="A696" s="307"/>
      <c r="B696" s="36"/>
      <c r="C696" s="38"/>
      <c r="D696" s="40"/>
      <c r="E696" s="42"/>
      <c r="F696" s="40"/>
      <c r="G696" s="307"/>
      <c r="H696" s="307"/>
      <c r="I696" s="38"/>
      <c r="J696" s="44"/>
      <c r="K696" s="44"/>
      <c r="L696" s="38"/>
      <c r="M696" s="48"/>
      <c r="N696" s="38"/>
      <c r="O696" s="48"/>
      <c r="P696" s="48"/>
      <c r="Q696" s="38"/>
      <c r="R696" s="48"/>
      <c r="S696" s="10"/>
      <c r="T696" s="307"/>
      <c r="U696" s="44"/>
      <c r="V696" s="307"/>
      <c r="W696" s="307"/>
      <c r="X696" s="307"/>
      <c r="Y696" s="307"/>
    </row>
    <row r="697">
      <c r="A697" s="307"/>
      <c r="B697" s="36"/>
      <c r="C697" s="38"/>
      <c r="D697" s="40"/>
      <c r="E697" s="42"/>
      <c r="F697" s="40"/>
      <c r="G697" s="307"/>
      <c r="H697" s="307"/>
      <c r="I697" s="38"/>
      <c r="J697" s="44"/>
      <c r="K697" s="44"/>
      <c r="L697" s="38"/>
      <c r="M697" s="48"/>
      <c r="N697" s="38"/>
      <c r="O697" s="48"/>
      <c r="P697" s="48"/>
      <c r="Q697" s="38"/>
      <c r="R697" s="48"/>
      <c r="S697" s="10"/>
      <c r="T697" s="307"/>
      <c r="U697" s="44"/>
      <c r="V697" s="307"/>
      <c r="W697" s="307"/>
      <c r="X697" s="307"/>
      <c r="Y697" s="307"/>
    </row>
    <row r="698">
      <c r="A698" s="307"/>
      <c r="B698" s="36"/>
      <c r="C698" s="38"/>
      <c r="D698" s="40"/>
      <c r="E698" s="42"/>
      <c r="F698" s="40"/>
      <c r="G698" s="307"/>
      <c r="H698" s="307"/>
      <c r="I698" s="38"/>
      <c r="J698" s="44"/>
      <c r="K698" s="44"/>
      <c r="L698" s="38"/>
      <c r="M698" s="48"/>
      <c r="N698" s="38"/>
      <c r="O698" s="48"/>
      <c r="P698" s="48"/>
      <c r="Q698" s="38"/>
      <c r="R698" s="48"/>
      <c r="S698" s="10"/>
      <c r="T698" s="307"/>
      <c r="U698" s="44"/>
      <c r="V698" s="307"/>
      <c r="W698" s="307"/>
      <c r="X698" s="307"/>
      <c r="Y698" s="307"/>
    </row>
    <row r="699">
      <c r="A699" s="307"/>
      <c r="B699" s="36"/>
      <c r="C699" s="38"/>
      <c r="D699" s="40"/>
      <c r="E699" s="42"/>
      <c r="F699" s="40"/>
      <c r="G699" s="307"/>
      <c r="H699" s="307"/>
      <c r="I699" s="38"/>
      <c r="J699" s="44"/>
      <c r="K699" s="44"/>
      <c r="L699" s="38"/>
      <c r="M699" s="48"/>
      <c r="N699" s="38"/>
      <c r="O699" s="48"/>
      <c r="P699" s="48"/>
      <c r="Q699" s="38"/>
      <c r="R699" s="48"/>
      <c r="S699" s="10"/>
      <c r="T699" s="307"/>
      <c r="U699" s="44"/>
      <c r="V699" s="307"/>
      <c r="W699" s="307"/>
      <c r="X699" s="307"/>
      <c r="Y699" s="307"/>
    </row>
    <row r="700">
      <c r="A700" s="307"/>
      <c r="B700" s="36"/>
      <c r="C700" s="38"/>
      <c r="D700" s="40"/>
      <c r="E700" s="42"/>
      <c r="F700" s="40"/>
      <c r="G700" s="307"/>
      <c r="H700" s="307"/>
      <c r="I700" s="38"/>
      <c r="J700" s="44"/>
      <c r="K700" s="44"/>
      <c r="L700" s="38"/>
      <c r="M700" s="48"/>
      <c r="N700" s="38"/>
      <c r="O700" s="48"/>
      <c r="P700" s="48"/>
      <c r="Q700" s="38"/>
      <c r="R700" s="48"/>
      <c r="S700" s="10"/>
      <c r="T700" s="307"/>
      <c r="U700" s="44"/>
      <c r="V700" s="307"/>
      <c r="W700" s="307"/>
      <c r="X700" s="307"/>
      <c r="Y700" s="307"/>
    </row>
    <row r="701">
      <c r="A701" s="307"/>
      <c r="B701" s="36"/>
      <c r="C701" s="38"/>
      <c r="D701" s="40"/>
      <c r="E701" s="42"/>
      <c r="F701" s="40"/>
      <c r="G701" s="307"/>
      <c r="H701" s="307"/>
      <c r="I701" s="38"/>
      <c r="J701" s="44"/>
      <c r="K701" s="44"/>
      <c r="L701" s="38"/>
      <c r="M701" s="48"/>
      <c r="N701" s="38"/>
      <c r="O701" s="48"/>
      <c r="P701" s="48"/>
      <c r="Q701" s="38"/>
      <c r="R701" s="48"/>
      <c r="S701" s="10"/>
      <c r="T701" s="307"/>
      <c r="U701" s="44"/>
      <c r="V701" s="307"/>
      <c r="W701" s="307"/>
      <c r="X701" s="307"/>
      <c r="Y701" s="307"/>
    </row>
    <row r="702">
      <c r="A702" s="307"/>
      <c r="B702" s="36"/>
      <c r="C702" s="38"/>
      <c r="D702" s="40"/>
      <c r="E702" s="42"/>
      <c r="F702" s="40"/>
      <c r="G702" s="307"/>
      <c r="H702" s="307"/>
      <c r="I702" s="38"/>
      <c r="J702" s="44"/>
      <c r="K702" s="44"/>
      <c r="L702" s="38"/>
      <c r="M702" s="48"/>
      <c r="N702" s="38"/>
      <c r="O702" s="48"/>
      <c r="P702" s="48"/>
      <c r="Q702" s="38"/>
      <c r="R702" s="48"/>
      <c r="S702" s="10"/>
      <c r="T702" s="307"/>
      <c r="U702" s="44"/>
      <c r="V702" s="307"/>
      <c r="W702" s="307"/>
      <c r="X702" s="307"/>
      <c r="Y702" s="307"/>
    </row>
    <row r="703">
      <c r="A703" s="307"/>
      <c r="B703" s="36"/>
      <c r="C703" s="38"/>
      <c r="D703" s="40"/>
      <c r="E703" s="42"/>
      <c r="F703" s="40"/>
      <c r="G703" s="307"/>
      <c r="H703" s="307"/>
      <c r="I703" s="38"/>
      <c r="J703" s="44"/>
      <c r="K703" s="44"/>
      <c r="L703" s="38"/>
      <c r="M703" s="48"/>
      <c r="N703" s="38"/>
      <c r="O703" s="48"/>
      <c r="P703" s="48"/>
      <c r="Q703" s="38"/>
      <c r="R703" s="48"/>
      <c r="S703" s="10"/>
      <c r="T703" s="307"/>
      <c r="U703" s="44"/>
      <c r="V703" s="307"/>
      <c r="W703" s="307"/>
      <c r="X703" s="307"/>
      <c r="Y703" s="307"/>
    </row>
    <row r="704">
      <c r="A704" s="307"/>
      <c r="B704" s="36"/>
      <c r="C704" s="38"/>
      <c r="D704" s="40"/>
      <c r="E704" s="42"/>
      <c r="F704" s="40"/>
      <c r="G704" s="307"/>
      <c r="H704" s="307"/>
      <c r="I704" s="38"/>
      <c r="J704" s="44"/>
      <c r="K704" s="44"/>
      <c r="L704" s="38"/>
      <c r="M704" s="48"/>
      <c r="N704" s="38"/>
      <c r="O704" s="48"/>
      <c r="P704" s="48"/>
      <c r="Q704" s="38"/>
      <c r="R704" s="48"/>
      <c r="S704" s="10"/>
      <c r="T704" s="307"/>
      <c r="U704" s="44"/>
      <c r="V704" s="307"/>
      <c r="W704" s="307"/>
      <c r="X704" s="307"/>
      <c r="Y704" s="307"/>
    </row>
    <row r="705">
      <c r="A705" s="307"/>
      <c r="B705" s="36"/>
      <c r="C705" s="38"/>
      <c r="D705" s="40"/>
      <c r="E705" s="42"/>
      <c r="F705" s="40"/>
      <c r="G705" s="307"/>
      <c r="H705" s="307"/>
      <c r="I705" s="38"/>
      <c r="J705" s="44"/>
      <c r="K705" s="44"/>
      <c r="L705" s="38"/>
      <c r="M705" s="48"/>
      <c r="N705" s="38"/>
      <c r="O705" s="48"/>
      <c r="P705" s="48"/>
      <c r="Q705" s="38"/>
      <c r="R705" s="48"/>
      <c r="S705" s="10"/>
      <c r="T705" s="307"/>
      <c r="U705" s="44"/>
      <c r="V705" s="307"/>
      <c r="W705" s="307"/>
      <c r="X705" s="307"/>
      <c r="Y705" s="307"/>
    </row>
    <row r="706">
      <c r="A706" s="307"/>
      <c r="B706" s="36"/>
      <c r="C706" s="38"/>
      <c r="D706" s="40"/>
      <c r="E706" s="42"/>
      <c r="F706" s="40"/>
      <c r="G706" s="307"/>
      <c r="H706" s="307"/>
      <c r="I706" s="38"/>
      <c r="J706" s="44"/>
      <c r="K706" s="44"/>
      <c r="L706" s="38"/>
      <c r="M706" s="48"/>
      <c r="N706" s="38"/>
      <c r="O706" s="48"/>
      <c r="P706" s="48"/>
      <c r="Q706" s="38"/>
      <c r="R706" s="48"/>
      <c r="S706" s="10"/>
      <c r="T706" s="307"/>
      <c r="U706" s="44"/>
      <c r="V706" s="307"/>
      <c r="W706" s="307"/>
      <c r="X706" s="307"/>
      <c r="Y706" s="307"/>
    </row>
    <row r="707">
      <c r="A707" s="307"/>
      <c r="B707" s="36"/>
      <c r="C707" s="38"/>
      <c r="D707" s="40"/>
      <c r="E707" s="42"/>
      <c r="F707" s="40"/>
      <c r="G707" s="307"/>
      <c r="H707" s="307"/>
      <c r="I707" s="38"/>
      <c r="J707" s="44"/>
      <c r="K707" s="44"/>
      <c r="L707" s="38"/>
      <c r="M707" s="48"/>
      <c r="N707" s="38"/>
      <c r="O707" s="48"/>
      <c r="P707" s="48"/>
      <c r="Q707" s="38"/>
      <c r="R707" s="48"/>
      <c r="S707" s="10"/>
      <c r="T707" s="307"/>
      <c r="U707" s="44"/>
      <c r="V707" s="307"/>
      <c r="W707" s="307"/>
      <c r="X707" s="307"/>
      <c r="Y707" s="307"/>
    </row>
    <row r="708">
      <c r="A708" s="307"/>
      <c r="B708" s="36"/>
      <c r="C708" s="38"/>
      <c r="D708" s="40"/>
      <c r="E708" s="42"/>
      <c r="F708" s="40"/>
      <c r="G708" s="307"/>
      <c r="H708" s="307"/>
      <c r="I708" s="38"/>
      <c r="J708" s="44"/>
      <c r="K708" s="44"/>
      <c r="L708" s="38"/>
      <c r="M708" s="48"/>
      <c r="N708" s="38"/>
      <c r="O708" s="48"/>
      <c r="P708" s="48"/>
      <c r="Q708" s="38"/>
      <c r="R708" s="48"/>
      <c r="S708" s="10"/>
      <c r="T708" s="307"/>
      <c r="U708" s="44"/>
      <c r="V708" s="307"/>
      <c r="W708" s="307"/>
      <c r="X708" s="307"/>
      <c r="Y708" s="307"/>
    </row>
    <row r="709">
      <c r="A709" s="307"/>
      <c r="B709" s="36"/>
      <c r="C709" s="38"/>
      <c r="D709" s="40"/>
      <c r="E709" s="42"/>
      <c r="F709" s="40"/>
      <c r="G709" s="307"/>
      <c r="H709" s="307"/>
      <c r="I709" s="38"/>
      <c r="J709" s="44"/>
      <c r="K709" s="44"/>
      <c r="L709" s="38"/>
      <c r="M709" s="48"/>
      <c r="N709" s="38"/>
      <c r="O709" s="48"/>
      <c r="P709" s="48"/>
      <c r="Q709" s="38"/>
      <c r="R709" s="48"/>
      <c r="S709" s="10"/>
      <c r="T709" s="307"/>
      <c r="U709" s="44"/>
      <c r="V709" s="307"/>
      <c r="W709" s="307"/>
      <c r="X709" s="307"/>
      <c r="Y709" s="307"/>
    </row>
    <row r="710">
      <c r="A710" s="307"/>
      <c r="B710" s="36"/>
      <c r="C710" s="38"/>
      <c r="D710" s="40"/>
      <c r="E710" s="42"/>
      <c r="F710" s="40"/>
      <c r="G710" s="307"/>
      <c r="H710" s="307"/>
      <c r="I710" s="38"/>
      <c r="J710" s="44"/>
      <c r="K710" s="44"/>
      <c r="L710" s="38"/>
      <c r="M710" s="48"/>
      <c r="N710" s="38"/>
      <c r="O710" s="48"/>
      <c r="P710" s="48"/>
      <c r="Q710" s="38"/>
      <c r="R710" s="48"/>
      <c r="S710" s="10"/>
      <c r="T710" s="307"/>
      <c r="U710" s="44"/>
      <c r="V710" s="307"/>
      <c r="W710" s="307"/>
      <c r="X710" s="307"/>
      <c r="Y710" s="307"/>
    </row>
    <row r="711">
      <c r="A711" s="307"/>
      <c r="B711" s="36"/>
      <c r="C711" s="38"/>
      <c r="D711" s="40"/>
      <c r="E711" s="42"/>
      <c r="F711" s="40"/>
      <c r="G711" s="307"/>
      <c r="H711" s="307"/>
      <c r="I711" s="38"/>
      <c r="J711" s="44"/>
      <c r="K711" s="44"/>
      <c r="L711" s="38"/>
      <c r="M711" s="48"/>
      <c r="N711" s="38"/>
      <c r="O711" s="48"/>
      <c r="P711" s="48"/>
      <c r="Q711" s="38"/>
      <c r="R711" s="48"/>
      <c r="S711" s="10"/>
      <c r="T711" s="307"/>
      <c r="U711" s="44"/>
      <c r="V711" s="307"/>
      <c r="W711" s="307"/>
      <c r="X711" s="307"/>
      <c r="Y711" s="307"/>
    </row>
    <row r="712">
      <c r="A712" s="307"/>
      <c r="B712" s="36"/>
      <c r="C712" s="38"/>
      <c r="D712" s="40"/>
      <c r="E712" s="42"/>
      <c r="F712" s="40"/>
      <c r="G712" s="307"/>
      <c r="H712" s="307"/>
      <c r="I712" s="38"/>
      <c r="J712" s="44"/>
      <c r="K712" s="44"/>
      <c r="L712" s="38"/>
      <c r="M712" s="48"/>
      <c r="N712" s="38"/>
      <c r="O712" s="48"/>
      <c r="P712" s="48"/>
      <c r="Q712" s="38"/>
      <c r="R712" s="48"/>
      <c r="S712" s="10"/>
      <c r="T712" s="307"/>
      <c r="U712" s="44"/>
      <c r="V712" s="307"/>
      <c r="W712" s="307"/>
      <c r="X712" s="307"/>
      <c r="Y712" s="307"/>
    </row>
    <row r="713">
      <c r="A713" s="307"/>
      <c r="B713" s="36"/>
      <c r="C713" s="38"/>
      <c r="D713" s="40"/>
      <c r="E713" s="42"/>
      <c r="F713" s="40"/>
      <c r="G713" s="307"/>
      <c r="H713" s="307"/>
      <c r="I713" s="38"/>
      <c r="J713" s="44"/>
      <c r="K713" s="44"/>
      <c r="L713" s="38"/>
      <c r="M713" s="48"/>
      <c r="N713" s="38"/>
      <c r="O713" s="48"/>
      <c r="P713" s="48"/>
      <c r="Q713" s="38"/>
      <c r="R713" s="48"/>
      <c r="S713" s="10"/>
      <c r="T713" s="307"/>
      <c r="U713" s="44"/>
      <c r="V713" s="307"/>
      <c r="W713" s="307"/>
      <c r="X713" s="307"/>
      <c r="Y713" s="307"/>
    </row>
    <row r="714">
      <c r="A714" s="307"/>
      <c r="B714" s="36"/>
      <c r="C714" s="38"/>
      <c r="D714" s="40"/>
      <c r="E714" s="42"/>
      <c r="F714" s="40"/>
      <c r="G714" s="307"/>
      <c r="H714" s="307"/>
      <c r="I714" s="38"/>
      <c r="J714" s="44"/>
      <c r="K714" s="44"/>
      <c r="L714" s="38"/>
      <c r="M714" s="48"/>
      <c r="N714" s="38"/>
      <c r="O714" s="48"/>
      <c r="P714" s="48"/>
      <c r="Q714" s="38"/>
      <c r="R714" s="48"/>
      <c r="S714" s="10"/>
      <c r="T714" s="307"/>
      <c r="U714" s="44"/>
      <c r="V714" s="307"/>
      <c r="W714" s="307"/>
      <c r="X714" s="307"/>
      <c r="Y714" s="307"/>
    </row>
    <row r="715">
      <c r="A715" s="307"/>
      <c r="B715" s="36"/>
      <c r="C715" s="38"/>
      <c r="D715" s="40"/>
      <c r="E715" s="42"/>
      <c r="F715" s="40"/>
      <c r="G715" s="307"/>
      <c r="H715" s="307"/>
      <c r="I715" s="38"/>
      <c r="J715" s="44"/>
      <c r="K715" s="44"/>
      <c r="L715" s="38"/>
      <c r="M715" s="48"/>
      <c r="N715" s="38"/>
      <c r="O715" s="48"/>
      <c r="P715" s="48"/>
      <c r="Q715" s="38"/>
      <c r="R715" s="48"/>
      <c r="S715" s="10"/>
      <c r="T715" s="307"/>
      <c r="U715" s="44"/>
      <c r="V715" s="307"/>
      <c r="W715" s="307"/>
      <c r="X715" s="307"/>
      <c r="Y715" s="307"/>
    </row>
    <row r="716">
      <c r="A716" s="307"/>
      <c r="B716" s="36"/>
      <c r="C716" s="38"/>
      <c r="D716" s="40"/>
      <c r="E716" s="42"/>
      <c r="F716" s="40"/>
      <c r="G716" s="307"/>
      <c r="H716" s="307"/>
      <c r="I716" s="38"/>
      <c r="J716" s="44"/>
      <c r="K716" s="44"/>
      <c r="L716" s="38"/>
      <c r="M716" s="48"/>
      <c r="N716" s="38"/>
      <c r="O716" s="48"/>
      <c r="P716" s="48"/>
      <c r="Q716" s="38"/>
      <c r="R716" s="48"/>
      <c r="S716" s="10"/>
      <c r="T716" s="307"/>
      <c r="U716" s="44"/>
      <c r="V716" s="307"/>
      <c r="W716" s="307"/>
      <c r="X716" s="307"/>
      <c r="Y716" s="307"/>
    </row>
    <row r="717">
      <c r="A717" s="307"/>
      <c r="B717" s="36"/>
      <c r="C717" s="38"/>
      <c r="D717" s="40"/>
      <c r="E717" s="42"/>
      <c r="F717" s="40"/>
      <c r="G717" s="307"/>
      <c r="H717" s="307"/>
      <c r="I717" s="38"/>
      <c r="J717" s="44"/>
      <c r="K717" s="44"/>
      <c r="L717" s="38"/>
      <c r="M717" s="48"/>
      <c r="N717" s="38"/>
      <c r="O717" s="48"/>
      <c r="P717" s="48"/>
      <c r="Q717" s="38"/>
      <c r="R717" s="48"/>
      <c r="S717" s="10"/>
      <c r="T717" s="307"/>
      <c r="U717" s="44"/>
      <c r="V717" s="307"/>
      <c r="W717" s="307"/>
      <c r="X717" s="307"/>
      <c r="Y717" s="307"/>
    </row>
    <row r="718">
      <c r="A718" s="307"/>
      <c r="B718" s="36"/>
      <c r="C718" s="38"/>
      <c r="D718" s="40"/>
      <c r="E718" s="42"/>
      <c r="F718" s="40"/>
      <c r="G718" s="307"/>
      <c r="H718" s="307"/>
      <c r="I718" s="38"/>
      <c r="J718" s="44"/>
      <c r="K718" s="44"/>
      <c r="L718" s="38"/>
      <c r="M718" s="48"/>
      <c r="N718" s="38"/>
      <c r="O718" s="48"/>
      <c r="P718" s="48"/>
      <c r="Q718" s="38"/>
      <c r="R718" s="48"/>
      <c r="S718" s="10"/>
      <c r="T718" s="307"/>
      <c r="U718" s="44"/>
      <c r="V718" s="307"/>
      <c r="W718" s="307"/>
      <c r="X718" s="307"/>
      <c r="Y718" s="307"/>
    </row>
    <row r="719">
      <c r="A719" s="307"/>
      <c r="B719" s="36"/>
      <c r="C719" s="38"/>
      <c r="D719" s="40"/>
      <c r="E719" s="42"/>
      <c r="F719" s="40"/>
      <c r="G719" s="307"/>
      <c r="H719" s="307"/>
      <c r="I719" s="38"/>
      <c r="J719" s="44"/>
      <c r="K719" s="44"/>
      <c r="L719" s="38"/>
      <c r="M719" s="48"/>
      <c r="N719" s="38"/>
      <c r="O719" s="48"/>
      <c r="P719" s="48"/>
      <c r="Q719" s="38"/>
      <c r="R719" s="48"/>
      <c r="S719" s="10"/>
      <c r="T719" s="307"/>
      <c r="U719" s="44"/>
      <c r="V719" s="307"/>
      <c r="W719" s="307"/>
      <c r="X719" s="307"/>
      <c r="Y719" s="307"/>
    </row>
    <row r="720">
      <c r="A720" s="307"/>
      <c r="B720" s="36"/>
      <c r="C720" s="38"/>
      <c r="D720" s="40"/>
      <c r="E720" s="42"/>
      <c r="F720" s="40"/>
      <c r="G720" s="307"/>
      <c r="H720" s="307"/>
      <c r="I720" s="38"/>
      <c r="J720" s="44"/>
      <c r="K720" s="44"/>
      <c r="L720" s="38"/>
      <c r="M720" s="48"/>
      <c r="N720" s="38"/>
      <c r="O720" s="48"/>
      <c r="P720" s="48"/>
      <c r="Q720" s="38"/>
      <c r="R720" s="48"/>
      <c r="S720" s="10"/>
      <c r="T720" s="307"/>
      <c r="U720" s="44"/>
      <c r="V720" s="307"/>
      <c r="W720" s="307"/>
      <c r="X720" s="307"/>
      <c r="Y720" s="307"/>
    </row>
    <row r="721">
      <c r="A721" s="307"/>
      <c r="B721" s="36"/>
      <c r="C721" s="38"/>
      <c r="D721" s="40"/>
      <c r="E721" s="42"/>
      <c r="F721" s="40"/>
      <c r="G721" s="307"/>
      <c r="H721" s="307"/>
      <c r="I721" s="38"/>
      <c r="J721" s="44"/>
      <c r="K721" s="44"/>
      <c r="L721" s="38"/>
      <c r="M721" s="48"/>
      <c r="N721" s="38"/>
      <c r="O721" s="48"/>
      <c r="P721" s="48"/>
      <c r="Q721" s="38"/>
      <c r="R721" s="48"/>
      <c r="S721" s="10"/>
      <c r="T721" s="307"/>
      <c r="U721" s="44"/>
      <c r="V721" s="307"/>
      <c r="W721" s="307"/>
      <c r="X721" s="307"/>
      <c r="Y721" s="307"/>
    </row>
    <row r="722">
      <c r="A722" s="307"/>
      <c r="B722" s="36"/>
      <c r="C722" s="38"/>
      <c r="D722" s="40"/>
      <c r="E722" s="42"/>
      <c r="F722" s="40"/>
      <c r="G722" s="307"/>
      <c r="H722" s="307"/>
      <c r="I722" s="38"/>
      <c r="J722" s="44"/>
      <c r="K722" s="44"/>
      <c r="L722" s="38"/>
      <c r="M722" s="48"/>
      <c r="N722" s="38"/>
      <c r="O722" s="48"/>
      <c r="P722" s="671"/>
      <c r="Q722" s="38"/>
      <c r="R722" s="48"/>
      <c r="S722" s="10"/>
      <c r="T722" s="307"/>
      <c r="U722" s="44"/>
      <c r="V722" s="307"/>
      <c r="W722" s="307"/>
      <c r="X722" s="307"/>
      <c r="Y722" s="307"/>
    </row>
    <row r="723">
      <c r="A723" s="307"/>
      <c r="B723" s="36"/>
      <c r="C723" s="38"/>
      <c r="D723" s="40"/>
      <c r="E723" s="42"/>
      <c r="F723" s="40"/>
      <c r="G723" s="307"/>
      <c r="H723" s="307"/>
      <c r="I723" s="38"/>
      <c r="J723" s="44"/>
      <c r="K723" s="44"/>
      <c r="L723" s="38"/>
      <c r="M723" s="48"/>
      <c r="N723" s="38"/>
      <c r="O723" s="48"/>
      <c r="P723" s="673"/>
      <c r="Q723" s="38"/>
      <c r="R723" s="48"/>
      <c r="S723" s="10"/>
      <c r="T723" s="307"/>
      <c r="U723" s="44"/>
      <c r="V723" s="307"/>
      <c r="W723" s="307"/>
      <c r="X723" s="307"/>
      <c r="Y723" s="307"/>
    </row>
    <row r="724">
      <c r="A724" s="307"/>
      <c r="B724" s="36"/>
      <c r="C724" s="38"/>
      <c r="D724" s="40"/>
      <c r="E724" s="42"/>
      <c r="F724" s="40"/>
      <c r="G724" s="307"/>
      <c r="H724" s="307"/>
      <c r="I724" s="38"/>
      <c r="J724" s="44"/>
      <c r="K724" s="44"/>
      <c r="L724" s="38"/>
      <c r="M724" s="48"/>
      <c r="N724" s="38"/>
      <c r="O724" s="48"/>
      <c r="P724" s="48"/>
      <c r="Q724" s="38"/>
      <c r="R724" s="48"/>
      <c r="S724" s="10"/>
      <c r="T724" s="307"/>
      <c r="U724" s="44"/>
      <c r="V724" s="307"/>
      <c r="W724" s="307"/>
      <c r="X724" s="307"/>
      <c r="Y724" s="307"/>
    </row>
    <row r="725">
      <c r="A725" s="307"/>
      <c r="B725" s="36"/>
      <c r="C725" s="38"/>
      <c r="D725" s="40"/>
      <c r="E725" s="42"/>
      <c r="F725" s="40"/>
      <c r="G725" s="307"/>
      <c r="H725" s="307"/>
      <c r="I725" s="38"/>
      <c r="J725" s="44"/>
      <c r="K725" s="44"/>
      <c r="L725" s="38"/>
      <c r="M725" s="48"/>
      <c r="N725" s="38"/>
      <c r="O725" s="48"/>
      <c r="P725" s="48"/>
      <c r="Q725" s="38"/>
      <c r="R725" s="48"/>
      <c r="S725" s="10"/>
      <c r="T725" s="307"/>
      <c r="U725" s="44"/>
      <c r="V725" s="307"/>
      <c r="W725" s="307"/>
      <c r="X725" s="307"/>
      <c r="Y725" s="307"/>
    </row>
    <row r="726">
      <c r="A726" s="307"/>
      <c r="B726" s="36"/>
      <c r="C726" s="38"/>
      <c r="D726" s="40"/>
      <c r="E726" s="42"/>
      <c r="F726" s="40"/>
      <c r="G726" s="307"/>
      <c r="H726" s="307"/>
      <c r="I726" s="38"/>
      <c r="J726" s="44"/>
      <c r="K726" s="44"/>
      <c r="L726" s="38"/>
      <c r="M726" s="48"/>
      <c r="N726" s="38"/>
      <c r="O726" s="48"/>
      <c r="P726" s="48"/>
      <c r="Q726" s="38"/>
      <c r="R726" s="48"/>
      <c r="S726" s="10"/>
      <c r="T726" s="307"/>
      <c r="U726" s="44"/>
      <c r="V726" s="307"/>
      <c r="W726" s="307"/>
      <c r="X726" s="307"/>
      <c r="Y726" s="307"/>
    </row>
    <row r="727">
      <c r="A727" s="307"/>
      <c r="B727" s="36"/>
      <c r="C727" s="38"/>
      <c r="D727" s="40"/>
      <c r="E727" s="42"/>
      <c r="F727" s="40"/>
      <c r="G727" s="307"/>
      <c r="H727" s="307"/>
      <c r="I727" s="38"/>
      <c r="J727" s="44"/>
      <c r="K727" s="44"/>
      <c r="L727" s="38"/>
      <c r="M727" s="48"/>
      <c r="N727" s="38"/>
      <c r="O727" s="48"/>
      <c r="P727" s="48"/>
      <c r="Q727" s="38"/>
      <c r="R727" s="48"/>
      <c r="S727" s="10"/>
      <c r="T727" s="307"/>
      <c r="U727" s="44"/>
      <c r="V727" s="307"/>
      <c r="W727" s="307"/>
      <c r="X727" s="307"/>
      <c r="Y727" s="307"/>
    </row>
    <row r="728">
      <c r="A728" s="307"/>
      <c r="B728" s="36"/>
      <c r="C728" s="38"/>
      <c r="D728" s="40"/>
      <c r="E728" s="42"/>
      <c r="F728" s="40"/>
      <c r="G728" s="307"/>
      <c r="H728" s="307"/>
      <c r="I728" s="38"/>
      <c r="J728" s="44"/>
      <c r="K728" s="44"/>
      <c r="L728" s="38"/>
      <c r="M728" s="48"/>
      <c r="N728" s="38"/>
      <c r="O728" s="48"/>
      <c r="P728" s="48"/>
      <c r="Q728" s="38"/>
      <c r="R728" s="48"/>
      <c r="S728" s="10"/>
      <c r="T728" s="307"/>
      <c r="U728" s="44"/>
      <c r="V728" s="307"/>
      <c r="W728" s="307"/>
      <c r="X728" s="307"/>
      <c r="Y728" s="307"/>
    </row>
    <row r="729">
      <c r="A729" s="307"/>
      <c r="B729" s="36"/>
      <c r="C729" s="38"/>
      <c r="D729" s="40"/>
      <c r="E729" s="42"/>
      <c r="F729" s="40"/>
      <c r="G729" s="307"/>
      <c r="H729" s="307"/>
      <c r="I729" s="38"/>
      <c r="J729" s="44"/>
      <c r="K729" s="44"/>
      <c r="L729" s="38"/>
      <c r="M729" s="48"/>
      <c r="N729" s="38"/>
      <c r="O729" s="48"/>
      <c r="P729" s="48"/>
      <c r="Q729" s="38"/>
      <c r="R729" s="48"/>
      <c r="S729" s="10"/>
      <c r="T729" s="307"/>
      <c r="U729" s="44"/>
      <c r="V729" s="307"/>
      <c r="W729" s="307"/>
      <c r="X729" s="307"/>
      <c r="Y729" s="307"/>
    </row>
    <row r="730">
      <c r="A730" s="307"/>
      <c r="B730" s="36"/>
      <c r="C730" s="38"/>
      <c r="D730" s="40"/>
      <c r="E730" s="42"/>
      <c r="F730" s="40"/>
      <c r="G730" s="307"/>
      <c r="H730" s="307"/>
      <c r="I730" s="38"/>
      <c r="J730" s="44"/>
      <c r="K730" s="44"/>
      <c r="L730" s="38"/>
      <c r="M730" s="48"/>
      <c r="N730" s="38"/>
      <c r="O730" s="48"/>
      <c r="P730" s="48"/>
      <c r="Q730" s="38"/>
      <c r="R730" s="48"/>
      <c r="S730" s="10"/>
      <c r="T730" s="307"/>
      <c r="U730" s="44"/>
      <c r="V730" s="307"/>
      <c r="W730" s="307"/>
      <c r="X730" s="307"/>
      <c r="Y730" s="307"/>
    </row>
    <row r="731">
      <c r="A731" s="307"/>
      <c r="B731" s="36"/>
      <c r="C731" s="38"/>
      <c r="D731" s="40"/>
      <c r="E731" s="42"/>
      <c r="F731" s="40"/>
      <c r="G731" s="307"/>
      <c r="H731" s="307"/>
      <c r="I731" s="38"/>
      <c r="J731" s="44"/>
      <c r="K731" s="44"/>
      <c r="L731" s="38"/>
      <c r="M731" s="48"/>
      <c r="N731" s="38"/>
      <c r="O731" s="48"/>
      <c r="P731" s="48"/>
      <c r="Q731" s="38"/>
      <c r="R731" s="48"/>
      <c r="S731" s="10"/>
      <c r="T731" s="307"/>
      <c r="U731" s="44"/>
      <c r="V731" s="307"/>
      <c r="W731" s="307"/>
      <c r="X731" s="307"/>
      <c r="Y731" s="307"/>
    </row>
    <row r="732">
      <c r="A732" s="307"/>
      <c r="B732" s="36"/>
      <c r="C732" s="38"/>
      <c r="D732" s="40"/>
      <c r="E732" s="42"/>
      <c r="F732" s="40"/>
      <c r="G732" s="307"/>
      <c r="H732" s="307"/>
      <c r="I732" s="38"/>
      <c r="J732" s="44"/>
      <c r="K732" s="44"/>
      <c r="L732" s="38"/>
      <c r="M732" s="48"/>
      <c r="N732" s="38"/>
      <c r="O732" s="48"/>
      <c r="P732" s="48"/>
      <c r="Q732" s="38"/>
      <c r="R732" s="48"/>
      <c r="S732" s="10"/>
      <c r="T732" s="307"/>
      <c r="U732" s="44"/>
      <c r="V732" s="307"/>
      <c r="W732" s="307"/>
      <c r="X732" s="307"/>
      <c r="Y732" s="307"/>
    </row>
    <row r="733">
      <c r="A733" s="307"/>
      <c r="B733" s="36"/>
      <c r="C733" s="38"/>
      <c r="D733" s="40"/>
      <c r="E733" s="42"/>
      <c r="F733" s="40"/>
      <c r="G733" s="307"/>
      <c r="H733" s="307"/>
      <c r="I733" s="38"/>
      <c r="J733" s="44"/>
      <c r="K733" s="44"/>
      <c r="L733" s="38"/>
      <c r="M733" s="48"/>
      <c r="N733" s="38"/>
      <c r="O733" s="48"/>
      <c r="P733" s="48"/>
      <c r="Q733" s="38"/>
      <c r="R733" s="48"/>
      <c r="S733" s="10"/>
      <c r="T733" s="307"/>
      <c r="U733" s="44"/>
      <c r="V733" s="307"/>
      <c r="W733" s="307"/>
      <c r="X733" s="307"/>
      <c r="Y733" s="307"/>
    </row>
    <row r="734">
      <c r="A734" s="307"/>
      <c r="B734" s="36"/>
      <c r="C734" s="38"/>
      <c r="D734" s="40"/>
      <c r="E734" s="42"/>
      <c r="F734" s="40"/>
      <c r="G734" s="307"/>
      <c r="H734" s="307"/>
      <c r="I734" s="38"/>
      <c r="J734" s="44"/>
      <c r="K734" s="44"/>
      <c r="L734" s="38"/>
      <c r="M734" s="48"/>
      <c r="N734" s="38"/>
      <c r="O734" s="48"/>
      <c r="P734" s="48"/>
      <c r="Q734" s="38"/>
      <c r="R734" s="48"/>
      <c r="S734" s="10"/>
      <c r="T734" s="307"/>
      <c r="U734" s="44"/>
      <c r="V734" s="307"/>
      <c r="W734" s="307"/>
      <c r="X734" s="307"/>
      <c r="Y734" s="307"/>
    </row>
    <row r="735">
      <c r="A735" s="307"/>
      <c r="B735" s="36"/>
      <c r="C735" s="38"/>
      <c r="D735" s="40"/>
      <c r="E735" s="42"/>
      <c r="F735" s="40"/>
      <c r="G735" s="307"/>
      <c r="H735" s="307"/>
      <c r="I735" s="38"/>
      <c r="J735" s="44"/>
      <c r="K735" s="44"/>
      <c r="L735" s="38"/>
      <c r="M735" s="48"/>
      <c r="N735" s="38"/>
      <c r="O735" s="48"/>
      <c r="P735" s="48"/>
      <c r="Q735" s="38"/>
      <c r="R735" s="48"/>
      <c r="S735" s="10"/>
      <c r="T735" s="307"/>
      <c r="U735" s="44"/>
      <c r="V735" s="307"/>
      <c r="W735" s="307"/>
      <c r="X735" s="307"/>
      <c r="Y735" s="307"/>
    </row>
    <row r="736">
      <c r="A736" s="307"/>
      <c r="B736" s="36"/>
      <c r="C736" s="38"/>
      <c r="D736" s="40"/>
      <c r="E736" s="42"/>
      <c r="F736" s="40"/>
      <c r="G736" s="307"/>
      <c r="H736" s="307"/>
      <c r="I736" s="38"/>
      <c r="J736" s="44"/>
      <c r="K736" s="44"/>
      <c r="L736" s="38"/>
      <c r="M736" s="48"/>
      <c r="N736" s="38"/>
      <c r="O736" s="48"/>
      <c r="P736" s="48"/>
      <c r="Q736" s="38"/>
      <c r="R736" s="48"/>
      <c r="S736" s="10"/>
      <c r="T736" s="307"/>
      <c r="U736" s="44"/>
      <c r="V736" s="307"/>
      <c r="W736" s="307"/>
      <c r="X736" s="307"/>
      <c r="Y736" s="307"/>
    </row>
    <row r="737">
      <c r="A737" s="307"/>
      <c r="B737" s="36"/>
      <c r="C737" s="38"/>
      <c r="D737" s="40"/>
      <c r="E737" s="42"/>
      <c r="F737" s="40"/>
      <c r="G737" s="307"/>
      <c r="H737" s="307"/>
      <c r="I737" s="38"/>
      <c r="J737" s="44"/>
      <c r="K737" s="44"/>
      <c r="L737" s="38"/>
      <c r="M737" s="48"/>
      <c r="N737" s="38"/>
      <c r="O737" s="48"/>
      <c r="P737" s="48"/>
      <c r="Q737" s="38"/>
      <c r="R737" s="48"/>
      <c r="S737" s="10"/>
      <c r="T737" s="307"/>
      <c r="U737" s="44"/>
      <c r="V737" s="307"/>
      <c r="W737" s="307"/>
      <c r="X737" s="307"/>
      <c r="Y737" s="307"/>
    </row>
    <row r="738">
      <c r="A738" s="307"/>
      <c r="B738" s="36"/>
      <c r="C738" s="38"/>
      <c r="D738" s="40"/>
      <c r="E738" s="42"/>
      <c r="F738" s="40"/>
      <c r="G738" s="307"/>
      <c r="H738" s="307"/>
      <c r="I738" s="38"/>
      <c r="J738" s="44"/>
      <c r="K738" s="44"/>
      <c r="L738" s="38"/>
      <c r="M738" s="48"/>
      <c r="N738" s="38"/>
      <c r="O738" s="48"/>
      <c r="P738" s="48"/>
      <c r="Q738" s="38"/>
      <c r="R738" s="48"/>
      <c r="S738" s="10"/>
      <c r="T738" s="307"/>
      <c r="U738" s="44"/>
      <c r="V738" s="307"/>
      <c r="W738" s="307"/>
      <c r="X738" s="307"/>
      <c r="Y738" s="307"/>
    </row>
    <row r="739">
      <c r="A739" s="307"/>
      <c r="B739" s="36"/>
      <c r="C739" s="38"/>
      <c r="D739" s="40"/>
      <c r="E739" s="42"/>
      <c r="F739" s="40"/>
      <c r="G739" s="307"/>
      <c r="H739" s="307"/>
      <c r="I739" s="38"/>
      <c r="J739" s="44"/>
      <c r="K739" s="44"/>
      <c r="L739" s="38"/>
      <c r="M739" s="48"/>
      <c r="N739" s="38"/>
      <c r="O739" s="48"/>
      <c r="P739" s="48"/>
      <c r="Q739" s="38"/>
      <c r="R739" s="48"/>
      <c r="S739" s="10"/>
      <c r="T739" s="307"/>
      <c r="U739" s="44"/>
      <c r="V739" s="307"/>
      <c r="W739" s="307"/>
      <c r="X739" s="307"/>
      <c r="Y739" s="307"/>
    </row>
    <row r="740">
      <c r="A740" s="307"/>
      <c r="B740" s="36"/>
      <c r="C740" s="38"/>
      <c r="D740" s="40"/>
      <c r="E740" s="42"/>
      <c r="F740" s="40"/>
      <c r="G740" s="307"/>
      <c r="H740" s="307"/>
      <c r="I740" s="38"/>
      <c r="J740" s="44"/>
      <c r="K740" s="44"/>
      <c r="L740" s="38"/>
      <c r="M740" s="48"/>
      <c r="N740" s="38"/>
      <c r="O740" s="48"/>
      <c r="P740" s="48"/>
      <c r="Q740" s="38"/>
      <c r="R740" s="48"/>
      <c r="S740" s="10"/>
      <c r="T740" s="307"/>
      <c r="U740" s="44"/>
      <c r="V740" s="307"/>
      <c r="W740" s="307"/>
      <c r="X740" s="307"/>
      <c r="Y740" s="307"/>
    </row>
    <row r="741">
      <c r="A741" s="307"/>
      <c r="B741" s="36"/>
      <c r="C741" s="38"/>
      <c r="D741" s="40"/>
      <c r="E741" s="42"/>
      <c r="F741" s="40"/>
      <c r="G741" s="307"/>
      <c r="H741" s="307"/>
      <c r="I741" s="38"/>
      <c r="J741" s="44"/>
      <c r="K741" s="44"/>
      <c r="L741" s="38"/>
      <c r="M741" s="48"/>
      <c r="N741" s="38"/>
      <c r="O741" s="48"/>
      <c r="P741" s="48"/>
      <c r="Q741" s="38"/>
      <c r="R741" s="48"/>
      <c r="S741" s="10"/>
      <c r="T741" s="307"/>
      <c r="U741" s="44"/>
      <c r="V741" s="307"/>
      <c r="W741" s="307"/>
      <c r="X741" s="307"/>
      <c r="Y741" s="307"/>
    </row>
    <row r="742">
      <c r="A742" s="307"/>
      <c r="B742" s="36"/>
      <c r="C742" s="38"/>
      <c r="D742" s="40"/>
      <c r="E742" s="42"/>
      <c r="F742" s="40"/>
      <c r="G742" s="307"/>
      <c r="H742" s="307"/>
      <c r="I742" s="38"/>
      <c r="J742" s="44"/>
      <c r="K742" s="44"/>
      <c r="L742" s="38"/>
      <c r="M742" s="48"/>
      <c r="N742" s="38"/>
      <c r="O742" s="48"/>
      <c r="P742" s="48"/>
      <c r="Q742" s="38"/>
      <c r="R742" s="48"/>
      <c r="S742" s="10"/>
      <c r="T742" s="307"/>
      <c r="U742" s="44"/>
      <c r="V742" s="307"/>
      <c r="W742" s="307"/>
      <c r="X742" s="307"/>
      <c r="Y742" s="307"/>
    </row>
    <row r="743">
      <c r="A743" s="307"/>
      <c r="B743" s="36"/>
      <c r="C743" s="38"/>
      <c r="D743" s="40"/>
      <c r="E743" s="42"/>
      <c r="F743" s="40"/>
      <c r="G743" s="307"/>
      <c r="H743" s="307"/>
      <c r="I743" s="38"/>
      <c r="J743" s="44"/>
      <c r="K743" s="44"/>
      <c r="L743" s="38"/>
      <c r="M743" s="48"/>
      <c r="N743" s="38"/>
      <c r="O743" s="48"/>
      <c r="P743" s="48"/>
      <c r="Q743" s="38"/>
      <c r="R743" s="48"/>
      <c r="S743" s="10"/>
      <c r="T743" s="307"/>
      <c r="U743" s="44"/>
      <c r="V743" s="307"/>
      <c r="W743" s="307"/>
      <c r="X743" s="307"/>
      <c r="Y743" s="307"/>
    </row>
    <row r="744">
      <c r="A744" s="307"/>
      <c r="B744" s="36"/>
      <c r="C744" s="38"/>
      <c r="D744" s="40"/>
      <c r="E744" s="42"/>
      <c r="F744" s="40"/>
      <c r="G744" s="307"/>
      <c r="H744" s="307"/>
      <c r="I744" s="38"/>
      <c r="J744" s="44"/>
      <c r="K744" s="44"/>
      <c r="L744" s="38"/>
      <c r="M744" s="48"/>
      <c r="N744" s="38"/>
      <c r="O744" s="48"/>
      <c r="P744" s="48"/>
      <c r="Q744" s="38"/>
      <c r="R744" s="48"/>
      <c r="S744" s="10"/>
      <c r="T744" s="307"/>
      <c r="U744" s="44"/>
      <c r="V744" s="307"/>
      <c r="W744" s="307"/>
      <c r="X744" s="307"/>
      <c r="Y744" s="307"/>
    </row>
    <row r="745">
      <c r="A745" s="307"/>
      <c r="B745" s="36"/>
      <c r="C745" s="38"/>
      <c r="D745" s="40"/>
      <c r="E745" s="42"/>
      <c r="F745" s="40"/>
      <c r="G745" s="307"/>
      <c r="H745" s="307"/>
      <c r="I745" s="38"/>
      <c r="J745" s="44"/>
      <c r="K745" s="44"/>
      <c r="L745" s="38"/>
      <c r="M745" s="48"/>
      <c r="N745" s="38"/>
      <c r="O745" s="48"/>
      <c r="P745" s="48"/>
      <c r="Q745" s="38"/>
      <c r="R745" s="48"/>
      <c r="S745" s="10"/>
      <c r="T745" s="307"/>
      <c r="U745" s="44"/>
      <c r="V745" s="307"/>
      <c r="W745" s="307"/>
      <c r="X745" s="307"/>
      <c r="Y745" s="307"/>
    </row>
    <row r="746">
      <c r="A746" s="307"/>
      <c r="B746" s="36"/>
      <c r="C746" s="38"/>
      <c r="D746" s="40"/>
      <c r="E746" s="42"/>
      <c r="F746" s="40"/>
      <c r="G746" s="307"/>
      <c r="H746" s="307"/>
      <c r="I746" s="38"/>
      <c r="J746" s="44"/>
      <c r="K746" s="44"/>
      <c r="L746" s="38"/>
      <c r="M746" s="48"/>
      <c r="N746" s="38"/>
      <c r="O746" s="48"/>
      <c r="P746" s="48"/>
      <c r="Q746" s="38"/>
      <c r="R746" s="48"/>
      <c r="S746" s="10"/>
      <c r="T746" s="307"/>
      <c r="U746" s="44"/>
      <c r="V746" s="307"/>
      <c r="W746" s="307"/>
      <c r="X746" s="307"/>
      <c r="Y746" s="307"/>
    </row>
    <row r="747">
      <c r="A747" s="307"/>
      <c r="B747" s="36"/>
      <c r="C747" s="38"/>
      <c r="D747" s="40"/>
      <c r="E747" s="42"/>
      <c r="F747" s="40"/>
      <c r="G747" s="307"/>
      <c r="H747" s="307"/>
      <c r="I747" s="38"/>
      <c r="J747" s="44"/>
      <c r="K747" s="44"/>
      <c r="L747" s="38"/>
      <c r="M747" s="48"/>
      <c r="N747" s="38"/>
      <c r="O747" s="48"/>
      <c r="P747" s="48"/>
      <c r="Q747" s="38"/>
      <c r="R747" s="48"/>
      <c r="S747" s="10"/>
      <c r="T747" s="307"/>
      <c r="U747" s="44"/>
      <c r="V747" s="307"/>
      <c r="W747" s="307"/>
      <c r="X747" s="307"/>
      <c r="Y747" s="307"/>
    </row>
    <row r="748">
      <c r="A748" s="307"/>
      <c r="B748" s="36"/>
      <c r="C748" s="38"/>
      <c r="D748" s="40"/>
      <c r="E748" s="42"/>
      <c r="F748" s="40"/>
      <c r="G748" s="307"/>
      <c r="H748" s="307"/>
      <c r="I748" s="38"/>
      <c r="J748" s="44"/>
      <c r="K748" s="44"/>
      <c r="L748" s="38"/>
      <c r="M748" s="48"/>
      <c r="N748" s="38"/>
      <c r="O748" s="48"/>
      <c r="P748" s="48"/>
      <c r="Q748" s="38"/>
      <c r="R748" s="48"/>
      <c r="S748" s="10"/>
      <c r="T748" s="307"/>
      <c r="U748" s="44"/>
      <c r="V748" s="307"/>
      <c r="W748" s="307"/>
      <c r="X748" s="307"/>
      <c r="Y748" s="307"/>
    </row>
    <row r="749">
      <c r="A749" s="307"/>
      <c r="B749" s="36"/>
      <c r="C749" s="38"/>
      <c r="D749" s="40"/>
      <c r="E749" s="42"/>
      <c r="F749" s="40"/>
      <c r="G749" s="307"/>
      <c r="H749" s="307"/>
      <c r="I749" s="38"/>
      <c r="J749" s="44"/>
      <c r="K749" s="44"/>
      <c r="L749" s="38"/>
      <c r="M749" s="48"/>
      <c r="N749" s="38"/>
      <c r="O749" s="48"/>
      <c r="P749" s="48"/>
      <c r="Q749" s="38"/>
      <c r="R749" s="48"/>
      <c r="S749" s="10"/>
      <c r="T749" s="307"/>
      <c r="U749" s="44"/>
      <c r="V749" s="307"/>
      <c r="W749" s="307"/>
      <c r="X749" s="307"/>
      <c r="Y749" s="307"/>
    </row>
    <row r="750">
      <c r="A750" s="307"/>
      <c r="B750" s="36"/>
      <c r="C750" s="38"/>
      <c r="D750" s="40"/>
      <c r="E750" s="42"/>
      <c r="F750" s="40"/>
      <c r="G750" s="307"/>
      <c r="H750" s="307"/>
      <c r="I750" s="38"/>
      <c r="J750" s="44"/>
      <c r="K750" s="44"/>
      <c r="L750" s="38"/>
      <c r="M750" s="48"/>
      <c r="N750" s="38"/>
      <c r="O750" s="48"/>
      <c r="P750" s="48"/>
      <c r="Q750" s="38"/>
      <c r="R750" s="48"/>
      <c r="S750" s="10"/>
      <c r="T750" s="307"/>
      <c r="U750" s="44"/>
      <c r="V750" s="307"/>
      <c r="W750" s="307"/>
      <c r="X750" s="307"/>
      <c r="Y750" s="307"/>
    </row>
    <row r="751">
      <c r="A751" s="307"/>
      <c r="B751" s="36"/>
      <c r="C751" s="38"/>
      <c r="D751" s="40"/>
      <c r="E751" s="42"/>
      <c r="F751" s="40"/>
      <c r="G751" s="307"/>
      <c r="H751" s="307"/>
      <c r="I751" s="38"/>
      <c r="J751" s="44"/>
      <c r="K751" s="44"/>
      <c r="L751" s="38"/>
      <c r="M751" s="48"/>
      <c r="N751" s="38"/>
      <c r="O751" s="48"/>
      <c r="P751" s="48"/>
      <c r="Q751" s="38"/>
      <c r="R751" s="48"/>
      <c r="S751" s="10"/>
      <c r="T751" s="307"/>
      <c r="U751" s="44"/>
      <c r="V751" s="307"/>
      <c r="W751" s="307"/>
      <c r="X751" s="307"/>
      <c r="Y751" s="307"/>
    </row>
    <row r="752">
      <c r="A752" s="307"/>
      <c r="B752" s="36"/>
      <c r="C752" s="38"/>
      <c r="D752" s="40"/>
      <c r="E752" s="42"/>
      <c r="F752" s="40"/>
      <c r="G752" s="307"/>
      <c r="H752" s="307"/>
      <c r="I752" s="38"/>
      <c r="J752" s="44"/>
      <c r="K752" s="44"/>
      <c r="L752" s="38"/>
      <c r="M752" s="48"/>
      <c r="N752" s="38"/>
      <c r="O752" s="48"/>
      <c r="P752" s="48"/>
      <c r="Q752" s="38"/>
      <c r="R752" s="48"/>
      <c r="S752" s="10"/>
      <c r="T752" s="307"/>
      <c r="U752" s="44"/>
      <c r="V752" s="307"/>
      <c r="W752" s="307"/>
      <c r="X752" s="307"/>
      <c r="Y752" s="307"/>
    </row>
    <row r="753">
      <c r="A753" s="307"/>
      <c r="B753" s="36"/>
      <c r="C753" s="38"/>
      <c r="D753" s="40"/>
      <c r="E753" s="42"/>
      <c r="F753" s="40"/>
      <c r="G753" s="307"/>
      <c r="H753" s="307"/>
      <c r="I753" s="38"/>
      <c r="J753" s="44"/>
      <c r="K753" s="44"/>
      <c r="L753" s="38"/>
      <c r="M753" s="48"/>
      <c r="N753" s="38"/>
      <c r="O753" s="48"/>
      <c r="P753" s="48"/>
      <c r="Q753" s="38"/>
      <c r="R753" s="48"/>
      <c r="S753" s="10"/>
      <c r="T753" s="307"/>
      <c r="U753" s="44"/>
      <c r="V753" s="307"/>
      <c r="W753" s="307"/>
      <c r="X753" s="307"/>
      <c r="Y753" s="307"/>
    </row>
    <row r="754">
      <c r="A754" s="307"/>
      <c r="B754" s="36"/>
      <c r="C754" s="38"/>
      <c r="D754" s="40"/>
      <c r="E754" s="42"/>
      <c r="F754" s="40"/>
      <c r="G754" s="307"/>
      <c r="H754" s="307"/>
      <c r="I754" s="38"/>
      <c r="J754" s="44"/>
      <c r="K754" s="44"/>
      <c r="L754" s="38"/>
      <c r="M754" s="48"/>
      <c r="N754" s="38"/>
      <c r="O754" s="48"/>
      <c r="P754" s="48"/>
      <c r="Q754" s="38"/>
      <c r="R754" s="48"/>
      <c r="S754" s="10"/>
      <c r="T754" s="307"/>
      <c r="U754" s="44"/>
      <c r="V754" s="307"/>
      <c r="W754" s="307"/>
      <c r="X754" s="307"/>
      <c r="Y754" s="307"/>
    </row>
    <row r="755">
      <c r="A755" s="307"/>
      <c r="B755" s="36"/>
      <c r="C755" s="38"/>
      <c r="D755" s="40"/>
      <c r="E755" s="42"/>
      <c r="F755" s="40"/>
      <c r="G755" s="307"/>
      <c r="H755" s="307"/>
      <c r="I755" s="38"/>
      <c r="J755" s="44"/>
      <c r="K755" s="44"/>
      <c r="L755" s="38"/>
      <c r="M755" s="48"/>
      <c r="N755" s="38"/>
      <c r="O755" s="48"/>
      <c r="P755" s="48"/>
      <c r="Q755" s="38"/>
      <c r="R755" s="48"/>
      <c r="S755" s="10"/>
      <c r="T755" s="307"/>
      <c r="U755" s="44"/>
      <c r="V755" s="307"/>
      <c r="W755" s="307"/>
      <c r="X755" s="307"/>
      <c r="Y755" s="307"/>
    </row>
    <row r="756">
      <c r="A756" s="307"/>
      <c r="B756" s="36"/>
      <c r="C756" s="38"/>
      <c r="D756" s="40"/>
      <c r="E756" s="42"/>
      <c r="F756" s="40"/>
      <c r="G756" s="307"/>
      <c r="H756" s="307"/>
      <c r="I756" s="38"/>
      <c r="J756" s="44"/>
      <c r="K756" s="44"/>
      <c r="L756" s="38"/>
      <c r="M756" s="48"/>
      <c r="N756" s="38"/>
      <c r="O756" s="48"/>
      <c r="P756" s="48"/>
      <c r="Q756" s="38"/>
      <c r="R756" s="48"/>
      <c r="S756" s="10"/>
      <c r="T756" s="307"/>
      <c r="U756" s="44"/>
      <c r="V756" s="307"/>
      <c r="W756" s="307"/>
      <c r="X756" s="307"/>
      <c r="Y756" s="307"/>
    </row>
    <row r="757">
      <c r="A757" s="307"/>
      <c r="B757" s="36"/>
      <c r="C757" s="38"/>
      <c r="D757" s="40"/>
      <c r="E757" s="42"/>
      <c r="F757" s="40"/>
      <c r="G757" s="307"/>
      <c r="H757" s="307"/>
      <c r="I757" s="38"/>
      <c r="J757" s="44"/>
      <c r="K757" s="44"/>
      <c r="L757" s="38"/>
      <c r="M757" s="48"/>
      <c r="N757" s="38"/>
      <c r="O757" s="48"/>
      <c r="P757" s="48"/>
      <c r="Q757" s="38"/>
      <c r="R757" s="48"/>
      <c r="S757" s="10"/>
      <c r="T757" s="307"/>
      <c r="U757" s="44"/>
      <c r="V757" s="307"/>
      <c r="W757" s="307"/>
      <c r="X757" s="307"/>
      <c r="Y757" s="307"/>
    </row>
    <row r="758">
      <c r="A758" s="307"/>
      <c r="B758" s="36"/>
      <c r="C758" s="38"/>
      <c r="D758" s="40"/>
      <c r="E758" s="42"/>
      <c r="F758" s="40"/>
      <c r="G758" s="307"/>
      <c r="H758" s="307"/>
      <c r="I758" s="38"/>
      <c r="J758" s="44"/>
      <c r="K758" s="44"/>
      <c r="L758" s="38"/>
      <c r="M758" s="48"/>
      <c r="N758" s="38"/>
      <c r="O758" s="48"/>
      <c r="P758" s="48"/>
      <c r="Q758" s="38"/>
      <c r="R758" s="48"/>
      <c r="S758" s="10"/>
      <c r="T758" s="307"/>
      <c r="U758" s="44"/>
      <c r="V758" s="307"/>
      <c r="W758" s="307"/>
      <c r="X758" s="307"/>
      <c r="Y758" s="307"/>
    </row>
    <row r="759">
      <c r="A759" s="307"/>
      <c r="B759" s="36"/>
      <c r="C759" s="38"/>
      <c r="D759" s="40"/>
      <c r="E759" s="42"/>
      <c r="F759" s="40"/>
      <c r="G759" s="307"/>
      <c r="H759" s="307"/>
      <c r="I759" s="38"/>
      <c r="J759" s="44"/>
      <c r="K759" s="44"/>
      <c r="L759" s="38"/>
      <c r="M759" s="48"/>
      <c r="N759" s="38"/>
      <c r="O759" s="48"/>
      <c r="P759" s="48"/>
      <c r="Q759" s="38"/>
      <c r="R759" s="48"/>
      <c r="S759" s="10"/>
      <c r="T759" s="307"/>
      <c r="U759" s="44"/>
      <c r="V759" s="307"/>
      <c r="W759" s="307"/>
      <c r="X759" s="307"/>
      <c r="Y759" s="307"/>
    </row>
    <row r="760">
      <c r="A760" s="307"/>
      <c r="B760" s="36"/>
      <c r="C760" s="38"/>
      <c r="D760" s="40"/>
      <c r="E760" s="42"/>
      <c r="F760" s="40"/>
      <c r="G760" s="307"/>
      <c r="H760" s="307"/>
      <c r="I760" s="38"/>
      <c r="J760" s="44"/>
      <c r="K760" s="44"/>
      <c r="L760" s="38"/>
      <c r="M760" s="48"/>
      <c r="N760" s="38"/>
      <c r="O760" s="48"/>
      <c r="P760" s="48"/>
      <c r="Q760" s="38"/>
      <c r="R760" s="48"/>
      <c r="S760" s="10"/>
      <c r="T760" s="307"/>
      <c r="U760" s="44"/>
      <c r="V760" s="307"/>
      <c r="W760" s="307"/>
      <c r="X760" s="307"/>
      <c r="Y760" s="307"/>
    </row>
    <row r="761">
      <c r="A761" s="307"/>
      <c r="B761" s="36"/>
      <c r="C761" s="38"/>
      <c r="D761" s="40"/>
      <c r="E761" s="42"/>
      <c r="F761" s="40"/>
      <c r="G761" s="307"/>
      <c r="H761" s="307"/>
      <c r="I761" s="38"/>
      <c r="J761" s="44"/>
      <c r="K761" s="44"/>
      <c r="L761" s="38"/>
      <c r="M761" s="48"/>
      <c r="N761" s="38"/>
      <c r="O761" s="48"/>
      <c r="P761" s="48"/>
      <c r="Q761" s="38"/>
      <c r="R761" s="48"/>
      <c r="S761" s="10"/>
      <c r="T761" s="307"/>
      <c r="U761" s="44"/>
      <c r="V761" s="307"/>
      <c r="W761" s="307"/>
      <c r="X761" s="307"/>
      <c r="Y761" s="307"/>
    </row>
    <row r="762">
      <c r="A762" s="307"/>
      <c r="B762" s="36"/>
      <c r="C762" s="38"/>
      <c r="D762" s="40"/>
      <c r="E762" s="42"/>
      <c r="F762" s="40"/>
      <c r="G762" s="307"/>
      <c r="H762" s="307"/>
      <c r="I762" s="38"/>
      <c r="J762" s="44"/>
      <c r="K762" s="44"/>
      <c r="L762" s="38"/>
      <c r="M762" s="48"/>
      <c r="N762" s="38"/>
      <c r="O762" s="48"/>
      <c r="P762" s="48"/>
      <c r="Q762" s="38"/>
      <c r="R762" s="48"/>
      <c r="S762" s="10"/>
      <c r="T762" s="307"/>
      <c r="U762" s="44"/>
      <c r="V762" s="307"/>
      <c r="W762" s="307"/>
      <c r="X762" s="307"/>
      <c r="Y762" s="307"/>
    </row>
    <row r="763">
      <c r="A763" s="307"/>
      <c r="B763" s="36"/>
      <c r="C763" s="38"/>
      <c r="D763" s="40"/>
      <c r="E763" s="42"/>
      <c r="F763" s="40"/>
      <c r="G763" s="307"/>
      <c r="H763" s="307"/>
      <c r="I763" s="38"/>
      <c r="J763" s="44"/>
      <c r="K763" s="44"/>
      <c r="L763" s="38"/>
      <c r="M763" s="48"/>
      <c r="N763" s="38"/>
      <c r="O763" s="48"/>
      <c r="P763" s="48"/>
      <c r="Q763" s="38"/>
      <c r="R763" s="48"/>
      <c r="S763" s="10"/>
      <c r="T763" s="307"/>
      <c r="U763" s="44"/>
      <c r="V763" s="307"/>
      <c r="W763" s="307"/>
      <c r="X763" s="307"/>
      <c r="Y763" s="307"/>
    </row>
    <row r="764">
      <c r="A764" s="307"/>
      <c r="B764" s="36"/>
      <c r="C764" s="38"/>
      <c r="D764" s="40"/>
      <c r="E764" s="42"/>
      <c r="F764" s="40"/>
      <c r="G764" s="307"/>
      <c r="H764" s="307"/>
      <c r="I764" s="38"/>
      <c r="J764" s="44"/>
      <c r="K764" s="44"/>
      <c r="L764" s="38"/>
      <c r="M764" s="48"/>
      <c r="N764" s="38"/>
      <c r="O764" s="48"/>
      <c r="P764" s="48"/>
      <c r="Q764" s="38"/>
      <c r="R764" s="48"/>
      <c r="S764" s="10"/>
      <c r="T764" s="307"/>
      <c r="U764" s="44"/>
      <c r="V764" s="307"/>
      <c r="W764" s="307"/>
      <c r="X764" s="307"/>
      <c r="Y764" s="307"/>
    </row>
    <row r="765">
      <c r="A765" s="307"/>
      <c r="B765" s="36"/>
      <c r="C765" s="38"/>
      <c r="D765" s="40"/>
      <c r="E765" s="42"/>
      <c r="F765" s="40"/>
      <c r="G765" s="307"/>
      <c r="H765" s="307"/>
      <c r="I765" s="38"/>
      <c r="J765" s="44"/>
      <c r="K765" s="44"/>
      <c r="L765" s="38"/>
      <c r="M765" s="48"/>
      <c r="N765" s="38"/>
      <c r="O765" s="48"/>
      <c r="P765" s="48"/>
      <c r="Q765" s="38"/>
      <c r="R765" s="48"/>
      <c r="S765" s="10"/>
      <c r="T765" s="307"/>
      <c r="U765" s="44"/>
      <c r="V765" s="307"/>
      <c r="W765" s="307"/>
      <c r="X765" s="307"/>
      <c r="Y765" s="307"/>
    </row>
    <row r="766">
      <c r="A766" s="307"/>
      <c r="B766" s="36"/>
      <c r="C766" s="38"/>
      <c r="D766" s="40"/>
      <c r="E766" s="42"/>
      <c r="F766" s="40"/>
      <c r="G766" s="307"/>
      <c r="H766" s="307"/>
      <c r="I766" s="38"/>
      <c r="J766" s="44"/>
      <c r="K766" s="44"/>
      <c r="L766" s="38"/>
      <c r="M766" s="48"/>
      <c r="N766" s="38"/>
      <c r="O766" s="48"/>
      <c r="P766" s="48"/>
      <c r="Q766" s="38"/>
      <c r="R766" s="48"/>
      <c r="S766" s="10"/>
      <c r="T766" s="307"/>
      <c r="U766" s="44"/>
      <c r="V766" s="307"/>
      <c r="W766" s="307"/>
      <c r="X766" s="307"/>
      <c r="Y766" s="307"/>
    </row>
    <row r="767">
      <c r="A767" s="307"/>
      <c r="B767" s="36"/>
      <c r="C767" s="38"/>
      <c r="D767" s="40"/>
      <c r="E767" s="42"/>
      <c r="F767" s="40"/>
      <c r="G767" s="307"/>
      <c r="H767" s="307"/>
      <c r="I767" s="38"/>
      <c r="J767" s="44"/>
      <c r="K767" s="44"/>
      <c r="L767" s="38"/>
      <c r="M767" s="48"/>
      <c r="N767" s="38"/>
      <c r="O767" s="48"/>
      <c r="P767" s="48"/>
      <c r="Q767" s="38"/>
      <c r="R767" s="48"/>
      <c r="S767" s="10"/>
      <c r="T767" s="307"/>
      <c r="U767" s="44"/>
      <c r="V767" s="307"/>
      <c r="W767" s="307"/>
      <c r="X767" s="307"/>
      <c r="Y767" s="307"/>
    </row>
    <row r="768">
      <c r="A768" s="307"/>
      <c r="B768" s="36"/>
      <c r="C768" s="38"/>
      <c r="D768" s="40"/>
      <c r="E768" s="42"/>
      <c r="F768" s="40"/>
      <c r="G768" s="307"/>
      <c r="H768" s="307"/>
      <c r="I768" s="38"/>
      <c r="J768" s="44"/>
      <c r="K768" s="44"/>
      <c r="L768" s="38"/>
      <c r="M768" s="48"/>
      <c r="N768" s="38"/>
      <c r="O768" s="48"/>
      <c r="P768" s="48"/>
      <c r="Q768" s="38"/>
      <c r="R768" s="48"/>
      <c r="S768" s="10"/>
      <c r="T768" s="307"/>
      <c r="U768" s="44"/>
      <c r="V768" s="307"/>
      <c r="W768" s="307"/>
      <c r="X768" s="307"/>
      <c r="Y768" s="307"/>
    </row>
    <row r="769">
      <c r="A769" s="307"/>
      <c r="B769" s="36"/>
      <c r="C769" s="38"/>
      <c r="D769" s="40"/>
      <c r="E769" s="42"/>
      <c r="F769" s="40"/>
      <c r="G769" s="307"/>
      <c r="H769" s="307"/>
      <c r="I769" s="38"/>
      <c r="J769" s="44"/>
      <c r="K769" s="44"/>
      <c r="L769" s="38"/>
      <c r="M769" s="48"/>
      <c r="N769" s="38"/>
      <c r="O769" s="48"/>
      <c r="P769" s="48"/>
      <c r="Q769" s="38"/>
      <c r="R769" s="48"/>
      <c r="S769" s="10"/>
      <c r="T769" s="307"/>
      <c r="U769" s="44"/>
      <c r="V769" s="307"/>
      <c r="W769" s="307"/>
      <c r="X769" s="307"/>
      <c r="Y769" s="307"/>
    </row>
    <row r="770">
      <c r="A770" s="307"/>
      <c r="B770" s="36"/>
      <c r="C770" s="38"/>
      <c r="D770" s="40"/>
      <c r="E770" s="42"/>
      <c r="F770" s="40"/>
      <c r="G770" s="307"/>
      <c r="H770" s="307"/>
      <c r="I770" s="38"/>
      <c r="J770" s="44"/>
      <c r="K770" s="44"/>
      <c r="L770" s="38"/>
      <c r="M770" s="48"/>
      <c r="N770" s="38"/>
      <c r="O770" s="48"/>
      <c r="P770" s="48"/>
      <c r="Q770" s="38"/>
      <c r="R770" s="48"/>
      <c r="S770" s="10"/>
      <c r="T770" s="307"/>
      <c r="U770" s="44"/>
      <c r="V770" s="307"/>
      <c r="W770" s="307"/>
      <c r="X770" s="307"/>
      <c r="Y770" s="307"/>
    </row>
    <row r="771">
      <c r="A771" s="307"/>
      <c r="B771" s="36"/>
      <c r="C771" s="38"/>
      <c r="D771" s="40"/>
      <c r="E771" s="42"/>
      <c r="F771" s="40"/>
      <c r="G771" s="307"/>
      <c r="H771" s="307"/>
      <c r="I771" s="38"/>
      <c r="J771" s="44"/>
      <c r="K771" s="44"/>
      <c r="L771" s="38"/>
      <c r="M771" s="48"/>
      <c r="N771" s="38"/>
      <c r="O771" s="48"/>
      <c r="P771" s="48"/>
      <c r="Q771" s="38"/>
      <c r="R771" s="48"/>
      <c r="S771" s="10"/>
      <c r="T771" s="307"/>
      <c r="U771" s="44"/>
      <c r="V771" s="307"/>
      <c r="W771" s="307"/>
      <c r="X771" s="307"/>
      <c r="Y771" s="307"/>
    </row>
    <row r="772">
      <c r="A772" s="307"/>
      <c r="B772" s="36"/>
      <c r="C772" s="38"/>
      <c r="D772" s="40"/>
      <c r="E772" s="42"/>
      <c r="F772" s="40"/>
      <c r="G772" s="307"/>
      <c r="H772" s="307"/>
      <c r="I772" s="38"/>
      <c r="J772" s="44"/>
      <c r="K772" s="44"/>
      <c r="L772" s="38"/>
      <c r="M772" s="48"/>
      <c r="N772" s="38"/>
      <c r="O772" s="48"/>
      <c r="P772" s="48"/>
      <c r="Q772" s="38"/>
      <c r="R772" s="48"/>
      <c r="S772" s="10"/>
      <c r="T772" s="307"/>
      <c r="U772" s="44"/>
      <c r="V772" s="307"/>
      <c r="W772" s="307"/>
      <c r="X772" s="307"/>
      <c r="Y772" s="307"/>
    </row>
    <row r="773">
      <c r="A773" s="307"/>
      <c r="B773" s="36"/>
      <c r="C773" s="38"/>
      <c r="D773" s="40"/>
      <c r="E773" s="42"/>
      <c r="F773" s="40"/>
      <c r="G773" s="307"/>
      <c r="H773" s="307"/>
      <c r="I773" s="38"/>
      <c r="J773" s="44"/>
      <c r="K773" s="44"/>
      <c r="L773" s="38"/>
      <c r="M773" s="48"/>
      <c r="N773" s="38"/>
      <c r="O773" s="48"/>
      <c r="P773" s="48"/>
      <c r="Q773" s="38"/>
      <c r="R773" s="48"/>
      <c r="S773" s="10"/>
      <c r="T773" s="307"/>
      <c r="U773" s="44"/>
      <c r="V773" s="307"/>
      <c r="W773" s="307"/>
      <c r="X773" s="307"/>
      <c r="Y773" s="307"/>
    </row>
    <row r="774">
      <c r="A774" s="307"/>
      <c r="B774" s="36"/>
      <c r="C774" s="38"/>
      <c r="D774" s="40"/>
      <c r="E774" s="42"/>
      <c r="F774" s="40"/>
      <c r="G774" s="307"/>
      <c r="H774" s="307"/>
      <c r="I774" s="38"/>
      <c r="J774" s="44"/>
      <c r="K774" s="44"/>
      <c r="L774" s="38"/>
      <c r="M774" s="48"/>
      <c r="N774" s="38"/>
      <c r="O774" s="48"/>
      <c r="P774" s="48"/>
      <c r="Q774" s="38"/>
      <c r="R774" s="48"/>
      <c r="S774" s="10"/>
      <c r="T774" s="307"/>
      <c r="U774" s="44"/>
      <c r="V774" s="307"/>
      <c r="W774" s="307"/>
      <c r="X774" s="307"/>
      <c r="Y774" s="307"/>
    </row>
    <row r="775">
      <c r="A775" s="307"/>
      <c r="B775" s="36"/>
      <c r="C775" s="38"/>
      <c r="D775" s="40"/>
      <c r="E775" s="42"/>
      <c r="F775" s="40"/>
      <c r="G775" s="307"/>
      <c r="H775" s="307"/>
      <c r="I775" s="38"/>
      <c r="J775" s="44"/>
      <c r="K775" s="44"/>
      <c r="L775" s="38"/>
      <c r="M775" s="48"/>
      <c r="N775" s="38"/>
      <c r="O775" s="48"/>
      <c r="P775" s="48"/>
      <c r="Q775" s="38"/>
      <c r="R775" s="48"/>
      <c r="S775" s="10"/>
      <c r="T775" s="307"/>
      <c r="U775" s="44"/>
      <c r="V775" s="307"/>
      <c r="W775" s="307"/>
      <c r="X775" s="307"/>
      <c r="Y775" s="307"/>
    </row>
    <row r="776">
      <c r="A776" s="307"/>
      <c r="B776" s="36"/>
      <c r="C776" s="38"/>
      <c r="D776" s="40"/>
      <c r="E776" s="42"/>
      <c r="F776" s="40"/>
      <c r="G776" s="307"/>
      <c r="H776" s="307"/>
      <c r="I776" s="38"/>
      <c r="J776" s="44"/>
      <c r="K776" s="44"/>
      <c r="L776" s="38"/>
      <c r="M776" s="48"/>
      <c r="N776" s="38"/>
      <c r="O776" s="48"/>
      <c r="P776" s="48"/>
      <c r="Q776" s="38"/>
      <c r="R776" s="48"/>
      <c r="S776" s="10"/>
      <c r="T776" s="307"/>
      <c r="U776" s="44"/>
      <c r="V776" s="307"/>
      <c r="W776" s="307"/>
      <c r="X776" s="307"/>
      <c r="Y776" s="307"/>
    </row>
    <row r="777">
      <c r="A777" s="307"/>
      <c r="B777" s="36"/>
      <c r="C777" s="38"/>
      <c r="D777" s="40"/>
      <c r="E777" s="42"/>
      <c r="F777" s="40"/>
      <c r="G777" s="307"/>
      <c r="H777" s="307"/>
      <c r="I777" s="38"/>
      <c r="J777" s="44"/>
      <c r="K777" s="44"/>
      <c r="L777" s="38"/>
      <c r="M777" s="48"/>
      <c r="N777" s="38"/>
      <c r="O777" s="48"/>
      <c r="P777" s="48"/>
      <c r="Q777" s="38"/>
      <c r="R777" s="48"/>
      <c r="S777" s="10"/>
      <c r="T777" s="307"/>
      <c r="U777" s="44"/>
      <c r="V777" s="307"/>
      <c r="W777" s="307"/>
      <c r="X777" s="307"/>
      <c r="Y777" s="307"/>
    </row>
    <row r="778">
      <c r="A778" s="307"/>
      <c r="B778" s="36"/>
      <c r="C778" s="38"/>
      <c r="D778" s="40"/>
      <c r="E778" s="42"/>
      <c r="F778" s="40"/>
      <c r="G778" s="307"/>
      <c r="H778" s="307"/>
      <c r="I778" s="38"/>
      <c r="J778" s="44"/>
      <c r="K778" s="44"/>
      <c r="L778" s="38"/>
      <c r="M778" s="48"/>
      <c r="N778" s="38"/>
      <c r="O778" s="48"/>
      <c r="P778" s="48"/>
      <c r="Q778" s="38"/>
      <c r="R778" s="48"/>
      <c r="S778" s="10"/>
      <c r="T778" s="307"/>
      <c r="U778" s="44"/>
      <c r="V778" s="307"/>
      <c r="W778" s="307"/>
      <c r="X778" s="307"/>
      <c r="Y778" s="307"/>
    </row>
    <row r="779">
      <c r="A779" s="307"/>
      <c r="B779" s="36"/>
      <c r="C779" s="38"/>
      <c r="D779" s="40"/>
      <c r="E779" s="42"/>
      <c r="F779" s="40"/>
      <c r="G779" s="307"/>
      <c r="H779" s="307"/>
      <c r="I779" s="38"/>
      <c r="J779" s="44"/>
      <c r="K779" s="44"/>
      <c r="L779" s="38"/>
      <c r="M779" s="48"/>
      <c r="N779" s="38"/>
      <c r="O779" s="48"/>
      <c r="P779" s="48"/>
      <c r="Q779" s="38"/>
      <c r="R779" s="48"/>
      <c r="S779" s="10"/>
      <c r="T779" s="307"/>
      <c r="U779" s="44"/>
      <c r="V779" s="307"/>
      <c r="W779" s="307"/>
      <c r="X779" s="307"/>
      <c r="Y779" s="307"/>
    </row>
    <row r="780">
      <c r="A780" s="307"/>
      <c r="B780" s="36"/>
      <c r="C780" s="38"/>
      <c r="D780" s="40"/>
      <c r="E780" s="42"/>
      <c r="F780" s="40"/>
      <c r="G780" s="307"/>
      <c r="H780" s="307"/>
      <c r="I780" s="38"/>
      <c r="J780" s="44"/>
      <c r="K780" s="44"/>
      <c r="L780" s="38"/>
      <c r="M780" s="48"/>
      <c r="N780" s="38"/>
      <c r="O780" s="48"/>
      <c r="P780" s="48"/>
      <c r="Q780" s="38"/>
      <c r="R780" s="48"/>
      <c r="S780" s="10"/>
      <c r="T780" s="307"/>
      <c r="U780" s="44"/>
      <c r="V780" s="307"/>
      <c r="W780" s="307"/>
      <c r="X780" s="307"/>
      <c r="Y780" s="307"/>
    </row>
    <row r="781">
      <c r="A781" s="307"/>
      <c r="B781" s="36"/>
      <c r="C781" s="38"/>
      <c r="D781" s="40"/>
      <c r="E781" s="42"/>
      <c r="F781" s="40"/>
      <c r="G781" s="307"/>
      <c r="H781" s="307"/>
      <c r="I781" s="38"/>
      <c r="J781" s="44"/>
      <c r="K781" s="44"/>
      <c r="L781" s="38"/>
      <c r="M781" s="48"/>
      <c r="N781" s="38"/>
      <c r="O781" s="48"/>
      <c r="P781" s="48"/>
      <c r="Q781" s="38"/>
      <c r="R781" s="48"/>
      <c r="S781" s="10"/>
      <c r="T781" s="307"/>
      <c r="U781" s="44"/>
      <c r="V781" s="307"/>
      <c r="W781" s="307"/>
      <c r="X781" s="307"/>
      <c r="Y781" s="307"/>
    </row>
    <row r="782">
      <c r="A782" s="307"/>
      <c r="B782" s="36"/>
      <c r="C782" s="38"/>
      <c r="D782" s="40"/>
      <c r="E782" s="42"/>
      <c r="F782" s="40"/>
      <c r="G782" s="307"/>
      <c r="H782" s="307"/>
      <c r="I782" s="38"/>
      <c r="J782" s="44"/>
      <c r="K782" s="44"/>
      <c r="L782" s="38"/>
      <c r="M782" s="48"/>
      <c r="N782" s="38"/>
      <c r="O782" s="48"/>
      <c r="P782" s="48"/>
      <c r="Q782" s="38"/>
      <c r="R782" s="48"/>
      <c r="S782" s="10"/>
      <c r="T782" s="307"/>
      <c r="U782" s="44"/>
      <c r="V782" s="307"/>
      <c r="W782" s="307"/>
      <c r="X782" s="307"/>
      <c r="Y782" s="307"/>
    </row>
    <row r="783">
      <c r="A783" s="307"/>
      <c r="B783" s="36"/>
      <c r="C783" s="38"/>
      <c r="D783" s="40"/>
      <c r="E783" s="42"/>
      <c r="F783" s="40"/>
      <c r="G783" s="307"/>
      <c r="H783" s="307"/>
      <c r="I783" s="38"/>
      <c r="J783" s="44"/>
      <c r="K783" s="44"/>
      <c r="L783" s="38"/>
      <c r="M783" s="48"/>
      <c r="N783" s="38"/>
      <c r="O783" s="48"/>
      <c r="P783" s="48"/>
      <c r="Q783" s="38"/>
      <c r="R783" s="48"/>
      <c r="S783" s="10"/>
      <c r="T783" s="307"/>
      <c r="U783" s="44"/>
      <c r="V783" s="307"/>
      <c r="W783" s="307"/>
      <c r="X783" s="307"/>
      <c r="Y783" s="307"/>
    </row>
    <row r="784">
      <c r="A784" s="307"/>
      <c r="B784" s="36"/>
      <c r="C784" s="38"/>
      <c r="D784" s="40"/>
      <c r="E784" s="42"/>
      <c r="F784" s="40"/>
      <c r="G784" s="307"/>
      <c r="H784" s="307"/>
      <c r="I784" s="38"/>
      <c r="J784" s="44"/>
      <c r="K784" s="44"/>
      <c r="L784" s="38"/>
      <c r="M784" s="48"/>
      <c r="N784" s="38"/>
      <c r="O784" s="48"/>
      <c r="P784" s="48"/>
      <c r="Q784" s="38"/>
      <c r="R784" s="48"/>
      <c r="S784" s="10"/>
      <c r="T784" s="307"/>
      <c r="U784" s="44"/>
      <c r="V784" s="307"/>
      <c r="W784" s="307"/>
      <c r="X784" s="307"/>
      <c r="Y784" s="307"/>
    </row>
    <row r="785">
      <c r="A785" s="307"/>
      <c r="B785" s="36"/>
      <c r="C785" s="38"/>
      <c r="D785" s="40"/>
      <c r="E785" s="42"/>
      <c r="F785" s="40"/>
      <c r="G785" s="307"/>
      <c r="H785" s="307"/>
      <c r="I785" s="38"/>
      <c r="J785" s="44"/>
      <c r="K785" s="44"/>
      <c r="L785" s="38"/>
      <c r="M785" s="48"/>
      <c r="N785" s="38"/>
      <c r="O785" s="48"/>
      <c r="P785" s="48"/>
      <c r="Q785" s="38"/>
      <c r="R785" s="48"/>
      <c r="S785" s="10"/>
      <c r="T785" s="307"/>
      <c r="U785" s="44"/>
      <c r="V785" s="307"/>
      <c r="W785" s="307"/>
      <c r="X785" s="307"/>
      <c r="Y785" s="307"/>
    </row>
    <row r="786">
      <c r="A786" s="307"/>
      <c r="B786" s="36"/>
      <c r="C786" s="38"/>
      <c r="D786" s="40"/>
      <c r="E786" s="42"/>
      <c r="F786" s="40"/>
      <c r="G786" s="307"/>
      <c r="H786" s="307"/>
      <c r="I786" s="38"/>
      <c r="J786" s="44"/>
      <c r="K786" s="44"/>
      <c r="L786" s="38"/>
      <c r="M786" s="48"/>
      <c r="N786" s="38"/>
      <c r="O786" s="48"/>
      <c r="P786" s="48"/>
      <c r="Q786" s="38"/>
      <c r="R786" s="48"/>
      <c r="S786" s="10"/>
      <c r="T786" s="307"/>
      <c r="U786" s="44"/>
      <c r="V786" s="307"/>
      <c r="W786" s="307"/>
      <c r="X786" s="307"/>
      <c r="Y786" s="307"/>
    </row>
    <row r="787">
      <c r="A787" s="307"/>
      <c r="B787" s="36"/>
      <c r="C787" s="38"/>
      <c r="D787" s="40"/>
      <c r="E787" s="42"/>
      <c r="F787" s="40"/>
      <c r="G787" s="307"/>
      <c r="H787" s="307"/>
      <c r="I787" s="38"/>
      <c r="J787" s="44"/>
      <c r="K787" s="44"/>
      <c r="L787" s="38"/>
      <c r="M787" s="48"/>
      <c r="N787" s="38"/>
      <c r="O787" s="48"/>
      <c r="P787" s="48"/>
      <c r="Q787" s="38"/>
      <c r="R787" s="48"/>
      <c r="S787" s="10"/>
      <c r="T787" s="307"/>
      <c r="U787" s="44"/>
      <c r="V787" s="307"/>
      <c r="W787" s="307"/>
      <c r="X787" s="307"/>
      <c r="Y787" s="307"/>
    </row>
    <row r="788">
      <c r="A788" s="307"/>
      <c r="B788" s="36"/>
      <c r="C788" s="38"/>
      <c r="D788" s="40"/>
      <c r="E788" s="42"/>
      <c r="F788" s="40"/>
      <c r="G788" s="307"/>
      <c r="H788" s="307"/>
      <c r="I788" s="38"/>
      <c r="J788" s="44"/>
      <c r="K788" s="44"/>
      <c r="L788" s="38"/>
      <c r="M788" s="48"/>
      <c r="N788" s="38"/>
      <c r="O788" s="48"/>
      <c r="P788" s="48"/>
      <c r="Q788" s="38"/>
      <c r="R788" s="48"/>
      <c r="S788" s="10"/>
      <c r="T788" s="307"/>
      <c r="U788" s="44"/>
      <c r="V788" s="307"/>
      <c r="W788" s="307"/>
      <c r="X788" s="307"/>
      <c r="Y788" s="307"/>
    </row>
    <row r="789">
      <c r="A789" s="307"/>
      <c r="B789" s="36"/>
      <c r="C789" s="38"/>
      <c r="D789" s="40"/>
      <c r="E789" s="42"/>
      <c r="F789" s="40"/>
      <c r="G789" s="307"/>
      <c r="H789" s="307"/>
      <c r="I789" s="38"/>
      <c r="J789" s="44"/>
      <c r="K789" s="44"/>
      <c r="L789" s="38"/>
      <c r="M789" s="48"/>
      <c r="N789" s="38"/>
      <c r="O789" s="48"/>
      <c r="P789" s="48"/>
      <c r="Q789" s="38"/>
      <c r="R789" s="48"/>
      <c r="S789" s="10"/>
      <c r="T789" s="307"/>
      <c r="U789" s="44"/>
      <c r="V789" s="307"/>
      <c r="W789" s="307"/>
      <c r="X789" s="307"/>
      <c r="Y789" s="307"/>
    </row>
    <row r="790">
      <c r="A790" s="307"/>
      <c r="B790" s="36"/>
      <c r="C790" s="38"/>
      <c r="D790" s="40"/>
      <c r="E790" s="42"/>
      <c r="F790" s="40"/>
      <c r="G790" s="307"/>
      <c r="H790" s="307"/>
      <c r="I790" s="38"/>
      <c r="J790" s="44"/>
      <c r="K790" s="44"/>
      <c r="L790" s="38"/>
      <c r="M790" s="48"/>
      <c r="N790" s="38"/>
      <c r="O790" s="48"/>
      <c r="P790" s="48"/>
      <c r="Q790" s="38"/>
      <c r="R790" s="48"/>
      <c r="S790" s="10"/>
      <c r="T790" s="307"/>
      <c r="U790" s="44"/>
      <c r="V790" s="307"/>
      <c r="W790" s="307"/>
      <c r="X790" s="307"/>
      <c r="Y790" s="307"/>
    </row>
    <row r="791">
      <c r="A791" s="307"/>
      <c r="B791" s="36"/>
      <c r="C791" s="38"/>
      <c r="D791" s="40"/>
      <c r="E791" s="42"/>
      <c r="F791" s="40"/>
      <c r="G791" s="307"/>
      <c r="H791" s="307"/>
      <c r="I791" s="38"/>
      <c r="J791" s="44"/>
      <c r="K791" s="44"/>
      <c r="L791" s="38"/>
      <c r="M791" s="48"/>
      <c r="N791" s="38"/>
      <c r="O791" s="48"/>
      <c r="P791" s="48"/>
      <c r="Q791" s="38"/>
      <c r="R791" s="48"/>
      <c r="S791" s="10"/>
      <c r="T791" s="307"/>
      <c r="U791" s="44"/>
      <c r="V791" s="307"/>
      <c r="W791" s="307"/>
      <c r="X791" s="307"/>
      <c r="Y791" s="307"/>
    </row>
    <row r="792">
      <c r="A792" s="307"/>
      <c r="B792" s="36"/>
      <c r="C792" s="38"/>
      <c r="D792" s="40"/>
      <c r="E792" s="42"/>
      <c r="F792" s="40"/>
      <c r="G792" s="307"/>
      <c r="H792" s="307"/>
      <c r="I792" s="38"/>
      <c r="J792" s="44"/>
      <c r="K792" s="44"/>
      <c r="L792" s="38"/>
      <c r="M792" s="48"/>
      <c r="N792" s="38"/>
      <c r="O792" s="48"/>
      <c r="P792" s="48"/>
      <c r="Q792" s="38"/>
      <c r="R792" s="48"/>
      <c r="S792" s="10"/>
      <c r="T792" s="307"/>
      <c r="U792" s="44"/>
      <c r="V792" s="307"/>
      <c r="W792" s="307"/>
      <c r="X792" s="307"/>
      <c r="Y792" s="307"/>
    </row>
    <row r="793">
      <c r="A793" s="307"/>
      <c r="B793" s="36"/>
      <c r="C793" s="38"/>
      <c r="D793" s="40"/>
      <c r="E793" s="42"/>
      <c r="F793" s="40"/>
      <c r="G793" s="307"/>
      <c r="H793" s="307"/>
      <c r="I793" s="38"/>
      <c r="J793" s="44"/>
      <c r="K793" s="44"/>
      <c r="L793" s="38"/>
      <c r="M793" s="48"/>
      <c r="N793" s="38"/>
      <c r="O793" s="48"/>
      <c r="P793" s="48"/>
      <c r="Q793" s="38"/>
      <c r="R793" s="48"/>
      <c r="S793" s="10"/>
      <c r="T793" s="307"/>
      <c r="U793" s="44"/>
      <c r="V793" s="307"/>
      <c r="W793" s="307"/>
      <c r="X793" s="307"/>
      <c r="Y793" s="307"/>
    </row>
    <row r="794">
      <c r="A794" s="307"/>
      <c r="B794" s="36"/>
      <c r="C794" s="38"/>
      <c r="D794" s="40"/>
      <c r="E794" s="42"/>
      <c r="F794" s="40"/>
      <c r="G794" s="307"/>
      <c r="H794" s="307"/>
      <c r="I794" s="38"/>
      <c r="J794" s="44"/>
      <c r="K794" s="44"/>
      <c r="L794" s="38"/>
      <c r="M794" s="48"/>
      <c r="N794" s="38"/>
      <c r="O794" s="48"/>
      <c r="P794" s="48"/>
      <c r="Q794" s="38"/>
      <c r="R794" s="48"/>
      <c r="S794" s="10"/>
      <c r="T794" s="307"/>
      <c r="U794" s="44"/>
      <c r="V794" s="307"/>
      <c r="W794" s="307"/>
      <c r="X794" s="307"/>
      <c r="Y794" s="307"/>
    </row>
    <row r="795">
      <c r="A795" s="307"/>
      <c r="B795" s="36"/>
      <c r="C795" s="38"/>
      <c r="D795" s="40"/>
      <c r="E795" s="42"/>
      <c r="F795" s="40"/>
      <c r="G795" s="307"/>
      <c r="H795" s="307"/>
      <c r="I795" s="38"/>
      <c r="J795" s="44"/>
      <c r="K795" s="44"/>
      <c r="L795" s="38"/>
      <c r="M795" s="48"/>
      <c r="N795" s="38"/>
      <c r="O795" s="48"/>
      <c r="P795" s="48"/>
      <c r="Q795" s="38"/>
      <c r="R795" s="48"/>
      <c r="S795" s="10"/>
      <c r="T795" s="307"/>
      <c r="U795" s="44"/>
      <c r="V795" s="307"/>
      <c r="W795" s="307"/>
      <c r="X795" s="307"/>
      <c r="Y795" s="307"/>
    </row>
    <row r="796">
      <c r="A796" s="307"/>
      <c r="B796" s="36"/>
      <c r="C796" s="38"/>
      <c r="D796" s="40"/>
      <c r="E796" s="42"/>
      <c r="F796" s="40"/>
      <c r="G796" s="307"/>
      <c r="H796" s="307"/>
      <c r="I796" s="38"/>
      <c r="J796" s="44"/>
      <c r="K796" s="44"/>
      <c r="L796" s="38"/>
      <c r="M796" s="48"/>
      <c r="N796" s="38"/>
      <c r="O796" s="48"/>
      <c r="P796" s="48"/>
      <c r="Q796" s="38"/>
      <c r="R796" s="48"/>
      <c r="S796" s="10"/>
      <c r="T796" s="307"/>
      <c r="U796" s="44"/>
      <c r="V796" s="307"/>
      <c r="W796" s="307"/>
      <c r="X796" s="307"/>
      <c r="Y796" s="307"/>
    </row>
    <row r="797">
      <c r="A797" s="307"/>
      <c r="B797" s="36"/>
      <c r="C797" s="38"/>
      <c r="D797" s="40"/>
      <c r="E797" s="42"/>
      <c r="F797" s="40"/>
      <c r="G797" s="307"/>
      <c r="H797" s="307"/>
      <c r="I797" s="38"/>
      <c r="J797" s="44"/>
      <c r="K797" s="44"/>
      <c r="L797" s="38"/>
      <c r="M797" s="48"/>
      <c r="N797" s="38"/>
      <c r="O797" s="48"/>
      <c r="P797" s="48"/>
      <c r="Q797" s="38"/>
      <c r="R797" s="48"/>
      <c r="S797" s="10"/>
      <c r="T797" s="307"/>
      <c r="U797" s="44"/>
      <c r="V797" s="307"/>
      <c r="W797" s="307"/>
      <c r="X797" s="307"/>
      <c r="Y797" s="307"/>
    </row>
    <row r="798">
      <c r="A798" s="307"/>
      <c r="B798" s="36"/>
      <c r="C798" s="38"/>
      <c r="D798" s="40"/>
      <c r="E798" s="42"/>
      <c r="F798" s="40"/>
      <c r="G798" s="307"/>
      <c r="H798" s="307"/>
      <c r="I798" s="38"/>
      <c r="J798" s="44"/>
      <c r="K798" s="44"/>
      <c r="L798" s="38"/>
      <c r="M798" s="48"/>
      <c r="N798" s="38"/>
      <c r="O798" s="48"/>
      <c r="P798" s="48"/>
      <c r="Q798" s="38"/>
      <c r="R798" s="48"/>
      <c r="S798" s="10"/>
      <c r="T798" s="307"/>
      <c r="U798" s="44"/>
      <c r="V798" s="307"/>
      <c r="W798" s="307"/>
      <c r="X798" s="307"/>
      <c r="Y798" s="307"/>
    </row>
    <row r="799">
      <c r="A799" s="307"/>
      <c r="B799" s="36"/>
      <c r="C799" s="38"/>
      <c r="D799" s="40"/>
      <c r="E799" s="42"/>
      <c r="F799" s="40"/>
      <c r="G799" s="307"/>
      <c r="H799" s="307"/>
      <c r="I799" s="38"/>
      <c r="J799" s="44"/>
      <c r="K799" s="44"/>
      <c r="L799" s="38"/>
      <c r="M799" s="48"/>
      <c r="N799" s="38"/>
      <c r="O799" s="48"/>
      <c r="P799" s="48"/>
      <c r="Q799" s="38"/>
      <c r="R799" s="48"/>
      <c r="S799" s="10"/>
      <c r="T799" s="307"/>
      <c r="U799" s="44"/>
      <c r="V799" s="307"/>
      <c r="W799" s="307"/>
      <c r="X799" s="307"/>
      <c r="Y799" s="307"/>
    </row>
    <row r="800">
      <c r="A800" s="307"/>
      <c r="B800" s="36"/>
      <c r="C800" s="38"/>
      <c r="D800" s="40"/>
      <c r="E800" s="42"/>
      <c r="F800" s="40"/>
      <c r="G800" s="307"/>
      <c r="H800" s="307"/>
      <c r="I800" s="38"/>
      <c r="J800" s="44"/>
      <c r="K800" s="44"/>
      <c r="L800" s="38"/>
      <c r="M800" s="48"/>
      <c r="N800" s="38"/>
      <c r="O800" s="48"/>
      <c r="P800" s="48"/>
      <c r="Q800" s="38"/>
      <c r="R800" s="48"/>
      <c r="S800" s="10"/>
      <c r="T800" s="307"/>
      <c r="U800" s="44"/>
      <c r="V800" s="307"/>
      <c r="W800" s="307"/>
      <c r="X800" s="307"/>
      <c r="Y800" s="307"/>
    </row>
    <row r="801">
      <c r="A801" s="307"/>
      <c r="B801" s="36"/>
      <c r="C801" s="38"/>
      <c r="D801" s="40"/>
      <c r="E801" s="42"/>
      <c r="F801" s="40"/>
      <c r="G801" s="307"/>
      <c r="H801" s="307"/>
      <c r="I801" s="38"/>
      <c r="J801" s="44"/>
      <c r="K801" s="44"/>
      <c r="L801" s="38"/>
      <c r="M801" s="48"/>
      <c r="N801" s="38"/>
      <c r="O801" s="48"/>
      <c r="P801" s="48"/>
      <c r="Q801" s="38"/>
      <c r="R801" s="48"/>
      <c r="S801" s="10"/>
      <c r="T801" s="307"/>
      <c r="U801" s="44"/>
      <c r="V801" s="307"/>
      <c r="W801" s="307"/>
      <c r="X801" s="307"/>
      <c r="Y801" s="307"/>
    </row>
    <row r="802">
      <c r="A802" s="307"/>
      <c r="B802" s="36"/>
      <c r="C802" s="38"/>
      <c r="D802" s="40"/>
      <c r="E802" s="42"/>
      <c r="F802" s="40"/>
      <c r="G802" s="307"/>
      <c r="H802" s="307"/>
      <c r="I802" s="38"/>
      <c r="J802" s="44"/>
      <c r="K802" s="44"/>
      <c r="L802" s="38"/>
      <c r="M802" s="48"/>
      <c r="N802" s="38"/>
      <c r="O802" s="48"/>
      <c r="P802" s="48"/>
      <c r="Q802" s="38"/>
      <c r="R802" s="48"/>
      <c r="S802" s="10"/>
      <c r="T802" s="307"/>
      <c r="U802" s="44"/>
      <c r="V802" s="307"/>
      <c r="W802" s="307"/>
      <c r="X802" s="307"/>
      <c r="Y802" s="307"/>
    </row>
    <row r="803">
      <c r="A803" s="307"/>
      <c r="B803" s="36"/>
      <c r="C803" s="38"/>
      <c r="D803" s="40"/>
      <c r="E803" s="42"/>
      <c r="F803" s="40"/>
      <c r="G803" s="307"/>
      <c r="H803" s="307"/>
      <c r="I803" s="38"/>
      <c r="J803" s="44"/>
      <c r="K803" s="44"/>
      <c r="L803" s="38"/>
      <c r="M803" s="48"/>
      <c r="N803" s="38"/>
      <c r="O803" s="48"/>
      <c r="P803" s="48"/>
      <c r="Q803" s="38"/>
      <c r="R803" s="48"/>
      <c r="S803" s="10"/>
      <c r="T803" s="307"/>
      <c r="U803" s="44"/>
      <c r="V803" s="307"/>
      <c r="W803" s="307"/>
      <c r="X803" s="307"/>
      <c r="Y803" s="307"/>
    </row>
    <row r="804">
      <c r="A804" s="307"/>
      <c r="B804" s="36"/>
      <c r="C804" s="38"/>
      <c r="D804" s="40"/>
      <c r="E804" s="42"/>
      <c r="F804" s="40"/>
      <c r="G804" s="307"/>
      <c r="H804" s="307"/>
      <c r="I804" s="38"/>
      <c r="J804" s="44"/>
      <c r="K804" s="44"/>
      <c r="L804" s="38"/>
      <c r="M804" s="48"/>
      <c r="N804" s="38"/>
      <c r="O804" s="48"/>
      <c r="P804" s="48"/>
      <c r="Q804" s="38"/>
      <c r="R804" s="48"/>
      <c r="S804" s="10"/>
      <c r="T804" s="307"/>
      <c r="U804" s="44"/>
      <c r="V804" s="307"/>
      <c r="W804" s="307"/>
      <c r="X804" s="307"/>
      <c r="Y804" s="307"/>
    </row>
    <row r="805">
      <c r="A805" s="307"/>
      <c r="B805" s="36"/>
      <c r="C805" s="38"/>
      <c r="D805" s="40"/>
      <c r="E805" s="42"/>
      <c r="F805" s="40"/>
      <c r="G805" s="307"/>
      <c r="H805" s="307"/>
      <c r="I805" s="38"/>
      <c r="J805" s="44"/>
      <c r="K805" s="44"/>
      <c r="L805" s="38"/>
      <c r="M805" s="48"/>
      <c r="N805" s="38"/>
      <c r="O805" s="48"/>
      <c r="P805" s="48"/>
      <c r="Q805" s="38"/>
      <c r="R805" s="48"/>
      <c r="S805" s="10"/>
      <c r="T805" s="307"/>
      <c r="U805" s="44"/>
      <c r="V805" s="307"/>
      <c r="W805" s="307"/>
      <c r="X805" s="307"/>
      <c r="Y805" s="307"/>
    </row>
    <row r="806">
      <c r="A806" s="307"/>
      <c r="B806" s="36"/>
      <c r="C806" s="38"/>
      <c r="D806" s="40"/>
      <c r="E806" s="42"/>
      <c r="F806" s="40"/>
      <c r="G806" s="307"/>
      <c r="H806" s="307"/>
      <c r="I806" s="38"/>
      <c r="J806" s="44"/>
      <c r="K806" s="44"/>
      <c r="L806" s="38"/>
      <c r="M806" s="48"/>
      <c r="N806" s="38"/>
      <c r="O806" s="48"/>
      <c r="P806" s="48"/>
      <c r="Q806" s="38"/>
      <c r="R806" s="48"/>
      <c r="S806" s="10"/>
      <c r="T806" s="307"/>
      <c r="U806" s="44"/>
      <c r="V806" s="307"/>
      <c r="W806" s="307"/>
      <c r="X806" s="307"/>
      <c r="Y806" s="307"/>
    </row>
    <row r="807">
      <c r="A807" s="307"/>
      <c r="B807" s="36"/>
      <c r="C807" s="38"/>
      <c r="D807" s="40"/>
      <c r="E807" s="42"/>
      <c r="F807" s="40"/>
      <c r="G807" s="307"/>
      <c r="H807" s="307"/>
      <c r="I807" s="38"/>
      <c r="J807" s="44"/>
      <c r="K807" s="44"/>
      <c r="L807" s="38"/>
      <c r="M807" s="48"/>
      <c r="N807" s="38"/>
      <c r="O807" s="48"/>
      <c r="P807" s="48"/>
      <c r="Q807" s="38"/>
      <c r="R807" s="48"/>
      <c r="S807" s="10"/>
      <c r="T807" s="307"/>
      <c r="U807" s="44"/>
      <c r="V807" s="307"/>
      <c r="W807" s="307"/>
      <c r="X807" s="307"/>
      <c r="Y807" s="307"/>
    </row>
    <row r="808">
      <c r="A808" s="307"/>
      <c r="B808" s="36"/>
      <c r="C808" s="38"/>
      <c r="D808" s="40"/>
      <c r="E808" s="42"/>
      <c r="F808" s="40"/>
      <c r="G808" s="307"/>
      <c r="H808" s="307"/>
      <c r="I808" s="38"/>
      <c r="J808" s="44"/>
      <c r="K808" s="44"/>
      <c r="L808" s="38"/>
      <c r="M808" s="48"/>
      <c r="N808" s="38"/>
      <c r="O808" s="48"/>
      <c r="P808" s="48"/>
      <c r="Q808" s="38"/>
      <c r="R808" s="48"/>
      <c r="S808" s="10"/>
      <c r="T808" s="307"/>
      <c r="U808" s="44"/>
      <c r="V808" s="307"/>
      <c r="W808" s="307"/>
      <c r="X808" s="307"/>
      <c r="Y808" s="307"/>
    </row>
    <row r="809">
      <c r="A809" s="307"/>
      <c r="B809" s="36"/>
      <c r="C809" s="38"/>
      <c r="D809" s="40"/>
      <c r="E809" s="42"/>
      <c r="F809" s="40"/>
      <c r="G809" s="307"/>
      <c r="H809" s="307"/>
      <c r="I809" s="38"/>
      <c r="J809" s="44"/>
      <c r="K809" s="44"/>
      <c r="L809" s="38"/>
      <c r="M809" s="48"/>
      <c r="N809" s="38"/>
      <c r="O809" s="48"/>
      <c r="P809" s="48"/>
      <c r="Q809" s="38"/>
      <c r="R809" s="48"/>
      <c r="S809" s="10"/>
      <c r="T809" s="307"/>
      <c r="U809" s="44"/>
      <c r="V809" s="307"/>
      <c r="W809" s="307"/>
      <c r="X809" s="307"/>
      <c r="Y809" s="307"/>
    </row>
    <row r="810">
      <c r="A810" s="307"/>
      <c r="B810" s="36"/>
      <c r="C810" s="38"/>
      <c r="D810" s="40"/>
      <c r="E810" s="42"/>
      <c r="F810" s="40"/>
      <c r="G810" s="307"/>
      <c r="H810" s="307"/>
      <c r="I810" s="38"/>
      <c r="J810" s="44"/>
      <c r="K810" s="44"/>
      <c r="L810" s="38"/>
      <c r="M810" s="48"/>
      <c r="N810" s="38"/>
      <c r="O810" s="48"/>
      <c r="P810" s="48"/>
      <c r="Q810" s="38"/>
      <c r="R810" s="48"/>
      <c r="S810" s="10"/>
      <c r="T810" s="307"/>
      <c r="U810" s="44"/>
      <c r="V810" s="307"/>
      <c r="W810" s="307"/>
      <c r="X810" s="307"/>
      <c r="Y810" s="307"/>
    </row>
    <row r="811">
      <c r="A811" s="307"/>
      <c r="B811" s="36"/>
      <c r="C811" s="38"/>
      <c r="D811" s="40"/>
      <c r="E811" s="42"/>
      <c r="F811" s="40"/>
      <c r="G811" s="307"/>
      <c r="H811" s="307"/>
      <c r="I811" s="38"/>
      <c r="J811" s="44"/>
      <c r="K811" s="44"/>
      <c r="L811" s="38"/>
      <c r="M811" s="48"/>
      <c r="N811" s="38"/>
      <c r="O811" s="48"/>
      <c r="P811" s="48"/>
      <c r="Q811" s="38"/>
      <c r="R811" s="48"/>
      <c r="S811" s="10"/>
      <c r="T811" s="307"/>
      <c r="U811" s="44"/>
      <c r="V811" s="307"/>
      <c r="W811" s="307"/>
      <c r="X811" s="307"/>
      <c r="Y811" s="307"/>
    </row>
    <row r="812">
      <c r="A812" s="307"/>
      <c r="B812" s="36"/>
      <c r="C812" s="38"/>
      <c r="D812" s="40"/>
      <c r="E812" s="42"/>
      <c r="F812" s="40"/>
      <c r="G812" s="307"/>
      <c r="H812" s="307"/>
      <c r="I812" s="38"/>
      <c r="J812" s="44"/>
      <c r="K812" s="44"/>
      <c r="L812" s="38"/>
      <c r="M812" s="48"/>
      <c r="N812" s="38"/>
      <c r="O812" s="48"/>
      <c r="P812" s="48"/>
      <c r="Q812" s="38"/>
      <c r="R812" s="48"/>
      <c r="S812" s="10"/>
      <c r="T812" s="307"/>
      <c r="U812" s="44"/>
      <c r="V812" s="307"/>
      <c r="W812" s="307"/>
      <c r="X812" s="307"/>
      <c r="Y812" s="307"/>
    </row>
    <row r="813">
      <c r="A813" s="307"/>
      <c r="B813" s="36"/>
      <c r="C813" s="38"/>
      <c r="D813" s="40"/>
      <c r="E813" s="42"/>
      <c r="F813" s="40"/>
      <c r="G813" s="307"/>
      <c r="H813" s="307"/>
      <c r="I813" s="38"/>
      <c r="J813" s="44"/>
      <c r="K813" s="44"/>
      <c r="L813" s="38"/>
      <c r="M813" s="48"/>
      <c r="N813" s="38"/>
      <c r="O813" s="48"/>
      <c r="P813" s="48"/>
      <c r="Q813" s="38"/>
      <c r="R813" s="48"/>
      <c r="S813" s="10"/>
      <c r="T813" s="307"/>
      <c r="U813" s="44"/>
      <c r="V813" s="307"/>
      <c r="W813" s="307"/>
      <c r="X813" s="307"/>
      <c r="Y813" s="307"/>
    </row>
    <row r="814">
      <c r="A814" s="307"/>
      <c r="B814" s="36"/>
      <c r="C814" s="38"/>
      <c r="D814" s="40"/>
      <c r="E814" s="42"/>
      <c r="F814" s="40"/>
      <c r="G814" s="307"/>
      <c r="H814" s="307"/>
      <c r="I814" s="38"/>
      <c r="J814" s="44"/>
      <c r="K814" s="44"/>
      <c r="L814" s="38"/>
      <c r="M814" s="48"/>
      <c r="N814" s="38"/>
      <c r="O814" s="48"/>
      <c r="P814" s="48"/>
      <c r="Q814" s="38"/>
      <c r="R814" s="48"/>
      <c r="S814" s="10"/>
      <c r="T814" s="307"/>
      <c r="U814" s="44"/>
      <c r="V814" s="307"/>
      <c r="W814" s="307"/>
      <c r="X814" s="307"/>
      <c r="Y814" s="307"/>
    </row>
    <row r="815">
      <c r="A815" s="307"/>
      <c r="B815" s="36"/>
      <c r="C815" s="38"/>
      <c r="D815" s="40"/>
      <c r="E815" s="42"/>
      <c r="F815" s="40"/>
      <c r="G815" s="307"/>
      <c r="H815" s="307"/>
      <c r="I815" s="38"/>
      <c r="J815" s="44"/>
      <c r="K815" s="44"/>
      <c r="L815" s="38"/>
      <c r="M815" s="48"/>
      <c r="N815" s="38"/>
      <c r="O815" s="48"/>
      <c r="P815" s="48"/>
      <c r="Q815" s="38"/>
      <c r="R815" s="48"/>
      <c r="S815" s="10"/>
      <c r="T815" s="307"/>
      <c r="U815" s="44"/>
      <c r="V815" s="307"/>
      <c r="W815" s="307"/>
      <c r="X815" s="307"/>
      <c r="Y815" s="307"/>
    </row>
    <row r="816">
      <c r="A816" s="307"/>
      <c r="B816" s="36"/>
      <c r="C816" s="38"/>
      <c r="D816" s="40"/>
      <c r="E816" s="42"/>
      <c r="F816" s="40"/>
      <c r="G816" s="307"/>
      <c r="H816" s="307"/>
      <c r="I816" s="38"/>
      <c r="J816" s="44"/>
      <c r="K816" s="44"/>
      <c r="L816" s="38"/>
      <c r="M816" s="48"/>
      <c r="N816" s="38"/>
      <c r="O816" s="48"/>
      <c r="P816" s="48"/>
      <c r="Q816" s="38"/>
      <c r="R816" s="48"/>
      <c r="S816" s="10"/>
      <c r="T816" s="307"/>
      <c r="U816" s="44"/>
      <c r="V816" s="307"/>
      <c r="W816" s="307"/>
      <c r="X816" s="307"/>
      <c r="Y816" s="307"/>
    </row>
    <row r="817">
      <c r="A817" s="307"/>
      <c r="B817" s="36"/>
      <c r="C817" s="38"/>
      <c r="D817" s="40"/>
      <c r="E817" s="42"/>
      <c r="F817" s="40"/>
      <c r="G817" s="307"/>
      <c r="H817" s="307"/>
      <c r="I817" s="38"/>
      <c r="J817" s="44"/>
      <c r="K817" s="44"/>
      <c r="L817" s="38"/>
      <c r="M817" s="48"/>
      <c r="N817" s="38"/>
      <c r="O817" s="48"/>
      <c r="P817" s="48"/>
      <c r="Q817" s="38"/>
      <c r="R817" s="48"/>
      <c r="S817" s="10"/>
      <c r="T817" s="307"/>
      <c r="U817" s="44"/>
      <c r="V817" s="307"/>
      <c r="W817" s="307"/>
      <c r="X817" s="307"/>
      <c r="Y817" s="307"/>
    </row>
    <row r="818">
      <c r="A818" s="307"/>
      <c r="B818" s="36"/>
      <c r="C818" s="38"/>
      <c r="D818" s="40"/>
      <c r="E818" s="42"/>
      <c r="F818" s="40"/>
      <c r="G818" s="307"/>
      <c r="H818" s="307"/>
      <c r="I818" s="38"/>
      <c r="J818" s="44"/>
      <c r="K818" s="44"/>
      <c r="L818" s="38"/>
      <c r="M818" s="48"/>
      <c r="N818" s="38"/>
      <c r="O818" s="48"/>
      <c r="P818" s="48"/>
      <c r="Q818" s="38"/>
      <c r="R818" s="48"/>
      <c r="S818" s="10"/>
      <c r="T818" s="307"/>
      <c r="U818" s="44"/>
      <c r="V818" s="307"/>
      <c r="W818" s="307"/>
      <c r="X818" s="307"/>
      <c r="Y818" s="307"/>
    </row>
    <row r="819">
      <c r="A819" s="307"/>
      <c r="B819" s="36"/>
      <c r="C819" s="38"/>
      <c r="D819" s="40"/>
      <c r="E819" s="42"/>
      <c r="F819" s="40"/>
      <c r="G819" s="307"/>
      <c r="H819" s="307"/>
      <c r="I819" s="38"/>
      <c r="J819" s="44"/>
      <c r="K819" s="44"/>
      <c r="L819" s="38"/>
      <c r="M819" s="48"/>
      <c r="N819" s="38"/>
      <c r="O819" s="48"/>
      <c r="P819" s="48"/>
      <c r="Q819" s="38"/>
      <c r="R819" s="48"/>
      <c r="S819" s="10"/>
      <c r="T819" s="307"/>
      <c r="U819" s="44"/>
      <c r="V819" s="307"/>
      <c r="W819" s="307"/>
      <c r="X819" s="307"/>
      <c r="Y819" s="307"/>
    </row>
    <row r="820">
      <c r="A820" s="307"/>
      <c r="B820" s="36"/>
      <c r="C820" s="38"/>
      <c r="D820" s="40"/>
      <c r="E820" s="42"/>
      <c r="F820" s="40"/>
      <c r="G820" s="307"/>
      <c r="H820" s="307"/>
      <c r="I820" s="38"/>
      <c r="J820" s="44"/>
      <c r="K820" s="44"/>
      <c r="L820" s="38"/>
      <c r="M820" s="48"/>
      <c r="N820" s="38"/>
      <c r="O820" s="48"/>
      <c r="P820" s="48"/>
      <c r="Q820" s="38"/>
      <c r="R820" s="48"/>
      <c r="S820" s="10"/>
      <c r="T820" s="307"/>
      <c r="U820" s="44"/>
      <c r="V820" s="307"/>
      <c r="W820" s="307"/>
      <c r="X820" s="307"/>
      <c r="Y820" s="307"/>
    </row>
    <row r="821">
      <c r="A821" s="307"/>
      <c r="B821" s="36"/>
      <c r="C821" s="38"/>
      <c r="D821" s="40"/>
      <c r="E821" s="42"/>
      <c r="F821" s="40"/>
      <c r="G821" s="307"/>
      <c r="H821" s="307"/>
      <c r="I821" s="38"/>
      <c r="J821" s="44"/>
      <c r="K821" s="44"/>
      <c r="L821" s="38"/>
      <c r="M821" s="48"/>
      <c r="N821" s="38"/>
      <c r="O821" s="48"/>
      <c r="P821" s="48"/>
      <c r="Q821" s="38"/>
      <c r="R821" s="48"/>
      <c r="S821" s="10"/>
      <c r="T821" s="307"/>
      <c r="U821" s="44"/>
      <c r="V821" s="307"/>
      <c r="W821" s="307"/>
      <c r="X821" s="307"/>
      <c r="Y821" s="307"/>
    </row>
    <row r="822">
      <c r="A822" s="307"/>
      <c r="B822" s="36"/>
      <c r="C822" s="38"/>
      <c r="D822" s="40"/>
      <c r="E822" s="42"/>
      <c r="F822" s="40"/>
      <c r="G822" s="307"/>
      <c r="H822" s="307"/>
      <c r="I822" s="38"/>
      <c r="J822" s="44"/>
      <c r="K822" s="44"/>
      <c r="L822" s="38"/>
      <c r="M822" s="48"/>
      <c r="N822" s="38"/>
      <c r="O822" s="48"/>
      <c r="P822" s="48"/>
      <c r="Q822" s="38"/>
      <c r="R822" s="48"/>
      <c r="S822" s="10"/>
      <c r="T822" s="307"/>
      <c r="U822" s="44"/>
      <c r="V822" s="307"/>
      <c r="W822" s="307"/>
      <c r="X822" s="307"/>
      <c r="Y822" s="307"/>
    </row>
    <row r="823">
      <c r="A823" s="307"/>
      <c r="B823" s="36"/>
      <c r="C823" s="38"/>
      <c r="D823" s="40"/>
      <c r="E823" s="42"/>
      <c r="F823" s="40"/>
      <c r="G823" s="307"/>
      <c r="H823" s="307"/>
      <c r="I823" s="38"/>
      <c r="J823" s="44"/>
      <c r="K823" s="44"/>
      <c r="L823" s="38"/>
      <c r="M823" s="48"/>
      <c r="N823" s="38"/>
      <c r="O823" s="48"/>
      <c r="P823" s="48"/>
      <c r="Q823" s="38"/>
      <c r="R823" s="48"/>
      <c r="S823" s="10"/>
      <c r="T823" s="307"/>
      <c r="U823" s="44"/>
      <c r="V823" s="307"/>
      <c r="W823" s="307"/>
      <c r="X823" s="307"/>
      <c r="Y823" s="307"/>
    </row>
    <row r="824">
      <c r="A824" s="307"/>
      <c r="B824" s="36"/>
      <c r="C824" s="38"/>
      <c r="D824" s="40"/>
      <c r="E824" s="42"/>
      <c r="F824" s="40"/>
      <c r="G824" s="307"/>
      <c r="H824" s="307"/>
      <c r="I824" s="38"/>
      <c r="J824" s="44"/>
      <c r="K824" s="44"/>
      <c r="L824" s="38"/>
      <c r="M824" s="48"/>
      <c r="N824" s="38"/>
      <c r="O824" s="48"/>
      <c r="P824" s="48"/>
      <c r="Q824" s="38"/>
      <c r="R824" s="48"/>
      <c r="S824" s="10"/>
      <c r="T824" s="307"/>
      <c r="U824" s="44"/>
      <c r="V824" s="307"/>
      <c r="W824" s="307"/>
      <c r="X824" s="307"/>
      <c r="Y824" s="307"/>
    </row>
    <row r="825">
      <c r="A825" s="307"/>
      <c r="B825" s="36"/>
      <c r="C825" s="38"/>
      <c r="D825" s="40"/>
      <c r="E825" s="42"/>
      <c r="F825" s="40"/>
      <c r="G825" s="307"/>
      <c r="H825" s="307"/>
      <c r="I825" s="38"/>
      <c r="J825" s="44"/>
      <c r="K825" s="44"/>
      <c r="L825" s="38"/>
      <c r="M825" s="48"/>
      <c r="N825" s="38"/>
      <c r="O825" s="48"/>
      <c r="P825" s="48"/>
      <c r="Q825" s="38"/>
      <c r="R825" s="48"/>
      <c r="S825" s="10"/>
      <c r="T825" s="307"/>
      <c r="U825" s="44"/>
      <c r="V825" s="307"/>
      <c r="W825" s="307"/>
      <c r="X825" s="307"/>
      <c r="Y825" s="307"/>
    </row>
    <row r="826">
      <c r="A826" s="307"/>
      <c r="B826" s="36"/>
      <c r="C826" s="38"/>
      <c r="D826" s="40"/>
      <c r="E826" s="42"/>
      <c r="F826" s="40"/>
      <c r="G826" s="307"/>
      <c r="H826" s="307"/>
      <c r="I826" s="38"/>
      <c r="J826" s="44"/>
      <c r="K826" s="44"/>
      <c r="L826" s="38"/>
      <c r="M826" s="48"/>
      <c r="N826" s="38"/>
      <c r="O826" s="48"/>
      <c r="P826" s="48"/>
      <c r="Q826" s="38"/>
      <c r="R826" s="48"/>
      <c r="S826" s="10"/>
      <c r="T826" s="307"/>
      <c r="U826" s="44"/>
      <c r="V826" s="307"/>
      <c r="W826" s="307"/>
      <c r="X826" s="307"/>
      <c r="Y826" s="307"/>
    </row>
    <row r="827">
      <c r="A827" s="307"/>
      <c r="B827" s="36"/>
      <c r="C827" s="38"/>
      <c r="D827" s="40"/>
      <c r="E827" s="42"/>
      <c r="F827" s="40"/>
      <c r="G827" s="307"/>
      <c r="H827" s="307"/>
      <c r="I827" s="38"/>
      <c r="J827" s="44"/>
      <c r="K827" s="44"/>
      <c r="L827" s="38"/>
      <c r="M827" s="48"/>
      <c r="N827" s="38"/>
      <c r="O827" s="48"/>
      <c r="P827" s="48"/>
      <c r="Q827" s="38"/>
      <c r="R827" s="48"/>
      <c r="S827" s="10"/>
      <c r="T827" s="307"/>
      <c r="U827" s="44"/>
      <c r="V827" s="307"/>
      <c r="W827" s="307"/>
      <c r="X827" s="307"/>
      <c r="Y827" s="307"/>
    </row>
    <row r="828">
      <c r="A828" s="307"/>
      <c r="B828" s="36"/>
      <c r="C828" s="38"/>
      <c r="D828" s="40"/>
      <c r="E828" s="42"/>
      <c r="F828" s="40"/>
      <c r="G828" s="307"/>
      <c r="H828" s="307"/>
      <c r="I828" s="38"/>
      <c r="J828" s="44"/>
      <c r="K828" s="44"/>
      <c r="L828" s="38"/>
      <c r="M828" s="48"/>
      <c r="N828" s="38"/>
      <c r="O828" s="48"/>
      <c r="P828" s="48"/>
      <c r="Q828" s="38"/>
      <c r="R828" s="48"/>
      <c r="S828" s="10"/>
      <c r="T828" s="307"/>
      <c r="U828" s="44"/>
      <c r="V828" s="307"/>
      <c r="W828" s="307"/>
      <c r="X828" s="307"/>
      <c r="Y828" s="307"/>
    </row>
    <row r="829">
      <c r="A829" s="307"/>
      <c r="B829" s="36"/>
      <c r="C829" s="38"/>
      <c r="D829" s="40"/>
      <c r="E829" s="42"/>
      <c r="F829" s="40"/>
      <c r="G829" s="307"/>
      <c r="H829" s="307"/>
      <c r="I829" s="38"/>
      <c r="J829" s="44"/>
      <c r="K829" s="44"/>
      <c r="L829" s="38"/>
      <c r="M829" s="48"/>
      <c r="N829" s="38"/>
      <c r="O829" s="48"/>
      <c r="P829" s="48"/>
      <c r="Q829" s="38"/>
      <c r="R829" s="48"/>
      <c r="S829" s="10"/>
      <c r="T829" s="307"/>
      <c r="U829" s="44"/>
      <c r="V829" s="307"/>
      <c r="W829" s="307"/>
      <c r="X829" s="307"/>
      <c r="Y829" s="307"/>
    </row>
    <row r="830">
      <c r="A830" s="307"/>
      <c r="B830" s="36"/>
      <c r="C830" s="38"/>
      <c r="D830" s="40"/>
      <c r="E830" s="42"/>
      <c r="F830" s="40"/>
      <c r="G830" s="307"/>
      <c r="H830" s="307"/>
      <c r="I830" s="38"/>
      <c r="J830" s="44"/>
      <c r="K830" s="44"/>
      <c r="L830" s="38"/>
      <c r="M830" s="48"/>
      <c r="N830" s="38"/>
      <c r="O830" s="48"/>
      <c r="P830" s="48"/>
      <c r="Q830" s="38"/>
      <c r="R830" s="48"/>
      <c r="S830" s="10"/>
      <c r="T830" s="307"/>
      <c r="U830" s="44"/>
      <c r="V830" s="307"/>
      <c r="W830" s="307"/>
      <c r="X830" s="307"/>
      <c r="Y830" s="307"/>
    </row>
    <row r="831">
      <c r="A831" s="307"/>
      <c r="B831" s="36"/>
      <c r="C831" s="38"/>
      <c r="D831" s="40"/>
      <c r="E831" s="42"/>
      <c r="F831" s="40"/>
      <c r="G831" s="307"/>
      <c r="H831" s="307"/>
      <c r="I831" s="38"/>
      <c r="J831" s="44"/>
      <c r="K831" s="44"/>
      <c r="L831" s="38"/>
      <c r="M831" s="48"/>
      <c r="N831" s="38"/>
      <c r="O831" s="48"/>
      <c r="P831" s="48"/>
      <c r="Q831" s="38"/>
      <c r="R831" s="48"/>
      <c r="S831" s="10"/>
      <c r="T831" s="307"/>
      <c r="U831" s="44"/>
      <c r="V831" s="307"/>
      <c r="W831" s="307"/>
      <c r="X831" s="307"/>
      <c r="Y831" s="307"/>
    </row>
    <row r="832">
      <c r="A832" s="307"/>
      <c r="B832" s="36"/>
      <c r="C832" s="38"/>
      <c r="D832" s="40"/>
      <c r="E832" s="42"/>
      <c r="F832" s="40"/>
      <c r="G832" s="307"/>
      <c r="H832" s="307"/>
      <c r="I832" s="38"/>
      <c r="J832" s="44"/>
      <c r="K832" s="44"/>
      <c r="L832" s="38"/>
      <c r="M832" s="48"/>
      <c r="N832" s="38"/>
      <c r="O832" s="48"/>
      <c r="P832" s="48"/>
      <c r="Q832" s="38"/>
      <c r="R832" s="48"/>
      <c r="S832" s="10"/>
      <c r="T832" s="307"/>
      <c r="U832" s="44"/>
      <c r="V832" s="307"/>
      <c r="W832" s="307"/>
      <c r="X832" s="307"/>
      <c r="Y832" s="307"/>
    </row>
    <row r="833">
      <c r="A833" s="307"/>
      <c r="B833" s="36"/>
      <c r="C833" s="38"/>
      <c r="D833" s="40"/>
      <c r="E833" s="42"/>
      <c r="F833" s="40"/>
      <c r="G833" s="307"/>
      <c r="H833" s="307"/>
      <c r="I833" s="38"/>
      <c r="J833" s="44"/>
      <c r="K833" s="44"/>
      <c r="L833" s="38"/>
      <c r="M833" s="48"/>
      <c r="N833" s="38"/>
      <c r="O833" s="48"/>
      <c r="P833" s="48"/>
      <c r="Q833" s="38"/>
      <c r="R833" s="48"/>
      <c r="S833" s="10"/>
      <c r="T833" s="307"/>
      <c r="U833" s="44"/>
      <c r="V833" s="307"/>
      <c r="W833" s="307"/>
      <c r="X833" s="307"/>
      <c r="Y833" s="307"/>
    </row>
    <row r="834">
      <c r="A834" s="307"/>
      <c r="B834" s="36"/>
      <c r="C834" s="38"/>
      <c r="D834" s="40"/>
      <c r="E834" s="42"/>
      <c r="F834" s="40"/>
      <c r="G834" s="307"/>
      <c r="H834" s="307"/>
      <c r="I834" s="38"/>
      <c r="J834" s="44"/>
      <c r="K834" s="44"/>
      <c r="L834" s="38"/>
      <c r="M834" s="48"/>
      <c r="N834" s="38"/>
      <c r="O834" s="48"/>
      <c r="P834" s="48"/>
      <c r="Q834" s="38"/>
      <c r="R834" s="48"/>
      <c r="S834" s="10"/>
      <c r="T834" s="307"/>
      <c r="U834" s="44"/>
      <c r="V834" s="307"/>
      <c r="W834" s="307"/>
      <c r="X834" s="307"/>
      <c r="Y834" s="307"/>
    </row>
    <row r="835">
      <c r="A835" s="307"/>
      <c r="B835" s="36"/>
      <c r="C835" s="38"/>
      <c r="D835" s="40"/>
      <c r="E835" s="42"/>
      <c r="F835" s="40"/>
      <c r="G835" s="307"/>
      <c r="H835" s="307"/>
      <c r="I835" s="38"/>
      <c r="J835" s="44"/>
      <c r="K835" s="44"/>
      <c r="L835" s="38"/>
      <c r="M835" s="48"/>
      <c r="N835" s="38"/>
      <c r="O835" s="48"/>
      <c r="P835" s="48"/>
      <c r="Q835" s="38"/>
      <c r="R835" s="48"/>
      <c r="S835" s="10"/>
      <c r="T835" s="307"/>
      <c r="U835" s="44"/>
      <c r="V835" s="307"/>
      <c r="W835" s="307"/>
      <c r="X835" s="307"/>
      <c r="Y835" s="307"/>
    </row>
    <row r="836">
      <c r="A836" s="307"/>
      <c r="B836" s="36"/>
      <c r="C836" s="38"/>
      <c r="D836" s="40"/>
      <c r="E836" s="42"/>
      <c r="F836" s="40"/>
      <c r="G836" s="307"/>
      <c r="H836" s="307"/>
      <c r="I836" s="38"/>
      <c r="J836" s="44"/>
      <c r="K836" s="44"/>
      <c r="L836" s="38"/>
      <c r="M836" s="48"/>
      <c r="N836" s="38"/>
      <c r="O836" s="48"/>
      <c r="P836" s="48"/>
      <c r="Q836" s="38"/>
      <c r="R836" s="48"/>
      <c r="S836" s="10"/>
      <c r="T836" s="307"/>
      <c r="U836" s="44"/>
      <c r="V836" s="307"/>
      <c r="W836" s="307"/>
      <c r="X836" s="307"/>
      <c r="Y836" s="307"/>
    </row>
    <row r="837">
      <c r="A837" s="307"/>
      <c r="B837" s="36"/>
      <c r="C837" s="38"/>
      <c r="D837" s="40"/>
      <c r="E837" s="42"/>
      <c r="F837" s="40"/>
      <c r="G837" s="307"/>
      <c r="H837" s="307"/>
      <c r="I837" s="38"/>
      <c r="J837" s="44"/>
      <c r="K837" s="44"/>
      <c r="L837" s="38"/>
      <c r="M837" s="48"/>
      <c r="N837" s="38"/>
      <c r="O837" s="48"/>
      <c r="P837" s="48"/>
      <c r="Q837" s="38"/>
      <c r="R837" s="48"/>
      <c r="S837" s="10"/>
      <c r="T837" s="307"/>
      <c r="U837" s="44"/>
      <c r="V837" s="307"/>
      <c r="W837" s="307"/>
      <c r="X837" s="307"/>
      <c r="Y837" s="307"/>
    </row>
    <row r="838">
      <c r="A838" s="307"/>
      <c r="B838" s="36"/>
      <c r="C838" s="38"/>
      <c r="D838" s="40"/>
      <c r="E838" s="42"/>
      <c r="F838" s="40"/>
      <c r="G838" s="307"/>
      <c r="H838" s="307"/>
      <c r="I838" s="38"/>
      <c r="J838" s="44"/>
      <c r="K838" s="44"/>
      <c r="L838" s="38"/>
      <c r="M838" s="48"/>
      <c r="N838" s="38"/>
      <c r="O838" s="48"/>
      <c r="P838" s="48"/>
      <c r="Q838" s="38"/>
      <c r="R838" s="48"/>
      <c r="S838" s="10"/>
      <c r="T838" s="307"/>
      <c r="U838" s="44"/>
      <c r="V838" s="307"/>
      <c r="W838" s="307"/>
      <c r="X838" s="307"/>
      <c r="Y838" s="307"/>
    </row>
    <row r="839">
      <c r="A839" s="307"/>
      <c r="B839" s="36"/>
      <c r="C839" s="38"/>
      <c r="D839" s="40"/>
      <c r="E839" s="42"/>
      <c r="F839" s="40"/>
      <c r="G839" s="307"/>
      <c r="H839" s="307"/>
      <c r="I839" s="38"/>
      <c r="J839" s="44"/>
      <c r="K839" s="44"/>
      <c r="L839" s="38"/>
      <c r="M839" s="48"/>
      <c r="N839" s="38"/>
      <c r="O839" s="48"/>
      <c r="P839" s="48"/>
      <c r="Q839" s="38"/>
      <c r="R839" s="48"/>
      <c r="S839" s="10"/>
      <c r="T839" s="307"/>
      <c r="U839" s="44"/>
      <c r="V839" s="307"/>
      <c r="W839" s="307"/>
      <c r="X839" s="307"/>
      <c r="Y839" s="307"/>
    </row>
    <row r="840">
      <c r="A840" s="307"/>
      <c r="B840" s="36"/>
      <c r="C840" s="38"/>
      <c r="D840" s="40"/>
      <c r="E840" s="42"/>
      <c r="F840" s="40"/>
      <c r="G840" s="307"/>
      <c r="H840" s="307"/>
      <c r="I840" s="38"/>
      <c r="J840" s="44"/>
      <c r="K840" s="44"/>
      <c r="L840" s="38"/>
      <c r="M840" s="48"/>
      <c r="N840" s="38"/>
      <c r="O840" s="48"/>
      <c r="P840" s="48"/>
      <c r="Q840" s="38"/>
      <c r="R840" s="48"/>
      <c r="S840" s="10"/>
      <c r="T840" s="307"/>
      <c r="U840" s="44"/>
      <c r="V840" s="307"/>
      <c r="W840" s="307"/>
      <c r="X840" s="307"/>
      <c r="Y840" s="307"/>
    </row>
    <row r="841">
      <c r="A841" s="307"/>
      <c r="B841" s="36"/>
      <c r="C841" s="38"/>
      <c r="D841" s="40"/>
      <c r="E841" s="42"/>
      <c r="F841" s="40"/>
      <c r="G841" s="307"/>
      <c r="H841" s="307"/>
      <c r="I841" s="38"/>
      <c r="J841" s="44"/>
      <c r="K841" s="44"/>
      <c r="L841" s="38"/>
      <c r="M841" s="48"/>
      <c r="N841" s="38"/>
      <c r="O841" s="48"/>
      <c r="P841" s="48"/>
      <c r="Q841" s="38"/>
      <c r="R841" s="48"/>
      <c r="S841" s="10"/>
      <c r="T841" s="307"/>
      <c r="U841" s="44"/>
      <c r="V841" s="307"/>
      <c r="W841" s="307"/>
      <c r="X841" s="307"/>
      <c r="Y841" s="307"/>
    </row>
    <row r="842">
      <c r="A842" s="307"/>
      <c r="B842" s="36"/>
      <c r="C842" s="38"/>
      <c r="D842" s="40"/>
      <c r="E842" s="42"/>
      <c r="F842" s="40"/>
      <c r="G842" s="307"/>
      <c r="H842" s="307"/>
      <c r="I842" s="38"/>
      <c r="J842" s="44"/>
      <c r="K842" s="44"/>
      <c r="L842" s="38"/>
      <c r="M842" s="48"/>
      <c r="N842" s="38"/>
      <c r="O842" s="48"/>
      <c r="P842" s="48"/>
      <c r="Q842" s="38"/>
      <c r="R842" s="48"/>
      <c r="S842" s="10"/>
      <c r="T842" s="307"/>
      <c r="U842" s="44"/>
      <c r="V842" s="307"/>
      <c r="W842" s="307"/>
      <c r="X842" s="307"/>
      <c r="Y842" s="307"/>
    </row>
    <row r="843">
      <c r="A843" s="307"/>
      <c r="B843" s="36"/>
      <c r="C843" s="38"/>
      <c r="D843" s="40"/>
      <c r="E843" s="42"/>
      <c r="F843" s="40"/>
      <c r="G843" s="307"/>
      <c r="H843" s="307"/>
      <c r="I843" s="38"/>
      <c r="J843" s="44"/>
      <c r="K843" s="44"/>
      <c r="L843" s="38"/>
      <c r="M843" s="48"/>
      <c r="N843" s="38"/>
      <c r="O843" s="48"/>
      <c r="P843" s="48"/>
      <c r="Q843" s="38"/>
      <c r="R843" s="48"/>
      <c r="S843" s="10"/>
      <c r="T843" s="307"/>
      <c r="U843" s="44"/>
      <c r="V843" s="307"/>
      <c r="W843" s="307"/>
      <c r="X843" s="307"/>
      <c r="Y843" s="307"/>
    </row>
    <row r="844">
      <c r="A844" s="307"/>
      <c r="B844" s="36"/>
      <c r="C844" s="38"/>
      <c r="D844" s="40"/>
      <c r="E844" s="42"/>
      <c r="F844" s="40"/>
      <c r="G844" s="307"/>
      <c r="H844" s="307"/>
      <c r="I844" s="38"/>
      <c r="J844" s="44"/>
      <c r="K844" s="44"/>
      <c r="L844" s="38"/>
      <c r="M844" s="48"/>
      <c r="N844" s="38"/>
      <c r="O844" s="48"/>
      <c r="P844" s="48"/>
      <c r="Q844" s="38"/>
      <c r="R844" s="48"/>
      <c r="S844" s="10"/>
      <c r="T844" s="307"/>
      <c r="U844" s="44"/>
      <c r="V844" s="307"/>
      <c r="W844" s="307"/>
      <c r="X844" s="307"/>
      <c r="Y844" s="307"/>
    </row>
    <row r="845">
      <c r="A845" s="307"/>
      <c r="B845" s="36"/>
      <c r="C845" s="38"/>
      <c r="D845" s="40"/>
      <c r="E845" s="42"/>
      <c r="F845" s="40"/>
      <c r="G845" s="307"/>
      <c r="H845" s="307"/>
      <c r="I845" s="38"/>
      <c r="J845" s="44"/>
      <c r="K845" s="44"/>
      <c r="L845" s="38"/>
      <c r="M845" s="48"/>
      <c r="N845" s="38"/>
      <c r="O845" s="48"/>
      <c r="P845" s="48"/>
      <c r="Q845" s="38"/>
      <c r="R845" s="48"/>
      <c r="S845" s="10"/>
      <c r="T845" s="307"/>
      <c r="U845" s="44"/>
      <c r="V845" s="307"/>
      <c r="W845" s="307"/>
      <c r="X845" s="307"/>
      <c r="Y845" s="307"/>
    </row>
    <row r="846">
      <c r="A846" s="307"/>
      <c r="B846" s="36"/>
      <c r="C846" s="38"/>
      <c r="D846" s="40"/>
      <c r="E846" s="42"/>
      <c r="F846" s="40"/>
      <c r="G846" s="307"/>
      <c r="H846" s="307"/>
      <c r="I846" s="38"/>
      <c r="J846" s="44"/>
      <c r="K846" s="44"/>
      <c r="L846" s="38"/>
      <c r="M846" s="48"/>
      <c r="N846" s="38"/>
      <c r="O846" s="48"/>
      <c r="P846" s="48"/>
      <c r="Q846" s="38"/>
      <c r="R846" s="48"/>
      <c r="S846" s="10"/>
      <c r="T846" s="307"/>
      <c r="U846" s="44"/>
      <c r="V846" s="307"/>
      <c r="W846" s="307"/>
      <c r="X846" s="307"/>
      <c r="Y846" s="307"/>
    </row>
    <row r="847">
      <c r="A847" s="307"/>
      <c r="B847" s="36"/>
      <c r="C847" s="38"/>
      <c r="D847" s="40"/>
      <c r="E847" s="42"/>
      <c r="F847" s="40"/>
      <c r="G847" s="307"/>
      <c r="H847" s="307"/>
      <c r="I847" s="38"/>
      <c r="J847" s="44"/>
      <c r="K847" s="44"/>
      <c r="L847" s="38"/>
      <c r="M847" s="48"/>
      <c r="N847" s="38"/>
      <c r="O847" s="48"/>
      <c r="P847" s="48"/>
      <c r="Q847" s="38"/>
      <c r="R847" s="48"/>
      <c r="S847" s="10"/>
      <c r="T847" s="307"/>
      <c r="U847" s="44"/>
      <c r="V847" s="307"/>
      <c r="W847" s="307"/>
      <c r="X847" s="307"/>
      <c r="Y847" s="307"/>
    </row>
    <row r="848">
      <c r="A848" s="307"/>
      <c r="B848" s="36"/>
      <c r="C848" s="38"/>
      <c r="D848" s="40"/>
      <c r="E848" s="42"/>
      <c r="F848" s="40"/>
      <c r="G848" s="307"/>
      <c r="H848" s="307"/>
      <c r="I848" s="38"/>
      <c r="J848" s="44"/>
      <c r="K848" s="44"/>
      <c r="L848" s="38"/>
      <c r="M848" s="48"/>
      <c r="N848" s="38"/>
      <c r="O848" s="48"/>
      <c r="P848" s="48"/>
      <c r="Q848" s="38"/>
      <c r="R848" s="48"/>
      <c r="S848" s="10"/>
      <c r="T848" s="307"/>
      <c r="U848" s="44"/>
      <c r="V848" s="307"/>
      <c r="W848" s="307"/>
      <c r="X848" s="307"/>
      <c r="Y848" s="307"/>
    </row>
    <row r="849">
      <c r="A849" s="307"/>
      <c r="B849" s="36"/>
      <c r="C849" s="38"/>
      <c r="D849" s="40"/>
      <c r="E849" s="42"/>
      <c r="F849" s="40"/>
      <c r="G849" s="307"/>
      <c r="H849" s="307"/>
      <c r="I849" s="38"/>
      <c r="J849" s="44"/>
      <c r="K849" s="44"/>
      <c r="L849" s="38"/>
      <c r="M849" s="48"/>
      <c r="N849" s="38"/>
      <c r="O849" s="48"/>
      <c r="P849" s="48"/>
      <c r="Q849" s="38"/>
      <c r="R849" s="48"/>
      <c r="S849" s="10"/>
      <c r="T849" s="307"/>
      <c r="U849" s="44"/>
      <c r="V849" s="307"/>
      <c r="W849" s="307"/>
      <c r="X849" s="307"/>
      <c r="Y849" s="307"/>
    </row>
    <row r="850">
      <c r="A850" s="307"/>
      <c r="B850" s="36"/>
      <c r="C850" s="38"/>
      <c r="D850" s="40"/>
      <c r="E850" s="42"/>
      <c r="F850" s="40"/>
      <c r="G850" s="307"/>
      <c r="H850" s="307"/>
      <c r="I850" s="38"/>
      <c r="J850" s="44"/>
      <c r="K850" s="44"/>
      <c r="L850" s="38"/>
      <c r="M850" s="48"/>
      <c r="N850" s="38"/>
      <c r="O850" s="48"/>
      <c r="P850" s="48"/>
      <c r="Q850" s="38"/>
      <c r="R850" s="48"/>
      <c r="S850" s="10"/>
      <c r="T850" s="307"/>
      <c r="U850" s="44"/>
      <c r="V850" s="307"/>
      <c r="W850" s="307"/>
      <c r="X850" s="307"/>
      <c r="Y850" s="307"/>
    </row>
    <row r="851">
      <c r="A851" s="307"/>
      <c r="B851" s="36"/>
      <c r="C851" s="38"/>
      <c r="D851" s="40"/>
      <c r="E851" s="42"/>
      <c r="F851" s="40"/>
      <c r="G851" s="307"/>
      <c r="H851" s="307"/>
      <c r="I851" s="38"/>
      <c r="J851" s="44"/>
      <c r="K851" s="44"/>
      <c r="L851" s="38"/>
      <c r="M851" s="48"/>
      <c r="N851" s="38"/>
      <c r="O851" s="48"/>
      <c r="P851" s="48"/>
      <c r="Q851" s="38"/>
      <c r="R851" s="48"/>
      <c r="S851" s="10"/>
      <c r="T851" s="307"/>
      <c r="U851" s="44"/>
      <c r="V851" s="307"/>
      <c r="W851" s="307"/>
      <c r="X851" s="307"/>
      <c r="Y851" s="307"/>
    </row>
    <row r="852">
      <c r="A852" s="307"/>
      <c r="B852" s="36"/>
      <c r="C852" s="38"/>
      <c r="D852" s="40"/>
      <c r="E852" s="42"/>
      <c r="F852" s="40"/>
      <c r="G852" s="307"/>
      <c r="H852" s="307"/>
      <c r="I852" s="38"/>
      <c r="J852" s="44"/>
      <c r="K852" s="44"/>
      <c r="L852" s="38"/>
      <c r="M852" s="48"/>
      <c r="N852" s="38"/>
      <c r="O852" s="48"/>
      <c r="P852" s="48"/>
      <c r="Q852" s="38"/>
      <c r="R852" s="48"/>
      <c r="S852" s="10"/>
      <c r="T852" s="307"/>
      <c r="U852" s="44"/>
      <c r="V852" s="307"/>
      <c r="W852" s="307"/>
      <c r="X852" s="307"/>
      <c r="Y852" s="307"/>
    </row>
    <row r="853">
      <c r="A853" s="307"/>
      <c r="B853" s="36"/>
      <c r="C853" s="38"/>
      <c r="D853" s="40"/>
      <c r="E853" s="42"/>
      <c r="F853" s="40"/>
      <c r="G853" s="307"/>
      <c r="H853" s="307"/>
      <c r="I853" s="38"/>
      <c r="J853" s="44"/>
      <c r="K853" s="44"/>
      <c r="L853" s="38"/>
      <c r="M853" s="48"/>
      <c r="N853" s="38"/>
      <c r="O853" s="48"/>
      <c r="P853" s="48"/>
      <c r="Q853" s="38"/>
      <c r="R853" s="48"/>
      <c r="S853" s="10"/>
      <c r="T853" s="307"/>
      <c r="U853" s="44"/>
      <c r="V853" s="307"/>
      <c r="W853" s="307"/>
      <c r="X853" s="307"/>
      <c r="Y853" s="307"/>
    </row>
    <row r="854">
      <c r="A854" s="307"/>
      <c r="B854" s="36"/>
      <c r="C854" s="38"/>
      <c r="D854" s="40"/>
      <c r="E854" s="42"/>
      <c r="F854" s="40"/>
      <c r="G854" s="307"/>
      <c r="H854" s="307"/>
      <c r="I854" s="38"/>
      <c r="J854" s="44"/>
      <c r="K854" s="44"/>
      <c r="L854" s="38"/>
      <c r="M854" s="48"/>
      <c r="N854" s="38"/>
      <c r="O854" s="48"/>
      <c r="P854" s="48"/>
      <c r="Q854" s="38"/>
      <c r="R854" s="48"/>
      <c r="S854" s="10"/>
      <c r="T854" s="307"/>
      <c r="U854" s="44"/>
      <c r="V854" s="307"/>
      <c r="W854" s="307"/>
      <c r="X854" s="307"/>
      <c r="Y854" s="307"/>
    </row>
    <row r="855">
      <c r="A855" s="307"/>
      <c r="B855" s="36"/>
      <c r="C855" s="38"/>
      <c r="D855" s="40"/>
      <c r="E855" s="42"/>
      <c r="F855" s="40"/>
      <c r="G855" s="307"/>
      <c r="H855" s="307"/>
      <c r="I855" s="38"/>
      <c r="J855" s="44"/>
      <c r="K855" s="44"/>
      <c r="L855" s="38"/>
      <c r="M855" s="48"/>
      <c r="N855" s="38"/>
      <c r="O855" s="48"/>
      <c r="P855" s="48"/>
      <c r="Q855" s="38"/>
      <c r="R855" s="48"/>
      <c r="S855" s="10"/>
      <c r="T855" s="307"/>
      <c r="U855" s="44"/>
      <c r="V855" s="307"/>
      <c r="W855" s="307"/>
      <c r="X855" s="307"/>
      <c r="Y855" s="307"/>
    </row>
    <row r="856">
      <c r="A856" s="307"/>
      <c r="B856" s="36"/>
      <c r="C856" s="38"/>
      <c r="D856" s="40"/>
      <c r="E856" s="42"/>
      <c r="F856" s="40"/>
      <c r="G856" s="307"/>
      <c r="H856" s="307"/>
      <c r="I856" s="38"/>
      <c r="J856" s="44"/>
      <c r="K856" s="44"/>
      <c r="L856" s="38"/>
      <c r="M856" s="48"/>
      <c r="N856" s="38"/>
      <c r="O856" s="48"/>
      <c r="P856" s="48"/>
      <c r="Q856" s="38"/>
      <c r="R856" s="48"/>
      <c r="S856" s="10"/>
      <c r="T856" s="307"/>
      <c r="U856" s="44"/>
      <c r="V856" s="307"/>
      <c r="W856" s="307"/>
      <c r="X856" s="307"/>
      <c r="Y856" s="307"/>
    </row>
    <row r="857">
      <c r="A857" s="307"/>
      <c r="B857" s="36"/>
      <c r="C857" s="38"/>
      <c r="D857" s="40"/>
      <c r="E857" s="42"/>
      <c r="F857" s="40"/>
      <c r="G857" s="307"/>
      <c r="H857" s="307"/>
      <c r="I857" s="38"/>
      <c r="J857" s="44"/>
      <c r="K857" s="44"/>
      <c r="L857" s="38"/>
      <c r="M857" s="48"/>
      <c r="N857" s="38"/>
      <c r="O857" s="48"/>
      <c r="P857" s="48"/>
      <c r="Q857" s="38"/>
      <c r="R857" s="48"/>
      <c r="S857" s="10"/>
      <c r="T857" s="307"/>
      <c r="U857" s="44"/>
      <c r="V857" s="307"/>
      <c r="W857" s="307"/>
      <c r="X857" s="307"/>
      <c r="Y857" s="307"/>
    </row>
    <row r="858">
      <c r="A858" s="307"/>
      <c r="B858" s="36"/>
      <c r="C858" s="38"/>
      <c r="D858" s="40"/>
      <c r="E858" s="42"/>
      <c r="F858" s="40"/>
      <c r="G858" s="307"/>
      <c r="H858" s="307"/>
      <c r="I858" s="38"/>
      <c r="J858" s="44"/>
      <c r="K858" s="44"/>
      <c r="L858" s="38"/>
      <c r="M858" s="48"/>
      <c r="N858" s="38"/>
      <c r="O858" s="48"/>
      <c r="P858" s="48"/>
      <c r="Q858" s="38"/>
      <c r="R858" s="48"/>
      <c r="S858" s="10"/>
      <c r="T858" s="307"/>
      <c r="U858" s="44"/>
      <c r="V858" s="307"/>
      <c r="W858" s="307"/>
      <c r="X858" s="307"/>
      <c r="Y858" s="307"/>
    </row>
    <row r="859">
      <c r="A859" s="307"/>
      <c r="B859" s="36"/>
      <c r="C859" s="38"/>
      <c r="D859" s="40"/>
      <c r="E859" s="42"/>
      <c r="F859" s="40"/>
      <c r="G859" s="307"/>
      <c r="H859" s="307"/>
      <c r="I859" s="38"/>
      <c r="J859" s="44"/>
      <c r="K859" s="44"/>
      <c r="L859" s="38"/>
      <c r="M859" s="48"/>
      <c r="N859" s="38"/>
      <c r="O859" s="48"/>
      <c r="P859" s="48"/>
      <c r="Q859" s="38"/>
      <c r="R859" s="48"/>
      <c r="S859" s="10"/>
      <c r="T859" s="307"/>
      <c r="U859" s="44"/>
      <c r="V859" s="307"/>
      <c r="W859" s="307"/>
      <c r="X859" s="307"/>
      <c r="Y859" s="307"/>
    </row>
    <row r="860">
      <c r="A860" s="307"/>
      <c r="B860" s="36"/>
      <c r="C860" s="38"/>
      <c r="D860" s="40"/>
      <c r="E860" s="42"/>
      <c r="F860" s="40"/>
      <c r="G860" s="307"/>
      <c r="H860" s="307"/>
      <c r="I860" s="38"/>
      <c r="J860" s="44"/>
      <c r="K860" s="44"/>
      <c r="L860" s="38"/>
      <c r="M860" s="48"/>
      <c r="N860" s="38"/>
      <c r="O860" s="48"/>
      <c r="P860" s="48"/>
      <c r="Q860" s="38"/>
      <c r="R860" s="48"/>
      <c r="S860" s="10"/>
      <c r="T860" s="307"/>
      <c r="U860" s="44"/>
      <c r="V860" s="307"/>
      <c r="W860" s="307"/>
      <c r="X860" s="307"/>
      <c r="Y860" s="307"/>
    </row>
    <row r="861">
      <c r="A861" s="307"/>
      <c r="B861" s="36"/>
      <c r="C861" s="38"/>
      <c r="D861" s="40"/>
      <c r="E861" s="42"/>
      <c r="F861" s="40"/>
      <c r="G861" s="307"/>
      <c r="H861" s="307"/>
      <c r="I861" s="38"/>
      <c r="J861" s="44"/>
      <c r="K861" s="44"/>
      <c r="L861" s="38"/>
      <c r="M861" s="48"/>
      <c r="N861" s="38"/>
      <c r="O861" s="48"/>
      <c r="P861" s="48"/>
      <c r="Q861" s="38"/>
      <c r="R861" s="48"/>
      <c r="S861" s="10"/>
      <c r="T861" s="307"/>
      <c r="U861" s="44"/>
      <c r="V861" s="307"/>
      <c r="W861" s="307"/>
      <c r="X861" s="307"/>
      <c r="Y861" s="307"/>
    </row>
    <row r="862">
      <c r="A862" s="307"/>
      <c r="B862" s="36"/>
      <c r="C862" s="38"/>
      <c r="D862" s="40"/>
      <c r="E862" s="42"/>
      <c r="F862" s="40"/>
      <c r="G862" s="307"/>
      <c r="H862" s="307"/>
      <c r="I862" s="38"/>
      <c r="J862" s="44"/>
      <c r="K862" s="44"/>
      <c r="L862" s="38"/>
      <c r="M862" s="48"/>
      <c r="N862" s="38"/>
      <c r="O862" s="48"/>
      <c r="P862" s="48"/>
      <c r="Q862" s="38"/>
      <c r="R862" s="48"/>
      <c r="S862" s="10"/>
      <c r="T862" s="307"/>
      <c r="U862" s="44"/>
      <c r="V862" s="307"/>
      <c r="W862" s="307"/>
      <c r="X862" s="307"/>
      <c r="Y862" s="307"/>
    </row>
    <row r="863">
      <c r="A863" s="307"/>
      <c r="B863" s="36"/>
      <c r="C863" s="38"/>
      <c r="D863" s="40"/>
      <c r="E863" s="42"/>
      <c r="F863" s="40"/>
      <c r="G863" s="307"/>
      <c r="H863" s="307"/>
      <c r="I863" s="38"/>
      <c r="J863" s="44"/>
      <c r="K863" s="44"/>
      <c r="L863" s="38"/>
      <c r="M863" s="48"/>
      <c r="N863" s="38"/>
      <c r="O863" s="48"/>
      <c r="P863" s="48"/>
      <c r="Q863" s="38"/>
      <c r="R863" s="48"/>
      <c r="S863" s="10"/>
      <c r="T863" s="307"/>
      <c r="U863" s="44"/>
      <c r="V863" s="307"/>
      <c r="W863" s="307"/>
      <c r="X863" s="307"/>
      <c r="Y863" s="307"/>
    </row>
    <row r="864">
      <c r="A864" s="307"/>
      <c r="B864" s="36"/>
      <c r="C864" s="38"/>
      <c r="D864" s="40"/>
      <c r="E864" s="42"/>
      <c r="F864" s="40"/>
      <c r="G864" s="307"/>
      <c r="H864" s="307"/>
      <c r="I864" s="38"/>
      <c r="J864" s="44"/>
      <c r="K864" s="44"/>
      <c r="L864" s="38"/>
      <c r="M864" s="48"/>
      <c r="N864" s="38"/>
      <c r="O864" s="48"/>
      <c r="P864" s="48"/>
      <c r="Q864" s="38"/>
      <c r="R864" s="48"/>
      <c r="S864" s="10"/>
      <c r="T864" s="307"/>
      <c r="U864" s="44"/>
      <c r="V864" s="307"/>
      <c r="W864" s="307"/>
      <c r="X864" s="307"/>
      <c r="Y864" s="307"/>
    </row>
    <row r="865">
      <c r="A865" s="307"/>
      <c r="B865" s="36"/>
      <c r="C865" s="38"/>
      <c r="D865" s="40"/>
      <c r="E865" s="42"/>
      <c r="F865" s="40"/>
      <c r="G865" s="307"/>
      <c r="H865" s="307"/>
      <c r="I865" s="38"/>
      <c r="J865" s="44"/>
      <c r="K865" s="44"/>
      <c r="L865" s="38"/>
      <c r="M865" s="48"/>
      <c r="N865" s="38"/>
      <c r="O865" s="48"/>
      <c r="P865" s="48"/>
      <c r="Q865" s="38"/>
      <c r="R865" s="48"/>
      <c r="S865" s="10"/>
      <c r="T865" s="307"/>
      <c r="U865" s="44"/>
      <c r="V865" s="307"/>
      <c r="W865" s="307"/>
      <c r="X865" s="307"/>
      <c r="Y865" s="307"/>
    </row>
    <row r="866">
      <c r="A866" s="307"/>
      <c r="B866" s="36"/>
      <c r="C866" s="38"/>
      <c r="D866" s="40"/>
      <c r="E866" s="42"/>
      <c r="F866" s="40"/>
      <c r="G866" s="307"/>
      <c r="H866" s="307"/>
      <c r="I866" s="38"/>
      <c r="J866" s="44"/>
      <c r="K866" s="44"/>
      <c r="L866" s="38"/>
      <c r="M866" s="48"/>
      <c r="N866" s="38"/>
      <c r="O866" s="48"/>
      <c r="P866" s="48"/>
      <c r="Q866" s="38"/>
      <c r="R866" s="48"/>
      <c r="S866" s="10"/>
      <c r="T866" s="307"/>
      <c r="U866" s="44"/>
      <c r="V866" s="307"/>
      <c r="W866" s="307"/>
      <c r="X866" s="307"/>
      <c r="Y866" s="307"/>
    </row>
    <row r="867">
      <c r="A867" s="307"/>
      <c r="B867" s="36"/>
      <c r="C867" s="38"/>
      <c r="D867" s="40"/>
      <c r="E867" s="42"/>
      <c r="F867" s="40"/>
      <c r="G867" s="307"/>
      <c r="H867" s="307"/>
      <c r="I867" s="38"/>
      <c r="J867" s="44"/>
      <c r="K867" s="44"/>
      <c r="L867" s="38"/>
      <c r="M867" s="48"/>
      <c r="N867" s="38"/>
      <c r="O867" s="48"/>
      <c r="P867" s="48"/>
      <c r="Q867" s="38"/>
      <c r="R867" s="48"/>
      <c r="S867" s="10"/>
      <c r="T867" s="307"/>
      <c r="U867" s="44"/>
      <c r="V867" s="307"/>
      <c r="W867" s="307"/>
      <c r="X867" s="307"/>
      <c r="Y867" s="307"/>
    </row>
    <row r="868">
      <c r="A868" s="307"/>
      <c r="B868" s="36"/>
      <c r="C868" s="38"/>
      <c r="D868" s="40"/>
      <c r="E868" s="42"/>
      <c r="F868" s="40"/>
      <c r="G868" s="307"/>
      <c r="H868" s="307"/>
      <c r="I868" s="38"/>
      <c r="J868" s="44"/>
      <c r="K868" s="44"/>
      <c r="L868" s="38"/>
      <c r="M868" s="48"/>
      <c r="N868" s="38"/>
      <c r="O868" s="48"/>
      <c r="P868" s="48"/>
      <c r="Q868" s="38"/>
      <c r="R868" s="48"/>
      <c r="S868" s="139"/>
      <c r="T868" s="307"/>
      <c r="U868" s="44"/>
      <c r="V868" s="307"/>
      <c r="W868" s="307"/>
      <c r="X868" s="307"/>
      <c r="Y868" s="307"/>
    </row>
    <row r="869">
      <c r="A869" s="307"/>
      <c r="B869" s="36"/>
      <c r="C869" s="38"/>
      <c r="D869" s="40"/>
      <c r="E869" s="42"/>
      <c r="F869" s="40"/>
      <c r="G869" s="307"/>
      <c r="H869" s="307"/>
      <c r="I869" s="38"/>
      <c r="J869" s="44"/>
      <c r="K869" s="44"/>
      <c r="L869" s="38"/>
      <c r="M869" s="48"/>
      <c r="N869" s="38"/>
      <c r="O869" s="48"/>
      <c r="P869" s="48"/>
      <c r="Q869" s="38"/>
      <c r="R869" s="48"/>
      <c r="S869" s="139"/>
      <c r="T869" s="307"/>
      <c r="U869" s="44"/>
      <c r="V869" s="307"/>
      <c r="W869" s="307"/>
      <c r="X869" s="307"/>
      <c r="Y869" s="307"/>
    </row>
    <row r="870">
      <c r="A870" s="307"/>
      <c r="B870" s="36"/>
      <c r="C870" s="38"/>
      <c r="D870" s="40"/>
      <c r="E870" s="42"/>
      <c r="F870" s="40"/>
      <c r="G870" s="307"/>
      <c r="H870" s="307"/>
      <c r="I870" s="38"/>
      <c r="J870" s="44"/>
      <c r="K870" s="44"/>
      <c r="L870" s="38"/>
      <c r="M870" s="48"/>
      <c r="N870" s="38"/>
      <c r="O870" s="48"/>
      <c r="P870" s="48"/>
      <c r="Q870" s="38"/>
      <c r="R870" s="48"/>
      <c r="S870" s="139"/>
      <c r="T870" s="307"/>
      <c r="U870" s="44"/>
      <c r="V870" s="307"/>
      <c r="W870" s="307"/>
      <c r="X870" s="307"/>
      <c r="Y870" s="307"/>
    </row>
    <row r="871">
      <c r="A871" s="307"/>
      <c r="B871" s="36"/>
      <c r="C871" s="38"/>
      <c r="D871" s="40"/>
      <c r="E871" s="42"/>
      <c r="F871" s="40"/>
      <c r="G871" s="307"/>
      <c r="H871" s="307"/>
      <c r="I871" s="38"/>
      <c r="J871" s="44"/>
      <c r="K871" s="44"/>
      <c r="L871" s="38"/>
      <c r="M871" s="48"/>
      <c r="N871" s="38"/>
      <c r="O871" s="48"/>
      <c r="P871" s="48"/>
      <c r="Q871" s="38"/>
      <c r="R871" s="48"/>
      <c r="S871" s="139"/>
      <c r="T871" s="307"/>
      <c r="U871" s="44"/>
      <c r="V871" s="307"/>
      <c r="W871" s="307"/>
      <c r="X871" s="307"/>
      <c r="Y871" s="307"/>
    </row>
    <row r="872">
      <c r="A872" s="307"/>
      <c r="B872" s="36"/>
      <c r="C872" s="38"/>
      <c r="D872" s="40"/>
      <c r="E872" s="42"/>
      <c r="F872" s="40"/>
      <c r="G872" s="307"/>
      <c r="H872" s="307"/>
      <c r="I872" s="38"/>
      <c r="J872" s="44"/>
      <c r="K872" s="44"/>
      <c r="L872" s="38"/>
      <c r="M872" s="48"/>
      <c r="N872" s="38"/>
      <c r="O872" s="48"/>
      <c r="P872" s="48"/>
      <c r="Q872" s="38"/>
      <c r="R872" s="48"/>
      <c r="S872" s="139"/>
      <c r="T872" s="307"/>
      <c r="U872" s="44"/>
      <c r="V872" s="307"/>
      <c r="W872" s="307"/>
      <c r="X872" s="307"/>
      <c r="Y872" s="307"/>
    </row>
    <row r="873">
      <c r="A873" s="307"/>
      <c r="B873" s="36"/>
      <c r="C873" s="38"/>
      <c r="D873" s="40"/>
      <c r="E873" s="42"/>
      <c r="F873" s="40"/>
      <c r="G873" s="307"/>
      <c r="H873" s="307"/>
      <c r="I873" s="38"/>
      <c r="J873" s="44"/>
      <c r="K873" s="44"/>
      <c r="L873" s="38"/>
      <c r="M873" s="48"/>
      <c r="N873" s="38"/>
      <c r="O873" s="48"/>
      <c r="P873" s="48"/>
      <c r="Q873" s="38"/>
      <c r="R873" s="48"/>
      <c r="S873" s="139"/>
      <c r="T873" s="307"/>
      <c r="U873" s="44"/>
      <c r="V873" s="307"/>
      <c r="W873" s="307"/>
      <c r="X873" s="307"/>
      <c r="Y873" s="307"/>
    </row>
    <row r="874">
      <c r="A874" s="307"/>
      <c r="B874" s="36"/>
      <c r="C874" s="38"/>
      <c r="D874" s="40"/>
      <c r="E874" s="42"/>
      <c r="F874" s="40"/>
      <c r="G874" s="307"/>
      <c r="H874" s="307"/>
      <c r="I874" s="38"/>
      <c r="J874" s="44"/>
      <c r="K874" s="44"/>
      <c r="L874" s="38"/>
      <c r="M874" s="48"/>
      <c r="N874" s="38"/>
      <c r="O874" s="48"/>
      <c r="P874" s="48"/>
      <c r="Q874" s="38"/>
      <c r="R874" s="48"/>
      <c r="S874" s="139"/>
      <c r="T874" s="307"/>
      <c r="U874" s="44"/>
      <c r="V874" s="307"/>
      <c r="W874" s="307"/>
      <c r="X874" s="307"/>
      <c r="Y874" s="307"/>
    </row>
    <row r="875">
      <c r="A875" s="307"/>
      <c r="B875" s="36"/>
      <c r="C875" s="38"/>
      <c r="D875" s="40"/>
      <c r="E875" s="42"/>
      <c r="F875" s="40"/>
      <c r="G875" s="307"/>
      <c r="H875" s="307"/>
      <c r="I875" s="38"/>
      <c r="J875" s="44"/>
      <c r="K875" s="44"/>
      <c r="L875" s="38"/>
      <c r="M875" s="48"/>
      <c r="N875" s="38"/>
      <c r="O875" s="48"/>
      <c r="P875" s="48"/>
      <c r="Q875" s="38"/>
      <c r="R875" s="48"/>
      <c r="S875" s="139"/>
      <c r="T875" s="307"/>
      <c r="U875" s="44"/>
      <c r="V875" s="307"/>
      <c r="W875" s="307"/>
      <c r="X875" s="307"/>
      <c r="Y875" s="307"/>
    </row>
    <row r="876">
      <c r="A876" s="307"/>
      <c r="B876" s="36"/>
      <c r="C876" s="38"/>
      <c r="D876" s="40"/>
      <c r="E876" s="42"/>
      <c r="F876" s="40"/>
      <c r="G876" s="307"/>
      <c r="H876" s="307"/>
      <c r="I876" s="38"/>
      <c r="J876" s="44"/>
      <c r="K876" s="44"/>
      <c r="L876" s="38"/>
      <c r="M876" s="48"/>
      <c r="N876" s="38"/>
      <c r="O876" s="48"/>
      <c r="P876" s="48"/>
      <c r="Q876" s="38"/>
      <c r="R876" s="48"/>
      <c r="S876" s="139"/>
      <c r="T876" s="307"/>
      <c r="U876" s="44"/>
      <c r="V876" s="307"/>
      <c r="W876" s="307"/>
      <c r="X876" s="307"/>
      <c r="Y876" s="307"/>
    </row>
    <row r="877">
      <c r="A877" s="307"/>
      <c r="B877" s="36"/>
      <c r="C877" s="38"/>
      <c r="D877" s="40"/>
      <c r="E877" s="42"/>
      <c r="F877" s="40"/>
      <c r="G877" s="307"/>
      <c r="H877" s="307"/>
      <c r="I877" s="38"/>
      <c r="J877" s="44"/>
      <c r="K877" s="44"/>
      <c r="L877" s="38"/>
      <c r="M877" s="48"/>
      <c r="N877" s="38"/>
      <c r="O877" s="48"/>
      <c r="P877" s="48"/>
      <c r="Q877" s="38"/>
      <c r="R877" s="48"/>
      <c r="S877" s="139"/>
      <c r="T877" s="307"/>
      <c r="U877" s="44"/>
      <c r="V877" s="307"/>
      <c r="W877" s="307"/>
      <c r="X877" s="307"/>
      <c r="Y877" s="307"/>
    </row>
    <row r="878">
      <c r="A878" s="307"/>
      <c r="B878" s="36"/>
      <c r="C878" s="38"/>
      <c r="D878" s="40"/>
      <c r="E878" s="42"/>
      <c r="F878" s="40"/>
      <c r="G878" s="307"/>
      <c r="H878" s="307"/>
      <c r="I878" s="38"/>
      <c r="J878" s="44"/>
      <c r="K878" s="44"/>
      <c r="L878" s="38"/>
      <c r="M878" s="48"/>
      <c r="N878" s="38"/>
      <c r="O878" s="48"/>
      <c r="P878" s="48"/>
      <c r="Q878" s="38"/>
      <c r="R878" s="48"/>
      <c r="S878" s="139"/>
      <c r="T878" s="307"/>
      <c r="U878" s="44"/>
      <c r="V878" s="307"/>
      <c r="W878" s="307"/>
      <c r="X878" s="307"/>
      <c r="Y878" s="307"/>
    </row>
    <row r="879">
      <c r="A879" s="307"/>
      <c r="B879" s="36"/>
      <c r="C879" s="38"/>
      <c r="D879" s="40"/>
      <c r="E879" s="42"/>
      <c r="F879" s="40"/>
      <c r="G879" s="307"/>
      <c r="H879" s="307"/>
      <c r="I879" s="38"/>
      <c r="J879" s="44"/>
      <c r="K879" s="44"/>
      <c r="L879" s="38"/>
      <c r="M879" s="48"/>
      <c r="N879" s="38"/>
      <c r="O879" s="48"/>
      <c r="P879" s="48"/>
      <c r="Q879" s="38"/>
      <c r="R879" s="48"/>
      <c r="S879" s="139"/>
      <c r="T879" s="307"/>
      <c r="U879" s="44"/>
      <c r="V879" s="307"/>
      <c r="W879" s="307"/>
      <c r="X879" s="307"/>
      <c r="Y879" s="307"/>
    </row>
    <row r="880">
      <c r="A880" s="307"/>
      <c r="B880" s="36"/>
      <c r="C880" s="38"/>
      <c r="D880" s="40"/>
      <c r="E880" s="42"/>
      <c r="F880" s="40"/>
      <c r="G880" s="307"/>
      <c r="H880" s="307"/>
      <c r="I880" s="38"/>
      <c r="J880" s="44"/>
      <c r="K880" s="44"/>
      <c r="L880" s="38"/>
      <c r="M880" s="48"/>
      <c r="N880" s="38"/>
      <c r="O880" s="48"/>
      <c r="P880" s="48"/>
      <c r="Q880" s="38"/>
      <c r="R880" s="48"/>
      <c r="S880" s="139"/>
      <c r="T880" s="307"/>
      <c r="U880" s="44"/>
      <c r="V880" s="307"/>
      <c r="W880" s="307"/>
      <c r="X880" s="307"/>
      <c r="Y880" s="307"/>
    </row>
    <row r="881">
      <c r="A881" s="307"/>
      <c r="B881" s="36"/>
      <c r="C881" s="38"/>
      <c r="D881" s="40"/>
      <c r="E881" s="42"/>
      <c r="F881" s="40"/>
      <c r="G881" s="307"/>
      <c r="H881" s="307"/>
      <c r="I881" s="38"/>
      <c r="J881" s="44"/>
      <c r="K881" s="44"/>
      <c r="L881" s="38"/>
      <c r="M881" s="48"/>
      <c r="N881" s="38"/>
      <c r="O881" s="48"/>
      <c r="P881" s="48"/>
      <c r="Q881" s="38"/>
      <c r="R881" s="48"/>
      <c r="S881" s="139"/>
      <c r="T881" s="307"/>
      <c r="U881" s="44"/>
      <c r="V881" s="307"/>
      <c r="W881" s="307"/>
      <c r="X881" s="307"/>
      <c r="Y881" s="307"/>
    </row>
    <row r="882">
      <c r="A882" s="307"/>
      <c r="B882" s="36"/>
      <c r="C882" s="38"/>
      <c r="D882" s="40"/>
      <c r="E882" s="42"/>
      <c r="F882" s="40"/>
      <c r="G882" s="307"/>
      <c r="H882" s="307"/>
      <c r="I882" s="38"/>
      <c r="J882" s="44"/>
      <c r="K882" s="44"/>
      <c r="L882" s="38"/>
      <c r="M882" s="48"/>
      <c r="N882" s="38"/>
      <c r="O882" s="48"/>
      <c r="P882" s="48"/>
      <c r="Q882" s="38"/>
      <c r="R882" s="48"/>
      <c r="S882" s="139"/>
      <c r="T882" s="307"/>
      <c r="U882" s="44"/>
      <c r="V882" s="307"/>
      <c r="W882" s="307"/>
      <c r="X882" s="307"/>
      <c r="Y882" s="307"/>
    </row>
    <row r="883">
      <c r="A883" s="307"/>
      <c r="B883" s="36"/>
      <c r="C883" s="38"/>
      <c r="D883" s="40"/>
      <c r="E883" s="42"/>
      <c r="F883" s="40"/>
      <c r="G883" s="307"/>
      <c r="H883" s="307"/>
      <c r="I883" s="38"/>
      <c r="J883" s="44"/>
      <c r="K883" s="44"/>
      <c r="L883" s="38"/>
      <c r="M883" s="48"/>
      <c r="N883" s="38"/>
      <c r="O883" s="48"/>
      <c r="P883" s="48"/>
      <c r="Q883" s="38"/>
      <c r="R883" s="48"/>
      <c r="S883" s="139"/>
      <c r="T883" s="307"/>
      <c r="U883" s="44"/>
      <c r="V883" s="307"/>
      <c r="W883" s="307"/>
      <c r="X883" s="307"/>
      <c r="Y883" s="307"/>
    </row>
    <row r="884">
      <c r="A884" s="307"/>
      <c r="B884" s="36"/>
      <c r="C884" s="38"/>
      <c r="D884" s="40"/>
      <c r="E884" s="42"/>
      <c r="F884" s="40"/>
      <c r="G884" s="307"/>
      <c r="H884" s="307"/>
      <c r="I884" s="38"/>
      <c r="J884" s="44"/>
      <c r="K884" s="44"/>
      <c r="L884" s="38"/>
      <c r="M884" s="48"/>
      <c r="N884" s="38"/>
      <c r="O884" s="48"/>
      <c r="P884" s="48"/>
      <c r="Q884" s="38"/>
      <c r="R884" s="48"/>
      <c r="S884" s="139"/>
      <c r="T884" s="307"/>
      <c r="U884" s="44"/>
      <c r="V884" s="307"/>
      <c r="W884" s="307"/>
      <c r="X884" s="307"/>
      <c r="Y884" s="307"/>
    </row>
    <row r="885">
      <c r="A885" s="307"/>
      <c r="B885" s="36"/>
      <c r="C885" s="38"/>
      <c r="D885" s="40"/>
      <c r="E885" s="42"/>
      <c r="F885" s="40"/>
      <c r="G885" s="307"/>
      <c r="H885" s="307"/>
      <c r="I885" s="38"/>
      <c r="J885" s="44"/>
      <c r="K885" s="44"/>
      <c r="L885" s="38"/>
      <c r="M885" s="48"/>
      <c r="N885" s="38"/>
      <c r="O885" s="48"/>
      <c r="P885" s="48"/>
      <c r="Q885" s="38"/>
      <c r="R885" s="48"/>
      <c r="S885" s="307"/>
      <c r="T885" s="307"/>
      <c r="U885" s="44"/>
      <c r="V885" s="307"/>
      <c r="W885" s="307"/>
      <c r="X885" s="307"/>
      <c r="Y885" s="307"/>
    </row>
    <row r="886">
      <c r="A886" s="307"/>
      <c r="B886" s="36"/>
      <c r="C886" s="38"/>
      <c r="D886" s="40"/>
      <c r="E886" s="42"/>
      <c r="F886" s="40"/>
      <c r="G886" s="307"/>
      <c r="H886" s="307"/>
      <c r="I886" s="38"/>
      <c r="J886" s="44"/>
      <c r="K886" s="44"/>
      <c r="L886" s="38"/>
      <c r="M886" s="48"/>
      <c r="N886" s="38"/>
      <c r="O886" s="48"/>
      <c r="P886" s="48"/>
      <c r="Q886" s="38"/>
      <c r="R886" s="48"/>
      <c r="S886" s="307"/>
      <c r="T886" s="307"/>
      <c r="U886" s="44"/>
      <c r="V886" s="307"/>
      <c r="W886" s="307"/>
      <c r="X886" s="307"/>
      <c r="Y886" s="307"/>
    </row>
    <row r="887">
      <c r="A887" s="307"/>
      <c r="B887" s="36"/>
      <c r="C887" s="38"/>
      <c r="D887" s="40"/>
      <c r="E887" s="42"/>
      <c r="F887" s="40"/>
      <c r="G887" s="307"/>
      <c r="H887" s="307"/>
      <c r="I887" s="38"/>
      <c r="J887" s="44"/>
      <c r="K887" s="44"/>
      <c r="L887" s="38"/>
      <c r="M887" s="48"/>
      <c r="N887" s="38"/>
      <c r="O887" s="48"/>
      <c r="P887" s="48"/>
      <c r="Q887" s="38"/>
      <c r="R887" s="48"/>
      <c r="S887" s="307"/>
      <c r="T887" s="307"/>
      <c r="U887" s="44"/>
      <c r="V887" s="307"/>
      <c r="W887" s="307"/>
      <c r="X887" s="307"/>
      <c r="Y887" s="307"/>
    </row>
    <row r="888">
      <c r="A888" s="307"/>
      <c r="B888" s="36"/>
      <c r="C888" s="38"/>
      <c r="D888" s="40"/>
      <c r="E888" s="42"/>
      <c r="F888" s="40"/>
      <c r="G888" s="307"/>
      <c r="H888" s="307"/>
      <c r="I888" s="38"/>
      <c r="J888" s="44"/>
      <c r="K888" s="44"/>
      <c r="L888" s="38"/>
      <c r="M888" s="48"/>
      <c r="N888" s="38"/>
      <c r="O888" s="48"/>
      <c r="P888" s="48"/>
      <c r="Q888" s="38"/>
      <c r="R888" s="48"/>
      <c r="S888" s="307"/>
      <c r="T888" s="307"/>
      <c r="U888" s="44"/>
      <c r="V888" s="307"/>
      <c r="W888" s="307"/>
      <c r="X888" s="307"/>
      <c r="Y888" s="307"/>
    </row>
    <row r="889">
      <c r="A889" s="307"/>
      <c r="B889" s="36"/>
      <c r="C889" s="38"/>
      <c r="D889" s="40"/>
      <c r="E889" s="42"/>
      <c r="F889" s="40"/>
      <c r="G889" s="307"/>
      <c r="H889" s="307"/>
      <c r="I889" s="38"/>
      <c r="J889" s="44"/>
      <c r="K889" s="44"/>
      <c r="L889" s="38"/>
      <c r="M889" s="48"/>
      <c r="N889" s="38"/>
      <c r="O889" s="48"/>
      <c r="P889" s="48"/>
      <c r="Q889" s="38"/>
      <c r="R889" s="48"/>
      <c r="S889" s="307"/>
      <c r="T889" s="307"/>
      <c r="U889" s="44"/>
      <c r="V889" s="307"/>
      <c r="W889" s="307"/>
      <c r="X889" s="307"/>
      <c r="Y889" s="307"/>
    </row>
    <row r="890">
      <c r="A890" s="307"/>
      <c r="B890" s="36"/>
      <c r="C890" s="38"/>
      <c r="D890" s="40"/>
      <c r="E890" s="42"/>
      <c r="F890" s="40"/>
      <c r="G890" s="307"/>
      <c r="H890" s="307"/>
      <c r="I890" s="38"/>
      <c r="J890" s="44"/>
      <c r="K890" s="44"/>
      <c r="L890" s="38"/>
      <c r="M890" s="48"/>
      <c r="N890" s="38"/>
      <c r="O890" s="48"/>
      <c r="P890" s="48"/>
      <c r="Q890" s="38"/>
      <c r="R890" s="48"/>
      <c r="S890" s="307"/>
      <c r="T890" s="307"/>
      <c r="U890" s="44"/>
      <c r="V890" s="307"/>
      <c r="W890" s="307"/>
      <c r="X890" s="307"/>
      <c r="Y890" s="307"/>
    </row>
    <row r="891">
      <c r="A891" s="307"/>
      <c r="B891" s="36"/>
      <c r="C891" s="38"/>
      <c r="D891" s="40"/>
      <c r="E891" s="42"/>
      <c r="F891" s="40"/>
      <c r="G891" s="307"/>
      <c r="H891" s="307"/>
      <c r="I891" s="38"/>
      <c r="J891" s="44"/>
      <c r="K891" s="44"/>
      <c r="L891" s="38"/>
      <c r="M891" s="48"/>
      <c r="N891" s="38"/>
      <c r="O891" s="48"/>
      <c r="P891" s="48"/>
      <c r="Q891" s="38"/>
      <c r="R891" s="48"/>
      <c r="S891" s="307"/>
      <c r="T891" s="307"/>
      <c r="U891" s="44"/>
      <c r="V891" s="307"/>
      <c r="W891" s="307"/>
      <c r="X891" s="307"/>
      <c r="Y891" s="307"/>
    </row>
    <row r="892">
      <c r="A892" s="307"/>
      <c r="B892" s="36"/>
      <c r="C892" s="38"/>
      <c r="D892" s="40"/>
      <c r="E892" s="42"/>
      <c r="F892" s="40"/>
      <c r="G892" s="307"/>
      <c r="H892" s="307"/>
      <c r="I892" s="38"/>
      <c r="J892" s="44"/>
      <c r="K892" s="44"/>
      <c r="L892" s="38"/>
      <c r="M892" s="48"/>
      <c r="N892" s="38"/>
      <c r="O892" s="48"/>
      <c r="P892" s="48"/>
      <c r="Q892" s="38"/>
      <c r="R892" s="48"/>
      <c r="S892" s="307"/>
      <c r="T892" s="307"/>
      <c r="U892" s="44"/>
      <c r="V892" s="307"/>
      <c r="W892" s="307"/>
      <c r="X892" s="307"/>
      <c r="Y892" s="307"/>
    </row>
    <row r="893">
      <c r="A893" s="307"/>
      <c r="B893" s="36"/>
      <c r="C893" s="38"/>
      <c r="D893" s="40"/>
      <c r="E893" s="42"/>
      <c r="F893" s="40"/>
      <c r="G893" s="307"/>
      <c r="H893" s="307"/>
      <c r="I893" s="38"/>
      <c r="J893" s="44"/>
      <c r="K893" s="44"/>
      <c r="L893" s="38"/>
      <c r="M893" s="48"/>
      <c r="N893" s="38"/>
      <c r="O893" s="48"/>
      <c r="P893" s="48"/>
      <c r="Q893" s="38"/>
      <c r="R893" s="48"/>
      <c r="S893" s="307"/>
      <c r="T893" s="307"/>
      <c r="U893" s="44"/>
      <c r="V893" s="307"/>
      <c r="W893" s="307"/>
      <c r="X893" s="307"/>
      <c r="Y893" s="307"/>
    </row>
    <row r="894">
      <c r="A894" s="307"/>
      <c r="B894" s="36"/>
      <c r="C894" s="38"/>
      <c r="D894" s="40"/>
      <c r="E894" s="42"/>
      <c r="F894" s="40"/>
      <c r="G894" s="307"/>
      <c r="H894" s="307"/>
      <c r="I894" s="38"/>
      <c r="J894" s="44"/>
      <c r="K894" s="44"/>
      <c r="L894" s="38"/>
      <c r="M894" s="48"/>
      <c r="N894" s="38"/>
      <c r="O894" s="48"/>
      <c r="P894" s="48"/>
      <c r="Q894" s="38"/>
      <c r="R894" s="48"/>
      <c r="S894" s="307"/>
      <c r="T894" s="307"/>
      <c r="U894" s="44"/>
      <c r="V894" s="307"/>
      <c r="W894" s="307"/>
      <c r="X894" s="307"/>
      <c r="Y894" s="307"/>
    </row>
    <row r="895">
      <c r="A895" s="307"/>
      <c r="B895" s="36"/>
      <c r="C895" s="38"/>
      <c r="D895" s="40"/>
      <c r="E895" s="42"/>
      <c r="F895" s="40"/>
      <c r="G895" s="307"/>
      <c r="H895" s="307"/>
      <c r="I895" s="38"/>
      <c r="J895" s="44"/>
      <c r="K895" s="44"/>
      <c r="L895" s="38"/>
      <c r="M895" s="48"/>
      <c r="N895" s="38"/>
      <c r="O895" s="48"/>
      <c r="P895" s="48"/>
      <c r="Q895" s="38"/>
      <c r="R895" s="48"/>
      <c r="S895" s="307"/>
      <c r="T895" s="307"/>
      <c r="U895" s="44"/>
      <c r="V895" s="307"/>
      <c r="W895" s="307"/>
      <c r="X895" s="307"/>
      <c r="Y895" s="307"/>
    </row>
    <row r="896">
      <c r="A896" s="307"/>
      <c r="B896" s="36"/>
      <c r="C896" s="38"/>
      <c r="D896" s="40"/>
      <c r="E896" s="42"/>
      <c r="F896" s="40"/>
      <c r="G896" s="307"/>
      <c r="H896" s="307"/>
      <c r="I896" s="38"/>
      <c r="J896" s="44"/>
      <c r="K896" s="44"/>
      <c r="L896" s="38"/>
      <c r="M896" s="48"/>
      <c r="N896" s="38"/>
      <c r="O896" s="48"/>
      <c r="P896" s="48"/>
      <c r="Q896" s="38"/>
      <c r="R896" s="48"/>
      <c r="S896" s="307"/>
      <c r="T896" s="307"/>
      <c r="U896" s="44"/>
      <c r="V896" s="307"/>
      <c r="W896" s="307"/>
      <c r="X896" s="307"/>
      <c r="Y896" s="307"/>
    </row>
    <row r="897">
      <c r="A897" s="307"/>
      <c r="B897" s="36"/>
      <c r="C897" s="38"/>
      <c r="D897" s="40"/>
      <c r="E897" s="42"/>
      <c r="F897" s="40"/>
      <c r="G897" s="307"/>
      <c r="H897" s="307"/>
      <c r="I897" s="38"/>
      <c r="J897" s="44"/>
      <c r="K897" s="44"/>
      <c r="L897" s="38"/>
      <c r="M897" s="48"/>
      <c r="N897" s="38"/>
      <c r="O897" s="48"/>
      <c r="P897" s="48"/>
      <c r="Q897" s="38"/>
      <c r="R897" s="48"/>
      <c r="S897" s="307"/>
      <c r="T897" s="307"/>
      <c r="U897" s="44"/>
      <c r="V897" s="307"/>
      <c r="W897" s="307"/>
      <c r="X897" s="307"/>
      <c r="Y897" s="307"/>
    </row>
    <row r="898">
      <c r="A898" s="307"/>
      <c r="B898" s="36"/>
      <c r="C898" s="38"/>
      <c r="D898" s="40"/>
      <c r="E898" s="42"/>
      <c r="F898" s="40"/>
      <c r="G898" s="307"/>
      <c r="H898" s="307"/>
      <c r="I898" s="38"/>
      <c r="J898" s="44"/>
      <c r="K898" s="44"/>
      <c r="L898" s="38"/>
      <c r="M898" s="48"/>
      <c r="N898" s="38"/>
      <c r="O898" s="48"/>
      <c r="P898" s="48"/>
      <c r="Q898" s="38"/>
      <c r="R898" s="48"/>
      <c r="S898" s="307"/>
      <c r="T898" s="307"/>
      <c r="U898" s="44"/>
      <c r="V898" s="307"/>
      <c r="W898" s="307"/>
      <c r="X898" s="307"/>
      <c r="Y898" s="307"/>
    </row>
    <row r="899">
      <c r="A899" s="307"/>
      <c r="B899" s="36"/>
      <c r="C899" s="38"/>
      <c r="D899" s="40"/>
      <c r="E899" s="42"/>
      <c r="F899" s="40"/>
      <c r="G899" s="307"/>
      <c r="H899" s="307"/>
      <c r="I899" s="38"/>
      <c r="J899" s="44"/>
      <c r="K899" s="44"/>
      <c r="L899" s="38"/>
      <c r="M899" s="48"/>
      <c r="N899" s="38"/>
      <c r="O899" s="48"/>
      <c r="P899" s="48"/>
      <c r="Q899" s="38"/>
      <c r="R899" s="48"/>
      <c r="S899" s="307"/>
      <c r="T899" s="307"/>
      <c r="U899" s="44"/>
      <c r="V899" s="307"/>
      <c r="W899" s="307"/>
      <c r="X899" s="307"/>
      <c r="Y899" s="307"/>
    </row>
    <row r="900">
      <c r="A900" s="307"/>
      <c r="B900" s="36"/>
      <c r="C900" s="38"/>
      <c r="D900" s="40"/>
      <c r="E900" s="42"/>
      <c r="F900" s="40"/>
      <c r="G900" s="307"/>
      <c r="H900" s="307"/>
      <c r="I900" s="38"/>
      <c r="J900" s="44"/>
      <c r="K900" s="44"/>
      <c r="L900" s="38"/>
      <c r="M900" s="48"/>
      <c r="N900" s="38"/>
      <c r="O900" s="48"/>
      <c r="P900" s="48"/>
      <c r="Q900" s="38"/>
      <c r="R900" s="48"/>
      <c r="S900" s="307"/>
      <c r="T900" s="307"/>
      <c r="U900" s="44"/>
      <c r="V900" s="307"/>
      <c r="W900" s="307"/>
      <c r="X900" s="307"/>
      <c r="Y900" s="307"/>
    </row>
    <row r="901">
      <c r="A901" s="307"/>
      <c r="B901" s="36"/>
      <c r="C901" s="38"/>
      <c r="D901" s="40"/>
      <c r="E901" s="42"/>
      <c r="F901" s="40"/>
      <c r="G901" s="307"/>
      <c r="H901" s="307"/>
      <c r="I901" s="38"/>
      <c r="J901" s="44"/>
      <c r="K901" s="44"/>
      <c r="L901" s="38"/>
      <c r="M901" s="48"/>
      <c r="N901" s="38"/>
      <c r="O901" s="48"/>
      <c r="P901" s="48"/>
      <c r="Q901" s="38"/>
      <c r="R901" s="48"/>
      <c r="S901" s="307"/>
      <c r="T901" s="307"/>
      <c r="U901" s="44"/>
      <c r="V901" s="307"/>
      <c r="W901" s="307"/>
      <c r="X901" s="307"/>
      <c r="Y901" s="307"/>
    </row>
    <row r="902">
      <c r="A902" s="307"/>
      <c r="B902" s="36"/>
      <c r="C902" s="38"/>
      <c r="D902" s="40"/>
      <c r="E902" s="42"/>
      <c r="F902" s="40"/>
      <c r="G902" s="307"/>
      <c r="H902" s="307"/>
      <c r="I902" s="38"/>
      <c r="J902" s="44"/>
      <c r="K902" s="44"/>
      <c r="L902" s="38"/>
      <c r="M902" s="48"/>
      <c r="N902" s="38"/>
      <c r="O902" s="48"/>
      <c r="P902" s="48"/>
      <c r="Q902" s="38"/>
      <c r="R902" s="48"/>
      <c r="S902" s="307"/>
      <c r="T902" s="307"/>
      <c r="U902" s="44"/>
      <c r="V902" s="307"/>
      <c r="W902" s="307"/>
      <c r="X902" s="307"/>
      <c r="Y902" s="307"/>
    </row>
    <row r="903">
      <c r="A903" s="307"/>
      <c r="B903" s="36"/>
      <c r="C903" s="38"/>
      <c r="D903" s="40"/>
      <c r="E903" s="42"/>
      <c r="F903" s="40"/>
      <c r="G903" s="307"/>
      <c r="H903" s="307"/>
      <c r="I903" s="38"/>
      <c r="J903" s="44"/>
      <c r="K903" s="44"/>
      <c r="L903" s="38"/>
      <c r="M903" s="48"/>
      <c r="N903" s="38"/>
      <c r="O903" s="48"/>
      <c r="P903" s="48"/>
      <c r="Q903" s="38"/>
      <c r="R903" s="48"/>
      <c r="S903" s="307"/>
      <c r="T903" s="307"/>
      <c r="U903" s="44"/>
      <c r="V903" s="307"/>
      <c r="W903" s="307"/>
      <c r="X903" s="307"/>
      <c r="Y903" s="307"/>
    </row>
    <row r="904">
      <c r="A904" s="307"/>
      <c r="B904" s="36"/>
      <c r="C904" s="38"/>
      <c r="D904" s="40"/>
      <c r="E904" s="42"/>
      <c r="F904" s="40"/>
      <c r="G904" s="307"/>
      <c r="H904" s="307"/>
      <c r="I904" s="38"/>
      <c r="J904" s="44"/>
      <c r="K904" s="44"/>
      <c r="L904" s="38"/>
      <c r="M904" s="48"/>
      <c r="N904" s="38"/>
      <c r="O904" s="48"/>
      <c r="P904" s="48"/>
      <c r="Q904" s="38"/>
      <c r="R904" s="48"/>
      <c r="S904" s="307"/>
      <c r="T904" s="307"/>
      <c r="U904" s="44"/>
      <c r="V904" s="307"/>
      <c r="W904" s="307"/>
      <c r="X904" s="307"/>
      <c r="Y904" s="307"/>
    </row>
    <row r="905">
      <c r="A905" s="307"/>
      <c r="B905" s="36"/>
      <c r="C905" s="38"/>
      <c r="D905" s="40"/>
      <c r="E905" s="42"/>
      <c r="F905" s="40"/>
      <c r="G905" s="307"/>
      <c r="H905" s="307"/>
      <c r="I905" s="38"/>
      <c r="J905" s="44"/>
      <c r="K905" s="44"/>
      <c r="L905" s="38"/>
      <c r="M905" s="48"/>
      <c r="N905" s="38"/>
      <c r="O905" s="48"/>
      <c r="P905" s="48"/>
      <c r="Q905" s="38"/>
      <c r="R905" s="48"/>
      <c r="S905" s="307"/>
      <c r="T905" s="307"/>
      <c r="U905" s="44"/>
      <c r="V905" s="307"/>
      <c r="W905" s="307"/>
      <c r="X905" s="307"/>
      <c r="Y905" s="307"/>
    </row>
    <row r="906">
      <c r="A906" s="307"/>
      <c r="B906" s="36"/>
      <c r="C906" s="38"/>
      <c r="D906" s="40"/>
      <c r="E906" s="42"/>
      <c r="F906" s="40"/>
      <c r="G906" s="307"/>
      <c r="H906" s="307"/>
      <c r="I906" s="38"/>
      <c r="J906" s="44"/>
      <c r="K906" s="44"/>
      <c r="L906" s="38"/>
      <c r="M906" s="48"/>
      <c r="N906" s="38"/>
      <c r="O906" s="48"/>
      <c r="P906" s="48"/>
      <c r="Q906" s="38"/>
      <c r="R906" s="48"/>
      <c r="S906" s="307"/>
      <c r="T906" s="307"/>
      <c r="U906" s="44"/>
      <c r="V906" s="307"/>
      <c r="W906" s="307"/>
      <c r="X906" s="307"/>
      <c r="Y906" s="307"/>
    </row>
    <row r="907">
      <c r="A907" s="307"/>
      <c r="B907" s="36"/>
      <c r="C907" s="38"/>
      <c r="D907" s="40"/>
      <c r="E907" s="42"/>
      <c r="F907" s="40"/>
      <c r="G907" s="307"/>
      <c r="H907" s="307"/>
      <c r="I907" s="38"/>
      <c r="J907" s="44"/>
      <c r="K907" s="44"/>
      <c r="L907" s="38"/>
      <c r="M907" s="48"/>
      <c r="N907" s="38"/>
      <c r="O907" s="48"/>
      <c r="P907" s="48"/>
      <c r="Q907" s="38"/>
      <c r="R907" s="48"/>
      <c r="S907" s="307"/>
      <c r="T907" s="307"/>
      <c r="U907" s="44"/>
      <c r="V907" s="307"/>
      <c r="W907" s="307"/>
      <c r="X907" s="307"/>
      <c r="Y907" s="307"/>
    </row>
    <row r="908">
      <c r="A908" s="307"/>
      <c r="B908" s="36"/>
      <c r="C908" s="38"/>
      <c r="D908" s="40"/>
      <c r="E908" s="42"/>
      <c r="F908" s="40"/>
      <c r="G908" s="307"/>
      <c r="H908" s="307"/>
      <c r="I908" s="38"/>
      <c r="J908" s="44"/>
      <c r="K908" s="44"/>
      <c r="L908" s="38"/>
      <c r="M908" s="48"/>
      <c r="N908" s="38"/>
      <c r="O908" s="48"/>
      <c r="P908" s="48"/>
      <c r="Q908" s="38"/>
      <c r="R908" s="48"/>
      <c r="S908" s="307"/>
      <c r="T908" s="307"/>
      <c r="U908" s="44"/>
      <c r="V908" s="307"/>
      <c r="W908" s="307"/>
      <c r="X908" s="307"/>
      <c r="Y908" s="307"/>
    </row>
    <row r="909">
      <c r="A909" s="307"/>
      <c r="B909" s="36"/>
      <c r="C909" s="38"/>
      <c r="D909" s="40"/>
      <c r="E909" s="42"/>
      <c r="F909" s="40"/>
      <c r="G909" s="307"/>
      <c r="H909" s="307"/>
      <c r="I909" s="38"/>
      <c r="J909" s="44"/>
      <c r="K909" s="44"/>
      <c r="L909" s="38"/>
      <c r="M909" s="48"/>
      <c r="N909" s="38"/>
      <c r="O909" s="48"/>
      <c r="P909" s="48"/>
      <c r="Q909" s="38"/>
      <c r="R909" s="48"/>
      <c r="S909" s="307"/>
      <c r="T909" s="307"/>
      <c r="U909" s="44"/>
      <c r="V909" s="307"/>
      <c r="W909" s="307"/>
      <c r="X909" s="307"/>
      <c r="Y909" s="307"/>
    </row>
    <row r="910">
      <c r="A910" s="307"/>
      <c r="B910" s="36"/>
      <c r="C910" s="38"/>
      <c r="D910" s="40"/>
      <c r="E910" s="42"/>
      <c r="F910" s="40"/>
      <c r="G910" s="307"/>
      <c r="H910" s="307"/>
      <c r="I910" s="38"/>
      <c r="J910" s="44"/>
      <c r="K910" s="44"/>
      <c r="L910" s="38"/>
      <c r="M910" s="48"/>
      <c r="N910" s="38"/>
      <c r="O910" s="48"/>
      <c r="P910" s="48"/>
      <c r="Q910" s="38"/>
      <c r="R910" s="48"/>
      <c r="S910" s="307"/>
      <c r="T910" s="307"/>
      <c r="U910" s="44"/>
      <c r="V910" s="307"/>
      <c r="W910" s="307"/>
      <c r="X910" s="307"/>
      <c r="Y910" s="307"/>
    </row>
    <row r="911">
      <c r="A911" s="307"/>
      <c r="B911" s="36"/>
      <c r="C911" s="38"/>
      <c r="D911" s="40"/>
      <c r="E911" s="42"/>
      <c r="F911" s="40"/>
      <c r="G911" s="307"/>
      <c r="H911" s="307"/>
      <c r="I911" s="38"/>
      <c r="J911" s="44"/>
      <c r="K911" s="44"/>
      <c r="L911" s="38"/>
      <c r="M911" s="48"/>
      <c r="N911" s="38"/>
      <c r="O911" s="48"/>
      <c r="P911" s="48"/>
      <c r="Q911" s="38"/>
      <c r="R911" s="48"/>
      <c r="S911" s="307"/>
      <c r="T911" s="307"/>
      <c r="U911" s="44"/>
      <c r="V911" s="307"/>
      <c r="W911" s="307"/>
      <c r="X911" s="307"/>
      <c r="Y911" s="307"/>
    </row>
    <row r="912">
      <c r="A912" s="307"/>
      <c r="B912" s="36"/>
      <c r="C912" s="38"/>
      <c r="D912" s="40"/>
      <c r="E912" s="42"/>
      <c r="F912" s="40"/>
      <c r="G912" s="307"/>
      <c r="H912" s="307"/>
      <c r="I912" s="38"/>
      <c r="J912" s="44"/>
      <c r="K912" s="44"/>
      <c r="L912" s="38"/>
      <c r="M912" s="48"/>
      <c r="N912" s="38"/>
      <c r="O912" s="48"/>
      <c r="P912" s="48"/>
      <c r="Q912" s="38"/>
      <c r="R912" s="48"/>
      <c r="S912" s="307"/>
      <c r="T912" s="307"/>
      <c r="U912" s="44"/>
      <c r="V912" s="307"/>
      <c r="W912" s="307"/>
      <c r="X912" s="307"/>
      <c r="Y912" s="307"/>
    </row>
    <row r="913">
      <c r="A913" s="307"/>
      <c r="B913" s="36"/>
      <c r="C913" s="38"/>
      <c r="D913" s="40"/>
      <c r="E913" s="42"/>
      <c r="F913" s="40"/>
      <c r="G913" s="307"/>
      <c r="H913" s="307"/>
      <c r="I913" s="38"/>
      <c r="J913" s="44"/>
      <c r="K913" s="44"/>
      <c r="L913" s="38"/>
      <c r="M913" s="48"/>
      <c r="N913" s="38"/>
      <c r="O913" s="48"/>
      <c r="P913" s="48"/>
      <c r="Q913" s="38"/>
      <c r="R913" s="48"/>
      <c r="S913" s="307"/>
      <c r="T913" s="307"/>
      <c r="U913" s="44"/>
      <c r="V913" s="307"/>
      <c r="W913" s="307"/>
      <c r="X913" s="307"/>
      <c r="Y913" s="307"/>
    </row>
    <row r="914">
      <c r="A914" s="307"/>
      <c r="B914" s="36"/>
      <c r="C914" s="38"/>
      <c r="D914" s="40"/>
      <c r="E914" s="42"/>
      <c r="F914" s="40"/>
      <c r="G914" s="307"/>
      <c r="H914" s="307"/>
      <c r="I914" s="38"/>
      <c r="J914" s="44"/>
      <c r="K914" s="44"/>
      <c r="L914" s="38"/>
      <c r="M914" s="48"/>
      <c r="N914" s="38"/>
      <c r="O914" s="48"/>
      <c r="P914" s="48"/>
      <c r="Q914" s="38"/>
      <c r="R914" s="48"/>
      <c r="S914" s="307"/>
      <c r="T914" s="307"/>
      <c r="U914" s="44"/>
      <c r="V914" s="307"/>
      <c r="W914" s="307"/>
      <c r="X914" s="307"/>
      <c r="Y914" s="307"/>
    </row>
    <row r="915">
      <c r="A915" s="307"/>
      <c r="B915" s="36"/>
      <c r="C915" s="38"/>
      <c r="D915" s="40"/>
      <c r="E915" s="42"/>
      <c r="F915" s="40"/>
      <c r="G915" s="307"/>
      <c r="H915" s="307"/>
      <c r="I915" s="38"/>
      <c r="J915" s="44"/>
      <c r="K915" s="44"/>
      <c r="L915" s="38"/>
      <c r="M915" s="48"/>
      <c r="N915" s="38"/>
      <c r="O915" s="48"/>
      <c r="P915" s="48"/>
      <c r="Q915" s="38"/>
      <c r="R915" s="48"/>
      <c r="S915" s="307"/>
      <c r="T915" s="307"/>
      <c r="U915" s="44"/>
      <c r="V915" s="307"/>
      <c r="W915" s="307"/>
      <c r="X915" s="307"/>
      <c r="Y915" s="307"/>
    </row>
    <row r="916">
      <c r="A916" s="307"/>
      <c r="B916" s="36"/>
      <c r="C916" s="38"/>
      <c r="D916" s="40"/>
      <c r="E916" s="42"/>
      <c r="F916" s="40"/>
      <c r="G916" s="307"/>
      <c r="H916" s="307"/>
      <c r="I916" s="38"/>
      <c r="J916" s="44"/>
      <c r="K916" s="44"/>
      <c r="L916" s="38"/>
      <c r="M916" s="48"/>
      <c r="N916" s="38"/>
      <c r="O916" s="48"/>
      <c r="P916" s="48"/>
      <c r="Q916" s="38"/>
      <c r="R916" s="48"/>
      <c r="S916" s="307"/>
      <c r="T916" s="307"/>
      <c r="U916" s="44"/>
      <c r="V916" s="307"/>
      <c r="W916" s="307"/>
      <c r="X916" s="307"/>
      <c r="Y916" s="307"/>
    </row>
    <row r="917">
      <c r="A917" s="307"/>
      <c r="B917" s="36"/>
      <c r="C917" s="38"/>
      <c r="D917" s="40"/>
      <c r="E917" s="42"/>
      <c r="F917" s="40"/>
      <c r="G917" s="307"/>
      <c r="H917" s="307"/>
      <c r="I917" s="38"/>
      <c r="J917" s="44"/>
      <c r="K917" s="44"/>
      <c r="L917" s="38"/>
      <c r="M917" s="48"/>
      <c r="N917" s="38"/>
      <c r="O917" s="48"/>
      <c r="P917" s="48"/>
      <c r="Q917" s="38"/>
      <c r="R917" s="48"/>
      <c r="S917" s="307"/>
      <c r="T917" s="307"/>
      <c r="U917" s="44"/>
      <c r="V917" s="307"/>
      <c r="W917" s="307"/>
      <c r="X917" s="307"/>
      <c r="Y917" s="307"/>
    </row>
    <row r="918">
      <c r="A918" s="307"/>
      <c r="B918" s="36"/>
      <c r="C918" s="38"/>
      <c r="D918" s="40"/>
      <c r="E918" s="42"/>
      <c r="F918" s="40"/>
      <c r="G918" s="307"/>
      <c r="H918" s="307"/>
      <c r="I918" s="38"/>
      <c r="J918" s="44"/>
      <c r="K918" s="44"/>
      <c r="L918" s="38"/>
      <c r="M918" s="48"/>
      <c r="N918" s="38"/>
      <c r="O918" s="48"/>
      <c r="P918" s="48"/>
      <c r="Q918" s="38"/>
      <c r="R918" s="48"/>
      <c r="S918" s="307"/>
      <c r="T918" s="307"/>
      <c r="U918" s="44"/>
      <c r="V918" s="307"/>
      <c r="W918" s="307"/>
      <c r="X918" s="307"/>
      <c r="Y918" s="307"/>
    </row>
    <row r="919">
      <c r="A919" s="307"/>
      <c r="B919" s="36"/>
      <c r="C919" s="38"/>
      <c r="D919" s="40"/>
      <c r="E919" s="42"/>
      <c r="F919" s="40"/>
      <c r="G919" s="307"/>
      <c r="H919" s="307"/>
      <c r="I919" s="38"/>
      <c r="J919" s="44"/>
      <c r="K919" s="44"/>
      <c r="L919" s="38"/>
      <c r="M919" s="48"/>
      <c r="N919" s="38"/>
      <c r="O919" s="48"/>
      <c r="P919" s="48"/>
      <c r="Q919" s="38"/>
      <c r="R919" s="48"/>
      <c r="S919" s="307"/>
      <c r="T919" s="307"/>
      <c r="U919" s="44"/>
      <c r="V919" s="307"/>
      <c r="W919" s="307"/>
      <c r="X919" s="307"/>
      <c r="Y919" s="307"/>
    </row>
    <row r="920">
      <c r="A920" s="307"/>
      <c r="B920" s="36"/>
      <c r="C920" s="38"/>
      <c r="D920" s="40"/>
      <c r="E920" s="42"/>
      <c r="F920" s="40"/>
      <c r="G920" s="307"/>
      <c r="H920" s="307"/>
      <c r="I920" s="38"/>
      <c r="J920" s="44"/>
      <c r="K920" s="44"/>
      <c r="L920" s="38"/>
      <c r="M920" s="48"/>
      <c r="N920" s="38"/>
      <c r="O920" s="48"/>
      <c r="P920" s="48"/>
      <c r="Q920" s="38"/>
      <c r="R920" s="48"/>
      <c r="S920" s="307"/>
      <c r="T920" s="307"/>
      <c r="U920" s="44"/>
      <c r="V920" s="307"/>
      <c r="W920" s="307"/>
      <c r="X920" s="307"/>
      <c r="Y920" s="307"/>
    </row>
    <row r="921">
      <c r="A921" s="307"/>
      <c r="B921" s="36"/>
      <c r="C921" s="38"/>
      <c r="D921" s="40"/>
      <c r="E921" s="42"/>
      <c r="F921" s="40"/>
      <c r="G921" s="307"/>
      <c r="H921" s="307"/>
      <c r="I921" s="38"/>
      <c r="J921" s="44"/>
      <c r="K921" s="44"/>
      <c r="L921" s="38"/>
      <c r="M921" s="48"/>
      <c r="N921" s="38"/>
      <c r="O921" s="48"/>
      <c r="P921" s="48"/>
      <c r="Q921" s="38"/>
      <c r="R921" s="48"/>
      <c r="S921" s="307"/>
      <c r="T921" s="307"/>
      <c r="U921" s="44"/>
      <c r="V921" s="307"/>
      <c r="W921" s="307"/>
      <c r="X921" s="307"/>
      <c r="Y921" s="307"/>
    </row>
    <row r="922">
      <c r="A922" s="307"/>
      <c r="B922" s="36"/>
      <c r="C922" s="38"/>
      <c r="D922" s="40"/>
      <c r="E922" s="42"/>
      <c r="F922" s="40"/>
      <c r="G922" s="307"/>
      <c r="H922" s="307"/>
      <c r="I922" s="307"/>
      <c r="J922" s="44"/>
      <c r="K922" s="44"/>
      <c r="L922" s="38"/>
      <c r="M922" s="48"/>
      <c r="N922" s="38"/>
      <c r="O922" s="48"/>
      <c r="P922" s="48"/>
      <c r="Q922" s="38"/>
      <c r="R922" s="48"/>
      <c r="S922" s="307"/>
      <c r="T922" s="307"/>
      <c r="U922" s="44"/>
      <c r="V922" s="307"/>
      <c r="W922" s="307"/>
      <c r="X922" s="307"/>
      <c r="Y922" s="307"/>
    </row>
    <row r="923">
      <c r="A923" s="307"/>
      <c r="B923" s="36"/>
      <c r="C923" s="38"/>
      <c r="D923" s="40"/>
      <c r="E923" s="42"/>
      <c r="F923" s="40"/>
      <c r="G923" s="307"/>
      <c r="H923" s="307"/>
      <c r="I923" s="307"/>
      <c r="J923" s="44"/>
      <c r="K923" s="44"/>
      <c r="L923" s="38"/>
      <c r="M923" s="48"/>
      <c r="N923" s="38"/>
      <c r="O923" s="48"/>
      <c r="P923" s="48"/>
      <c r="Q923" s="38"/>
      <c r="R923" s="48"/>
      <c r="S923" s="307"/>
      <c r="T923" s="307"/>
      <c r="U923" s="44"/>
      <c r="V923" s="307"/>
      <c r="W923" s="307"/>
      <c r="X923" s="307"/>
      <c r="Y923" s="307"/>
    </row>
    <row r="924">
      <c r="A924" s="307"/>
      <c r="B924" s="36"/>
      <c r="C924" s="38"/>
      <c r="D924" s="40"/>
      <c r="E924" s="42"/>
      <c r="F924" s="40"/>
      <c r="G924" s="307"/>
      <c r="H924" s="307"/>
      <c r="I924" s="307"/>
      <c r="J924" s="44"/>
      <c r="K924" s="44"/>
      <c r="L924" s="38"/>
      <c r="M924" s="48"/>
      <c r="N924" s="38"/>
      <c r="O924" s="48"/>
      <c r="P924" s="48"/>
      <c r="Q924" s="38"/>
      <c r="R924" s="48"/>
      <c r="S924" s="307"/>
      <c r="T924" s="307"/>
      <c r="U924" s="44"/>
      <c r="V924" s="307"/>
      <c r="W924" s="307"/>
      <c r="X924" s="307"/>
      <c r="Y924" s="307"/>
    </row>
    <row r="925">
      <c r="A925" s="307"/>
      <c r="B925" s="36"/>
      <c r="C925" s="38"/>
      <c r="D925" s="40"/>
      <c r="E925" s="42"/>
      <c r="F925" s="40"/>
      <c r="G925" s="307"/>
      <c r="H925" s="307"/>
      <c r="I925" s="307"/>
      <c r="J925" s="44"/>
      <c r="K925" s="44"/>
      <c r="L925" s="38"/>
      <c r="M925" s="48"/>
      <c r="N925" s="38"/>
      <c r="O925" s="48"/>
      <c r="P925" s="48"/>
      <c r="Q925" s="38"/>
      <c r="R925" s="48"/>
      <c r="S925" s="307"/>
      <c r="T925" s="307"/>
      <c r="U925" s="44"/>
      <c r="V925" s="307"/>
      <c r="W925" s="307"/>
      <c r="X925" s="307"/>
      <c r="Y925" s="307"/>
    </row>
    <row r="926">
      <c r="A926" s="307"/>
      <c r="B926" s="36"/>
      <c r="C926" s="38"/>
      <c r="D926" s="40"/>
      <c r="E926" s="42"/>
      <c r="F926" s="40"/>
      <c r="G926" s="307"/>
      <c r="H926" s="307"/>
      <c r="I926" s="307"/>
      <c r="J926" s="44"/>
      <c r="K926" s="44"/>
      <c r="L926" s="38"/>
      <c r="M926" s="48"/>
      <c r="N926" s="38"/>
      <c r="O926" s="48"/>
      <c r="P926" s="48"/>
      <c r="Q926" s="38"/>
      <c r="R926" s="48"/>
      <c r="S926" s="307"/>
      <c r="T926" s="307"/>
      <c r="U926" s="44"/>
      <c r="V926" s="307"/>
      <c r="W926" s="307"/>
      <c r="X926" s="307"/>
      <c r="Y926" s="307"/>
    </row>
    <row r="927">
      <c r="A927" s="307"/>
      <c r="B927" s="36"/>
      <c r="C927" s="38"/>
      <c r="D927" s="40"/>
      <c r="E927" s="42"/>
      <c r="F927" s="40"/>
      <c r="G927" s="307"/>
      <c r="H927" s="307"/>
      <c r="I927" s="307"/>
      <c r="J927" s="44"/>
      <c r="K927" s="44"/>
      <c r="L927" s="38"/>
      <c r="M927" s="48"/>
      <c r="N927" s="38"/>
      <c r="O927" s="48"/>
      <c r="P927" s="48"/>
      <c r="Q927" s="38"/>
      <c r="R927" s="48"/>
      <c r="S927" s="307"/>
      <c r="T927" s="307"/>
      <c r="U927" s="44"/>
      <c r="V927" s="307"/>
      <c r="W927" s="307"/>
      <c r="X927" s="307"/>
      <c r="Y927" s="307"/>
    </row>
    <row r="928">
      <c r="A928" s="307"/>
      <c r="B928" s="36"/>
      <c r="C928" s="38"/>
      <c r="D928" s="40"/>
      <c r="E928" s="42"/>
      <c r="F928" s="40"/>
      <c r="G928" s="307"/>
      <c r="H928" s="307"/>
      <c r="I928" s="307"/>
      <c r="J928" s="44"/>
      <c r="K928" s="44"/>
      <c r="L928" s="38"/>
      <c r="M928" s="48"/>
      <c r="N928" s="38"/>
      <c r="O928" s="48"/>
      <c r="P928" s="48"/>
      <c r="Q928" s="38"/>
      <c r="R928" s="48"/>
      <c r="S928" s="307"/>
      <c r="T928" s="307"/>
      <c r="U928" s="44"/>
      <c r="V928" s="307"/>
      <c r="W928" s="307"/>
      <c r="X928" s="307"/>
      <c r="Y928" s="307"/>
    </row>
    <row r="929">
      <c r="A929" s="307"/>
      <c r="B929" s="36"/>
      <c r="C929" s="38"/>
      <c r="D929" s="40"/>
      <c r="E929" s="42"/>
      <c r="F929" s="40"/>
      <c r="G929" s="307"/>
      <c r="H929" s="307"/>
      <c r="I929" s="307"/>
      <c r="J929" s="44"/>
      <c r="K929" s="44"/>
      <c r="L929" s="38"/>
      <c r="M929" s="48"/>
      <c r="N929" s="38"/>
      <c r="O929" s="48"/>
      <c r="P929" s="48"/>
      <c r="Q929" s="38"/>
      <c r="R929" s="48"/>
      <c r="S929" s="307"/>
      <c r="T929" s="307"/>
      <c r="U929" s="44"/>
      <c r="V929" s="307"/>
      <c r="W929" s="307"/>
      <c r="X929" s="307"/>
      <c r="Y929" s="307"/>
    </row>
    <row r="930">
      <c r="A930" s="307"/>
      <c r="B930" s="36"/>
      <c r="C930" s="38"/>
      <c r="D930" s="40"/>
      <c r="E930" s="42"/>
      <c r="F930" s="40"/>
      <c r="G930" s="307"/>
      <c r="H930" s="307"/>
      <c r="I930" s="307"/>
      <c r="J930" s="44"/>
      <c r="K930" s="44"/>
      <c r="L930" s="38"/>
      <c r="M930" s="48"/>
      <c r="N930" s="38"/>
      <c r="O930" s="48"/>
      <c r="P930" s="48"/>
      <c r="Q930" s="38"/>
      <c r="R930" s="48"/>
      <c r="S930" s="307"/>
      <c r="T930" s="307"/>
      <c r="U930" s="44"/>
      <c r="V930" s="307"/>
      <c r="W930" s="307"/>
      <c r="X930" s="307"/>
      <c r="Y930" s="307"/>
    </row>
    <row r="931">
      <c r="A931" s="307"/>
      <c r="B931" s="36"/>
      <c r="C931" s="38"/>
      <c r="D931" s="40"/>
      <c r="E931" s="42"/>
      <c r="F931" s="40"/>
      <c r="G931" s="307"/>
      <c r="H931" s="307"/>
      <c r="I931" s="307"/>
      <c r="J931" s="44"/>
      <c r="K931" s="44"/>
      <c r="L931" s="38"/>
      <c r="M931" s="48"/>
      <c r="N931" s="38"/>
      <c r="O931" s="48"/>
      <c r="P931" s="48"/>
      <c r="Q931" s="38"/>
      <c r="R931" s="48"/>
      <c r="S931" s="307"/>
      <c r="T931" s="307"/>
      <c r="U931" s="44"/>
      <c r="V931" s="307"/>
      <c r="W931" s="307"/>
      <c r="X931" s="307"/>
      <c r="Y931" s="307"/>
    </row>
    <row r="932">
      <c r="A932" s="307"/>
      <c r="B932" s="36"/>
      <c r="C932" s="38"/>
      <c r="D932" s="40"/>
      <c r="E932" s="42"/>
      <c r="F932" s="40"/>
      <c r="G932" s="307"/>
      <c r="H932" s="307"/>
      <c r="I932" s="307"/>
      <c r="J932" s="44"/>
      <c r="K932" s="44"/>
      <c r="L932" s="38"/>
      <c r="M932" s="48"/>
      <c r="N932" s="38"/>
      <c r="O932" s="48"/>
      <c r="P932" s="48"/>
      <c r="Q932" s="38"/>
      <c r="R932" s="48"/>
      <c r="S932" s="307"/>
      <c r="T932" s="307"/>
      <c r="U932" s="44"/>
      <c r="V932" s="307"/>
      <c r="W932" s="307"/>
      <c r="X932" s="307"/>
      <c r="Y932" s="307"/>
    </row>
    <row r="933">
      <c r="A933" s="307"/>
      <c r="B933" s="36"/>
      <c r="C933" s="38"/>
      <c r="D933" s="40"/>
      <c r="E933" s="42"/>
      <c r="F933" s="40"/>
      <c r="G933" s="307"/>
      <c r="H933" s="307"/>
      <c r="I933" s="307"/>
      <c r="J933" s="44"/>
      <c r="K933" s="44"/>
      <c r="L933" s="38"/>
      <c r="M933" s="48"/>
      <c r="N933" s="38"/>
      <c r="O933" s="48"/>
      <c r="P933" s="48"/>
      <c r="Q933" s="38"/>
      <c r="R933" s="48"/>
      <c r="S933" s="307"/>
      <c r="T933" s="307"/>
      <c r="U933" s="44"/>
      <c r="V933" s="307"/>
      <c r="W933" s="307"/>
      <c r="X933" s="307"/>
      <c r="Y933" s="307"/>
    </row>
    <row r="934">
      <c r="A934" s="307"/>
      <c r="B934" s="36"/>
      <c r="C934" s="38"/>
      <c r="D934" s="40"/>
      <c r="E934" s="42"/>
      <c r="F934" s="40"/>
      <c r="G934" s="307"/>
      <c r="H934" s="307"/>
      <c r="I934" s="307"/>
      <c r="J934" s="44"/>
      <c r="K934" s="44"/>
      <c r="L934" s="38"/>
      <c r="M934" s="48"/>
      <c r="N934" s="38"/>
      <c r="O934" s="48"/>
      <c r="P934" s="48"/>
      <c r="Q934" s="38"/>
      <c r="R934" s="48"/>
      <c r="S934" s="307"/>
      <c r="T934" s="307"/>
      <c r="U934" s="44"/>
      <c r="V934" s="307"/>
      <c r="W934" s="307"/>
      <c r="X934" s="307"/>
      <c r="Y934" s="307"/>
    </row>
    <row r="935">
      <c r="A935" s="307"/>
      <c r="B935" s="36"/>
      <c r="C935" s="38"/>
      <c r="D935" s="40"/>
      <c r="E935" s="42"/>
      <c r="F935" s="40"/>
      <c r="G935" s="307"/>
      <c r="H935" s="307"/>
      <c r="I935" s="307"/>
      <c r="J935" s="44"/>
      <c r="K935" s="44"/>
      <c r="L935" s="38"/>
      <c r="M935" s="48"/>
      <c r="N935" s="38"/>
      <c r="O935" s="48"/>
      <c r="P935" s="48"/>
      <c r="Q935" s="38"/>
      <c r="R935" s="48"/>
      <c r="S935" s="307"/>
      <c r="T935" s="307"/>
      <c r="U935" s="44"/>
      <c r="V935" s="307"/>
      <c r="W935" s="307"/>
      <c r="X935" s="307"/>
      <c r="Y935" s="307"/>
    </row>
    <row r="936">
      <c r="A936" s="307"/>
      <c r="B936" s="36"/>
      <c r="C936" s="38"/>
      <c r="D936" s="40"/>
      <c r="E936" s="42"/>
      <c r="F936" s="40"/>
      <c r="G936" s="307"/>
      <c r="H936" s="307"/>
      <c r="I936" s="307"/>
      <c r="J936" s="44"/>
      <c r="K936" s="44"/>
      <c r="L936" s="38"/>
      <c r="M936" s="48"/>
      <c r="N936" s="38"/>
      <c r="O936" s="48"/>
      <c r="P936" s="48"/>
      <c r="Q936" s="38"/>
      <c r="R936" s="48"/>
      <c r="S936" s="307"/>
      <c r="T936" s="307"/>
      <c r="U936" s="44"/>
      <c r="V936" s="307"/>
      <c r="W936" s="307"/>
      <c r="X936" s="307"/>
      <c r="Y936" s="307"/>
    </row>
    <row r="937">
      <c r="A937" s="307"/>
      <c r="B937" s="36"/>
      <c r="C937" s="38"/>
      <c r="D937" s="40"/>
      <c r="E937" s="42"/>
      <c r="F937" s="40"/>
      <c r="G937" s="307"/>
      <c r="H937" s="307"/>
      <c r="I937" s="307"/>
      <c r="J937" s="44"/>
      <c r="K937" s="44"/>
      <c r="L937" s="38"/>
      <c r="M937" s="48"/>
      <c r="N937" s="38"/>
      <c r="O937" s="48"/>
      <c r="P937" s="48"/>
      <c r="Q937" s="38"/>
      <c r="R937" s="48"/>
      <c r="S937" s="307"/>
      <c r="T937" s="307"/>
      <c r="U937" s="44"/>
      <c r="V937" s="307"/>
      <c r="W937" s="307"/>
      <c r="X937" s="307"/>
      <c r="Y937" s="307"/>
    </row>
    <row r="938">
      <c r="A938" s="307"/>
      <c r="B938" s="36"/>
      <c r="C938" s="38"/>
      <c r="D938" s="40"/>
      <c r="E938" s="42"/>
      <c r="F938" s="40"/>
      <c r="G938" s="307"/>
      <c r="H938" s="307"/>
      <c r="I938" s="307"/>
      <c r="J938" s="44"/>
      <c r="K938" s="44"/>
      <c r="L938" s="38"/>
      <c r="M938" s="48"/>
      <c r="N938" s="38"/>
      <c r="O938" s="48"/>
      <c r="P938" s="48"/>
      <c r="Q938" s="38"/>
      <c r="R938" s="48"/>
      <c r="S938" s="307"/>
      <c r="T938" s="307"/>
      <c r="U938" s="44"/>
      <c r="V938" s="307"/>
      <c r="W938" s="307"/>
      <c r="X938" s="307"/>
      <c r="Y938" s="307"/>
    </row>
    <row r="939">
      <c r="A939" s="307"/>
      <c r="B939" s="36"/>
      <c r="C939" s="38"/>
      <c r="D939" s="40"/>
      <c r="E939" s="42"/>
      <c r="F939" s="40"/>
      <c r="G939" s="307"/>
      <c r="H939" s="307"/>
      <c r="I939" s="307"/>
      <c r="J939" s="44"/>
      <c r="K939" s="44"/>
      <c r="L939" s="38"/>
      <c r="M939" s="48"/>
      <c r="N939" s="38"/>
      <c r="O939" s="48"/>
      <c r="P939" s="48"/>
      <c r="Q939" s="38"/>
      <c r="R939" s="48"/>
      <c r="S939" s="307"/>
      <c r="T939" s="307"/>
      <c r="U939" s="44"/>
      <c r="V939" s="307"/>
      <c r="W939" s="307"/>
      <c r="X939" s="307"/>
      <c r="Y939" s="307"/>
    </row>
    <row r="940">
      <c r="A940" s="307"/>
      <c r="B940" s="36"/>
      <c r="C940" s="38"/>
      <c r="D940" s="40"/>
      <c r="E940" s="42"/>
      <c r="F940" s="40"/>
      <c r="G940" s="307"/>
      <c r="H940" s="307"/>
      <c r="I940" s="307"/>
      <c r="J940" s="44"/>
      <c r="K940" s="44"/>
      <c r="L940" s="38"/>
      <c r="M940" s="48"/>
      <c r="N940" s="38"/>
      <c r="O940" s="48"/>
      <c r="P940" s="48"/>
      <c r="Q940" s="38"/>
      <c r="R940" s="48"/>
      <c r="S940" s="307"/>
      <c r="T940" s="307"/>
      <c r="U940" s="44"/>
      <c r="V940" s="307"/>
      <c r="W940" s="307"/>
      <c r="X940" s="307"/>
      <c r="Y940" s="307"/>
    </row>
    <row r="941">
      <c r="A941" s="307"/>
      <c r="B941" s="36"/>
      <c r="C941" s="38"/>
      <c r="D941" s="40"/>
      <c r="E941" s="42"/>
      <c r="F941" s="40"/>
      <c r="G941" s="307"/>
      <c r="H941" s="307"/>
      <c r="I941" s="307"/>
      <c r="J941" s="44"/>
      <c r="K941" s="44"/>
      <c r="L941" s="38"/>
      <c r="M941" s="48"/>
      <c r="N941" s="38"/>
      <c r="O941" s="48"/>
      <c r="P941" s="48"/>
      <c r="Q941" s="38"/>
      <c r="R941" s="48"/>
      <c r="S941" s="307"/>
      <c r="T941" s="307"/>
      <c r="U941" s="44"/>
      <c r="V941" s="307"/>
      <c r="W941" s="307"/>
      <c r="X941" s="307"/>
      <c r="Y941" s="307"/>
    </row>
    <row r="942">
      <c r="A942" s="307"/>
      <c r="B942" s="36"/>
      <c r="C942" s="38"/>
      <c r="D942" s="40"/>
      <c r="E942" s="42"/>
      <c r="F942" s="40"/>
      <c r="G942" s="307"/>
      <c r="H942" s="307"/>
      <c r="I942" s="307"/>
      <c r="J942" s="44"/>
      <c r="K942" s="44"/>
      <c r="L942" s="38"/>
      <c r="M942" s="48"/>
      <c r="N942" s="38"/>
      <c r="O942" s="48"/>
      <c r="P942" s="48"/>
      <c r="Q942" s="38"/>
      <c r="R942" s="48"/>
      <c r="S942" s="307"/>
      <c r="T942" s="307"/>
      <c r="U942" s="44"/>
      <c r="V942" s="307"/>
      <c r="W942" s="307"/>
      <c r="X942" s="307"/>
      <c r="Y942" s="307"/>
    </row>
    <row r="943">
      <c r="A943" s="307"/>
      <c r="B943" s="36"/>
      <c r="C943" s="38"/>
      <c r="D943" s="40"/>
      <c r="E943" s="42"/>
      <c r="F943" s="40"/>
      <c r="G943" s="307"/>
      <c r="H943" s="307"/>
      <c r="I943" s="307"/>
      <c r="J943" s="44"/>
      <c r="K943" s="44"/>
      <c r="L943" s="38"/>
      <c r="M943" s="48"/>
      <c r="N943" s="38"/>
      <c r="O943" s="48"/>
      <c r="P943" s="48"/>
      <c r="Q943" s="38"/>
      <c r="R943" s="48"/>
      <c r="S943" s="307"/>
      <c r="T943" s="307"/>
      <c r="U943" s="44"/>
      <c r="V943" s="307"/>
      <c r="W943" s="307"/>
      <c r="X943" s="307"/>
      <c r="Y943" s="307"/>
    </row>
    <row r="944">
      <c r="A944" s="307"/>
      <c r="B944" s="36"/>
      <c r="C944" s="38"/>
      <c r="D944" s="40"/>
      <c r="E944" s="42"/>
      <c r="F944" s="40"/>
      <c r="G944" s="307"/>
      <c r="H944" s="307"/>
      <c r="I944" s="307"/>
      <c r="J944" s="44"/>
      <c r="K944" s="44"/>
      <c r="L944" s="38"/>
      <c r="M944" s="48"/>
      <c r="N944" s="38"/>
      <c r="O944" s="48"/>
      <c r="P944" s="48"/>
      <c r="Q944" s="38"/>
      <c r="R944" s="48"/>
      <c r="S944" s="307"/>
      <c r="T944" s="307"/>
      <c r="U944" s="44"/>
      <c r="V944" s="307"/>
      <c r="W944" s="307"/>
      <c r="X944" s="307"/>
      <c r="Y944" s="307"/>
    </row>
    <row r="945">
      <c r="A945" s="307"/>
      <c r="B945" s="36"/>
      <c r="C945" s="38"/>
      <c r="D945" s="40"/>
      <c r="E945" s="42"/>
      <c r="F945" s="40"/>
      <c r="G945" s="307"/>
      <c r="H945" s="307"/>
      <c r="I945" s="307"/>
      <c r="J945" s="44"/>
      <c r="K945" s="44"/>
      <c r="L945" s="38"/>
      <c r="M945" s="48"/>
      <c r="N945" s="38"/>
      <c r="O945" s="48"/>
      <c r="P945" s="48"/>
      <c r="Q945" s="38"/>
      <c r="R945" s="48"/>
      <c r="S945" s="307"/>
      <c r="T945" s="307"/>
      <c r="U945" s="44"/>
      <c r="V945" s="307"/>
      <c r="W945" s="307"/>
      <c r="X945" s="307"/>
      <c r="Y945" s="307"/>
    </row>
    <row r="946">
      <c r="A946" s="307"/>
      <c r="B946" s="36"/>
      <c r="C946" s="38"/>
      <c r="D946" s="40"/>
      <c r="E946" s="42"/>
      <c r="F946" s="40"/>
      <c r="G946" s="307"/>
      <c r="H946" s="307"/>
      <c r="I946" s="307"/>
      <c r="J946" s="44"/>
      <c r="K946" s="44"/>
      <c r="L946" s="38"/>
      <c r="M946" s="48"/>
      <c r="N946" s="38"/>
      <c r="O946" s="48"/>
      <c r="P946" s="48"/>
      <c r="Q946" s="38"/>
      <c r="R946" s="48"/>
      <c r="S946" s="307"/>
      <c r="T946" s="307"/>
      <c r="U946" s="44"/>
      <c r="V946" s="307"/>
      <c r="W946" s="307"/>
      <c r="X946" s="307"/>
      <c r="Y946" s="307"/>
    </row>
    <row r="947">
      <c r="A947" s="307"/>
      <c r="B947" s="36"/>
      <c r="C947" s="38"/>
      <c r="D947" s="40"/>
      <c r="E947" s="42"/>
      <c r="F947" s="40"/>
      <c r="G947" s="307"/>
      <c r="H947" s="307"/>
      <c r="I947" s="307"/>
      <c r="J947" s="44"/>
      <c r="K947" s="44"/>
      <c r="L947" s="38"/>
      <c r="M947" s="48"/>
      <c r="N947" s="38"/>
      <c r="O947" s="48"/>
      <c r="P947" s="48"/>
      <c r="Q947" s="38"/>
      <c r="R947" s="48"/>
      <c r="S947" s="307"/>
      <c r="T947" s="307"/>
      <c r="U947" s="44"/>
      <c r="V947" s="307"/>
      <c r="W947" s="307"/>
      <c r="X947" s="307"/>
      <c r="Y947" s="307"/>
    </row>
    <row r="948">
      <c r="A948" s="307"/>
      <c r="B948" s="36"/>
      <c r="C948" s="38"/>
      <c r="D948" s="40"/>
      <c r="E948" s="42"/>
      <c r="F948" s="40"/>
      <c r="G948" s="307"/>
      <c r="H948" s="307"/>
      <c r="I948" s="307"/>
      <c r="J948" s="44"/>
      <c r="K948" s="44"/>
      <c r="L948" s="38"/>
      <c r="M948" s="48"/>
      <c r="N948" s="38"/>
      <c r="O948" s="48"/>
      <c r="P948" s="48"/>
      <c r="Q948" s="38"/>
      <c r="R948" s="48"/>
      <c r="S948" s="307"/>
      <c r="T948" s="307"/>
      <c r="U948" s="44"/>
      <c r="V948" s="307"/>
      <c r="W948" s="307"/>
      <c r="X948" s="307"/>
      <c r="Y948" s="307"/>
    </row>
    <row r="949">
      <c r="A949" s="307"/>
      <c r="B949" s="36"/>
      <c r="C949" s="38"/>
      <c r="D949" s="40"/>
      <c r="E949" s="42"/>
      <c r="F949" s="40"/>
      <c r="G949" s="307"/>
      <c r="H949" s="307"/>
      <c r="I949" s="307"/>
      <c r="J949" s="44"/>
      <c r="K949" s="44"/>
      <c r="L949" s="38"/>
      <c r="M949" s="48"/>
      <c r="N949" s="38"/>
      <c r="O949" s="48"/>
      <c r="P949" s="48"/>
      <c r="Q949" s="38"/>
      <c r="R949" s="48"/>
      <c r="S949" s="307"/>
      <c r="T949" s="307"/>
      <c r="U949" s="44"/>
      <c r="V949" s="307"/>
      <c r="W949" s="307"/>
      <c r="X949" s="307"/>
      <c r="Y949" s="307"/>
    </row>
    <row r="950">
      <c r="A950" s="307"/>
      <c r="B950" s="36"/>
      <c r="C950" s="38"/>
      <c r="D950" s="40"/>
      <c r="E950" s="42"/>
      <c r="F950" s="40"/>
      <c r="G950" s="307"/>
      <c r="H950" s="307"/>
      <c r="I950" s="307"/>
      <c r="J950" s="44"/>
      <c r="K950" s="44"/>
      <c r="L950" s="38"/>
      <c r="M950" s="48"/>
      <c r="N950" s="38"/>
      <c r="O950" s="48"/>
      <c r="P950" s="48"/>
      <c r="Q950" s="38"/>
      <c r="R950" s="48"/>
      <c r="S950" s="307"/>
      <c r="T950" s="307"/>
      <c r="U950" s="44"/>
      <c r="V950" s="307"/>
      <c r="W950" s="307"/>
      <c r="X950" s="307"/>
      <c r="Y950" s="307"/>
    </row>
    <row r="951">
      <c r="A951" s="307"/>
      <c r="B951" s="36"/>
      <c r="C951" s="38"/>
      <c r="D951" s="40"/>
      <c r="E951" s="42"/>
      <c r="F951" s="40"/>
      <c r="G951" s="307"/>
      <c r="H951" s="307"/>
      <c r="I951" s="307"/>
      <c r="J951" s="44"/>
      <c r="K951" s="44"/>
      <c r="L951" s="38"/>
      <c r="M951" s="48"/>
      <c r="N951" s="38"/>
      <c r="O951" s="48"/>
      <c r="P951" s="48"/>
      <c r="Q951" s="38"/>
      <c r="R951" s="48"/>
      <c r="S951" s="307"/>
      <c r="T951" s="307"/>
      <c r="U951" s="44"/>
      <c r="V951" s="307"/>
      <c r="W951" s="307"/>
      <c r="X951" s="307"/>
      <c r="Y951" s="307"/>
    </row>
    <row r="952">
      <c r="A952" s="307"/>
      <c r="B952" s="36"/>
      <c r="C952" s="38"/>
      <c r="D952" s="40"/>
      <c r="E952" s="42"/>
      <c r="F952" s="40"/>
      <c r="G952" s="307"/>
      <c r="H952" s="307"/>
      <c r="I952" s="307"/>
      <c r="J952" s="44"/>
      <c r="K952" s="44"/>
      <c r="L952" s="38"/>
      <c r="M952" s="48"/>
      <c r="N952" s="38"/>
      <c r="O952" s="48"/>
      <c r="P952" s="48"/>
      <c r="Q952" s="38"/>
      <c r="R952" s="48"/>
      <c r="S952" s="307"/>
      <c r="T952" s="307"/>
      <c r="U952" s="44"/>
      <c r="V952" s="307"/>
      <c r="W952" s="307"/>
      <c r="X952" s="307"/>
      <c r="Y952" s="307"/>
    </row>
    <row r="953">
      <c r="A953" s="307"/>
      <c r="B953" s="36"/>
      <c r="C953" s="38"/>
      <c r="D953" s="40"/>
      <c r="E953" s="42"/>
      <c r="F953" s="40"/>
      <c r="G953" s="307"/>
      <c r="H953" s="307"/>
      <c r="I953" s="307"/>
      <c r="J953" s="44"/>
      <c r="K953" s="44"/>
      <c r="L953" s="38"/>
      <c r="M953" s="48"/>
      <c r="N953" s="38"/>
      <c r="O953" s="48"/>
      <c r="P953" s="48"/>
      <c r="Q953" s="38"/>
      <c r="R953" s="48"/>
      <c r="S953" s="307"/>
      <c r="T953" s="307"/>
      <c r="U953" s="44"/>
      <c r="V953" s="307"/>
      <c r="W953" s="307"/>
      <c r="X953" s="307"/>
      <c r="Y953" s="307"/>
    </row>
    <row r="954">
      <c r="A954" s="307"/>
      <c r="B954" s="36"/>
      <c r="C954" s="38"/>
      <c r="D954" s="40"/>
      <c r="E954" s="42"/>
      <c r="F954" s="40"/>
      <c r="G954" s="307"/>
      <c r="H954" s="307"/>
      <c r="I954" s="307"/>
      <c r="J954" s="44"/>
      <c r="K954" s="44"/>
      <c r="L954" s="38"/>
      <c r="M954" s="48"/>
      <c r="N954" s="38"/>
      <c r="O954" s="48"/>
      <c r="P954" s="48"/>
      <c r="Q954" s="38"/>
      <c r="R954" s="48"/>
      <c r="S954" s="307"/>
      <c r="T954" s="307"/>
      <c r="U954" s="44"/>
      <c r="V954" s="307"/>
      <c r="W954" s="307"/>
      <c r="X954" s="307"/>
      <c r="Y954" s="307"/>
    </row>
    <row r="955">
      <c r="A955" s="307"/>
      <c r="B955" s="36"/>
      <c r="C955" s="38"/>
      <c r="D955" s="40"/>
      <c r="E955" s="42"/>
      <c r="F955" s="40"/>
      <c r="G955" s="307"/>
      <c r="H955" s="307"/>
      <c r="I955" s="307"/>
      <c r="J955" s="44"/>
      <c r="K955" s="44"/>
      <c r="L955" s="38"/>
      <c r="M955" s="48"/>
      <c r="N955" s="38"/>
      <c r="O955" s="48"/>
      <c r="P955" s="48"/>
      <c r="Q955" s="38"/>
      <c r="R955" s="48"/>
      <c r="S955" s="307"/>
      <c r="T955" s="307"/>
      <c r="U955" s="44"/>
      <c r="V955" s="307"/>
      <c r="W955" s="307"/>
      <c r="X955" s="307"/>
      <c r="Y955" s="307"/>
    </row>
    <row r="956">
      <c r="A956" s="307"/>
      <c r="B956" s="36"/>
      <c r="C956" s="38"/>
      <c r="D956" s="40"/>
      <c r="E956" s="42"/>
      <c r="F956" s="40"/>
      <c r="G956" s="307"/>
      <c r="H956" s="307"/>
      <c r="I956" s="307"/>
      <c r="J956" s="44"/>
      <c r="K956" s="44"/>
      <c r="L956" s="38"/>
      <c r="M956" s="48"/>
      <c r="N956" s="38"/>
      <c r="O956" s="48"/>
      <c r="P956" s="48"/>
      <c r="Q956" s="38"/>
      <c r="R956" s="48"/>
      <c r="S956" s="307"/>
      <c r="T956" s="307"/>
      <c r="U956" s="44"/>
      <c r="V956" s="307"/>
      <c r="W956" s="307"/>
      <c r="X956" s="307"/>
      <c r="Y956" s="307"/>
    </row>
    <row r="957">
      <c r="A957" s="307"/>
      <c r="B957" s="36"/>
      <c r="C957" s="38"/>
      <c r="D957" s="40"/>
      <c r="E957" s="42"/>
      <c r="F957" s="40"/>
      <c r="G957" s="307"/>
      <c r="H957" s="307"/>
      <c r="I957" s="307"/>
      <c r="J957" s="44"/>
      <c r="K957" s="44"/>
      <c r="L957" s="38"/>
      <c r="M957" s="48"/>
      <c r="N957" s="38"/>
      <c r="O957" s="48"/>
      <c r="P957" s="48"/>
      <c r="Q957" s="38"/>
      <c r="R957" s="48"/>
      <c r="S957" s="307"/>
      <c r="T957" s="307"/>
      <c r="U957" s="44"/>
      <c r="V957" s="307"/>
      <c r="W957" s="307"/>
      <c r="X957" s="307"/>
      <c r="Y957" s="307"/>
    </row>
    <row r="958">
      <c r="A958" s="307"/>
      <c r="B958" s="36"/>
      <c r="C958" s="38"/>
      <c r="D958" s="40"/>
      <c r="E958" s="42"/>
      <c r="F958" s="40"/>
      <c r="G958" s="307"/>
      <c r="H958" s="307"/>
      <c r="I958" s="307"/>
      <c r="J958" s="44"/>
      <c r="K958" s="44"/>
      <c r="L958" s="38"/>
      <c r="M958" s="48"/>
      <c r="N958" s="38"/>
      <c r="O958" s="48"/>
      <c r="P958" s="48"/>
      <c r="Q958" s="38"/>
      <c r="R958" s="48"/>
      <c r="S958" s="307"/>
      <c r="T958" s="307"/>
      <c r="U958" s="44"/>
      <c r="V958" s="307"/>
      <c r="W958" s="307"/>
      <c r="X958" s="307"/>
      <c r="Y958" s="307"/>
    </row>
    <row r="959">
      <c r="A959" s="307"/>
      <c r="B959" s="36"/>
      <c r="C959" s="38"/>
      <c r="D959" s="40"/>
      <c r="E959" s="42"/>
      <c r="F959" s="40"/>
      <c r="G959" s="307"/>
      <c r="H959" s="307"/>
      <c r="I959" s="307"/>
      <c r="J959" s="44"/>
      <c r="K959" s="44"/>
      <c r="L959" s="38"/>
      <c r="M959" s="48"/>
      <c r="N959" s="38"/>
      <c r="O959" s="48"/>
      <c r="P959" s="48"/>
      <c r="Q959" s="38"/>
      <c r="R959" s="48"/>
      <c r="S959" s="307"/>
      <c r="T959" s="307"/>
      <c r="U959" s="44"/>
      <c r="V959" s="307"/>
      <c r="W959" s="307"/>
      <c r="X959" s="307"/>
      <c r="Y959" s="307"/>
    </row>
    <row r="960">
      <c r="A960" s="307"/>
      <c r="B960" s="36"/>
      <c r="C960" s="38"/>
      <c r="D960" s="40"/>
      <c r="E960" s="42"/>
      <c r="F960" s="40"/>
      <c r="G960" s="307"/>
      <c r="H960" s="307"/>
      <c r="I960" s="307"/>
      <c r="J960" s="44"/>
      <c r="K960" s="44"/>
      <c r="L960" s="38"/>
      <c r="M960" s="48"/>
      <c r="N960" s="38"/>
      <c r="O960" s="48"/>
      <c r="P960" s="48"/>
      <c r="Q960" s="38"/>
      <c r="R960" s="48"/>
      <c r="S960" s="307"/>
      <c r="T960" s="307"/>
      <c r="U960" s="44"/>
      <c r="V960" s="307"/>
      <c r="W960" s="307"/>
      <c r="X960" s="307"/>
      <c r="Y960" s="307"/>
    </row>
    <row r="961">
      <c r="A961" s="307"/>
      <c r="B961" s="36"/>
      <c r="C961" s="38"/>
      <c r="D961" s="40"/>
      <c r="E961" s="42"/>
      <c r="F961" s="40"/>
      <c r="G961" s="307"/>
      <c r="H961" s="307"/>
      <c r="I961" s="307"/>
      <c r="J961" s="44"/>
      <c r="K961" s="44"/>
      <c r="L961" s="38"/>
      <c r="M961" s="48"/>
      <c r="N961" s="38"/>
      <c r="O961" s="48"/>
      <c r="P961" s="48"/>
      <c r="Q961" s="38"/>
      <c r="R961" s="48"/>
      <c r="S961" s="307"/>
      <c r="T961" s="307"/>
      <c r="U961" s="44"/>
      <c r="V961" s="307"/>
      <c r="W961" s="307"/>
      <c r="X961" s="307"/>
      <c r="Y961" s="307"/>
    </row>
    <row r="962">
      <c r="A962" s="307"/>
      <c r="B962" s="36"/>
      <c r="C962" s="38"/>
      <c r="D962" s="40"/>
      <c r="E962" s="42"/>
      <c r="F962" s="40"/>
      <c r="G962" s="307"/>
      <c r="H962" s="307"/>
      <c r="I962" s="307"/>
      <c r="J962" s="44"/>
      <c r="K962" s="44"/>
      <c r="L962" s="38"/>
      <c r="M962" s="48"/>
      <c r="N962" s="38"/>
      <c r="O962" s="48"/>
      <c r="P962" s="48"/>
      <c r="Q962" s="38"/>
      <c r="R962" s="48"/>
      <c r="S962" s="307"/>
      <c r="T962" s="307"/>
      <c r="U962" s="44"/>
      <c r="V962" s="307"/>
      <c r="W962" s="307"/>
      <c r="X962" s="307"/>
      <c r="Y962" s="307"/>
    </row>
    <row r="963">
      <c r="A963" s="307"/>
      <c r="B963" s="36"/>
      <c r="C963" s="38"/>
      <c r="D963" s="40"/>
      <c r="E963" s="42"/>
      <c r="F963" s="40"/>
      <c r="G963" s="307"/>
      <c r="H963" s="307"/>
      <c r="I963" s="307"/>
      <c r="J963" s="44"/>
      <c r="K963" s="44"/>
      <c r="L963" s="38"/>
      <c r="M963" s="48"/>
      <c r="N963" s="38"/>
      <c r="O963" s="48"/>
      <c r="P963" s="48"/>
      <c r="Q963" s="38"/>
      <c r="R963" s="48"/>
      <c r="S963" s="307"/>
      <c r="T963" s="307"/>
      <c r="U963" s="44"/>
      <c r="V963" s="307"/>
      <c r="W963" s="307"/>
      <c r="X963" s="307"/>
      <c r="Y963" s="307"/>
    </row>
    <row r="964">
      <c r="A964" s="307"/>
      <c r="B964" s="36"/>
      <c r="C964" s="38"/>
      <c r="D964" s="40"/>
      <c r="E964" s="42"/>
      <c r="F964" s="40"/>
      <c r="G964" s="307"/>
      <c r="H964" s="307"/>
      <c r="I964" s="307"/>
      <c r="J964" s="44"/>
      <c r="K964" s="44"/>
      <c r="L964" s="38"/>
      <c r="M964" s="48"/>
      <c r="N964" s="38"/>
      <c r="O964" s="48"/>
      <c r="P964" s="48"/>
      <c r="Q964" s="38"/>
      <c r="R964" s="48"/>
      <c r="S964" s="307"/>
      <c r="T964" s="307"/>
      <c r="U964" s="44"/>
      <c r="V964" s="307"/>
      <c r="W964" s="307"/>
      <c r="X964" s="307"/>
      <c r="Y964" s="307"/>
    </row>
    <row r="965">
      <c r="A965" s="307"/>
      <c r="B965" s="36"/>
      <c r="C965" s="38"/>
      <c r="D965" s="40"/>
      <c r="E965" s="42"/>
      <c r="F965" s="40"/>
      <c r="G965" s="307"/>
      <c r="H965" s="307"/>
      <c r="I965" s="307"/>
      <c r="J965" s="44"/>
      <c r="K965" s="44"/>
      <c r="L965" s="38"/>
      <c r="M965" s="48"/>
      <c r="N965" s="38"/>
      <c r="O965" s="48"/>
      <c r="P965" s="48"/>
      <c r="Q965" s="38"/>
      <c r="R965" s="48"/>
      <c r="S965" s="307"/>
      <c r="T965" s="307"/>
      <c r="U965" s="44"/>
      <c r="V965" s="307"/>
      <c r="W965" s="307"/>
      <c r="X965" s="307"/>
      <c r="Y965" s="307"/>
    </row>
    <row r="966">
      <c r="A966" s="307"/>
      <c r="B966" s="36"/>
      <c r="C966" s="38"/>
      <c r="D966" s="40"/>
      <c r="E966" s="42"/>
      <c r="F966" s="40"/>
      <c r="G966" s="307"/>
      <c r="H966" s="307"/>
      <c r="I966" s="307"/>
      <c r="J966" s="44"/>
      <c r="K966" s="44"/>
      <c r="L966" s="38"/>
      <c r="M966" s="48"/>
      <c r="N966" s="38"/>
      <c r="O966" s="48"/>
      <c r="P966" s="48"/>
      <c r="Q966" s="38"/>
      <c r="R966" s="48"/>
      <c r="S966" s="307"/>
      <c r="T966" s="307"/>
      <c r="U966" s="44"/>
      <c r="V966" s="307"/>
      <c r="W966" s="307"/>
      <c r="X966" s="307"/>
      <c r="Y966" s="307"/>
    </row>
    <row r="967">
      <c r="A967" s="307"/>
      <c r="B967" s="36"/>
      <c r="C967" s="38"/>
      <c r="D967" s="40"/>
      <c r="E967" s="42"/>
      <c r="F967" s="40"/>
      <c r="G967" s="307"/>
      <c r="H967" s="307"/>
      <c r="I967" s="307"/>
      <c r="J967" s="44"/>
      <c r="K967" s="44"/>
      <c r="L967" s="38"/>
      <c r="M967" s="48"/>
      <c r="N967" s="38"/>
      <c r="O967" s="48"/>
      <c r="P967" s="48"/>
      <c r="Q967" s="38"/>
      <c r="R967" s="48"/>
      <c r="S967" s="307"/>
      <c r="T967" s="307"/>
      <c r="U967" s="44"/>
      <c r="V967" s="307"/>
      <c r="W967" s="307"/>
      <c r="X967" s="307"/>
      <c r="Y967" s="307"/>
    </row>
    <row r="968">
      <c r="A968" s="307"/>
      <c r="B968" s="36"/>
      <c r="C968" s="38"/>
      <c r="D968" s="40"/>
      <c r="E968" s="42"/>
      <c r="F968" s="40"/>
      <c r="G968" s="307"/>
      <c r="H968" s="307"/>
      <c r="I968" s="307"/>
      <c r="J968" s="44"/>
      <c r="K968" s="44"/>
      <c r="L968" s="38"/>
      <c r="M968" s="48"/>
      <c r="N968" s="38"/>
      <c r="O968" s="48"/>
      <c r="P968" s="48"/>
      <c r="Q968" s="38"/>
      <c r="R968" s="48"/>
      <c r="S968" s="307"/>
      <c r="T968" s="307"/>
      <c r="U968" s="44"/>
      <c r="V968" s="307"/>
      <c r="W968" s="307"/>
      <c r="X968" s="307"/>
      <c r="Y968" s="307"/>
    </row>
    <row r="969">
      <c r="A969" s="307"/>
      <c r="B969" s="36"/>
      <c r="C969" s="38"/>
      <c r="D969" s="40"/>
      <c r="E969" s="42"/>
      <c r="F969" s="40"/>
      <c r="G969" s="307"/>
      <c r="H969" s="307"/>
      <c r="I969" s="307"/>
      <c r="J969" s="44"/>
      <c r="K969" s="44"/>
      <c r="L969" s="38"/>
      <c r="M969" s="48"/>
      <c r="N969" s="38"/>
      <c r="O969" s="48"/>
      <c r="P969" s="48"/>
      <c r="Q969" s="38"/>
      <c r="R969" s="48"/>
      <c r="S969" s="307"/>
      <c r="T969" s="307"/>
      <c r="U969" s="44"/>
      <c r="V969" s="307"/>
      <c r="W969" s="307"/>
      <c r="X969" s="307"/>
      <c r="Y969" s="307"/>
    </row>
    <row r="970">
      <c r="A970" s="307"/>
      <c r="B970" s="36"/>
      <c r="C970" s="38"/>
      <c r="D970" s="40"/>
      <c r="E970" s="42"/>
      <c r="F970" s="40"/>
      <c r="G970" s="307"/>
      <c r="H970" s="307"/>
      <c r="I970" s="307"/>
      <c r="J970" s="44"/>
      <c r="K970" s="44"/>
      <c r="L970" s="38"/>
      <c r="M970" s="48"/>
      <c r="N970" s="38"/>
      <c r="O970" s="48"/>
      <c r="P970" s="48"/>
      <c r="Q970" s="38"/>
      <c r="R970" s="48"/>
      <c r="S970" s="307"/>
      <c r="T970" s="307"/>
      <c r="U970" s="44"/>
      <c r="V970" s="307"/>
      <c r="W970" s="307"/>
      <c r="X970" s="307"/>
      <c r="Y970" s="307"/>
    </row>
    <row r="971">
      <c r="A971" s="307"/>
      <c r="B971" s="36"/>
      <c r="C971" s="38"/>
      <c r="D971" s="40"/>
      <c r="E971" s="42"/>
      <c r="F971" s="40"/>
      <c r="G971" s="307"/>
      <c r="H971" s="307"/>
      <c r="I971" s="307"/>
      <c r="J971" s="44"/>
      <c r="K971" s="44"/>
      <c r="L971" s="38"/>
      <c r="M971" s="48"/>
      <c r="N971" s="38"/>
      <c r="O971" s="48"/>
      <c r="P971" s="48"/>
      <c r="Q971" s="38"/>
      <c r="R971" s="48"/>
      <c r="S971" s="307"/>
      <c r="T971" s="307"/>
      <c r="U971" s="44"/>
      <c r="V971" s="307"/>
      <c r="W971" s="307"/>
      <c r="X971" s="307"/>
      <c r="Y971" s="307"/>
    </row>
    <row r="972">
      <c r="A972" s="307"/>
      <c r="B972" s="36"/>
      <c r="C972" s="38"/>
      <c r="D972" s="40"/>
      <c r="E972" s="42"/>
      <c r="F972" s="40"/>
      <c r="G972" s="307"/>
      <c r="H972" s="307"/>
      <c r="I972" s="307"/>
      <c r="J972" s="44"/>
      <c r="K972" s="44"/>
      <c r="L972" s="38"/>
      <c r="M972" s="48"/>
      <c r="N972" s="38"/>
      <c r="O972" s="48"/>
      <c r="P972" s="48"/>
      <c r="Q972" s="38"/>
      <c r="R972" s="48"/>
      <c r="S972" s="307"/>
      <c r="T972" s="307"/>
      <c r="U972" s="44"/>
      <c r="V972" s="307"/>
      <c r="W972" s="307"/>
      <c r="X972" s="307"/>
      <c r="Y972" s="307"/>
    </row>
    <row r="973">
      <c r="A973" s="307"/>
      <c r="B973" s="36"/>
      <c r="C973" s="38"/>
      <c r="D973" s="40"/>
      <c r="E973" s="42"/>
      <c r="F973" s="40"/>
      <c r="G973" s="307"/>
      <c r="H973" s="307"/>
      <c r="I973" s="307"/>
      <c r="J973" s="44"/>
      <c r="K973" s="44"/>
      <c r="L973" s="38"/>
      <c r="M973" s="48"/>
      <c r="N973" s="38"/>
      <c r="O973" s="48"/>
      <c r="P973" s="48"/>
      <c r="Q973" s="38"/>
      <c r="R973" s="48"/>
      <c r="S973" s="307"/>
      <c r="T973" s="307"/>
      <c r="U973" s="44"/>
      <c r="V973" s="307"/>
      <c r="W973" s="307"/>
      <c r="X973" s="307"/>
      <c r="Y973" s="307"/>
    </row>
    <row r="974">
      <c r="A974" s="307"/>
      <c r="B974" s="36"/>
      <c r="C974" s="38"/>
      <c r="D974" s="40"/>
      <c r="E974" s="42"/>
      <c r="F974" s="40"/>
      <c r="G974" s="307"/>
      <c r="H974" s="307"/>
      <c r="I974" s="307"/>
      <c r="J974" s="44"/>
      <c r="K974" s="44"/>
      <c r="L974" s="38"/>
      <c r="M974" s="48"/>
      <c r="N974" s="38"/>
      <c r="O974" s="48"/>
      <c r="P974" s="48"/>
      <c r="Q974" s="38"/>
      <c r="R974" s="48"/>
      <c r="S974" s="307"/>
      <c r="T974" s="307"/>
      <c r="U974" s="44"/>
      <c r="V974" s="307"/>
      <c r="W974" s="307"/>
      <c r="X974" s="307"/>
      <c r="Y974" s="307"/>
    </row>
    <row r="975">
      <c r="A975" s="307"/>
      <c r="B975" s="36"/>
      <c r="C975" s="38"/>
      <c r="D975" s="40"/>
      <c r="E975" s="42"/>
      <c r="F975" s="40"/>
      <c r="G975" s="307"/>
      <c r="H975" s="307"/>
      <c r="I975" s="307"/>
      <c r="J975" s="44"/>
      <c r="K975" s="44"/>
      <c r="L975" s="38"/>
      <c r="M975" s="48"/>
      <c r="N975" s="38"/>
      <c r="O975" s="48"/>
      <c r="P975" s="48"/>
      <c r="Q975" s="38"/>
      <c r="R975" s="48"/>
      <c r="S975" s="307"/>
      <c r="T975" s="307"/>
      <c r="U975" s="44"/>
      <c r="V975" s="307"/>
      <c r="W975" s="307"/>
      <c r="X975" s="307"/>
      <c r="Y975" s="307"/>
    </row>
    <row r="976">
      <c r="A976" s="307"/>
      <c r="B976" s="36"/>
      <c r="C976" s="38"/>
      <c r="D976" s="40"/>
      <c r="E976" s="42"/>
      <c r="F976" s="40"/>
      <c r="G976" s="307"/>
      <c r="H976" s="307"/>
      <c r="I976" s="307"/>
      <c r="J976" s="44"/>
      <c r="K976" s="44"/>
      <c r="L976" s="38"/>
      <c r="M976" s="48"/>
      <c r="N976" s="38"/>
      <c r="O976" s="48"/>
      <c r="P976" s="48"/>
      <c r="Q976" s="38"/>
      <c r="R976" s="48"/>
      <c r="S976" s="307"/>
      <c r="T976" s="307"/>
      <c r="U976" s="44"/>
      <c r="V976" s="307"/>
      <c r="W976" s="307"/>
      <c r="X976" s="307"/>
      <c r="Y976" s="307"/>
    </row>
    <row r="977">
      <c r="A977" s="307"/>
      <c r="B977" s="36"/>
      <c r="C977" s="38"/>
      <c r="D977" s="40"/>
      <c r="E977" s="42"/>
      <c r="F977" s="40"/>
      <c r="G977" s="307"/>
      <c r="H977" s="307"/>
      <c r="I977" s="307"/>
      <c r="J977" s="44"/>
      <c r="K977" s="44"/>
      <c r="L977" s="38"/>
      <c r="M977" s="48"/>
      <c r="N977" s="38"/>
      <c r="O977" s="48"/>
      <c r="P977" s="48"/>
      <c r="Q977" s="38"/>
      <c r="R977" s="48"/>
      <c r="S977" s="307"/>
      <c r="T977" s="307"/>
      <c r="U977" s="44"/>
      <c r="V977" s="307"/>
      <c r="W977" s="307"/>
      <c r="X977" s="307"/>
      <c r="Y977" s="307"/>
    </row>
    <row r="978">
      <c r="A978" s="307"/>
      <c r="B978" s="36"/>
      <c r="C978" s="38"/>
      <c r="D978" s="40"/>
      <c r="E978" s="42"/>
      <c r="F978" s="40"/>
      <c r="G978" s="307"/>
      <c r="H978" s="307"/>
      <c r="I978" s="307"/>
      <c r="J978" s="44"/>
      <c r="K978" s="44"/>
      <c r="L978" s="38"/>
      <c r="M978" s="48"/>
      <c r="N978" s="38"/>
      <c r="O978" s="48"/>
      <c r="P978" s="48"/>
      <c r="Q978" s="38"/>
      <c r="R978" s="48"/>
      <c r="S978" s="307"/>
      <c r="T978" s="307"/>
      <c r="U978" s="44"/>
      <c r="V978" s="307"/>
      <c r="W978" s="307"/>
      <c r="X978" s="307"/>
      <c r="Y978" s="307"/>
    </row>
    <row r="979">
      <c r="A979" s="307"/>
      <c r="B979" s="36"/>
      <c r="C979" s="38"/>
      <c r="D979" s="40"/>
      <c r="E979" s="42"/>
      <c r="F979" s="40"/>
      <c r="G979" s="307"/>
      <c r="H979" s="307"/>
      <c r="I979" s="307"/>
      <c r="J979" s="44"/>
      <c r="K979" s="44"/>
      <c r="L979" s="38"/>
      <c r="M979" s="48"/>
      <c r="N979" s="38"/>
      <c r="O979" s="48"/>
      <c r="P979" s="48"/>
      <c r="Q979" s="38"/>
      <c r="R979" s="48"/>
      <c r="S979" s="307"/>
      <c r="T979" s="307"/>
      <c r="U979" s="44"/>
      <c r="V979" s="307"/>
      <c r="W979" s="307"/>
      <c r="X979" s="307"/>
      <c r="Y979" s="307"/>
    </row>
    <row r="980">
      <c r="A980" s="307"/>
      <c r="B980" s="36"/>
      <c r="C980" s="38"/>
      <c r="D980" s="40"/>
      <c r="E980" s="42"/>
      <c r="F980" s="40"/>
      <c r="G980" s="307"/>
      <c r="H980" s="307"/>
      <c r="I980" s="307"/>
      <c r="J980" s="44"/>
      <c r="K980" s="44"/>
      <c r="L980" s="38"/>
      <c r="M980" s="48"/>
      <c r="N980" s="38"/>
      <c r="O980" s="48"/>
      <c r="P980" s="48"/>
      <c r="Q980" s="38"/>
      <c r="R980" s="48"/>
      <c r="S980" s="307"/>
      <c r="T980" s="307"/>
      <c r="U980" s="44"/>
      <c r="V980" s="307"/>
      <c r="W980" s="307"/>
      <c r="X980" s="307"/>
      <c r="Y980" s="307"/>
    </row>
    <row r="981">
      <c r="A981" s="307"/>
      <c r="B981" s="36"/>
      <c r="C981" s="38"/>
      <c r="D981" s="40"/>
      <c r="E981" s="42"/>
      <c r="F981" s="40"/>
      <c r="G981" s="307"/>
      <c r="H981" s="307"/>
      <c r="I981" s="307"/>
      <c r="J981" s="44"/>
      <c r="K981" s="44"/>
      <c r="L981" s="38"/>
      <c r="M981" s="48"/>
      <c r="N981" s="38"/>
      <c r="O981" s="48"/>
      <c r="P981" s="48"/>
      <c r="Q981" s="38"/>
      <c r="R981" s="48"/>
      <c r="S981" s="307"/>
      <c r="T981" s="307"/>
      <c r="U981" s="44"/>
      <c r="V981" s="307"/>
      <c r="W981" s="307"/>
      <c r="X981" s="307"/>
      <c r="Y981" s="307"/>
    </row>
    <row r="982">
      <c r="A982" s="307"/>
      <c r="B982" s="36"/>
      <c r="C982" s="38"/>
      <c r="D982" s="40"/>
      <c r="E982" s="42"/>
      <c r="F982" s="40"/>
      <c r="G982" s="307"/>
      <c r="H982" s="307"/>
      <c r="I982" s="307"/>
      <c r="J982" s="44"/>
      <c r="K982" s="44"/>
      <c r="L982" s="38"/>
      <c r="M982" s="48"/>
      <c r="N982" s="38"/>
      <c r="O982" s="48"/>
      <c r="P982" s="48"/>
      <c r="Q982" s="38"/>
      <c r="R982" s="48"/>
      <c r="S982" s="307"/>
      <c r="T982" s="307"/>
      <c r="U982" s="44"/>
      <c r="V982" s="307"/>
      <c r="W982" s="307"/>
      <c r="X982" s="307"/>
      <c r="Y982" s="307"/>
    </row>
    <row r="983">
      <c r="A983" s="307"/>
      <c r="B983" s="36"/>
      <c r="C983" s="38"/>
      <c r="D983" s="40"/>
      <c r="E983" s="42"/>
      <c r="F983" s="40"/>
      <c r="G983" s="307"/>
      <c r="H983" s="307"/>
      <c r="I983" s="307"/>
      <c r="J983" s="44"/>
      <c r="K983" s="44"/>
      <c r="L983" s="38"/>
      <c r="M983" s="48"/>
      <c r="N983" s="38"/>
      <c r="O983" s="48"/>
      <c r="P983" s="48"/>
      <c r="Q983" s="38"/>
      <c r="R983" s="48"/>
      <c r="S983" s="307"/>
      <c r="T983" s="307"/>
      <c r="U983" s="44"/>
      <c r="V983" s="307"/>
      <c r="W983" s="307"/>
      <c r="X983" s="307"/>
      <c r="Y983" s="307"/>
    </row>
    <row r="984">
      <c r="A984" s="307"/>
      <c r="B984" s="36"/>
      <c r="C984" s="38"/>
      <c r="D984" s="40"/>
      <c r="E984" s="42"/>
      <c r="F984" s="40"/>
      <c r="G984" s="307"/>
      <c r="H984" s="307"/>
      <c r="I984" s="307"/>
      <c r="J984" s="44"/>
      <c r="K984" s="44"/>
      <c r="L984" s="38"/>
      <c r="M984" s="48"/>
      <c r="N984" s="38"/>
      <c r="O984" s="48"/>
      <c r="P984" s="48"/>
      <c r="Q984" s="38"/>
      <c r="R984" s="48"/>
      <c r="S984" s="307"/>
      <c r="T984" s="307"/>
      <c r="U984" s="44"/>
      <c r="V984" s="307"/>
      <c r="W984" s="307"/>
      <c r="X984" s="307"/>
      <c r="Y984" s="307"/>
    </row>
    <row r="985">
      <c r="A985" s="307"/>
      <c r="B985" s="36"/>
      <c r="C985" s="38"/>
      <c r="D985" s="40"/>
      <c r="E985" s="42"/>
      <c r="F985" s="40"/>
      <c r="G985" s="307"/>
      <c r="H985" s="307"/>
      <c r="I985" s="307"/>
      <c r="J985" s="44"/>
      <c r="K985" s="44"/>
      <c r="L985" s="38"/>
      <c r="M985" s="48"/>
      <c r="N985" s="38"/>
      <c r="O985" s="48"/>
      <c r="P985" s="48"/>
      <c r="Q985" s="38"/>
      <c r="R985" s="48"/>
      <c r="S985" s="307"/>
      <c r="T985" s="307"/>
      <c r="U985" s="44"/>
      <c r="V985" s="307"/>
      <c r="W985" s="307"/>
      <c r="X985" s="307"/>
      <c r="Y985" s="307"/>
    </row>
    <row r="986">
      <c r="A986" s="307"/>
      <c r="B986" s="36"/>
      <c r="C986" s="38"/>
      <c r="D986" s="40"/>
      <c r="E986" s="42"/>
      <c r="F986" s="40"/>
      <c r="G986" s="307"/>
      <c r="H986" s="307"/>
      <c r="I986" s="307"/>
      <c r="J986" s="44"/>
      <c r="K986" s="44"/>
      <c r="L986" s="38"/>
      <c r="M986" s="48"/>
      <c r="N986" s="38"/>
      <c r="O986" s="48"/>
      <c r="P986" s="48"/>
      <c r="Q986" s="38"/>
      <c r="R986" s="48"/>
      <c r="S986" s="307"/>
      <c r="T986" s="307"/>
      <c r="U986" s="44"/>
      <c r="V986" s="307"/>
      <c r="W986" s="307"/>
      <c r="X986" s="307"/>
      <c r="Y986" s="307"/>
    </row>
    <row r="987">
      <c r="A987" s="307"/>
      <c r="B987" s="36"/>
      <c r="C987" s="38"/>
      <c r="D987" s="40"/>
      <c r="E987" s="42"/>
      <c r="F987" s="40"/>
      <c r="G987" s="307"/>
      <c r="H987" s="307"/>
      <c r="I987" s="307"/>
      <c r="J987" s="44"/>
      <c r="K987" s="44"/>
      <c r="L987" s="38"/>
      <c r="M987" s="48"/>
      <c r="N987" s="38"/>
      <c r="O987" s="48"/>
      <c r="P987" s="48"/>
      <c r="Q987" s="38"/>
      <c r="R987" s="48"/>
      <c r="S987" s="307"/>
      <c r="T987" s="307"/>
      <c r="U987" s="44"/>
      <c r="V987" s="307"/>
      <c r="W987" s="307"/>
      <c r="X987" s="307"/>
      <c r="Y987" s="307"/>
    </row>
    <row r="988">
      <c r="A988" s="307"/>
      <c r="B988" s="36"/>
      <c r="C988" s="38"/>
      <c r="D988" s="40"/>
      <c r="E988" s="42"/>
      <c r="F988" s="40"/>
      <c r="G988" s="307"/>
      <c r="H988" s="307"/>
      <c r="I988" s="307"/>
      <c r="J988" s="44"/>
      <c r="K988" s="44"/>
      <c r="L988" s="38"/>
      <c r="M988" s="48"/>
      <c r="N988" s="38"/>
      <c r="O988" s="48"/>
      <c r="P988" s="48"/>
      <c r="Q988" s="38"/>
      <c r="R988" s="48"/>
      <c r="S988" s="307"/>
      <c r="T988" s="307"/>
      <c r="U988" s="44"/>
      <c r="V988" s="307"/>
      <c r="W988" s="307"/>
      <c r="X988" s="307"/>
      <c r="Y988" s="307"/>
    </row>
    <row r="989">
      <c r="A989" s="307"/>
      <c r="B989" s="36"/>
      <c r="C989" s="38"/>
      <c r="D989" s="40"/>
      <c r="E989" s="42"/>
      <c r="F989" s="40"/>
      <c r="G989" s="307"/>
      <c r="H989" s="307"/>
      <c r="I989" s="307"/>
      <c r="J989" s="44"/>
      <c r="K989" s="44"/>
      <c r="L989" s="38"/>
      <c r="M989" s="48"/>
      <c r="N989" s="38"/>
      <c r="O989" s="48"/>
      <c r="P989" s="48"/>
      <c r="Q989" s="38"/>
      <c r="R989" s="48"/>
      <c r="S989" s="307"/>
      <c r="T989" s="307"/>
      <c r="U989" s="44"/>
      <c r="V989" s="307"/>
      <c r="W989" s="307"/>
      <c r="X989" s="307"/>
      <c r="Y989" s="307"/>
    </row>
    <row r="990">
      <c r="A990" s="307"/>
      <c r="B990" s="36"/>
      <c r="C990" s="38"/>
      <c r="D990" s="40"/>
      <c r="E990" s="42"/>
      <c r="F990" s="40"/>
      <c r="G990" s="307"/>
      <c r="H990" s="307"/>
      <c r="I990" s="307"/>
      <c r="J990" s="44"/>
      <c r="K990" s="44"/>
      <c r="L990" s="38"/>
      <c r="M990" s="48"/>
      <c r="N990" s="38"/>
      <c r="O990" s="48"/>
      <c r="P990" s="48"/>
      <c r="Q990" s="38"/>
      <c r="R990" s="48"/>
      <c r="S990" s="307"/>
      <c r="T990" s="307"/>
      <c r="U990" s="44"/>
      <c r="V990" s="307"/>
      <c r="W990" s="307"/>
      <c r="X990" s="307"/>
      <c r="Y990" s="307"/>
    </row>
    <row r="991">
      <c r="A991" s="307"/>
      <c r="B991" s="36"/>
      <c r="C991" s="38"/>
      <c r="D991" s="40"/>
      <c r="E991" s="42"/>
      <c r="F991" s="40"/>
      <c r="G991" s="307"/>
      <c r="H991" s="307"/>
      <c r="I991" s="307"/>
      <c r="J991" s="44"/>
      <c r="K991" s="44"/>
      <c r="L991" s="38"/>
      <c r="M991" s="48"/>
      <c r="N991" s="38"/>
      <c r="O991" s="48"/>
      <c r="P991" s="48"/>
      <c r="Q991" s="38"/>
      <c r="R991" s="48"/>
      <c r="S991" s="307"/>
      <c r="T991" s="307"/>
      <c r="U991" s="44"/>
      <c r="V991" s="307"/>
      <c r="W991" s="307"/>
      <c r="X991" s="307"/>
      <c r="Y991" s="307"/>
    </row>
    <row r="992">
      <c r="A992" s="307"/>
      <c r="B992" s="36"/>
      <c r="C992" s="38"/>
      <c r="D992" s="40"/>
      <c r="E992" s="42"/>
      <c r="F992" s="40"/>
      <c r="G992" s="307"/>
      <c r="H992" s="307"/>
      <c r="I992" s="307"/>
      <c r="J992" s="44"/>
      <c r="K992" s="44"/>
      <c r="L992" s="38"/>
      <c r="M992" s="48"/>
      <c r="N992" s="38"/>
      <c r="O992" s="48"/>
      <c r="P992" s="48"/>
      <c r="Q992" s="38"/>
      <c r="R992" s="48"/>
      <c r="S992" s="307"/>
      <c r="T992" s="307"/>
      <c r="U992" s="44"/>
      <c r="V992" s="307"/>
      <c r="W992" s="307"/>
      <c r="X992" s="307"/>
      <c r="Y992" s="307"/>
    </row>
    <row r="993">
      <c r="A993" s="307"/>
      <c r="B993" s="36"/>
      <c r="C993" s="38"/>
      <c r="D993" s="40"/>
      <c r="E993" s="42"/>
      <c r="F993" s="40"/>
      <c r="G993" s="307"/>
      <c r="H993" s="307"/>
      <c r="I993" s="307"/>
      <c r="J993" s="44"/>
      <c r="K993" s="44"/>
      <c r="L993" s="38"/>
      <c r="M993" s="48"/>
      <c r="N993" s="38"/>
      <c r="O993" s="48"/>
      <c r="P993" s="48"/>
      <c r="Q993" s="38"/>
      <c r="R993" s="48"/>
      <c r="S993" s="307"/>
      <c r="T993" s="307"/>
      <c r="U993" s="44"/>
      <c r="V993" s="307"/>
      <c r="W993" s="307"/>
      <c r="X993" s="307"/>
      <c r="Y993" s="307"/>
    </row>
    <row r="994">
      <c r="A994" s="307"/>
      <c r="B994" s="36"/>
      <c r="C994" s="38"/>
      <c r="D994" s="40"/>
      <c r="E994" s="42"/>
      <c r="F994" s="40"/>
      <c r="G994" s="307"/>
      <c r="H994" s="307"/>
      <c r="I994" s="307"/>
      <c r="J994" s="44"/>
      <c r="K994" s="44"/>
      <c r="L994" s="38"/>
      <c r="M994" s="48"/>
      <c r="N994" s="38"/>
      <c r="O994" s="48"/>
      <c r="P994" s="48"/>
      <c r="Q994" s="38"/>
      <c r="R994" s="48"/>
      <c r="S994" s="307"/>
      <c r="T994" s="307"/>
      <c r="U994" s="44"/>
      <c r="V994" s="307"/>
      <c r="W994" s="307"/>
      <c r="X994" s="307"/>
      <c r="Y994" s="307"/>
    </row>
    <row r="995">
      <c r="A995" s="307"/>
      <c r="B995" s="36"/>
      <c r="C995" s="38"/>
      <c r="D995" s="40"/>
      <c r="E995" s="42"/>
      <c r="F995" s="40"/>
      <c r="G995" s="307"/>
      <c r="H995" s="307"/>
      <c r="I995" s="307"/>
      <c r="J995" s="44"/>
      <c r="K995" s="44"/>
      <c r="L995" s="38"/>
      <c r="M995" s="48"/>
      <c r="N995" s="38"/>
      <c r="O995" s="48"/>
      <c r="P995" s="48"/>
      <c r="Q995" s="38"/>
      <c r="R995" s="48"/>
      <c r="S995" s="307"/>
      <c r="T995" s="307"/>
      <c r="U995" s="44"/>
      <c r="V995" s="307"/>
      <c r="W995" s="307"/>
      <c r="X995" s="307"/>
      <c r="Y995" s="307"/>
    </row>
    <row r="996">
      <c r="A996" s="307"/>
      <c r="B996" s="36"/>
      <c r="C996" s="38"/>
      <c r="D996" s="40"/>
      <c r="E996" s="42"/>
      <c r="F996" s="40"/>
      <c r="G996" s="307"/>
      <c r="H996" s="307"/>
      <c r="I996" s="307"/>
      <c r="J996" s="44"/>
      <c r="K996" s="44"/>
      <c r="L996" s="38"/>
      <c r="M996" s="48"/>
      <c r="N996" s="38"/>
      <c r="O996" s="48"/>
      <c r="P996" s="48"/>
      <c r="Q996" s="38"/>
      <c r="R996" s="48"/>
      <c r="S996" s="307"/>
      <c r="T996" s="307"/>
      <c r="U996" s="44"/>
      <c r="V996" s="307"/>
      <c r="W996" s="307"/>
      <c r="X996" s="307"/>
      <c r="Y996" s="307"/>
    </row>
    <row r="997">
      <c r="A997" s="307"/>
      <c r="B997" s="36"/>
      <c r="C997" s="38"/>
      <c r="D997" s="40"/>
      <c r="E997" s="42"/>
      <c r="F997" s="40"/>
      <c r="G997" s="307"/>
      <c r="H997" s="307"/>
      <c r="I997" s="307"/>
      <c r="J997" s="44"/>
      <c r="K997" s="44"/>
      <c r="L997" s="38"/>
      <c r="M997" s="48"/>
      <c r="N997" s="38"/>
      <c r="O997" s="48"/>
      <c r="P997" s="48"/>
      <c r="Q997" s="38"/>
      <c r="R997" s="48"/>
      <c r="S997" s="307"/>
      <c r="T997" s="307"/>
      <c r="U997" s="44"/>
      <c r="V997" s="307"/>
      <c r="W997" s="307"/>
      <c r="X997" s="307"/>
      <c r="Y997" s="307"/>
    </row>
    <row r="998">
      <c r="A998" s="307"/>
      <c r="B998" s="36"/>
      <c r="C998" s="38"/>
      <c r="D998" s="40"/>
      <c r="E998" s="42"/>
      <c r="F998" s="40"/>
      <c r="G998" s="307"/>
      <c r="H998" s="307"/>
      <c r="I998" s="307"/>
      <c r="J998" s="44"/>
      <c r="K998" s="44"/>
      <c r="L998" s="38"/>
      <c r="M998" s="48"/>
      <c r="N998" s="38"/>
      <c r="O998" s="48"/>
      <c r="P998" s="48"/>
      <c r="Q998" s="38"/>
      <c r="R998" s="48"/>
      <c r="S998" s="307"/>
      <c r="T998" s="307"/>
      <c r="U998" s="44"/>
      <c r="V998" s="307"/>
      <c r="W998" s="307"/>
      <c r="X998" s="307"/>
      <c r="Y998" s="307"/>
    </row>
    <row r="999">
      <c r="A999" s="307"/>
      <c r="B999" s="36"/>
      <c r="C999" s="38"/>
      <c r="D999" s="40"/>
      <c r="E999" s="42"/>
      <c r="F999" s="40"/>
      <c r="G999" s="307"/>
      <c r="H999" s="307"/>
      <c r="I999" s="307"/>
      <c r="J999" s="44"/>
      <c r="K999" s="44"/>
      <c r="L999" s="38"/>
      <c r="M999" s="48"/>
      <c r="N999" s="38"/>
      <c r="O999" s="48"/>
      <c r="P999" s="48"/>
      <c r="Q999" s="38"/>
      <c r="R999" s="48"/>
      <c r="S999" s="307"/>
      <c r="T999" s="307"/>
      <c r="U999" s="44"/>
      <c r="V999" s="307"/>
      <c r="W999" s="307"/>
      <c r="X999" s="307"/>
      <c r="Y999" s="307"/>
    </row>
    <row r="1000">
      <c r="A1000" s="307"/>
      <c r="B1000" s="36"/>
      <c r="C1000" s="38"/>
      <c r="D1000" s="40"/>
      <c r="E1000" s="42"/>
      <c r="F1000" s="40"/>
      <c r="G1000" s="307"/>
      <c r="H1000" s="307"/>
      <c r="I1000" s="307"/>
      <c r="J1000" s="44"/>
      <c r="K1000" s="44"/>
      <c r="L1000" s="38"/>
      <c r="M1000" s="48"/>
      <c r="N1000" s="38"/>
      <c r="O1000" s="48"/>
      <c r="P1000" s="48"/>
      <c r="Q1000" s="38"/>
      <c r="R1000" s="48"/>
      <c r="S1000" s="307"/>
      <c r="T1000" s="307"/>
      <c r="U1000" s="44"/>
      <c r="V1000" s="307"/>
      <c r="W1000" s="307"/>
      <c r="X1000" s="307"/>
      <c r="Y1000" s="307"/>
    </row>
    <row r="1001">
      <c r="A1001" s="307"/>
      <c r="B1001" s="36"/>
      <c r="C1001" s="38"/>
      <c r="D1001" s="40"/>
      <c r="E1001" s="42"/>
      <c r="F1001" s="40"/>
      <c r="G1001" s="307"/>
      <c r="H1001" s="307"/>
      <c r="I1001" s="307"/>
      <c r="J1001" s="44"/>
      <c r="K1001" s="44"/>
      <c r="L1001" s="38"/>
      <c r="M1001" s="48"/>
      <c r="N1001" s="38"/>
      <c r="O1001" s="48"/>
      <c r="P1001" s="48"/>
      <c r="Q1001" s="38"/>
      <c r="R1001" s="48"/>
      <c r="S1001" s="307"/>
      <c r="T1001" s="307"/>
      <c r="U1001" s="44"/>
      <c r="V1001" s="307"/>
      <c r="W1001" s="307"/>
      <c r="X1001" s="307"/>
      <c r="Y1001" s="307"/>
    </row>
    <row r="1002">
      <c r="A1002" s="307"/>
      <c r="B1002" s="36"/>
      <c r="C1002" s="38"/>
      <c r="D1002" s="40"/>
      <c r="E1002" s="42"/>
      <c r="F1002" s="40"/>
      <c r="G1002" s="307"/>
      <c r="H1002" s="307"/>
      <c r="I1002" s="307"/>
      <c r="J1002" s="44"/>
      <c r="K1002" s="44"/>
      <c r="L1002" s="38"/>
      <c r="M1002" s="48"/>
      <c r="N1002" s="38"/>
      <c r="O1002" s="48"/>
      <c r="P1002" s="48"/>
      <c r="Q1002" s="38"/>
      <c r="R1002" s="48"/>
      <c r="S1002" s="307"/>
      <c r="T1002" s="307"/>
      <c r="U1002" s="44"/>
      <c r="V1002" s="307"/>
      <c r="W1002" s="307"/>
      <c r="X1002" s="307"/>
      <c r="Y1002" s="307"/>
    </row>
    <row r="1003">
      <c r="A1003" s="307"/>
      <c r="B1003" s="36"/>
      <c r="C1003" s="38"/>
      <c r="D1003" s="40"/>
      <c r="E1003" s="42"/>
      <c r="F1003" s="40"/>
      <c r="G1003" s="307"/>
      <c r="H1003" s="307"/>
      <c r="I1003" s="307"/>
      <c r="J1003" s="44"/>
      <c r="K1003" s="44"/>
      <c r="L1003" s="38"/>
      <c r="M1003" s="48"/>
      <c r="N1003" s="38"/>
      <c r="O1003" s="48"/>
      <c r="P1003" s="48"/>
      <c r="Q1003" s="38"/>
      <c r="R1003" s="48"/>
      <c r="S1003" s="307"/>
      <c r="T1003" s="307"/>
      <c r="U1003" s="44"/>
      <c r="V1003" s="307"/>
      <c r="W1003" s="307"/>
      <c r="X1003" s="307"/>
      <c r="Y1003" s="307"/>
    </row>
    <row r="1004">
      <c r="A1004" s="307"/>
      <c r="B1004" s="36"/>
      <c r="C1004" s="38"/>
      <c r="D1004" s="40"/>
      <c r="E1004" s="42"/>
      <c r="F1004" s="40"/>
      <c r="G1004" s="307"/>
      <c r="H1004" s="307"/>
      <c r="I1004" s="307"/>
      <c r="J1004" s="44"/>
      <c r="K1004" s="44"/>
      <c r="L1004" s="38"/>
      <c r="M1004" s="48"/>
      <c r="N1004" s="38"/>
      <c r="O1004" s="48"/>
      <c r="P1004" s="48"/>
      <c r="Q1004" s="38"/>
      <c r="R1004" s="48"/>
      <c r="S1004" s="307"/>
      <c r="T1004" s="307"/>
      <c r="U1004" s="44"/>
      <c r="V1004" s="307"/>
      <c r="W1004" s="307"/>
      <c r="X1004" s="307"/>
      <c r="Y1004" s="307"/>
    </row>
    <row r="1005">
      <c r="A1005" s="307"/>
      <c r="B1005" s="36"/>
      <c r="C1005" s="38"/>
      <c r="D1005" s="40"/>
      <c r="E1005" s="42"/>
      <c r="F1005" s="40"/>
      <c r="G1005" s="307"/>
      <c r="H1005" s="307"/>
      <c r="I1005" s="307"/>
      <c r="J1005" s="44"/>
      <c r="K1005" s="44"/>
      <c r="L1005" s="38"/>
      <c r="M1005" s="48"/>
      <c r="N1005" s="38"/>
      <c r="O1005" s="48"/>
      <c r="P1005" s="48"/>
      <c r="Q1005" s="38"/>
      <c r="R1005" s="48"/>
      <c r="S1005" s="307"/>
      <c r="T1005" s="307"/>
      <c r="U1005" s="44"/>
      <c r="V1005" s="307"/>
      <c r="W1005" s="307"/>
      <c r="X1005" s="307"/>
      <c r="Y1005" s="307"/>
    </row>
    <row r="1006">
      <c r="A1006" s="307"/>
      <c r="B1006" s="36"/>
      <c r="C1006" s="38"/>
      <c r="D1006" s="40"/>
      <c r="E1006" s="42"/>
      <c r="F1006" s="40"/>
      <c r="G1006" s="307"/>
      <c r="H1006" s="307"/>
      <c r="I1006" s="307"/>
      <c r="J1006" s="44"/>
      <c r="K1006" s="44"/>
      <c r="L1006" s="38"/>
      <c r="M1006" s="48"/>
      <c r="N1006" s="38"/>
      <c r="O1006" s="48"/>
      <c r="P1006" s="48"/>
      <c r="Q1006" s="38"/>
      <c r="R1006" s="48"/>
      <c r="S1006" s="307"/>
      <c r="T1006" s="307"/>
      <c r="U1006" s="44"/>
      <c r="V1006" s="307"/>
      <c r="W1006" s="307"/>
      <c r="X1006" s="307"/>
      <c r="Y1006" s="307"/>
    </row>
    <row r="1007">
      <c r="A1007" s="307"/>
      <c r="B1007" s="36"/>
      <c r="C1007" s="38"/>
      <c r="D1007" s="40"/>
      <c r="E1007" s="42"/>
      <c r="F1007" s="40"/>
      <c r="G1007" s="307"/>
      <c r="H1007" s="307"/>
      <c r="I1007" s="307"/>
      <c r="J1007" s="44"/>
      <c r="K1007" s="44"/>
      <c r="L1007" s="38"/>
      <c r="M1007" s="48"/>
      <c r="N1007" s="38"/>
      <c r="O1007" s="48"/>
      <c r="P1007" s="48"/>
      <c r="Q1007" s="38"/>
      <c r="R1007" s="48"/>
      <c r="S1007" s="307"/>
      <c r="T1007" s="307"/>
      <c r="U1007" s="44"/>
      <c r="V1007" s="307"/>
      <c r="W1007" s="307"/>
      <c r="X1007" s="307"/>
      <c r="Y1007" s="307"/>
    </row>
    <row r="1008">
      <c r="A1008" s="307"/>
      <c r="B1008" s="36"/>
      <c r="C1008" s="38"/>
      <c r="D1008" s="40"/>
      <c r="E1008" s="42"/>
      <c r="F1008" s="40"/>
      <c r="G1008" s="307"/>
      <c r="H1008" s="307"/>
      <c r="I1008" s="307"/>
      <c r="J1008" s="44"/>
      <c r="K1008" s="44"/>
      <c r="L1008" s="38"/>
      <c r="M1008" s="48"/>
      <c r="N1008" s="38"/>
      <c r="O1008" s="48"/>
      <c r="P1008" s="48"/>
      <c r="Q1008" s="38"/>
      <c r="R1008" s="48"/>
      <c r="S1008" s="307"/>
      <c r="T1008" s="307"/>
      <c r="U1008" s="44"/>
      <c r="V1008" s="307"/>
      <c r="W1008" s="307"/>
      <c r="X1008" s="307"/>
      <c r="Y1008" s="307"/>
    </row>
    <row r="1009">
      <c r="A1009" s="307"/>
      <c r="B1009" s="36"/>
      <c r="C1009" s="38"/>
      <c r="D1009" s="40"/>
      <c r="E1009" s="42"/>
      <c r="F1009" s="40"/>
      <c r="G1009" s="307"/>
      <c r="H1009" s="307"/>
      <c r="I1009" s="307"/>
      <c r="J1009" s="44"/>
      <c r="K1009" s="44"/>
      <c r="L1009" s="38"/>
      <c r="M1009" s="48"/>
      <c r="N1009" s="38"/>
      <c r="O1009" s="48"/>
      <c r="P1009" s="48"/>
      <c r="Q1009" s="38"/>
      <c r="R1009" s="48"/>
      <c r="S1009" s="307"/>
      <c r="T1009" s="307"/>
      <c r="U1009" s="44"/>
      <c r="V1009" s="307"/>
      <c r="W1009" s="307"/>
      <c r="X1009" s="307"/>
      <c r="Y1009" s="307"/>
    </row>
    <row r="1010">
      <c r="A1010" s="307"/>
      <c r="B1010" s="36"/>
      <c r="C1010" s="38"/>
      <c r="D1010" s="40"/>
      <c r="E1010" s="42"/>
      <c r="F1010" s="40"/>
      <c r="G1010" s="307"/>
      <c r="H1010" s="307"/>
      <c r="I1010" s="307"/>
      <c r="J1010" s="44"/>
      <c r="K1010" s="44"/>
      <c r="L1010" s="38"/>
      <c r="M1010" s="48"/>
      <c r="N1010" s="38"/>
      <c r="O1010" s="48"/>
      <c r="P1010" s="48"/>
      <c r="Q1010" s="38"/>
      <c r="R1010" s="48"/>
      <c r="S1010" s="307"/>
      <c r="T1010" s="307"/>
      <c r="U1010" s="44"/>
      <c r="V1010" s="307"/>
      <c r="W1010" s="307"/>
      <c r="X1010" s="307"/>
      <c r="Y1010" s="307"/>
    </row>
    <row r="1011">
      <c r="A1011" s="307"/>
      <c r="B1011" s="36"/>
      <c r="C1011" s="38"/>
      <c r="D1011" s="40"/>
      <c r="E1011" s="42"/>
      <c r="F1011" s="40"/>
      <c r="G1011" s="307"/>
      <c r="H1011" s="307"/>
      <c r="I1011" s="307"/>
      <c r="J1011" s="44"/>
      <c r="K1011" s="44"/>
      <c r="L1011" s="38"/>
      <c r="M1011" s="48"/>
      <c r="N1011" s="38"/>
      <c r="O1011" s="48"/>
      <c r="P1011" s="48"/>
      <c r="Q1011" s="38"/>
      <c r="R1011" s="48"/>
      <c r="S1011" s="307"/>
      <c r="T1011" s="307"/>
      <c r="U1011" s="44"/>
      <c r="V1011" s="307"/>
      <c r="W1011" s="307"/>
      <c r="X1011" s="307"/>
      <c r="Y1011" s="307"/>
    </row>
    <row r="1012">
      <c r="A1012" s="307"/>
      <c r="B1012" s="36"/>
      <c r="C1012" s="38"/>
      <c r="D1012" s="40"/>
      <c r="E1012" s="42"/>
      <c r="F1012" s="40"/>
      <c r="G1012" s="307"/>
      <c r="H1012" s="307"/>
      <c r="I1012" s="307"/>
      <c r="J1012" s="44"/>
      <c r="K1012" s="44"/>
      <c r="L1012" s="38"/>
      <c r="M1012" s="48"/>
      <c r="N1012" s="38"/>
      <c r="O1012" s="48"/>
      <c r="P1012" s="48"/>
      <c r="Q1012" s="38"/>
      <c r="R1012" s="48"/>
      <c r="S1012" s="307"/>
      <c r="T1012" s="307"/>
      <c r="U1012" s="44"/>
      <c r="V1012" s="307"/>
      <c r="W1012" s="307"/>
      <c r="X1012" s="307"/>
      <c r="Y1012" s="307"/>
    </row>
    <row r="1013">
      <c r="A1013" s="307"/>
      <c r="B1013" s="36"/>
      <c r="C1013" s="38"/>
      <c r="D1013" s="40"/>
      <c r="E1013" s="42"/>
      <c r="F1013" s="40"/>
      <c r="G1013" s="307"/>
      <c r="H1013" s="307"/>
      <c r="I1013" s="307"/>
      <c r="J1013" s="44"/>
      <c r="K1013" s="44"/>
      <c r="L1013" s="38"/>
      <c r="M1013" s="48"/>
      <c r="N1013" s="38"/>
      <c r="O1013" s="48"/>
      <c r="P1013" s="48"/>
      <c r="Q1013" s="38"/>
      <c r="R1013" s="48"/>
      <c r="S1013" s="307"/>
      <c r="T1013" s="307"/>
      <c r="U1013" s="44"/>
      <c r="V1013" s="307"/>
      <c r="W1013" s="307"/>
      <c r="X1013" s="307"/>
      <c r="Y1013" s="307"/>
    </row>
    <row r="1014">
      <c r="A1014" s="307"/>
      <c r="B1014" s="36"/>
      <c r="C1014" s="38"/>
      <c r="D1014" s="40"/>
      <c r="E1014" s="42"/>
      <c r="F1014" s="40"/>
      <c r="G1014" s="307"/>
      <c r="H1014" s="307"/>
      <c r="I1014" s="307"/>
      <c r="J1014" s="44"/>
      <c r="K1014" s="44"/>
      <c r="L1014" s="38"/>
      <c r="M1014" s="48"/>
      <c r="N1014" s="38"/>
      <c r="O1014" s="48"/>
      <c r="P1014" s="48"/>
      <c r="Q1014" s="38"/>
      <c r="R1014" s="48"/>
      <c r="S1014" s="307"/>
      <c r="T1014" s="307"/>
      <c r="U1014" s="44"/>
      <c r="V1014" s="307"/>
      <c r="W1014" s="307"/>
      <c r="X1014" s="307"/>
      <c r="Y1014" s="307"/>
    </row>
    <row r="1015">
      <c r="A1015" s="307"/>
      <c r="B1015" s="36"/>
      <c r="C1015" s="38"/>
      <c r="D1015" s="40"/>
      <c r="E1015" s="42"/>
      <c r="F1015" s="40"/>
      <c r="G1015" s="307"/>
      <c r="H1015" s="307"/>
      <c r="I1015" s="307"/>
      <c r="J1015" s="44"/>
      <c r="K1015" s="44"/>
      <c r="L1015" s="38"/>
      <c r="M1015" s="48"/>
      <c r="N1015" s="38"/>
      <c r="O1015" s="48"/>
      <c r="P1015" s="48"/>
      <c r="Q1015" s="38"/>
      <c r="R1015" s="48"/>
      <c r="S1015" s="307"/>
      <c r="T1015" s="307"/>
      <c r="U1015" s="44"/>
      <c r="V1015" s="307"/>
      <c r="W1015" s="307"/>
      <c r="X1015" s="307"/>
      <c r="Y1015" s="307"/>
    </row>
    <row r="1016">
      <c r="A1016" s="307"/>
      <c r="B1016" s="36"/>
      <c r="C1016" s="38"/>
      <c r="D1016" s="40"/>
      <c r="E1016" s="42"/>
      <c r="F1016" s="40"/>
      <c r="G1016" s="307"/>
      <c r="H1016" s="307"/>
      <c r="I1016" s="307"/>
      <c r="J1016" s="44"/>
      <c r="K1016" s="44"/>
      <c r="L1016" s="38"/>
      <c r="M1016" s="48"/>
      <c r="N1016" s="38"/>
      <c r="O1016" s="48"/>
      <c r="P1016" s="48"/>
      <c r="Q1016" s="38"/>
      <c r="R1016" s="48"/>
      <c r="S1016" s="307"/>
      <c r="T1016" s="307"/>
      <c r="U1016" s="44"/>
      <c r="V1016" s="307"/>
      <c r="W1016" s="307"/>
      <c r="X1016" s="307"/>
      <c r="Y1016" s="307"/>
    </row>
    <row r="1017">
      <c r="A1017" s="307"/>
      <c r="B1017" s="36"/>
      <c r="C1017" s="38"/>
      <c r="D1017" s="40"/>
      <c r="E1017" s="42"/>
      <c r="F1017" s="40"/>
      <c r="G1017" s="307"/>
      <c r="H1017" s="307"/>
      <c r="I1017" s="307"/>
      <c r="J1017" s="44"/>
      <c r="K1017" s="44"/>
      <c r="L1017" s="38"/>
      <c r="M1017" s="48"/>
      <c r="N1017" s="38"/>
      <c r="O1017" s="48"/>
      <c r="P1017" s="48"/>
      <c r="Q1017" s="38"/>
      <c r="R1017" s="48"/>
      <c r="S1017" s="307"/>
      <c r="T1017" s="307"/>
      <c r="U1017" s="44"/>
      <c r="V1017" s="307"/>
      <c r="W1017" s="307"/>
      <c r="X1017" s="307"/>
      <c r="Y1017" s="307"/>
    </row>
    <row r="1018">
      <c r="A1018" s="307"/>
      <c r="B1018" s="36"/>
      <c r="C1018" s="38"/>
      <c r="D1018" s="40"/>
      <c r="E1018" s="42"/>
      <c r="F1018" s="40"/>
      <c r="G1018" s="307"/>
      <c r="H1018" s="307"/>
      <c r="I1018" s="307"/>
      <c r="J1018" s="44"/>
      <c r="K1018" s="44"/>
      <c r="L1018" s="38"/>
      <c r="M1018" s="48"/>
      <c r="N1018" s="38"/>
      <c r="O1018" s="48"/>
      <c r="P1018" s="48"/>
      <c r="Q1018" s="38"/>
      <c r="R1018" s="48"/>
      <c r="S1018" s="307"/>
      <c r="T1018" s="307"/>
      <c r="U1018" s="44"/>
      <c r="V1018" s="307"/>
      <c r="W1018" s="307"/>
      <c r="X1018" s="307"/>
      <c r="Y1018" s="307"/>
    </row>
    <row r="1019">
      <c r="A1019" s="307"/>
      <c r="B1019" s="36"/>
      <c r="C1019" s="38"/>
      <c r="D1019" s="40"/>
      <c r="E1019" s="42"/>
      <c r="F1019" s="40"/>
      <c r="G1019" s="307"/>
      <c r="H1019" s="307"/>
      <c r="I1019" s="307"/>
      <c r="J1019" s="44"/>
      <c r="K1019" s="44"/>
      <c r="L1019" s="38"/>
      <c r="M1019" s="48"/>
      <c r="N1019" s="38"/>
      <c r="O1019" s="48"/>
      <c r="P1019" s="48"/>
      <c r="Q1019" s="38"/>
      <c r="R1019" s="48"/>
      <c r="S1019" s="307"/>
      <c r="T1019" s="307"/>
      <c r="U1019" s="44"/>
      <c r="V1019" s="307"/>
      <c r="W1019" s="307"/>
      <c r="X1019" s="307"/>
      <c r="Y1019" s="307"/>
    </row>
    <row r="1020">
      <c r="A1020" s="307"/>
      <c r="B1020" s="36"/>
      <c r="C1020" s="38"/>
      <c r="D1020" s="40"/>
      <c r="E1020" s="42"/>
      <c r="F1020" s="40"/>
      <c r="G1020" s="307"/>
      <c r="H1020" s="307"/>
      <c r="I1020" s="307"/>
      <c r="J1020" s="44"/>
      <c r="K1020" s="44"/>
      <c r="L1020" s="38"/>
      <c r="M1020" s="48"/>
      <c r="N1020" s="38"/>
      <c r="O1020" s="48"/>
      <c r="P1020" s="48"/>
      <c r="Q1020" s="38"/>
      <c r="R1020" s="48"/>
      <c r="S1020" s="307"/>
      <c r="T1020" s="307"/>
      <c r="U1020" s="44"/>
      <c r="V1020" s="307"/>
      <c r="W1020" s="307"/>
      <c r="X1020" s="307"/>
      <c r="Y1020" s="307"/>
    </row>
    <row r="1021">
      <c r="A1021" s="307"/>
      <c r="B1021" s="36"/>
      <c r="C1021" s="38"/>
      <c r="D1021" s="40"/>
      <c r="E1021" s="42"/>
      <c r="F1021" s="40"/>
      <c r="G1021" s="307"/>
      <c r="H1021" s="307"/>
      <c r="I1021" s="307"/>
      <c r="J1021" s="44"/>
      <c r="K1021" s="44"/>
      <c r="L1021" s="38"/>
      <c r="M1021" s="48"/>
      <c r="N1021" s="38"/>
      <c r="O1021" s="48"/>
      <c r="P1021" s="48"/>
      <c r="Q1021" s="38"/>
      <c r="R1021" s="48"/>
      <c r="S1021" s="307"/>
      <c r="T1021" s="307"/>
      <c r="U1021" s="44"/>
      <c r="V1021" s="307"/>
      <c r="W1021" s="307"/>
      <c r="X1021" s="307"/>
      <c r="Y1021" s="307"/>
    </row>
    <row r="1022">
      <c r="A1022" s="307"/>
      <c r="B1022" s="36"/>
      <c r="C1022" s="38"/>
      <c r="D1022" s="40"/>
      <c r="E1022" s="42"/>
      <c r="F1022" s="40"/>
      <c r="G1022" s="307"/>
      <c r="H1022" s="307"/>
      <c r="I1022" s="307"/>
      <c r="J1022" s="44"/>
      <c r="K1022" s="44"/>
      <c r="L1022" s="38"/>
      <c r="M1022" s="48"/>
      <c r="N1022" s="38"/>
      <c r="O1022" s="48"/>
      <c r="P1022" s="48"/>
      <c r="Q1022" s="38"/>
      <c r="R1022" s="48"/>
      <c r="S1022" s="307"/>
      <c r="T1022" s="307"/>
      <c r="U1022" s="44"/>
      <c r="V1022" s="307"/>
      <c r="W1022" s="307"/>
      <c r="X1022" s="307"/>
      <c r="Y1022" s="307"/>
    </row>
    <row r="1023">
      <c r="A1023" s="307"/>
      <c r="B1023" s="36"/>
      <c r="C1023" s="38"/>
      <c r="D1023" s="40"/>
      <c r="E1023" s="42"/>
      <c r="F1023" s="40"/>
      <c r="G1023" s="307"/>
      <c r="H1023" s="307"/>
      <c r="I1023" s="307"/>
      <c r="J1023" s="44"/>
      <c r="K1023" s="44"/>
      <c r="L1023" s="38"/>
      <c r="M1023" s="48"/>
      <c r="N1023" s="38"/>
      <c r="O1023" s="48"/>
      <c r="P1023" s="48"/>
      <c r="Q1023" s="38"/>
      <c r="R1023" s="48"/>
      <c r="S1023" s="307"/>
      <c r="T1023" s="307"/>
      <c r="U1023" s="44"/>
      <c r="V1023" s="307"/>
      <c r="W1023" s="307"/>
      <c r="X1023" s="307"/>
      <c r="Y1023" s="307"/>
    </row>
    <row r="1024">
      <c r="A1024" s="307"/>
      <c r="B1024" s="36"/>
      <c r="C1024" s="38"/>
      <c r="D1024" s="40"/>
      <c r="E1024" s="42"/>
      <c r="F1024" s="40"/>
      <c r="G1024" s="307"/>
      <c r="H1024" s="307"/>
      <c r="I1024" s="307"/>
      <c r="J1024" s="44"/>
      <c r="K1024" s="44"/>
      <c r="L1024" s="38"/>
      <c r="M1024" s="48"/>
      <c r="N1024" s="38"/>
      <c r="O1024" s="48"/>
      <c r="P1024" s="48"/>
      <c r="Q1024" s="38"/>
      <c r="R1024" s="48"/>
      <c r="S1024" s="307"/>
      <c r="T1024" s="307"/>
      <c r="U1024" s="44"/>
      <c r="V1024" s="307"/>
      <c r="W1024" s="307"/>
      <c r="X1024" s="307"/>
      <c r="Y1024" s="307"/>
    </row>
    <row r="1025">
      <c r="A1025" s="307"/>
      <c r="B1025" s="36"/>
      <c r="C1025" s="38"/>
      <c r="D1025" s="40"/>
      <c r="E1025" s="42"/>
      <c r="F1025" s="40"/>
      <c r="G1025" s="307"/>
      <c r="H1025" s="307"/>
      <c r="I1025" s="307"/>
      <c r="J1025" s="44"/>
      <c r="K1025" s="44"/>
      <c r="L1025" s="38"/>
      <c r="M1025" s="48"/>
      <c r="N1025" s="38"/>
      <c r="O1025" s="48"/>
      <c r="P1025" s="48"/>
      <c r="Q1025" s="38"/>
      <c r="R1025" s="48"/>
      <c r="S1025" s="307"/>
      <c r="T1025" s="307"/>
      <c r="U1025" s="44"/>
      <c r="V1025" s="307"/>
      <c r="W1025" s="307"/>
      <c r="X1025" s="307"/>
      <c r="Y1025" s="307"/>
    </row>
    <row r="1026">
      <c r="A1026" s="307"/>
      <c r="B1026" s="36"/>
      <c r="C1026" s="38"/>
      <c r="D1026" s="40"/>
      <c r="E1026" s="42"/>
      <c r="F1026" s="40"/>
      <c r="G1026" s="307"/>
      <c r="H1026" s="307"/>
      <c r="I1026" s="307"/>
      <c r="J1026" s="44"/>
      <c r="K1026" s="44"/>
      <c r="L1026" s="38"/>
      <c r="M1026" s="48"/>
      <c r="N1026" s="38"/>
      <c r="O1026" s="48"/>
      <c r="P1026" s="48"/>
      <c r="Q1026" s="38"/>
      <c r="R1026" s="48"/>
      <c r="S1026" s="307"/>
      <c r="T1026" s="307"/>
      <c r="U1026" s="44"/>
      <c r="V1026" s="307"/>
      <c r="W1026" s="307"/>
      <c r="X1026" s="307"/>
      <c r="Y1026" s="307"/>
    </row>
    <row r="1027">
      <c r="A1027" s="307"/>
      <c r="B1027" s="36"/>
      <c r="C1027" s="38"/>
      <c r="D1027" s="40"/>
      <c r="E1027" s="42"/>
      <c r="F1027" s="40"/>
      <c r="G1027" s="307"/>
      <c r="H1027" s="307"/>
      <c r="I1027" s="307"/>
      <c r="J1027" s="44"/>
      <c r="K1027" s="44"/>
      <c r="L1027" s="38"/>
      <c r="M1027" s="48"/>
      <c r="N1027" s="38"/>
      <c r="O1027" s="48"/>
      <c r="P1027" s="48"/>
      <c r="Q1027" s="38"/>
      <c r="R1027" s="48"/>
      <c r="S1027" s="307"/>
      <c r="T1027" s="307"/>
      <c r="U1027" s="44"/>
      <c r="V1027" s="307"/>
      <c r="W1027" s="307"/>
      <c r="X1027" s="307"/>
      <c r="Y1027" s="307"/>
    </row>
    <row r="1028">
      <c r="A1028" s="307"/>
      <c r="B1028" s="36"/>
      <c r="C1028" s="38"/>
      <c r="D1028" s="40"/>
      <c r="E1028" s="42"/>
      <c r="F1028" s="40"/>
      <c r="G1028" s="307"/>
      <c r="H1028" s="307"/>
      <c r="I1028" s="307"/>
      <c r="J1028" s="44"/>
      <c r="K1028" s="44"/>
      <c r="L1028" s="38"/>
      <c r="M1028" s="48"/>
      <c r="N1028" s="38"/>
      <c r="O1028" s="48"/>
      <c r="P1028" s="48"/>
      <c r="Q1028" s="38"/>
      <c r="R1028" s="48"/>
      <c r="S1028" s="307"/>
      <c r="T1028" s="307"/>
      <c r="U1028" s="44"/>
      <c r="V1028" s="307"/>
      <c r="W1028" s="307"/>
      <c r="X1028" s="307"/>
      <c r="Y1028" s="307"/>
    </row>
    <row r="1029">
      <c r="A1029" s="307"/>
      <c r="B1029" s="36"/>
      <c r="C1029" s="38"/>
      <c r="D1029" s="40"/>
      <c r="E1029" s="42"/>
      <c r="F1029" s="40"/>
      <c r="G1029" s="307"/>
      <c r="H1029" s="307"/>
      <c r="I1029" s="307"/>
      <c r="J1029" s="44"/>
      <c r="K1029" s="44"/>
      <c r="L1029" s="38"/>
      <c r="M1029" s="48"/>
      <c r="N1029" s="38"/>
      <c r="O1029" s="48"/>
      <c r="P1029" s="48"/>
      <c r="Q1029" s="38"/>
      <c r="R1029" s="48"/>
      <c r="S1029" s="307"/>
      <c r="T1029" s="307"/>
      <c r="U1029" s="44"/>
      <c r="V1029" s="307"/>
      <c r="W1029" s="307"/>
      <c r="X1029" s="307"/>
      <c r="Y1029" s="307"/>
    </row>
    <row r="1030">
      <c r="A1030" s="307"/>
      <c r="B1030" s="36"/>
      <c r="C1030" s="38"/>
      <c r="D1030" s="40"/>
      <c r="E1030" s="42"/>
      <c r="F1030" s="40"/>
      <c r="G1030" s="307"/>
      <c r="H1030" s="307"/>
      <c r="I1030" s="307"/>
      <c r="J1030" s="44"/>
      <c r="K1030" s="44"/>
      <c r="L1030" s="38"/>
      <c r="M1030" s="48"/>
      <c r="N1030" s="38"/>
      <c r="O1030" s="48"/>
      <c r="P1030" s="48"/>
      <c r="Q1030" s="38"/>
      <c r="R1030" s="48"/>
      <c r="S1030" s="307"/>
      <c r="T1030" s="307"/>
      <c r="U1030" s="44"/>
      <c r="V1030" s="307"/>
      <c r="W1030" s="307"/>
      <c r="X1030" s="307"/>
      <c r="Y1030" s="307"/>
    </row>
    <row r="1031">
      <c r="A1031" s="307"/>
      <c r="B1031" s="36"/>
      <c r="C1031" s="38"/>
      <c r="D1031" s="40"/>
      <c r="E1031" s="42"/>
      <c r="F1031" s="40"/>
      <c r="G1031" s="307"/>
      <c r="H1031" s="307"/>
      <c r="I1031" s="307"/>
      <c r="J1031" s="44"/>
      <c r="K1031" s="44"/>
      <c r="L1031" s="38"/>
      <c r="M1031" s="48"/>
      <c r="N1031" s="38"/>
      <c r="O1031" s="48"/>
      <c r="P1031" s="48"/>
      <c r="Q1031" s="38"/>
      <c r="R1031" s="48"/>
      <c r="S1031" s="307"/>
      <c r="T1031" s="307"/>
      <c r="U1031" s="44"/>
      <c r="V1031" s="307"/>
      <c r="W1031" s="307"/>
      <c r="X1031" s="307"/>
      <c r="Y1031" s="307"/>
    </row>
    <row r="1032">
      <c r="A1032" s="307"/>
      <c r="B1032" s="36"/>
      <c r="C1032" s="38"/>
      <c r="D1032" s="40"/>
      <c r="E1032" s="42"/>
      <c r="F1032" s="40"/>
      <c r="G1032" s="307"/>
      <c r="H1032" s="307"/>
      <c r="I1032" s="307"/>
      <c r="J1032" s="44"/>
      <c r="K1032" s="44"/>
      <c r="L1032" s="38"/>
      <c r="M1032" s="48"/>
      <c r="N1032" s="38"/>
      <c r="O1032" s="48"/>
      <c r="P1032" s="48"/>
      <c r="Q1032" s="38"/>
      <c r="R1032" s="48"/>
      <c r="S1032" s="307"/>
      <c r="T1032" s="307"/>
      <c r="U1032" s="44"/>
      <c r="V1032" s="307"/>
      <c r="W1032" s="307"/>
      <c r="X1032" s="307"/>
      <c r="Y1032" s="307"/>
    </row>
    <row r="1033">
      <c r="A1033" s="307"/>
      <c r="B1033" s="36"/>
      <c r="C1033" s="38"/>
      <c r="D1033" s="40"/>
      <c r="E1033" s="42"/>
      <c r="F1033" s="40"/>
      <c r="G1033" s="307"/>
      <c r="H1033" s="307"/>
      <c r="I1033" s="307"/>
      <c r="J1033" s="44"/>
      <c r="K1033" s="44"/>
      <c r="L1033" s="38"/>
      <c r="M1033" s="48"/>
      <c r="N1033" s="38"/>
      <c r="O1033" s="48"/>
      <c r="P1033" s="48"/>
      <c r="Q1033" s="38"/>
      <c r="R1033" s="48"/>
      <c r="S1033" s="307"/>
      <c r="T1033" s="307"/>
      <c r="U1033" s="44"/>
      <c r="V1033" s="307"/>
      <c r="W1033" s="307"/>
      <c r="X1033" s="307"/>
      <c r="Y1033" s="307"/>
    </row>
    <row r="1034">
      <c r="A1034" s="307"/>
      <c r="B1034" s="36"/>
      <c r="C1034" s="38"/>
      <c r="D1034" s="40"/>
      <c r="E1034" s="42"/>
      <c r="F1034" s="40"/>
      <c r="G1034" s="307"/>
      <c r="H1034" s="307"/>
      <c r="I1034" s="307"/>
      <c r="J1034" s="44"/>
      <c r="K1034" s="44"/>
      <c r="L1034" s="38"/>
      <c r="M1034" s="48"/>
      <c r="N1034" s="38"/>
      <c r="O1034" s="48"/>
      <c r="P1034" s="48"/>
      <c r="Q1034" s="38"/>
      <c r="R1034" s="48"/>
      <c r="S1034" s="307"/>
      <c r="T1034" s="307"/>
      <c r="U1034" s="44"/>
      <c r="V1034" s="307"/>
      <c r="W1034" s="307"/>
      <c r="X1034" s="307"/>
      <c r="Y1034" s="307"/>
    </row>
    <row r="1035">
      <c r="A1035" s="307"/>
      <c r="B1035" s="36"/>
      <c r="C1035" s="38"/>
      <c r="D1035" s="40"/>
      <c r="E1035" s="42"/>
      <c r="F1035" s="40"/>
      <c r="G1035" s="307"/>
      <c r="H1035" s="307"/>
      <c r="I1035" s="307"/>
      <c r="J1035" s="44"/>
      <c r="K1035" s="44"/>
      <c r="L1035" s="38"/>
      <c r="M1035" s="48"/>
      <c r="N1035" s="38"/>
      <c r="O1035" s="48"/>
      <c r="P1035" s="48"/>
      <c r="Q1035" s="38"/>
      <c r="R1035" s="48"/>
      <c r="S1035" s="307"/>
      <c r="T1035" s="307"/>
      <c r="U1035" s="44"/>
      <c r="V1035" s="307"/>
      <c r="W1035" s="307"/>
      <c r="X1035" s="307"/>
      <c r="Y1035" s="307"/>
    </row>
    <row r="1036">
      <c r="A1036" s="307"/>
      <c r="B1036" s="36"/>
      <c r="C1036" s="38"/>
      <c r="D1036" s="40"/>
      <c r="E1036" s="42"/>
      <c r="F1036" s="40"/>
      <c r="G1036" s="307"/>
      <c r="H1036" s="307"/>
      <c r="I1036" s="307"/>
      <c r="J1036" s="44"/>
      <c r="K1036" s="44"/>
      <c r="L1036" s="38"/>
      <c r="M1036" s="48"/>
      <c r="N1036" s="38"/>
      <c r="O1036" s="48"/>
      <c r="P1036" s="48"/>
      <c r="Q1036" s="38"/>
      <c r="R1036" s="48"/>
      <c r="S1036" s="307"/>
      <c r="T1036" s="307"/>
      <c r="U1036" s="44"/>
      <c r="V1036" s="307"/>
      <c r="W1036" s="307"/>
      <c r="X1036" s="307"/>
      <c r="Y1036" s="307"/>
    </row>
    <row r="1037">
      <c r="A1037" s="307"/>
      <c r="B1037" s="36"/>
      <c r="C1037" s="38"/>
      <c r="D1037" s="40"/>
      <c r="E1037" s="42"/>
      <c r="F1037" s="40"/>
      <c r="G1037" s="307"/>
      <c r="H1037" s="307"/>
      <c r="I1037" s="307"/>
      <c r="J1037" s="44"/>
      <c r="K1037" s="44"/>
      <c r="L1037" s="38"/>
      <c r="M1037" s="48"/>
      <c r="N1037" s="38"/>
      <c r="O1037" s="48"/>
      <c r="P1037" s="48"/>
      <c r="Q1037" s="38"/>
      <c r="R1037" s="48"/>
      <c r="S1037" s="307"/>
      <c r="T1037" s="307"/>
      <c r="U1037" s="44"/>
      <c r="V1037" s="307"/>
      <c r="W1037" s="307"/>
      <c r="X1037" s="307"/>
      <c r="Y1037" s="307"/>
    </row>
    <row r="1038">
      <c r="A1038" s="307"/>
      <c r="B1038" s="36"/>
      <c r="C1038" s="38"/>
      <c r="D1038" s="40"/>
      <c r="E1038" s="42"/>
      <c r="F1038" s="40"/>
      <c r="G1038" s="307"/>
      <c r="H1038" s="307"/>
      <c r="I1038" s="307"/>
      <c r="J1038" s="44"/>
      <c r="K1038" s="44"/>
      <c r="L1038" s="38"/>
      <c r="M1038" s="48"/>
      <c r="N1038" s="38"/>
      <c r="O1038" s="48"/>
      <c r="P1038" s="48"/>
      <c r="Q1038" s="38"/>
      <c r="R1038" s="48"/>
      <c r="S1038" s="307"/>
      <c r="T1038" s="307"/>
      <c r="U1038" s="44"/>
      <c r="V1038" s="307"/>
      <c r="W1038" s="307"/>
      <c r="X1038" s="307"/>
      <c r="Y1038" s="307"/>
    </row>
    <row r="1039">
      <c r="A1039" s="307"/>
      <c r="B1039" s="36"/>
      <c r="C1039" s="38"/>
      <c r="D1039" s="40"/>
      <c r="E1039" s="42"/>
      <c r="F1039" s="40"/>
      <c r="G1039" s="307"/>
      <c r="H1039" s="307"/>
      <c r="I1039" s="307"/>
      <c r="J1039" s="44"/>
      <c r="K1039" s="44"/>
      <c r="L1039" s="38"/>
      <c r="M1039" s="48"/>
      <c r="N1039" s="38"/>
      <c r="O1039" s="48"/>
      <c r="P1039" s="48"/>
      <c r="Q1039" s="38"/>
      <c r="R1039" s="48"/>
      <c r="S1039" s="307"/>
      <c r="T1039" s="307"/>
      <c r="U1039" s="44"/>
      <c r="V1039" s="307"/>
      <c r="W1039" s="307"/>
      <c r="X1039" s="307"/>
      <c r="Y1039" s="307"/>
    </row>
    <row r="1040">
      <c r="A1040" s="307"/>
      <c r="B1040" s="36"/>
      <c r="C1040" s="38"/>
      <c r="D1040" s="40"/>
      <c r="E1040" s="42"/>
      <c r="F1040" s="40"/>
      <c r="G1040" s="307"/>
      <c r="H1040" s="307"/>
      <c r="I1040" s="307"/>
      <c r="J1040" s="44"/>
      <c r="K1040" s="44"/>
      <c r="L1040" s="38"/>
      <c r="M1040" s="48"/>
      <c r="N1040" s="38"/>
      <c r="O1040" s="48"/>
      <c r="P1040" s="48"/>
      <c r="Q1040" s="38"/>
      <c r="R1040" s="48"/>
      <c r="S1040" s="307"/>
      <c r="T1040" s="307"/>
      <c r="U1040" s="44"/>
      <c r="V1040" s="307"/>
      <c r="W1040" s="307"/>
      <c r="X1040" s="307"/>
      <c r="Y1040" s="307"/>
    </row>
    <row r="1041">
      <c r="A1041" s="307"/>
      <c r="B1041" s="36"/>
      <c r="C1041" s="38"/>
      <c r="D1041" s="40"/>
      <c r="E1041" s="42"/>
      <c r="F1041" s="40"/>
      <c r="G1041" s="307"/>
      <c r="H1041" s="307"/>
      <c r="I1041" s="307"/>
      <c r="J1041" s="44"/>
      <c r="K1041" s="44"/>
      <c r="L1041" s="38"/>
      <c r="M1041" s="48"/>
      <c r="N1041" s="38"/>
      <c r="O1041" s="48"/>
      <c r="P1041" s="48"/>
      <c r="Q1041" s="38"/>
      <c r="R1041" s="48"/>
      <c r="S1041" s="307"/>
      <c r="T1041" s="307"/>
      <c r="U1041" s="44"/>
      <c r="V1041" s="307"/>
      <c r="W1041" s="307"/>
      <c r="X1041" s="307"/>
      <c r="Y1041" s="307"/>
    </row>
    <row r="1042">
      <c r="A1042" s="307"/>
      <c r="B1042" s="36"/>
      <c r="C1042" s="38"/>
      <c r="D1042" s="40"/>
      <c r="E1042" s="42"/>
      <c r="F1042" s="40"/>
      <c r="G1042" s="307"/>
      <c r="H1042" s="307"/>
      <c r="I1042" s="307"/>
      <c r="J1042" s="44"/>
      <c r="K1042" s="44"/>
      <c r="L1042" s="38"/>
      <c r="M1042" s="48"/>
      <c r="N1042" s="38"/>
      <c r="O1042" s="48"/>
      <c r="P1042" s="48"/>
      <c r="Q1042" s="38"/>
      <c r="R1042" s="48"/>
      <c r="S1042" s="307"/>
      <c r="T1042" s="307"/>
      <c r="U1042" s="44"/>
      <c r="V1042" s="307"/>
      <c r="W1042" s="307"/>
      <c r="X1042" s="307"/>
      <c r="Y1042" s="307"/>
    </row>
    <row r="1043">
      <c r="A1043" s="307"/>
      <c r="B1043" s="36"/>
      <c r="C1043" s="38"/>
      <c r="D1043" s="40"/>
      <c r="E1043" s="42"/>
      <c r="F1043" s="40"/>
      <c r="G1043" s="307"/>
      <c r="H1043" s="307"/>
      <c r="I1043" s="307"/>
      <c r="J1043" s="44"/>
      <c r="K1043" s="44"/>
      <c r="L1043" s="38"/>
      <c r="M1043" s="48"/>
      <c r="N1043" s="38"/>
      <c r="O1043" s="48"/>
      <c r="P1043" s="48"/>
      <c r="Q1043" s="38"/>
      <c r="R1043" s="48"/>
      <c r="S1043" s="307"/>
      <c r="T1043" s="307"/>
      <c r="U1043" s="44"/>
      <c r="V1043" s="307"/>
      <c r="W1043" s="307"/>
      <c r="X1043" s="307"/>
      <c r="Y1043" s="307"/>
    </row>
    <row r="1044">
      <c r="A1044" s="307"/>
      <c r="B1044" s="36"/>
      <c r="C1044" s="38"/>
      <c r="D1044" s="40"/>
      <c r="E1044" s="42"/>
      <c r="F1044" s="40"/>
      <c r="G1044" s="307"/>
      <c r="H1044" s="307"/>
      <c r="I1044" s="307"/>
      <c r="J1044" s="44"/>
      <c r="K1044" s="44"/>
      <c r="L1044" s="38"/>
      <c r="M1044" s="48"/>
      <c r="N1044" s="38"/>
      <c r="O1044" s="48"/>
      <c r="P1044" s="48"/>
      <c r="Q1044" s="38"/>
      <c r="R1044" s="48"/>
      <c r="S1044" s="307"/>
      <c r="T1044" s="307"/>
      <c r="U1044" s="44"/>
      <c r="V1044" s="307"/>
      <c r="W1044" s="307"/>
      <c r="X1044" s="307"/>
      <c r="Y1044" s="307"/>
    </row>
    <row r="1045">
      <c r="A1045" s="307"/>
      <c r="B1045" s="36"/>
      <c r="C1045" s="38"/>
      <c r="D1045" s="40"/>
      <c r="E1045" s="42"/>
      <c r="F1045" s="40"/>
      <c r="G1045" s="307"/>
      <c r="H1045" s="307"/>
      <c r="I1045" s="307"/>
      <c r="J1045" s="44"/>
      <c r="K1045" s="44"/>
      <c r="L1045" s="38"/>
      <c r="M1045" s="48"/>
      <c r="N1045" s="38"/>
      <c r="O1045" s="48"/>
      <c r="P1045" s="48"/>
      <c r="Q1045" s="38"/>
      <c r="R1045" s="48"/>
      <c r="S1045" s="307"/>
      <c r="T1045" s="307"/>
      <c r="U1045" s="44"/>
      <c r="V1045" s="307"/>
      <c r="W1045" s="307"/>
      <c r="X1045" s="307"/>
      <c r="Y1045" s="307"/>
    </row>
    <row r="1046">
      <c r="A1046" s="307"/>
      <c r="B1046" s="36"/>
      <c r="C1046" s="38"/>
      <c r="D1046" s="40"/>
      <c r="E1046" s="42"/>
      <c r="F1046" s="40"/>
      <c r="G1046" s="307"/>
      <c r="H1046" s="307"/>
      <c r="I1046" s="307"/>
      <c r="J1046" s="44"/>
      <c r="K1046" s="44"/>
      <c r="L1046" s="38"/>
      <c r="M1046" s="48"/>
      <c r="N1046" s="38"/>
      <c r="O1046" s="48"/>
      <c r="P1046" s="48"/>
      <c r="Q1046" s="38"/>
      <c r="R1046" s="48"/>
      <c r="S1046" s="307"/>
      <c r="T1046" s="307"/>
      <c r="U1046" s="44"/>
      <c r="V1046" s="307"/>
      <c r="W1046" s="307"/>
      <c r="X1046" s="307"/>
      <c r="Y1046" s="307"/>
    </row>
    <row r="1047">
      <c r="A1047" s="307"/>
      <c r="B1047" s="36"/>
      <c r="C1047" s="38"/>
      <c r="D1047" s="40"/>
      <c r="E1047" s="42"/>
      <c r="F1047" s="40"/>
      <c r="G1047" s="307"/>
      <c r="H1047" s="307"/>
      <c r="I1047" s="307"/>
      <c r="J1047" s="44"/>
      <c r="K1047" s="44"/>
      <c r="L1047" s="38"/>
      <c r="M1047" s="48"/>
      <c r="N1047" s="38"/>
      <c r="O1047" s="48"/>
      <c r="P1047" s="48"/>
      <c r="Q1047" s="38"/>
      <c r="R1047" s="48"/>
      <c r="S1047" s="307"/>
      <c r="T1047" s="307"/>
      <c r="U1047" s="44"/>
      <c r="V1047" s="307"/>
      <c r="W1047" s="307"/>
      <c r="X1047" s="307"/>
      <c r="Y1047" s="307"/>
    </row>
    <row r="1048">
      <c r="A1048" s="307"/>
      <c r="B1048" s="36"/>
      <c r="C1048" s="38"/>
      <c r="D1048" s="40"/>
      <c r="E1048" s="42"/>
      <c r="F1048" s="40"/>
      <c r="G1048" s="307"/>
      <c r="H1048" s="307"/>
      <c r="I1048" s="307"/>
      <c r="J1048" s="44"/>
      <c r="K1048" s="44"/>
      <c r="L1048" s="38"/>
      <c r="M1048" s="48"/>
      <c r="N1048" s="38"/>
      <c r="O1048" s="48"/>
      <c r="P1048" s="48"/>
      <c r="Q1048" s="38"/>
      <c r="R1048" s="48"/>
      <c r="S1048" s="307"/>
      <c r="T1048" s="307"/>
      <c r="U1048" s="44"/>
      <c r="V1048" s="307"/>
      <c r="W1048" s="307"/>
      <c r="X1048" s="307"/>
      <c r="Y1048" s="307"/>
    </row>
    <row r="1049">
      <c r="A1049" s="307"/>
      <c r="B1049" s="36"/>
      <c r="C1049" s="38"/>
      <c r="D1049" s="40"/>
      <c r="E1049" s="42"/>
      <c r="F1049" s="40"/>
      <c r="G1049" s="307"/>
      <c r="H1049" s="307"/>
      <c r="I1049" s="307"/>
      <c r="J1049" s="44"/>
      <c r="K1049" s="44"/>
      <c r="L1049" s="38"/>
      <c r="M1049" s="48"/>
      <c r="N1049" s="38"/>
      <c r="O1049" s="48"/>
      <c r="P1049" s="48"/>
      <c r="Q1049" s="38"/>
      <c r="R1049" s="48"/>
      <c r="S1049" s="307"/>
      <c r="T1049" s="307"/>
      <c r="U1049" s="44"/>
      <c r="V1049" s="307"/>
      <c r="W1049" s="307"/>
      <c r="X1049" s="307"/>
      <c r="Y1049" s="307"/>
    </row>
    <row r="1050">
      <c r="A1050" s="307"/>
      <c r="B1050" s="36"/>
      <c r="C1050" s="38"/>
      <c r="D1050" s="40"/>
      <c r="E1050" s="42"/>
      <c r="F1050" s="40"/>
      <c r="G1050" s="307"/>
      <c r="H1050" s="307"/>
      <c r="I1050" s="307"/>
      <c r="J1050" s="44"/>
      <c r="K1050" s="44"/>
      <c r="L1050" s="38"/>
      <c r="M1050" s="48"/>
      <c r="N1050" s="38"/>
      <c r="O1050" s="48"/>
      <c r="P1050" s="48"/>
      <c r="Q1050" s="38"/>
      <c r="R1050" s="48"/>
      <c r="S1050" s="307"/>
      <c r="T1050" s="307"/>
      <c r="U1050" s="44"/>
      <c r="V1050" s="307"/>
      <c r="W1050" s="307"/>
      <c r="X1050" s="307"/>
      <c r="Y1050" s="307"/>
    </row>
    <row r="1051">
      <c r="A1051" s="307"/>
      <c r="B1051" s="36"/>
      <c r="C1051" s="38"/>
      <c r="D1051" s="40"/>
      <c r="E1051" s="42"/>
      <c r="F1051" s="40"/>
      <c r="G1051" s="307"/>
      <c r="H1051" s="307"/>
      <c r="I1051" s="307"/>
      <c r="J1051" s="44"/>
      <c r="K1051" s="44"/>
      <c r="L1051" s="38"/>
      <c r="M1051" s="48"/>
      <c r="N1051" s="38"/>
      <c r="O1051" s="48"/>
      <c r="P1051" s="48"/>
      <c r="Q1051" s="38"/>
      <c r="R1051" s="48"/>
      <c r="S1051" s="307"/>
      <c r="T1051" s="307"/>
      <c r="U1051" s="44"/>
      <c r="V1051" s="307"/>
      <c r="W1051" s="307"/>
      <c r="X1051" s="307"/>
      <c r="Y1051" s="307"/>
    </row>
    <row r="1052">
      <c r="A1052" s="307"/>
      <c r="B1052" s="36"/>
      <c r="C1052" s="38"/>
      <c r="D1052" s="40"/>
      <c r="E1052" s="42"/>
      <c r="F1052" s="40"/>
      <c r="G1052" s="307"/>
      <c r="H1052" s="307"/>
      <c r="I1052" s="307"/>
      <c r="J1052" s="44"/>
      <c r="K1052" s="44"/>
      <c r="L1052" s="38"/>
      <c r="M1052" s="48"/>
      <c r="N1052" s="38"/>
      <c r="O1052" s="48"/>
      <c r="P1052" s="48"/>
      <c r="Q1052" s="38"/>
      <c r="R1052" s="48"/>
      <c r="S1052" s="307"/>
      <c r="T1052" s="307"/>
      <c r="U1052" s="44"/>
      <c r="V1052" s="307"/>
      <c r="W1052" s="307"/>
      <c r="X1052" s="307"/>
      <c r="Y1052" s="307"/>
    </row>
    <row r="1053">
      <c r="A1053" s="307"/>
      <c r="B1053" s="36"/>
      <c r="C1053" s="38"/>
      <c r="D1053" s="40"/>
      <c r="E1053" s="42"/>
      <c r="F1053" s="40"/>
      <c r="G1053" s="307"/>
      <c r="H1053" s="307"/>
      <c r="I1053" s="307"/>
      <c r="J1053" s="44"/>
      <c r="K1053" s="44"/>
      <c r="L1053" s="38"/>
      <c r="M1053" s="48"/>
      <c r="N1053" s="38"/>
      <c r="O1053" s="48"/>
      <c r="P1053" s="48"/>
      <c r="Q1053" s="38"/>
      <c r="R1053" s="48"/>
      <c r="S1053" s="307"/>
      <c r="T1053" s="307"/>
      <c r="U1053" s="44"/>
      <c r="V1053" s="307"/>
      <c r="W1053" s="307"/>
      <c r="X1053" s="307"/>
      <c r="Y1053" s="307"/>
    </row>
    <row r="1054">
      <c r="A1054" s="307"/>
      <c r="B1054" s="36"/>
      <c r="C1054" s="38"/>
      <c r="D1054" s="40"/>
      <c r="E1054" s="42"/>
      <c r="F1054" s="40"/>
      <c r="G1054" s="307"/>
      <c r="H1054" s="307"/>
      <c r="I1054" s="307"/>
      <c r="J1054" s="44"/>
      <c r="K1054" s="44"/>
      <c r="L1054" s="38"/>
      <c r="M1054" s="46"/>
      <c r="N1054" s="38"/>
      <c r="O1054" s="48"/>
      <c r="P1054" s="48"/>
      <c r="Q1054" s="38"/>
      <c r="R1054" s="48"/>
      <c r="S1054" s="307"/>
      <c r="T1054" s="307"/>
      <c r="U1054" s="44"/>
      <c r="V1054" s="307"/>
      <c r="W1054" s="307"/>
      <c r="X1054" s="307"/>
      <c r="Y1054" s="307"/>
    </row>
    <row r="1055">
      <c r="A1055" s="307"/>
      <c r="B1055" s="36"/>
      <c r="C1055" s="38"/>
      <c r="D1055" s="40"/>
      <c r="E1055" s="42"/>
      <c r="F1055" s="40"/>
      <c r="G1055" s="307"/>
      <c r="H1055" s="307"/>
      <c r="I1055" s="307"/>
      <c r="J1055" s="44"/>
      <c r="K1055" s="44"/>
      <c r="L1055" s="38"/>
      <c r="M1055" s="46"/>
      <c r="N1055" s="38"/>
      <c r="O1055" s="48"/>
      <c r="P1055" s="48"/>
      <c r="Q1055" s="38"/>
      <c r="R1055" s="48"/>
      <c r="S1055" s="307"/>
      <c r="T1055" s="307"/>
      <c r="U1055" s="44"/>
      <c r="V1055" s="307"/>
      <c r="W1055" s="307"/>
      <c r="X1055" s="307"/>
      <c r="Y1055" s="307"/>
    </row>
    <row r="1056">
      <c r="A1056" s="307"/>
      <c r="B1056" s="36"/>
      <c r="C1056" s="38"/>
      <c r="D1056" s="40"/>
      <c r="E1056" s="42"/>
      <c r="F1056" s="40"/>
      <c r="G1056" s="307"/>
      <c r="H1056" s="307"/>
      <c r="I1056" s="307"/>
      <c r="J1056" s="44"/>
      <c r="K1056" s="44"/>
      <c r="L1056" s="38"/>
      <c r="M1056" s="46"/>
      <c r="N1056" s="38"/>
      <c r="O1056" s="48"/>
      <c r="P1056" s="48"/>
      <c r="Q1056" s="38"/>
      <c r="R1056" s="48"/>
      <c r="S1056" s="307"/>
      <c r="T1056" s="307"/>
      <c r="U1056" s="44"/>
      <c r="V1056" s="307"/>
      <c r="W1056" s="307"/>
      <c r="X1056" s="307"/>
      <c r="Y1056" s="307"/>
    </row>
    <row r="1057">
      <c r="A1057" s="307"/>
      <c r="B1057" s="36"/>
      <c r="C1057" s="38"/>
      <c r="D1057" s="40"/>
      <c r="E1057" s="42"/>
      <c r="F1057" s="40"/>
      <c r="G1057" s="307"/>
      <c r="H1057" s="307"/>
      <c r="I1057" s="307"/>
      <c r="J1057" s="44"/>
      <c r="K1057" s="44"/>
      <c r="L1057" s="38"/>
      <c r="M1057" s="46"/>
      <c r="N1057" s="38"/>
      <c r="O1057" s="48"/>
      <c r="P1057" s="48"/>
      <c r="Q1057" s="38"/>
      <c r="R1057" s="48"/>
      <c r="S1057" s="307"/>
      <c r="T1057" s="307"/>
      <c r="U1057" s="44"/>
      <c r="V1057" s="307"/>
      <c r="W1057" s="307"/>
      <c r="X1057" s="307"/>
      <c r="Y1057" s="307"/>
    </row>
    <row r="1058">
      <c r="A1058" s="307"/>
      <c r="B1058" s="36"/>
      <c r="C1058" s="38"/>
      <c r="D1058" s="40"/>
      <c r="E1058" s="42"/>
      <c r="F1058" s="40"/>
      <c r="G1058" s="307"/>
      <c r="H1058" s="307"/>
      <c r="I1058" s="307"/>
      <c r="J1058" s="44"/>
      <c r="K1058" s="44"/>
      <c r="L1058" s="38"/>
      <c r="M1058" s="46"/>
      <c r="N1058" s="38"/>
      <c r="O1058" s="48"/>
      <c r="P1058" s="48"/>
      <c r="Q1058" s="38"/>
      <c r="R1058" s="48"/>
      <c r="S1058" s="307"/>
      <c r="T1058" s="307"/>
      <c r="U1058" s="44"/>
      <c r="V1058" s="307"/>
      <c r="W1058" s="307"/>
      <c r="X1058" s="307"/>
      <c r="Y1058" s="307"/>
    </row>
    <row r="1059">
      <c r="A1059" s="307"/>
      <c r="B1059" s="36"/>
      <c r="C1059" s="38"/>
      <c r="D1059" s="40"/>
      <c r="E1059" s="42"/>
      <c r="F1059" s="40"/>
      <c r="G1059" s="307"/>
      <c r="H1059" s="307"/>
      <c r="I1059" s="307"/>
      <c r="J1059" s="44"/>
      <c r="K1059" s="44"/>
      <c r="L1059" s="38"/>
      <c r="M1059" s="46"/>
      <c r="N1059" s="38"/>
      <c r="O1059" s="48"/>
      <c r="P1059" s="48"/>
      <c r="Q1059" s="38"/>
      <c r="R1059" s="48"/>
      <c r="S1059" s="307"/>
      <c r="T1059" s="307"/>
      <c r="U1059" s="44"/>
      <c r="V1059" s="307"/>
      <c r="W1059" s="307"/>
      <c r="X1059" s="307"/>
      <c r="Y1059" s="307"/>
    </row>
    <row r="1060">
      <c r="A1060" s="307"/>
      <c r="B1060" s="36"/>
      <c r="C1060" s="38"/>
      <c r="D1060" s="40"/>
      <c r="E1060" s="42"/>
      <c r="F1060" s="40"/>
      <c r="G1060" s="307"/>
      <c r="H1060" s="307"/>
      <c r="I1060" s="307"/>
      <c r="J1060" s="44"/>
      <c r="K1060" s="44"/>
      <c r="L1060" s="38"/>
      <c r="M1060" s="46"/>
      <c r="N1060" s="38"/>
      <c r="O1060" s="48"/>
      <c r="P1060" s="48"/>
      <c r="Q1060" s="38"/>
      <c r="R1060" s="48"/>
      <c r="S1060" s="307"/>
      <c r="T1060" s="307"/>
      <c r="U1060" s="44"/>
      <c r="V1060" s="307"/>
      <c r="W1060" s="307"/>
      <c r="X1060" s="307"/>
      <c r="Y1060" s="307"/>
    </row>
    <row r="1061">
      <c r="A1061" s="307"/>
      <c r="B1061" s="36"/>
      <c r="C1061" s="38"/>
      <c r="D1061" s="40"/>
      <c r="E1061" s="42"/>
      <c r="F1061" s="40"/>
      <c r="G1061" s="307"/>
      <c r="H1061" s="307"/>
      <c r="I1061" s="307"/>
      <c r="J1061" s="44"/>
      <c r="K1061" s="44"/>
      <c r="L1061" s="38"/>
      <c r="M1061" s="46"/>
      <c r="N1061" s="38"/>
      <c r="O1061" s="48"/>
      <c r="P1061" s="48"/>
      <c r="Q1061" s="38"/>
      <c r="R1061" s="48"/>
      <c r="S1061" s="307"/>
      <c r="T1061" s="307"/>
      <c r="U1061" s="44"/>
      <c r="V1061" s="307"/>
      <c r="W1061" s="307"/>
      <c r="X1061" s="307"/>
      <c r="Y1061" s="307"/>
    </row>
    <row r="1062">
      <c r="A1062" s="307"/>
      <c r="B1062" s="36"/>
      <c r="C1062" s="38"/>
      <c r="D1062" s="40"/>
      <c r="E1062" s="42"/>
      <c r="F1062" s="40"/>
      <c r="G1062" s="307"/>
      <c r="H1062" s="307"/>
      <c r="I1062" s="307"/>
      <c r="J1062" s="44"/>
      <c r="K1062" s="44"/>
      <c r="L1062" s="38"/>
      <c r="M1062" s="46"/>
      <c r="N1062" s="38"/>
      <c r="O1062" s="48"/>
      <c r="P1062" s="48"/>
      <c r="Q1062" s="38"/>
      <c r="R1062" s="48"/>
      <c r="S1062" s="307"/>
      <c r="T1062" s="307"/>
      <c r="U1062" s="44"/>
      <c r="V1062" s="307"/>
      <c r="W1062" s="307"/>
      <c r="X1062" s="307"/>
      <c r="Y1062" s="307"/>
    </row>
    <row r="1063">
      <c r="A1063" s="307"/>
      <c r="B1063" s="36"/>
      <c r="C1063" s="38"/>
      <c r="D1063" s="40"/>
      <c r="E1063" s="42"/>
      <c r="F1063" s="40"/>
      <c r="G1063" s="307"/>
      <c r="H1063" s="307"/>
      <c r="I1063" s="307"/>
      <c r="J1063" s="44"/>
      <c r="K1063" s="44"/>
      <c r="L1063" s="38"/>
      <c r="M1063" s="46"/>
      <c r="N1063" s="38"/>
      <c r="O1063" s="48"/>
      <c r="P1063" s="48"/>
      <c r="Q1063" s="38"/>
      <c r="R1063" s="48"/>
      <c r="S1063" s="307"/>
      <c r="T1063" s="307"/>
      <c r="U1063" s="44"/>
      <c r="V1063" s="307"/>
      <c r="W1063" s="307"/>
      <c r="X1063" s="307"/>
      <c r="Y1063" s="307"/>
    </row>
    <row r="1064">
      <c r="A1064" s="307"/>
      <c r="B1064" s="36"/>
      <c r="C1064" s="38"/>
      <c r="D1064" s="40"/>
      <c r="E1064" s="42"/>
      <c r="F1064" s="40"/>
      <c r="G1064" s="307"/>
      <c r="H1064" s="307"/>
      <c r="I1064" s="307"/>
      <c r="J1064" s="44"/>
      <c r="K1064" s="44"/>
      <c r="L1064" s="38"/>
      <c r="M1064" s="46"/>
      <c r="N1064" s="38"/>
      <c r="O1064" s="48"/>
      <c r="P1064" s="48"/>
      <c r="Q1064" s="38"/>
      <c r="R1064" s="48"/>
      <c r="S1064" s="307"/>
      <c r="T1064" s="307"/>
      <c r="U1064" s="44"/>
      <c r="V1064" s="307"/>
      <c r="W1064" s="307"/>
      <c r="X1064" s="307"/>
      <c r="Y1064" s="307"/>
    </row>
  </sheetData>
  <customSheetViews>
    <customSheetView guid="{5948868A-B7C5-422A-A765-9D4FF6BA3C2D}" filter="1" showAutoFilter="1">
      <autoFilter ref="$A$4:$Y$537">
        <filterColumn colId="8">
          <filters>
            <filter val="Juni"/>
          </filters>
        </filterColumn>
        <filterColumn colId="19">
          <filters>
            <filter val="Bonus Mitra"/>
            <filter val="Midtrans"/>
            <filter val="Tf/BRI"/>
            <filter val="Cicilan BRI"/>
            <filter val="Transaksi Gantung BRI"/>
            <filter val="Saldo Aplikasi"/>
          </filters>
        </filterColumn>
        <filterColumn colId="20">
          <filters>
            <filter val="02/06/26"/>
            <filter val="01/07/26"/>
            <filter val="19/06/26"/>
            <filter val="09/06/26"/>
            <filter val="29/06/26"/>
            <filter val="25/03/26"/>
            <filter val="16/06/26"/>
            <filter val="06/06/26"/>
            <filter val="26/06/26"/>
            <filter val="08/06/26"/>
            <filter val="11/06/26"/>
            <filter val="30/05/26"/>
            <filter val="27/05/26"/>
            <filter val="13/06/26"/>
            <filter val="28/06/26"/>
            <filter val="24/05/26"/>
            <filter val="05/06/26"/>
            <filter val="25/06/26"/>
            <filter val="01/05/26"/>
            <filter val="22/06/26"/>
            <filter val="27/06/26"/>
            <filter val="30/06/26"/>
            <filter val="21/05/26"/>
            <filter val="31/05/26"/>
            <filter val="11/05/26"/>
            <filter val="17/06/26"/>
            <filter val="09/04/26"/>
            <filter val="07/06/26"/>
            <filter val="29/04/26"/>
            <filter val="10/06/26"/>
            <filter val="20/06/26"/>
            <filter val="28/05/26"/>
            <filter val="14/06/26"/>
            <filter val="04/06/26"/>
            <filter val="24/06/26"/>
            <filter val="25/05/26"/>
            <filter val="23/06/26"/>
            <filter val="15/05/26"/>
            <filter val="02/07/26"/>
            <filter val="21/06/26"/>
            <filter val="18/06/26"/>
            <filter val="01/06/26"/>
            <filter val="17/05/26"/>
            <filter val="03/06/26"/>
            <filter val="29/05/26"/>
            <filter val="30/03/26"/>
            <filter val="20/05/26"/>
            <filter val="15/06/26"/>
            <filter val="12/06/26"/>
            <filter val="26/05/26"/>
          </filters>
        </filterColumn>
        <filterColumn colId="24">
          <filters>
            <filter val="Berlangganan"/>
            <filter val="Nasabah Baru"/>
          </filters>
        </filterColumn>
        <filterColumn colId="23">
          <filters>
            <filter val="Basic"/>
          </filters>
        </filterColumn>
        <filterColumn colId="22">
          <filters>
            <filter val="1"/>
            <filter val="2"/>
            <filter val="4"/>
            <filter val="9"/>
          </filters>
        </filterColumn>
      </autoFilter>
    </customSheetView>
  </customSheetViews>
  <conditionalFormatting sqref="A1:B473 C1:H199 I1:I473 J1:J199 K1:K473 L1:T199 U1:U473 V1:V293 W1:Y199 C201:G293 H201:H460 J201:J460 L201:L460 M201:N473 O201:O460 Q201:T460 W201:W473 X201:X315 Y201:Y460 P202:P1064 C295:G460 V295:V473 X317:X460 C462:H473 J462:J473 L462:L473 O462:O473 Q462:T1064 X462:X473 Y464:Y473 A475:O1064 U475:Y1064">
    <cfRule type="notContainsBlanks" dxfId="3" priority="1">
      <formula>LEN(TRIM(A1))&gt;0</formula>
    </cfRule>
  </conditionalFormatting>
  <conditionalFormatting sqref="V288:V292 V301:V303 V361 V447:V448">
    <cfRule type="notContainsBlanks" dxfId="4" priority="2">
      <formula>LEN(TRIM(V288))&gt;0</formula>
    </cfRule>
  </conditionalFormatting>
  <dataValidations>
    <dataValidation type="list" allowBlank="1" showErrorMessage="1" sqref="T29:T30">
      <formula1>"Tf/BRI,Midtrans,Bundling Tf/BRI,Bundling Midtrans,Saldo Aplikasi,Bonus Aplikasi,Bonus Unsubscribe,Bonus Mitra,Bonus Take Over,(Refund) Tf/BRI,(Refund) Midtrans,Kompensasi Case 12 Juni (Tahunan),Kompensasi Case 12 Juni (Bulanan),Transaksi Gantung BRI,Kompe"&amp;"nsasi Upgrade,Bonus Clipper,Bonus Upgrade Pro,Bonus Upgrade Bisnis,Cicilan BRI,Cashback Promo Imlek,Kompensasi Rating"</formula1>
    </dataValidation>
    <dataValidation type="list" allowBlank="1" showErrorMessage="1" sqref="T5:T6 T10:T11 T18 T20:T22 T24:T27 T33:T36 T38:T39 T48 T67 T69:T70 T77:T78 T84 T87 T93:T101 T105 T107:T109 T112:T114 T116 T118 T120:T122 T125:T128 T131:T136 T138:T140 T146:T149 T151:T157 T162:T173 T175:T177 T179:T185 T187:T229 T231:T239 T241:T255 T257 T261:T262 T264:T277 T281 T283:T298 T300:T312 T314:T317 T319:T323 T327:T328 T331:T332 T334 T336:T341 T343:T344 T348 T351:T361 T363:T369 T371:T373 T376:T392 T394:T403 T405:T428 T430:T442 T444:T454 T459:T460 T464:T465 T467:T470 T472:T625">
      <formula1>"Tf/BRI,Midtrans,Saldo Aplikasi,Bonus Aplikasi,Bonus Unsubscribe,Bonus Mitra,Bonus Take Over,(Refund) Tf/BRI,(Refund) Midtrans,Kompensasi Case 12 Juni,Transaksi Gantung BRI,Kompensasi Upgrade,Bonus Clipper,Bonus Upgrade Pro,Bonus Upgrade Bisnis,Cicilan BRI"&amp;",Cashback Promo Imlek,Kompensasi Rating"</formula1>
    </dataValidation>
    <dataValidation type="list" allowBlank="1" showErrorMessage="1" sqref="T68">
      <formula1>"Tf/BRI,Midtrans,Bundling Tf/BRI,Bundling Midtrans,Saldo Aplikasi,Bonus Aplikasi,Bonus Unsubscribe,Bonus Mitra,Bonus Take Over,(Refund) Tf/BRI,(Refund) Midtrans,Kompensasi Case 12 Juni,Transaksi Gantung BRI,Kompensasi Upgrade,Bonus Clipper,Bonus Upgrade Pr"&amp;"o,Bonus Upgrade Bisnis,Cicilan BRI,Cashback Promo Imlek,Kompensasi Rating"</formula1>
    </dataValidation>
    <dataValidation type="list" allowBlank="1" showErrorMessage="1" sqref="T461">
      <formula1>"Tf/BRI,Midtrans,Saldo Aplikasi,Bonus Aplikasi,Bonus Unsubscribe,Bonus Mitra,Bonus Take Over,(Refund) Tf/BRI,(Refund) Midtrans,Kompensasi Case 12 Juni,Transaksi Gantung BRI,Kompensasi Upgrade,Bonus Clipper,Bonus Upgrade Pro,Bonus Upgrade Bisnis,Cicilan BRI"</formula1>
    </dataValidation>
    <dataValidation type="list" allowBlank="1" showErrorMessage="1" sqref="T7:T9 T12:T17 T19 T23 T28 T31:T32 T37 T40:T47 T50:T66 T71:T76 T79:T82 T85 T91 T102:T103 T106 T110:T111 T115 T117 T119 T123:T124 T129:T130 T137 T141:T145 T150 T158:T161 T174 T178 T186 T230 T240 T256 T258:T260 T263 T278:T280 T282 T318 T324:T326 T330 T342 T345:T347 T349 T362 T370 T374:T375 T393 T404 T429 T443 T455:T458 T462:T463 T466 T471">
      <formula1>"Tf/BRI,Midtrans,Saldo Aplikasi,Bonus Aplikasi,Bonus Unsubscribe,Bonus Mitra,Bonus Take Over,(Refund) Tf/BRI,(Refund) Midtrans,Kompensasi Case 12 juni,Kompensasi Upgrade Bisnis,Transaksi Gantung BRI,Transaksi Gantung Midtrans,Bonus Upgrade Pro"</formula1>
    </dataValidation>
    <dataValidation type="list" allowBlank="1" showErrorMessage="1" sqref="T49 T83 T86 T88:T90 T92 T104 T299 T313 T329 T333 T335 T350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71"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9.75"/>
    <col customWidth="1" min="4" max="4" width="20.75"/>
    <col customWidth="1" min="5" max="5" width="11.5"/>
    <col customWidth="1" min="6" max="6" width="41.63"/>
    <col customWidth="1" min="7" max="7" width="16.25"/>
    <col customWidth="1" min="8" max="8" width="14.0"/>
    <col customWidth="1" min="9" max="9" width="7.88"/>
    <col customWidth="1" min="10" max="10" width="9.5"/>
    <col customWidth="1" min="11" max="11" width="12.0"/>
    <col customWidth="1" min="12" max="12" width="11.13"/>
    <col customWidth="1" min="13" max="13" width="13.0"/>
    <col customWidth="1" min="14" max="14" width="11.5"/>
    <col customWidth="1" min="15" max="16" width="12.5"/>
    <col customWidth="1" min="17" max="17" width="10.38"/>
    <col customWidth="1" min="18" max="18" width="10.88"/>
    <col customWidth="1" min="19" max="19" width="11.13"/>
    <col customWidth="1" min="20" max="20" width="16.25"/>
    <col customWidth="1" min="23" max="23" width="9.0"/>
    <col customWidth="1" min="24" max="24" width="12.63"/>
  </cols>
  <sheetData>
    <row r="1">
      <c r="A1" s="1" t="s">
        <v>0</v>
      </c>
      <c r="B1" s="1"/>
      <c r="C1" s="1"/>
      <c r="D1" s="3"/>
      <c r="E1" s="2"/>
      <c r="F1" s="3" t="s">
        <v>1</v>
      </c>
      <c r="G1" s="5"/>
      <c r="H1" s="1"/>
      <c r="I1" s="1"/>
      <c r="J1" s="6"/>
      <c r="K1" s="7"/>
      <c r="L1" s="7"/>
      <c r="M1" s="8"/>
      <c r="N1" s="9"/>
      <c r="O1" s="8"/>
      <c r="P1" s="10"/>
      <c r="Q1" s="11"/>
      <c r="R1" s="12"/>
      <c r="S1" s="13"/>
      <c r="T1" s="1"/>
      <c r="U1" s="14"/>
      <c r="V1" s="14"/>
      <c r="W1" s="13"/>
      <c r="X1" s="13"/>
      <c r="Y1" s="1"/>
    </row>
    <row r="2" ht="24.75" customHeight="1">
      <c r="A2" s="3" t="s">
        <v>2</v>
      </c>
      <c r="B2" s="3"/>
      <c r="C2" s="3"/>
      <c r="D2" s="3"/>
      <c r="E2" s="15"/>
      <c r="F2" s="3" t="s">
        <v>3</v>
      </c>
      <c r="G2" s="17"/>
      <c r="H2" s="3"/>
      <c r="I2" s="3"/>
      <c r="J2" s="18"/>
      <c r="K2" s="3"/>
      <c r="L2" s="3"/>
      <c r="M2" s="19"/>
      <c r="N2" s="20"/>
      <c r="O2" s="21"/>
      <c r="P2" s="22"/>
      <c r="Q2" s="20"/>
      <c r="R2" s="23"/>
      <c r="S2" s="19"/>
      <c r="T2" s="3"/>
      <c r="U2" s="24"/>
      <c r="V2" s="24"/>
      <c r="W2" s="19"/>
      <c r="X2" s="19"/>
      <c r="Y2" s="3"/>
    </row>
    <row r="3">
      <c r="A3" s="3" t="s">
        <v>4544</v>
      </c>
      <c r="B3" s="3"/>
      <c r="C3" s="3"/>
      <c r="E3" s="26"/>
      <c r="F3" s="3" t="s">
        <v>7</v>
      </c>
      <c r="G3" s="17"/>
      <c r="H3" s="3"/>
      <c r="I3" s="3"/>
      <c r="J3" s="18"/>
      <c r="K3" s="3"/>
      <c r="L3" s="3"/>
      <c r="M3" s="19"/>
      <c r="N3" s="20"/>
      <c r="O3" s="21"/>
      <c r="P3" s="22"/>
      <c r="Q3" s="20"/>
      <c r="R3" s="23"/>
      <c r="S3" s="19"/>
      <c r="T3" s="3"/>
      <c r="U3" s="24"/>
      <c r="V3" s="24"/>
      <c r="W3" s="19"/>
      <c r="X3" s="19"/>
      <c r="Y3" s="3"/>
    </row>
    <row r="4" ht="39.75" customHeight="1">
      <c r="A4" s="27" t="s">
        <v>8</v>
      </c>
      <c r="B4" s="28" t="s">
        <v>9</v>
      </c>
      <c r="C4" s="29" t="s">
        <v>10</v>
      </c>
      <c r="D4" s="30" t="s">
        <v>11</v>
      </c>
      <c r="E4" s="29" t="s">
        <v>12</v>
      </c>
      <c r="F4" s="30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29" t="s">
        <v>18</v>
      </c>
      <c r="L4" s="29" t="s">
        <v>19</v>
      </c>
      <c r="M4" s="32" t="s">
        <v>20</v>
      </c>
      <c r="N4" s="31" t="s">
        <v>21</v>
      </c>
      <c r="O4" s="33" t="s">
        <v>22</v>
      </c>
      <c r="P4" s="33" t="s">
        <v>23</v>
      </c>
      <c r="Q4" s="32" t="s">
        <v>24</v>
      </c>
      <c r="R4" s="32" t="s">
        <v>25</v>
      </c>
      <c r="S4" s="32" t="s">
        <v>26</v>
      </c>
      <c r="T4" s="29" t="s">
        <v>27</v>
      </c>
      <c r="U4" s="31" t="s">
        <v>28</v>
      </c>
      <c r="V4" s="31" t="s">
        <v>29</v>
      </c>
      <c r="W4" s="29" t="s">
        <v>30</v>
      </c>
      <c r="X4" s="29" t="s">
        <v>31</v>
      </c>
      <c r="Y4" s="34" t="s">
        <v>32</v>
      </c>
    </row>
    <row r="5">
      <c r="A5" s="41" t="s">
        <v>4548</v>
      </c>
      <c r="B5" s="37">
        <v>46204.0</v>
      </c>
      <c r="C5" s="38">
        <v>4918.0</v>
      </c>
      <c r="D5" s="40" t="s">
        <v>447</v>
      </c>
      <c r="E5" s="42" t="s">
        <v>166</v>
      </c>
      <c r="F5" s="52" t="s">
        <v>167</v>
      </c>
      <c r="G5" s="40" t="s">
        <v>169</v>
      </c>
      <c r="H5" s="40" t="s">
        <v>85</v>
      </c>
      <c r="I5" s="38" t="s">
        <v>4555</v>
      </c>
      <c r="J5" s="45">
        <v>44887.0</v>
      </c>
      <c r="K5" s="45">
        <v>46204.0</v>
      </c>
      <c r="L5" s="120" t="s">
        <v>51</v>
      </c>
      <c r="M5" s="102">
        <v>0.0</v>
      </c>
      <c r="N5" s="120" t="s">
        <v>51</v>
      </c>
      <c r="O5" s="48">
        <v>78000.0</v>
      </c>
      <c r="P5" s="87">
        <v>78000.0</v>
      </c>
      <c r="Q5" s="81">
        <v>0.0</v>
      </c>
      <c r="R5" s="66">
        <v>546.0</v>
      </c>
      <c r="S5" s="10">
        <f t="shared" ref="S5:S455" si="1">P5-R5</f>
        <v>77454</v>
      </c>
      <c r="T5" s="38" t="s">
        <v>53</v>
      </c>
      <c r="U5" s="45">
        <v>46204.0</v>
      </c>
      <c r="V5" s="44">
        <v>46234.0</v>
      </c>
      <c r="W5" s="9">
        <v>1.0</v>
      </c>
      <c r="X5" s="38" t="s">
        <v>86</v>
      </c>
      <c r="Y5" s="68" t="s">
        <v>56</v>
      </c>
    </row>
    <row r="6">
      <c r="A6" s="41" t="s">
        <v>4559</v>
      </c>
      <c r="B6" s="37">
        <v>46204.0</v>
      </c>
      <c r="C6" s="9">
        <v>4808.0</v>
      </c>
      <c r="D6" s="39" t="s">
        <v>337</v>
      </c>
      <c r="E6" s="41" t="s">
        <v>339</v>
      </c>
      <c r="F6" s="39" t="s">
        <v>342</v>
      </c>
      <c r="G6" s="39" t="s">
        <v>343</v>
      </c>
      <c r="H6" s="39" t="s">
        <v>158</v>
      </c>
      <c r="I6" s="38" t="s">
        <v>4555</v>
      </c>
      <c r="J6" s="45">
        <v>44618.0</v>
      </c>
      <c r="K6" s="45">
        <v>46204.0</v>
      </c>
      <c r="L6" s="61" t="s">
        <v>51</v>
      </c>
      <c r="M6" s="103">
        <v>0.0</v>
      </c>
      <c r="N6" s="61" t="s">
        <v>51</v>
      </c>
      <c r="O6" s="49">
        <v>78000.0</v>
      </c>
      <c r="P6" s="87">
        <v>78000.0</v>
      </c>
      <c r="Q6" s="9">
        <v>0.0</v>
      </c>
      <c r="R6" s="103">
        <v>546.0</v>
      </c>
      <c r="S6" s="10">
        <f t="shared" si="1"/>
        <v>77454</v>
      </c>
      <c r="T6" s="9" t="s">
        <v>53</v>
      </c>
      <c r="U6" s="45">
        <v>46204.0</v>
      </c>
      <c r="V6" s="44">
        <v>46234.0</v>
      </c>
      <c r="W6" s="88">
        <v>1.0</v>
      </c>
      <c r="X6" s="38" t="s">
        <v>86</v>
      </c>
      <c r="Y6" s="68" t="s">
        <v>56</v>
      </c>
    </row>
    <row r="7">
      <c r="A7" s="41" t="s">
        <v>4567</v>
      </c>
      <c r="B7" s="37">
        <v>46204.0</v>
      </c>
      <c r="C7" s="38">
        <v>16183.0</v>
      </c>
      <c r="D7" s="40" t="s">
        <v>743</v>
      </c>
      <c r="E7" s="42" t="s">
        <v>4505</v>
      </c>
      <c r="F7" s="40" t="s">
        <v>745</v>
      </c>
      <c r="G7" s="40" t="s">
        <v>407</v>
      </c>
      <c r="H7" s="40" t="s">
        <v>46</v>
      </c>
      <c r="I7" s="38" t="s">
        <v>4555</v>
      </c>
      <c r="J7" s="44">
        <v>45890.0</v>
      </c>
      <c r="K7" s="45">
        <v>46204.0</v>
      </c>
      <c r="L7" s="61"/>
      <c r="M7" s="103">
        <v>0.0</v>
      </c>
      <c r="N7" s="61" t="s">
        <v>51</v>
      </c>
      <c r="O7" s="48">
        <v>168000.0</v>
      </c>
      <c r="P7" s="48">
        <v>0.0</v>
      </c>
      <c r="Q7" s="38">
        <v>0.0</v>
      </c>
      <c r="R7" s="48">
        <v>0.0</v>
      </c>
      <c r="S7" s="139">
        <f t="shared" si="1"/>
        <v>0</v>
      </c>
      <c r="T7" s="38" t="s">
        <v>4570</v>
      </c>
      <c r="U7" s="45">
        <v>46204.0</v>
      </c>
      <c r="V7" s="44">
        <v>46204.0</v>
      </c>
      <c r="W7" s="38">
        <v>1.0</v>
      </c>
      <c r="X7" s="38" t="s">
        <v>59</v>
      </c>
      <c r="Y7" s="68" t="s">
        <v>56</v>
      </c>
    </row>
    <row r="8">
      <c r="A8" s="41" t="s">
        <v>4571</v>
      </c>
      <c r="B8" s="37">
        <v>46204.0</v>
      </c>
      <c r="C8" s="9">
        <v>4574.0</v>
      </c>
      <c r="D8" s="39" t="s">
        <v>655</v>
      </c>
      <c r="E8" s="41" t="s">
        <v>657</v>
      </c>
      <c r="F8" s="39" t="s">
        <v>658</v>
      </c>
      <c r="G8" s="39" t="s">
        <v>555</v>
      </c>
      <c r="H8" s="39" t="s">
        <v>69</v>
      </c>
      <c r="I8" s="38" t="s">
        <v>4555</v>
      </c>
      <c r="J8" s="45">
        <v>44600.0</v>
      </c>
      <c r="K8" s="45">
        <v>46204.0</v>
      </c>
      <c r="L8" s="61" t="s">
        <v>51</v>
      </c>
      <c r="M8" s="63">
        <v>0.0</v>
      </c>
      <c r="N8" s="61" t="s">
        <v>51</v>
      </c>
      <c r="O8" s="49">
        <v>234040.0</v>
      </c>
      <c r="P8" s="130">
        <v>234040.0</v>
      </c>
      <c r="Q8" s="81">
        <v>0.0</v>
      </c>
      <c r="R8" s="66">
        <v>0.0</v>
      </c>
      <c r="S8" s="10">
        <f t="shared" si="1"/>
        <v>234040</v>
      </c>
      <c r="T8" s="9" t="s">
        <v>52</v>
      </c>
      <c r="U8" s="45">
        <v>46204.0</v>
      </c>
      <c r="V8" s="105">
        <v>46298.0</v>
      </c>
      <c r="W8" s="9">
        <v>3.0</v>
      </c>
      <c r="X8" s="9" t="s">
        <v>86</v>
      </c>
      <c r="Y8" s="68" t="s">
        <v>56</v>
      </c>
    </row>
    <row r="9">
      <c r="A9" s="41" t="s">
        <v>4575</v>
      </c>
      <c r="B9" s="37">
        <v>46204.0</v>
      </c>
      <c r="C9" s="38">
        <v>3814.0</v>
      </c>
      <c r="D9" s="40" t="s">
        <v>141</v>
      </c>
      <c r="E9" s="42" t="s">
        <v>143</v>
      </c>
      <c r="F9" s="40" t="s">
        <v>146</v>
      </c>
      <c r="G9" s="40" t="s">
        <v>68</v>
      </c>
      <c r="H9" s="40" t="s">
        <v>69</v>
      </c>
      <c r="I9" s="38" t="s">
        <v>4555</v>
      </c>
      <c r="J9" s="44">
        <v>44552.0</v>
      </c>
      <c r="K9" s="45">
        <v>46204.0</v>
      </c>
      <c r="L9" s="61" t="s">
        <v>51</v>
      </c>
      <c r="M9" s="48">
        <v>0.0</v>
      </c>
      <c r="N9" s="61" t="s">
        <v>51</v>
      </c>
      <c r="O9" s="48">
        <v>78000.0</v>
      </c>
      <c r="P9" s="87">
        <v>78000.0</v>
      </c>
      <c r="Q9" s="46">
        <v>0.0</v>
      </c>
      <c r="R9" s="48">
        <v>546.0</v>
      </c>
      <c r="S9" s="139">
        <f t="shared" si="1"/>
        <v>77454</v>
      </c>
      <c r="T9" s="38" t="s">
        <v>53</v>
      </c>
      <c r="U9" s="45">
        <v>46204.0</v>
      </c>
      <c r="V9" s="45">
        <v>46234.0</v>
      </c>
      <c r="W9" s="67">
        <v>1.0</v>
      </c>
      <c r="X9" s="38" t="s">
        <v>86</v>
      </c>
      <c r="Y9" s="68" t="s">
        <v>56</v>
      </c>
    </row>
    <row r="10">
      <c r="A10" s="41" t="s">
        <v>4579</v>
      </c>
      <c r="B10" s="37">
        <v>46204.0</v>
      </c>
      <c r="C10" s="38">
        <v>15694.0</v>
      </c>
      <c r="D10" s="40" t="s">
        <v>4580</v>
      </c>
      <c r="E10" s="42" t="s">
        <v>4581</v>
      </c>
      <c r="F10" s="40" t="s">
        <v>4582</v>
      </c>
      <c r="G10" s="40" t="s">
        <v>343</v>
      </c>
      <c r="H10" s="40" t="s">
        <v>158</v>
      </c>
      <c r="I10" s="38" t="s">
        <v>4555</v>
      </c>
      <c r="J10" s="44">
        <v>45831.0</v>
      </c>
      <c r="K10" s="45">
        <v>46204.0</v>
      </c>
      <c r="L10" s="61" t="s">
        <v>51</v>
      </c>
      <c r="M10" s="46">
        <v>0.0</v>
      </c>
      <c r="N10" s="45">
        <v>46205.0</v>
      </c>
      <c r="O10" s="48">
        <v>1688075.0</v>
      </c>
      <c r="P10" s="130">
        <v>1688075.0</v>
      </c>
      <c r="Q10" s="38">
        <v>0.0</v>
      </c>
      <c r="R10" s="48">
        <v>0.0</v>
      </c>
      <c r="S10" s="10">
        <f t="shared" si="1"/>
        <v>1688075</v>
      </c>
      <c r="T10" s="38" t="s">
        <v>52</v>
      </c>
      <c r="U10" s="45">
        <v>46205.0</v>
      </c>
      <c r="V10" s="44">
        <v>46625.0</v>
      </c>
      <c r="W10" s="91">
        <v>12.0</v>
      </c>
      <c r="X10" s="38" t="s">
        <v>59</v>
      </c>
      <c r="Y10" s="68" t="s">
        <v>56</v>
      </c>
    </row>
    <row r="11">
      <c r="A11" s="41" t="s">
        <v>4585</v>
      </c>
      <c r="B11" s="37">
        <v>46204.0</v>
      </c>
      <c r="C11" s="38">
        <v>4723.0</v>
      </c>
      <c r="D11" s="40" t="s">
        <v>645</v>
      </c>
      <c r="E11" s="42" t="s">
        <v>646</v>
      </c>
      <c r="F11" s="40" t="s">
        <v>647</v>
      </c>
      <c r="G11" s="40" t="s">
        <v>126</v>
      </c>
      <c r="H11" s="40" t="s">
        <v>69</v>
      </c>
      <c r="I11" s="38" t="s">
        <v>4555</v>
      </c>
      <c r="J11" s="44">
        <v>44611.0</v>
      </c>
      <c r="K11" s="45"/>
      <c r="L11" s="61"/>
      <c r="M11" s="48">
        <v>78000.0</v>
      </c>
      <c r="N11" s="326" t="s">
        <v>51</v>
      </c>
      <c r="O11" s="48">
        <v>156017.0</v>
      </c>
      <c r="P11" s="130">
        <v>156000.0</v>
      </c>
      <c r="Q11" s="38">
        <v>0.0</v>
      </c>
      <c r="R11" s="38">
        <v>0.0</v>
      </c>
      <c r="S11" s="139">
        <f t="shared" si="1"/>
        <v>156000</v>
      </c>
      <c r="T11" s="38" t="s">
        <v>52</v>
      </c>
      <c r="U11" s="45">
        <v>46204.0</v>
      </c>
      <c r="V11" s="45">
        <v>46235.0</v>
      </c>
      <c r="W11" s="38">
        <v>1.0</v>
      </c>
      <c r="X11" s="38" t="s">
        <v>86</v>
      </c>
      <c r="Y11" s="68" t="s">
        <v>56</v>
      </c>
    </row>
    <row r="12">
      <c r="A12" s="41" t="s">
        <v>4591</v>
      </c>
      <c r="B12" s="37">
        <v>46204.0</v>
      </c>
      <c r="C12" s="38">
        <v>4723.0</v>
      </c>
      <c r="D12" s="40" t="s">
        <v>645</v>
      </c>
      <c r="E12" s="42" t="s">
        <v>646</v>
      </c>
      <c r="F12" s="40" t="s">
        <v>4108</v>
      </c>
      <c r="G12" s="40" t="s">
        <v>126</v>
      </c>
      <c r="H12" s="40" t="s">
        <v>69</v>
      </c>
      <c r="I12" s="38" t="s">
        <v>4555</v>
      </c>
      <c r="J12" s="44">
        <v>44611.0</v>
      </c>
      <c r="K12" s="45">
        <v>46204.0</v>
      </c>
      <c r="L12" s="61" t="s">
        <v>51</v>
      </c>
      <c r="M12" s="48">
        <v>78000.0</v>
      </c>
      <c r="N12" s="326" t="s">
        <v>51</v>
      </c>
      <c r="O12" s="48">
        <v>0.0</v>
      </c>
      <c r="P12" s="48">
        <v>0.0</v>
      </c>
      <c r="Q12" s="38">
        <v>0.0</v>
      </c>
      <c r="R12" s="48">
        <v>0.0</v>
      </c>
      <c r="S12" s="10">
        <f t="shared" si="1"/>
        <v>0</v>
      </c>
      <c r="T12" s="38" t="s">
        <v>54</v>
      </c>
      <c r="U12" s="45">
        <v>46204.0</v>
      </c>
      <c r="V12" s="45">
        <v>46235.0</v>
      </c>
      <c r="W12" s="38">
        <v>1.0</v>
      </c>
      <c r="X12" s="38" t="s">
        <v>86</v>
      </c>
      <c r="Y12" s="68" t="s">
        <v>56</v>
      </c>
    </row>
    <row r="13">
      <c r="A13" s="41" t="s">
        <v>4595</v>
      </c>
      <c r="B13" s="37">
        <v>46204.0</v>
      </c>
      <c r="C13" s="38">
        <v>2640.0</v>
      </c>
      <c r="D13" s="40" t="s">
        <v>3668</v>
      </c>
      <c r="E13" s="42" t="s">
        <v>3669</v>
      </c>
      <c r="F13" s="40" t="s">
        <v>3670</v>
      </c>
      <c r="G13" s="40" t="s">
        <v>555</v>
      </c>
      <c r="H13" s="40" t="s">
        <v>69</v>
      </c>
      <c r="I13" s="38" t="s">
        <v>4555</v>
      </c>
      <c r="J13" s="44">
        <v>44461.0</v>
      </c>
      <c r="K13" s="45">
        <v>46204.0</v>
      </c>
      <c r="L13" s="326" t="s">
        <v>51</v>
      </c>
      <c r="M13" s="46">
        <v>0.0</v>
      </c>
      <c r="N13" s="326" t="s">
        <v>51</v>
      </c>
      <c r="O13" s="48">
        <v>78087.0</v>
      </c>
      <c r="P13" s="130">
        <v>78000.0</v>
      </c>
      <c r="Q13" s="38">
        <v>0.0</v>
      </c>
      <c r="R13" s="48">
        <v>0.0</v>
      </c>
      <c r="S13" s="139">
        <f t="shared" si="1"/>
        <v>78000</v>
      </c>
      <c r="T13" s="38" t="s">
        <v>52</v>
      </c>
      <c r="U13" s="45">
        <v>46204.0</v>
      </c>
      <c r="V13" s="45">
        <v>46234.0</v>
      </c>
      <c r="W13" s="91">
        <v>1.0</v>
      </c>
      <c r="X13" s="38" t="s">
        <v>86</v>
      </c>
      <c r="Y13" s="68" t="s">
        <v>56</v>
      </c>
    </row>
    <row r="14">
      <c r="A14" s="41" t="s">
        <v>4598</v>
      </c>
      <c r="B14" s="37">
        <v>46204.0</v>
      </c>
      <c r="C14" s="38">
        <v>14131.0</v>
      </c>
      <c r="D14" s="40" t="s">
        <v>449</v>
      </c>
      <c r="E14" s="42" t="s">
        <v>450</v>
      </c>
      <c r="F14" s="52" t="s">
        <v>451</v>
      </c>
      <c r="G14" s="40" t="s">
        <v>452</v>
      </c>
      <c r="H14" s="40" t="s">
        <v>118</v>
      </c>
      <c r="I14" s="38" t="s">
        <v>4555</v>
      </c>
      <c r="J14" s="44">
        <v>45642.0</v>
      </c>
      <c r="K14" s="45">
        <v>46204.0</v>
      </c>
      <c r="L14" s="9" t="s">
        <v>51</v>
      </c>
      <c r="M14" s="46">
        <v>0.0</v>
      </c>
      <c r="N14" s="9" t="s">
        <v>51</v>
      </c>
      <c r="O14" s="48">
        <v>708095.0</v>
      </c>
      <c r="P14" s="130">
        <v>708095.0</v>
      </c>
      <c r="Q14" s="47">
        <v>0.0</v>
      </c>
      <c r="R14" s="47">
        <v>0.0</v>
      </c>
      <c r="S14" s="10">
        <f t="shared" si="1"/>
        <v>708095</v>
      </c>
      <c r="T14" s="9" t="s">
        <v>52</v>
      </c>
      <c r="U14" s="45">
        <v>46204.0</v>
      </c>
      <c r="V14" s="44">
        <v>46384.0</v>
      </c>
      <c r="W14" s="38">
        <v>6.0</v>
      </c>
      <c r="X14" s="38" t="s">
        <v>55</v>
      </c>
      <c r="Y14" s="38" t="s">
        <v>56</v>
      </c>
    </row>
    <row r="15">
      <c r="A15" s="83" t="s">
        <v>4606</v>
      </c>
      <c r="B15" s="37">
        <v>46204.0</v>
      </c>
      <c r="C15" s="9">
        <v>12986.0</v>
      </c>
      <c r="D15" s="39" t="s">
        <v>1201</v>
      </c>
      <c r="E15" s="41" t="s">
        <v>4607</v>
      </c>
      <c r="F15" s="39" t="s">
        <v>4608</v>
      </c>
      <c r="G15" s="39" t="s">
        <v>68</v>
      </c>
      <c r="H15" s="39" t="s">
        <v>69</v>
      </c>
      <c r="I15" s="38" t="s">
        <v>4555</v>
      </c>
      <c r="J15" s="45">
        <v>45511.0</v>
      </c>
      <c r="K15" s="45">
        <v>46204.0</v>
      </c>
      <c r="L15" s="61" t="s">
        <v>51</v>
      </c>
      <c r="M15" s="103">
        <v>78000.0</v>
      </c>
      <c r="N15" s="9" t="s">
        <v>51</v>
      </c>
      <c r="O15" s="103">
        <v>120000.0</v>
      </c>
      <c r="P15" s="87">
        <v>120000.0</v>
      </c>
      <c r="Q15" s="104">
        <v>0.0</v>
      </c>
      <c r="R15" s="103">
        <v>840.0</v>
      </c>
      <c r="S15" s="10">
        <f t="shared" si="1"/>
        <v>119160</v>
      </c>
      <c r="T15" s="9" t="s">
        <v>53</v>
      </c>
      <c r="U15" s="45">
        <v>46204.0</v>
      </c>
      <c r="V15" s="45">
        <v>46234.0</v>
      </c>
      <c r="W15" s="9">
        <v>1.0</v>
      </c>
      <c r="X15" s="9" t="s">
        <v>55</v>
      </c>
      <c r="Y15" s="86" t="s">
        <v>93</v>
      </c>
    </row>
    <row r="16">
      <c r="A16" s="41" t="s">
        <v>4612</v>
      </c>
      <c r="B16" s="37">
        <v>46204.0</v>
      </c>
      <c r="C16" s="9">
        <v>15515.0</v>
      </c>
      <c r="D16" s="40" t="s">
        <v>4613</v>
      </c>
      <c r="E16" s="42" t="s">
        <v>4614</v>
      </c>
      <c r="F16" s="40" t="s">
        <v>4615</v>
      </c>
      <c r="G16" s="40" t="s">
        <v>192</v>
      </c>
      <c r="H16" s="40" t="s">
        <v>195</v>
      </c>
      <c r="I16" s="38" t="s">
        <v>4555</v>
      </c>
      <c r="J16" s="44">
        <v>45821.0</v>
      </c>
      <c r="K16" s="45">
        <v>46204.0</v>
      </c>
      <c r="L16" s="61" t="s">
        <v>51</v>
      </c>
      <c r="M16" s="46">
        <v>0.0</v>
      </c>
      <c r="N16" s="9" t="s">
        <v>51</v>
      </c>
      <c r="O16" s="48">
        <v>1298081.0</v>
      </c>
      <c r="P16" s="130">
        <v>1298000.0</v>
      </c>
      <c r="Q16" s="104">
        <v>0.0</v>
      </c>
      <c r="R16" s="48">
        <v>0.0</v>
      </c>
      <c r="S16" s="10">
        <f t="shared" si="1"/>
        <v>1298000</v>
      </c>
      <c r="T16" s="38" t="s">
        <v>52</v>
      </c>
      <c r="U16" s="45">
        <v>46204.0</v>
      </c>
      <c r="V16" s="45">
        <v>46594.0</v>
      </c>
      <c r="W16" s="91">
        <v>12.0</v>
      </c>
      <c r="X16" s="9" t="s">
        <v>55</v>
      </c>
      <c r="Y16" s="68" t="s">
        <v>56</v>
      </c>
    </row>
    <row r="17">
      <c r="A17" s="41" t="s">
        <v>4618</v>
      </c>
      <c r="B17" s="37">
        <v>46204.0</v>
      </c>
      <c r="C17" s="9">
        <v>15515.0</v>
      </c>
      <c r="D17" s="40" t="s">
        <v>4613</v>
      </c>
      <c r="E17" s="42" t="s">
        <v>4614</v>
      </c>
      <c r="F17" s="40" t="s">
        <v>4615</v>
      </c>
      <c r="G17" s="40" t="s">
        <v>192</v>
      </c>
      <c r="H17" s="40" t="s">
        <v>195</v>
      </c>
      <c r="I17" s="38" t="s">
        <v>4555</v>
      </c>
      <c r="J17" s="44">
        <v>45821.0</v>
      </c>
      <c r="K17" s="150"/>
      <c r="L17" s="326"/>
      <c r="M17" s="46">
        <v>118000.0</v>
      </c>
      <c r="N17" s="9" t="s">
        <v>51</v>
      </c>
      <c r="O17" s="48">
        <v>0.0</v>
      </c>
      <c r="P17" s="48">
        <v>0.0</v>
      </c>
      <c r="Q17" s="38">
        <v>0.0</v>
      </c>
      <c r="R17" s="48">
        <v>0.0</v>
      </c>
      <c r="S17" s="10">
        <f t="shared" si="1"/>
        <v>0</v>
      </c>
      <c r="T17" s="38" t="s">
        <v>281</v>
      </c>
      <c r="U17" s="45">
        <v>46204.0</v>
      </c>
      <c r="V17" s="45">
        <v>46594.0</v>
      </c>
      <c r="W17" s="91">
        <v>1.0</v>
      </c>
      <c r="X17" s="9" t="s">
        <v>55</v>
      </c>
      <c r="Y17" s="68" t="s">
        <v>56</v>
      </c>
    </row>
    <row r="18" ht="15.0" customHeight="1">
      <c r="A18" s="41" t="s">
        <v>4622</v>
      </c>
      <c r="B18" s="37">
        <v>46204.0</v>
      </c>
      <c r="C18" s="38">
        <v>15680.0</v>
      </c>
      <c r="D18" s="40" t="s">
        <v>548</v>
      </c>
      <c r="E18" s="42" t="s">
        <v>4474</v>
      </c>
      <c r="F18" s="40" t="s">
        <v>550</v>
      </c>
      <c r="G18" s="40" t="s">
        <v>237</v>
      </c>
      <c r="H18" s="40" t="s">
        <v>69</v>
      </c>
      <c r="I18" s="38" t="s">
        <v>4555</v>
      </c>
      <c r="J18" s="44">
        <v>45830.0</v>
      </c>
      <c r="K18" s="44">
        <v>46204.0</v>
      </c>
      <c r="L18" s="61" t="s">
        <v>51</v>
      </c>
      <c r="M18" s="48">
        <v>0.0</v>
      </c>
      <c r="N18" s="61" t="s">
        <v>51</v>
      </c>
      <c r="O18" s="48">
        <v>78000.0</v>
      </c>
      <c r="P18" s="87">
        <v>78000.0</v>
      </c>
      <c r="Q18" s="38">
        <v>0.0</v>
      </c>
      <c r="R18" s="48">
        <v>1560.0</v>
      </c>
      <c r="S18" s="139">
        <f t="shared" si="1"/>
        <v>76440</v>
      </c>
      <c r="T18" s="38" t="s">
        <v>53</v>
      </c>
      <c r="U18" s="45">
        <v>46204.0</v>
      </c>
      <c r="V18" s="45">
        <v>46234.0</v>
      </c>
      <c r="W18" s="38">
        <v>1.0</v>
      </c>
      <c r="X18" s="38" t="s">
        <v>86</v>
      </c>
      <c r="Y18" s="68" t="s">
        <v>56</v>
      </c>
    </row>
    <row r="19">
      <c r="A19" s="41" t="s">
        <v>4625</v>
      </c>
      <c r="B19" s="37">
        <v>46205.0</v>
      </c>
      <c r="C19" s="38">
        <v>9168.0</v>
      </c>
      <c r="D19" s="40" t="s">
        <v>894</v>
      </c>
      <c r="E19" s="42" t="s">
        <v>818</v>
      </c>
      <c r="F19" s="40" t="s">
        <v>819</v>
      </c>
      <c r="G19" s="40" t="s">
        <v>44</v>
      </c>
      <c r="H19" s="40" t="s">
        <v>46</v>
      </c>
      <c r="I19" s="38" t="s">
        <v>4555</v>
      </c>
      <c r="J19" s="44">
        <v>45075.0</v>
      </c>
      <c r="K19" s="44">
        <v>46204.0</v>
      </c>
      <c r="L19" s="61" t="s">
        <v>51</v>
      </c>
      <c r="M19" s="48">
        <v>0.0</v>
      </c>
      <c r="N19" s="61" t="s">
        <v>51</v>
      </c>
      <c r="O19" s="48">
        <v>118035.0</v>
      </c>
      <c r="P19" s="130">
        <v>118035.0</v>
      </c>
      <c r="Q19" s="38">
        <v>0.0</v>
      </c>
      <c r="R19" s="48">
        <v>0.0</v>
      </c>
      <c r="S19" s="139">
        <f t="shared" si="1"/>
        <v>118035</v>
      </c>
      <c r="T19" s="38" t="s">
        <v>52</v>
      </c>
      <c r="U19" s="45">
        <v>46204.0</v>
      </c>
      <c r="V19" s="45">
        <v>46237.0</v>
      </c>
      <c r="W19" s="38">
        <v>1.0</v>
      </c>
      <c r="X19" s="38" t="s">
        <v>55</v>
      </c>
      <c r="Y19" s="68" t="s">
        <v>56</v>
      </c>
    </row>
    <row r="20">
      <c r="A20" s="41" t="s">
        <v>4632</v>
      </c>
      <c r="B20" s="37">
        <v>46205.0</v>
      </c>
      <c r="C20" s="38">
        <v>12530.0</v>
      </c>
      <c r="D20" s="40" t="s">
        <v>4633</v>
      </c>
      <c r="E20" s="42" t="s">
        <v>4634</v>
      </c>
      <c r="F20" s="40" t="s">
        <v>4635</v>
      </c>
      <c r="G20" s="40" t="s">
        <v>4636</v>
      </c>
      <c r="H20" s="40" t="s">
        <v>118</v>
      </c>
      <c r="I20" s="38" t="s">
        <v>4555</v>
      </c>
      <c r="J20" s="44">
        <v>45467.0</v>
      </c>
      <c r="K20" s="44">
        <v>46204.0</v>
      </c>
      <c r="L20" s="61" t="s">
        <v>51</v>
      </c>
      <c r="M20" s="48">
        <v>1298000.0</v>
      </c>
      <c r="N20" s="61" t="s">
        <v>51</v>
      </c>
      <c r="O20" s="48">
        <v>1062042.0</v>
      </c>
      <c r="P20" s="130">
        <v>1062042.0</v>
      </c>
      <c r="Q20" s="38">
        <v>0.0</v>
      </c>
      <c r="R20" s="48">
        <v>0.0</v>
      </c>
      <c r="S20" s="10">
        <f t="shared" si="1"/>
        <v>1062042</v>
      </c>
      <c r="T20" s="38" t="s">
        <v>52</v>
      </c>
      <c r="U20" s="45">
        <v>46204.0</v>
      </c>
      <c r="V20" s="44">
        <v>46594.0</v>
      </c>
      <c r="W20" s="67">
        <v>12.0</v>
      </c>
      <c r="X20" s="38" t="s">
        <v>55</v>
      </c>
      <c r="Y20" s="68" t="s">
        <v>56</v>
      </c>
    </row>
    <row r="21">
      <c r="A21" s="41" t="s">
        <v>4643</v>
      </c>
      <c r="B21" s="37">
        <v>46205.0</v>
      </c>
      <c r="C21" s="38">
        <v>12530.0</v>
      </c>
      <c r="D21" s="40" t="s">
        <v>4633</v>
      </c>
      <c r="E21" s="42" t="s">
        <v>4634</v>
      </c>
      <c r="F21" s="40" t="s">
        <v>4635</v>
      </c>
      <c r="G21" s="40" t="s">
        <v>4636</v>
      </c>
      <c r="H21" s="40" t="s">
        <v>118</v>
      </c>
      <c r="I21" s="38" t="s">
        <v>4555</v>
      </c>
      <c r="J21" s="44">
        <v>45467.0</v>
      </c>
      <c r="K21" s="150"/>
      <c r="L21" s="98"/>
      <c r="M21" s="46">
        <v>118000.0</v>
      </c>
      <c r="N21" s="61" t="s">
        <v>51</v>
      </c>
      <c r="O21" s="48">
        <v>0.0</v>
      </c>
      <c r="P21" s="48">
        <v>0.0</v>
      </c>
      <c r="Q21" s="38">
        <v>0.0</v>
      </c>
      <c r="R21" s="48">
        <v>0.0</v>
      </c>
      <c r="S21" s="10">
        <f t="shared" si="1"/>
        <v>0</v>
      </c>
      <c r="T21" s="38" t="s">
        <v>281</v>
      </c>
      <c r="U21" s="45">
        <v>46204.0</v>
      </c>
      <c r="V21" s="44">
        <v>46594.0</v>
      </c>
      <c r="W21" s="67">
        <v>1.0</v>
      </c>
      <c r="X21" s="38" t="s">
        <v>55</v>
      </c>
      <c r="Y21" s="68" t="s">
        <v>56</v>
      </c>
    </row>
    <row r="22">
      <c r="A22" s="41" t="s">
        <v>4647</v>
      </c>
      <c r="B22" s="37">
        <v>46205.0</v>
      </c>
      <c r="C22" s="38">
        <v>4343.0</v>
      </c>
      <c r="D22" s="40" t="s">
        <v>243</v>
      </c>
      <c r="E22" s="42" t="s">
        <v>244</v>
      </c>
      <c r="F22" s="40" t="s">
        <v>518</v>
      </c>
      <c r="G22" s="40" t="s">
        <v>246</v>
      </c>
      <c r="H22" s="40" t="s">
        <v>85</v>
      </c>
      <c r="I22" s="38" t="s">
        <v>4555</v>
      </c>
      <c r="J22" s="44">
        <v>44585.0</v>
      </c>
      <c r="K22" s="44">
        <v>46204.0</v>
      </c>
      <c r="L22" s="61" t="s">
        <v>51</v>
      </c>
      <c r="M22" s="46">
        <v>0.0</v>
      </c>
      <c r="N22" s="61" t="s">
        <v>51</v>
      </c>
      <c r="O22" s="48">
        <v>78000.0</v>
      </c>
      <c r="P22" s="87">
        <v>78000.0</v>
      </c>
      <c r="Q22" s="38">
        <v>0.0</v>
      </c>
      <c r="R22" s="48">
        <v>1560.0</v>
      </c>
      <c r="S22" s="10">
        <f t="shared" si="1"/>
        <v>76440</v>
      </c>
      <c r="T22" s="38" t="s">
        <v>53</v>
      </c>
      <c r="U22" s="45">
        <v>46204.0</v>
      </c>
      <c r="V22" s="45">
        <v>46234.0</v>
      </c>
      <c r="W22" s="67">
        <v>1.0</v>
      </c>
      <c r="X22" s="38" t="s">
        <v>86</v>
      </c>
      <c r="Y22" s="68" t="s">
        <v>56</v>
      </c>
    </row>
    <row r="23">
      <c r="A23" s="41" t="s">
        <v>4651</v>
      </c>
      <c r="B23" s="37">
        <v>46205.0</v>
      </c>
      <c r="C23" s="9">
        <v>9805.0</v>
      </c>
      <c r="D23" s="39" t="s">
        <v>120</v>
      </c>
      <c r="E23" s="41" t="s">
        <v>123</v>
      </c>
      <c r="F23" s="39" t="s">
        <v>125</v>
      </c>
      <c r="G23" s="39" t="s">
        <v>126</v>
      </c>
      <c r="H23" s="40" t="s">
        <v>69</v>
      </c>
      <c r="I23" s="38" t="s">
        <v>4555</v>
      </c>
      <c r="J23" s="45">
        <v>45148.0</v>
      </c>
      <c r="K23" s="44">
        <v>46204.0</v>
      </c>
      <c r="L23" s="61" t="s">
        <v>51</v>
      </c>
      <c r="M23" s="63">
        <v>0.0</v>
      </c>
      <c r="N23" s="61" t="s">
        <v>51</v>
      </c>
      <c r="O23" s="103">
        <v>78000.0</v>
      </c>
      <c r="P23" s="87">
        <v>78000.0</v>
      </c>
      <c r="Q23" s="9">
        <v>0.0</v>
      </c>
      <c r="R23" s="102">
        <v>4440.0</v>
      </c>
      <c r="S23" s="10">
        <f t="shared" si="1"/>
        <v>73560</v>
      </c>
      <c r="T23" s="38" t="s">
        <v>53</v>
      </c>
      <c r="U23" s="45">
        <v>46204.0</v>
      </c>
      <c r="V23" s="45">
        <v>46242.0</v>
      </c>
      <c r="W23" s="67">
        <v>1.0</v>
      </c>
      <c r="X23" s="9" t="s">
        <v>86</v>
      </c>
      <c r="Y23" s="68" t="s">
        <v>56</v>
      </c>
    </row>
    <row r="24">
      <c r="A24" s="41" t="s">
        <v>4659</v>
      </c>
      <c r="B24" s="37">
        <v>46205.0</v>
      </c>
      <c r="C24" s="38">
        <v>18839.0</v>
      </c>
      <c r="D24" s="40" t="s">
        <v>4660</v>
      </c>
      <c r="E24" s="42" t="s">
        <v>4661</v>
      </c>
      <c r="F24" s="40" t="s">
        <v>4662</v>
      </c>
      <c r="G24" s="40" t="s">
        <v>44</v>
      </c>
      <c r="H24" s="40" t="s">
        <v>46</v>
      </c>
      <c r="I24" s="38" t="s">
        <v>4555</v>
      </c>
      <c r="J24" s="44">
        <v>46169.0</v>
      </c>
      <c r="K24" s="44">
        <v>46204.0</v>
      </c>
      <c r="L24" s="61" t="s">
        <v>51</v>
      </c>
      <c r="M24" s="63">
        <v>0.0</v>
      </c>
      <c r="N24" s="45">
        <v>46205.0</v>
      </c>
      <c r="O24" s="48">
        <v>168063.0</v>
      </c>
      <c r="P24" s="130">
        <v>168000.0</v>
      </c>
      <c r="Q24" s="38">
        <v>0.0</v>
      </c>
      <c r="R24" s="38">
        <v>0.0</v>
      </c>
      <c r="S24" s="139">
        <f t="shared" si="1"/>
        <v>168000</v>
      </c>
      <c r="T24" s="38" t="s">
        <v>52</v>
      </c>
      <c r="U24" s="45">
        <v>46205.0</v>
      </c>
      <c r="V24" s="45">
        <v>46243.0</v>
      </c>
      <c r="W24" s="38">
        <v>1.0</v>
      </c>
      <c r="X24" s="38" t="s">
        <v>59</v>
      </c>
      <c r="Y24" s="68" t="s">
        <v>56</v>
      </c>
    </row>
    <row r="25">
      <c r="A25" s="41" t="s">
        <v>4665</v>
      </c>
      <c r="B25" s="37">
        <v>46205.0</v>
      </c>
      <c r="C25" s="9">
        <v>3230.0</v>
      </c>
      <c r="D25" s="39" t="s">
        <v>3662</v>
      </c>
      <c r="E25" s="41" t="s">
        <v>202</v>
      </c>
      <c r="F25" s="39" t="s">
        <v>203</v>
      </c>
      <c r="G25" s="39" t="s">
        <v>204</v>
      </c>
      <c r="H25" s="218" t="s">
        <v>153</v>
      </c>
      <c r="I25" s="38" t="s">
        <v>4555</v>
      </c>
      <c r="J25" s="45">
        <v>44516.0</v>
      </c>
      <c r="K25" s="44">
        <v>46205.0</v>
      </c>
      <c r="L25" s="120" t="s">
        <v>51</v>
      </c>
      <c r="M25" s="63">
        <v>0.0</v>
      </c>
      <c r="N25" s="67" t="s">
        <v>51</v>
      </c>
      <c r="O25" s="103">
        <v>118000.0</v>
      </c>
      <c r="P25" s="55">
        <v>118000.0</v>
      </c>
      <c r="Q25" s="9">
        <v>0.0</v>
      </c>
      <c r="R25" s="49">
        <v>4440.0</v>
      </c>
      <c r="S25" s="10">
        <f t="shared" si="1"/>
        <v>113560</v>
      </c>
      <c r="T25" s="9" t="s">
        <v>53</v>
      </c>
      <c r="U25" s="45">
        <v>46205.0</v>
      </c>
      <c r="V25" s="45">
        <v>46240.0</v>
      </c>
      <c r="W25" s="215">
        <v>1.0</v>
      </c>
      <c r="X25" s="9" t="s">
        <v>55</v>
      </c>
      <c r="Y25" s="68" t="s">
        <v>56</v>
      </c>
    </row>
    <row r="26">
      <c r="A26" s="41" t="s">
        <v>4668</v>
      </c>
      <c r="B26" s="37">
        <v>46205.0</v>
      </c>
      <c r="C26" s="38">
        <v>5447.0</v>
      </c>
      <c r="D26" s="40" t="s">
        <v>191</v>
      </c>
      <c r="E26" s="42" t="s">
        <v>194</v>
      </c>
      <c r="F26" s="40" t="s">
        <v>196</v>
      </c>
      <c r="G26" s="40" t="s">
        <v>199</v>
      </c>
      <c r="H26" s="40" t="s">
        <v>176</v>
      </c>
      <c r="I26" s="38" t="s">
        <v>4555</v>
      </c>
      <c r="J26" s="44">
        <v>44663.0</v>
      </c>
      <c r="K26" s="44">
        <v>46205.0</v>
      </c>
      <c r="L26" s="61" t="s">
        <v>51</v>
      </c>
      <c r="M26" s="63">
        <v>0.0</v>
      </c>
      <c r="N26" s="67" t="s">
        <v>51</v>
      </c>
      <c r="O26" s="103">
        <v>118000.0</v>
      </c>
      <c r="P26" s="55">
        <v>118000.0</v>
      </c>
      <c r="Q26" s="46">
        <v>0.0</v>
      </c>
      <c r="R26" s="49">
        <v>4400.0</v>
      </c>
      <c r="S26" s="139">
        <f t="shared" si="1"/>
        <v>113600</v>
      </c>
      <c r="T26" s="38" t="s">
        <v>53</v>
      </c>
      <c r="U26" s="45">
        <v>46205.0</v>
      </c>
      <c r="V26" s="45">
        <v>46235.0</v>
      </c>
      <c r="W26" s="38">
        <v>1.0</v>
      </c>
      <c r="X26" s="38" t="s">
        <v>55</v>
      </c>
      <c r="Y26" s="68" t="s">
        <v>56</v>
      </c>
    </row>
    <row r="27">
      <c r="A27" s="41" t="s">
        <v>4672</v>
      </c>
      <c r="B27" s="37">
        <v>46205.0</v>
      </c>
      <c r="C27" s="38">
        <v>7251.0</v>
      </c>
      <c r="D27" s="40" t="s">
        <v>4507</v>
      </c>
      <c r="E27" s="42" t="s">
        <v>309</v>
      </c>
      <c r="F27" s="40" t="s">
        <v>310</v>
      </c>
      <c r="G27" s="40" t="s">
        <v>312</v>
      </c>
      <c r="H27" s="40" t="s">
        <v>118</v>
      </c>
      <c r="I27" s="38" t="s">
        <v>4555</v>
      </c>
      <c r="J27" s="44">
        <v>44848.0</v>
      </c>
      <c r="K27" s="44">
        <v>46205.0</v>
      </c>
      <c r="L27" s="61" t="s">
        <v>51</v>
      </c>
      <c r="M27" s="48">
        <v>0.0</v>
      </c>
      <c r="N27" s="61" t="s">
        <v>51</v>
      </c>
      <c r="O27" s="48">
        <v>78000.0</v>
      </c>
      <c r="P27" s="55">
        <v>78000.0</v>
      </c>
      <c r="Q27" s="46">
        <v>0.0</v>
      </c>
      <c r="R27" s="48">
        <v>4400.0</v>
      </c>
      <c r="S27" s="139">
        <f t="shared" si="1"/>
        <v>73600</v>
      </c>
      <c r="T27" s="38" t="s">
        <v>53</v>
      </c>
      <c r="U27" s="44">
        <v>46205.0</v>
      </c>
      <c r="V27" s="44">
        <v>46235.0</v>
      </c>
      <c r="W27" s="38">
        <v>1.0</v>
      </c>
      <c r="X27" s="141" t="s">
        <v>86</v>
      </c>
      <c r="Y27" s="68" t="s">
        <v>56</v>
      </c>
    </row>
    <row r="28">
      <c r="A28" s="41" t="s">
        <v>4674</v>
      </c>
      <c r="B28" s="37">
        <v>46205.0</v>
      </c>
      <c r="C28" s="38">
        <v>10751.0</v>
      </c>
      <c r="D28" s="40" t="s">
        <v>357</v>
      </c>
      <c r="E28" s="42" t="s">
        <v>358</v>
      </c>
      <c r="F28" s="40" t="s">
        <v>359</v>
      </c>
      <c r="G28" s="40" t="s">
        <v>325</v>
      </c>
      <c r="H28" s="40" t="s">
        <v>74</v>
      </c>
      <c r="I28" s="38" t="s">
        <v>4555</v>
      </c>
      <c r="J28" s="44">
        <v>45261.0</v>
      </c>
      <c r="K28" s="44">
        <v>46205.0</v>
      </c>
      <c r="L28" s="61" t="s">
        <v>51</v>
      </c>
      <c r="M28" s="46">
        <v>0.0</v>
      </c>
      <c r="N28" s="61" t="s">
        <v>51</v>
      </c>
      <c r="O28" s="48">
        <v>118000.0</v>
      </c>
      <c r="P28" s="55">
        <v>118000.0</v>
      </c>
      <c r="Q28" s="38">
        <v>0.0</v>
      </c>
      <c r="R28" s="48">
        <v>826.0</v>
      </c>
      <c r="S28" s="139">
        <f t="shared" si="1"/>
        <v>117174</v>
      </c>
      <c r="T28" s="38" t="s">
        <v>53</v>
      </c>
      <c r="U28" s="44">
        <v>46205.0</v>
      </c>
      <c r="V28" s="44">
        <v>46235.0</v>
      </c>
      <c r="W28" s="67">
        <v>1.0</v>
      </c>
      <c r="X28" s="38" t="s">
        <v>55</v>
      </c>
      <c r="Y28" s="68" t="s">
        <v>56</v>
      </c>
    </row>
    <row r="29">
      <c r="A29" s="41" t="s">
        <v>4678</v>
      </c>
      <c r="B29" s="37">
        <v>46205.0</v>
      </c>
      <c r="C29" s="49">
        <v>4400.0</v>
      </c>
      <c r="D29" s="39" t="s">
        <v>2979</v>
      </c>
      <c r="E29" s="41" t="s">
        <v>298</v>
      </c>
      <c r="F29" s="39" t="s">
        <v>299</v>
      </c>
      <c r="G29" s="39" t="s">
        <v>293</v>
      </c>
      <c r="H29" s="39" t="s">
        <v>85</v>
      </c>
      <c r="I29" s="38" t="s">
        <v>4555</v>
      </c>
      <c r="J29" s="45">
        <v>44554.0</v>
      </c>
      <c r="K29" s="44">
        <v>46205.0</v>
      </c>
      <c r="L29" s="120" t="s">
        <v>51</v>
      </c>
      <c r="M29" s="47">
        <v>0.0</v>
      </c>
      <c r="N29" s="120" t="s">
        <v>51</v>
      </c>
      <c r="O29" s="48">
        <v>118000.0</v>
      </c>
      <c r="P29" s="55">
        <v>118000.0</v>
      </c>
      <c r="Q29" s="9">
        <v>0.0</v>
      </c>
      <c r="R29" s="49">
        <v>4400.0</v>
      </c>
      <c r="S29" s="10">
        <f t="shared" si="1"/>
        <v>113600</v>
      </c>
      <c r="T29" s="9" t="s">
        <v>53</v>
      </c>
      <c r="U29" s="44">
        <v>46205.0</v>
      </c>
      <c r="V29" s="44">
        <v>46236.0</v>
      </c>
      <c r="W29" s="213">
        <v>1.0</v>
      </c>
      <c r="X29" s="9" t="s">
        <v>55</v>
      </c>
      <c r="Y29" s="68" t="s">
        <v>56</v>
      </c>
    </row>
    <row r="30">
      <c r="A30" s="41" t="s">
        <v>4682</v>
      </c>
      <c r="B30" s="37">
        <v>46205.0</v>
      </c>
      <c r="C30" s="38">
        <v>6926.0</v>
      </c>
      <c r="D30" s="40" t="s">
        <v>473</v>
      </c>
      <c r="E30" s="42" t="s">
        <v>474</v>
      </c>
      <c r="F30" s="40" t="s">
        <v>475</v>
      </c>
      <c r="G30" s="40" t="s">
        <v>4683</v>
      </c>
      <c r="H30" s="40" t="s">
        <v>100</v>
      </c>
      <c r="I30" s="38" t="s">
        <v>4555</v>
      </c>
      <c r="J30" s="44">
        <v>44816.0</v>
      </c>
      <c r="K30" s="44">
        <v>46205.0</v>
      </c>
      <c r="L30" s="120" t="s">
        <v>51</v>
      </c>
      <c r="M30" s="48">
        <v>0.0</v>
      </c>
      <c r="N30" s="61" t="s">
        <v>51</v>
      </c>
      <c r="O30" s="48">
        <v>78042.0</v>
      </c>
      <c r="P30" s="53">
        <v>78042.0</v>
      </c>
      <c r="Q30" s="46">
        <v>0.0</v>
      </c>
      <c r="R30" s="48">
        <v>0.0</v>
      </c>
      <c r="S30" s="139">
        <f t="shared" si="1"/>
        <v>78042</v>
      </c>
      <c r="T30" s="38" t="s">
        <v>52</v>
      </c>
      <c r="U30" s="44">
        <v>46205.0</v>
      </c>
      <c r="V30" s="44">
        <v>46235.0</v>
      </c>
      <c r="W30" s="38">
        <v>1.0</v>
      </c>
      <c r="X30" s="38" t="s">
        <v>86</v>
      </c>
      <c r="Y30" s="68" t="s">
        <v>56</v>
      </c>
    </row>
    <row r="31">
      <c r="A31" s="41" t="s">
        <v>4687</v>
      </c>
      <c r="B31" s="37">
        <v>46205.0</v>
      </c>
      <c r="C31" s="38">
        <v>12299.0</v>
      </c>
      <c r="D31" s="40" t="s">
        <v>1029</v>
      </c>
      <c r="E31" s="42" t="s">
        <v>737</v>
      </c>
      <c r="F31" s="40" t="s">
        <v>738</v>
      </c>
      <c r="G31" s="40" t="s">
        <v>739</v>
      </c>
      <c r="H31" s="40" t="s">
        <v>352</v>
      </c>
      <c r="I31" s="38" t="s">
        <v>4555</v>
      </c>
      <c r="J31" s="44">
        <v>45444.0</v>
      </c>
      <c r="K31" s="44">
        <v>46205.0</v>
      </c>
      <c r="L31" s="61" t="s">
        <v>51</v>
      </c>
      <c r="M31" s="48">
        <v>0.0</v>
      </c>
      <c r="N31" s="44">
        <v>46206.0</v>
      </c>
      <c r="O31" s="346">
        <v>118025.0</v>
      </c>
      <c r="P31" s="347">
        <v>118025.0</v>
      </c>
      <c r="Q31" s="38">
        <v>0.0</v>
      </c>
      <c r="R31" s="48">
        <v>0.0</v>
      </c>
      <c r="S31" s="139">
        <f t="shared" si="1"/>
        <v>118025</v>
      </c>
      <c r="T31" s="38" t="s">
        <v>52</v>
      </c>
      <c r="U31" s="44">
        <v>46206.0</v>
      </c>
      <c r="V31" s="44">
        <v>46238.0</v>
      </c>
      <c r="W31" s="67">
        <v>1.0</v>
      </c>
      <c r="X31" s="38" t="s">
        <v>55</v>
      </c>
      <c r="Y31" s="68" t="s">
        <v>56</v>
      </c>
    </row>
    <row r="32">
      <c r="A32" s="41" t="s">
        <v>4693</v>
      </c>
      <c r="B32" s="37">
        <v>46205.0</v>
      </c>
      <c r="C32" s="9">
        <v>2719.0</v>
      </c>
      <c r="D32" s="39" t="s">
        <v>2918</v>
      </c>
      <c r="E32" s="41" t="s">
        <v>1068</v>
      </c>
      <c r="F32" s="39" t="s">
        <v>1069</v>
      </c>
      <c r="G32" s="39" t="s">
        <v>555</v>
      </c>
      <c r="H32" s="39" t="s">
        <v>69</v>
      </c>
      <c r="I32" s="38" t="s">
        <v>4555</v>
      </c>
      <c r="J32" s="45">
        <v>44469.0</v>
      </c>
      <c r="K32" s="44">
        <v>46205.0</v>
      </c>
      <c r="L32" s="61" t="s">
        <v>51</v>
      </c>
      <c r="M32" s="103">
        <v>0.0</v>
      </c>
      <c r="N32" s="61" t="s">
        <v>51</v>
      </c>
      <c r="O32" s="103">
        <v>78000.0</v>
      </c>
      <c r="P32" s="55">
        <v>78000.0</v>
      </c>
      <c r="Q32" s="104">
        <v>0.0</v>
      </c>
      <c r="R32" s="103">
        <v>1560.0</v>
      </c>
      <c r="S32" s="10">
        <f t="shared" si="1"/>
        <v>76440</v>
      </c>
      <c r="T32" s="9" t="s">
        <v>53</v>
      </c>
      <c r="U32" s="44">
        <v>46205.0</v>
      </c>
      <c r="V32" s="44">
        <v>46238.0</v>
      </c>
      <c r="W32" s="88">
        <v>1.0</v>
      </c>
      <c r="X32" s="9" t="s">
        <v>86</v>
      </c>
      <c r="Y32" s="68" t="s">
        <v>56</v>
      </c>
    </row>
    <row r="33">
      <c r="A33" s="41" t="s">
        <v>4698</v>
      </c>
      <c r="B33" s="37">
        <v>46205.0</v>
      </c>
      <c r="C33" s="38">
        <v>10709.0</v>
      </c>
      <c r="D33" s="40" t="s">
        <v>320</v>
      </c>
      <c r="E33" s="42" t="s">
        <v>321</v>
      </c>
      <c r="F33" s="40" t="s">
        <v>323</v>
      </c>
      <c r="G33" s="40" t="s">
        <v>325</v>
      </c>
      <c r="H33" s="40" t="s">
        <v>74</v>
      </c>
      <c r="I33" s="38" t="s">
        <v>4555</v>
      </c>
      <c r="J33" s="44">
        <v>45256.0</v>
      </c>
      <c r="K33" s="44">
        <v>46205.0</v>
      </c>
      <c r="L33" s="61" t="s">
        <v>51</v>
      </c>
      <c r="M33" s="48">
        <v>0.0</v>
      </c>
      <c r="N33" s="44">
        <v>46206.0</v>
      </c>
      <c r="O33" s="48">
        <v>78092.0</v>
      </c>
      <c r="P33" s="53">
        <v>78092.0</v>
      </c>
      <c r="Q33" s="38">
        <v>0.0</v>
      </c>
      <c r="R33" s="48">
        <v>0.0</v>
      </c>
      <c r="S33" s="139">
        <f t="shared" si="1"/>
        <v>78092</v>
      </c>
      <c r="T33" s="38" t="s">
        <v>52</v>
      </c>
      <c r="U33" s="44">
        <v>46206.0</v>
      </c>
      <c r="V33" s="44">
        <v>46236.0</v>
      </c>
      <c r="W33" s="38">
        <v>1.0</v>
      </c>
      <c r="X33" s="38" t="s">
        <v>86</v>
      </c>
      <c r="Y33" s="68" t="s">
        <v>56</v>
      </c>
    </row>
    <row r="34">
      <c r="A34" s="41" t="s">
        <v>4705</v>
      </c>
      <c r="B34" s="37">
        <v>46205.0</v>
      </c>
      <c r="C34" s="9">
        <v>631.0</v>
      </c>
      <c r="D34" s="39" t="s">
        <v>378</v>
      </c>
      <c r="E34" s="41" t="s">
        <v>379</v>
      </c>
      <c r="F34" s="39" t="s">
        <v>382</v>
      </c>
      <c r="G34" s="39" t="s">
        <v>126</v>
      </c>
      <c r="H34" s="218" t="s">
        <v>69</v>
      </c>
      <c r="I34" s="38" t="s">
        <v>4555</v>
      </c>
      <c r="J34" s="45">
        <v>44329.0</v>
      </c>
      <c r="K34" s="44">
        <v>46205.0</v>
      </c>
      <c r="L34" s="120" t="s">
        <v>51</v>
      </c>
      <c r="M34" s="103">
        <v>78000.0</v>
      </c>
      <c r="N34" s="44">
        <v>46207.0</v>
      </c>
      <c r="O34" s="49">
        <v>80002.0</v>
      </c>
      <c r="P34" s="53">
        <v>80002.0</v>
      </c>
      <c r="Q34" s="9">
        <v>0.0</v>
      </c>
      <c r="R34" s="49">
        <v>0.0</v>
      </c>
      <c r="S34" s="10">
        <f t="shared" si="1"/>
        <v>80002</v>
      </c>
      <c r="T34" s="9" t="s">
        <v>52</v>
      </c>
      <c r="U34" s="44">
        <v>46207.0</v>
      </c>
      <c r="V34" s="45">
        <v>46237.0</v>
      </c>
      <c r="W34" s="215">
        <v>1.0</v>
      </c>
      <c r="X34" s="9" t="s">
        <v>86</v>
      </c>
      <c r="Y34" s="68" t="s">
        <v>56</v>
      </c>
    </row>
    <row r="35">
      <c r="A35" s="41" t="s">
        <v>4711</v>
      </c>
      <c r="B35" s="37">
        <v>46205.0</v>
      </c>
      <c r="C35" s="81">
        <v>17571.0</v>
      </c>
      <c r="D35" s="257" t="s">
        <v>4712</v>
      </c>
      <c r="E35" s="258" t="s">
        <v>4714</v>
      </c>
      <c r="F35" s="257" t="s">
        <v>4715</v>
      </c>
      <c r="G35" s="257" t="s">
        <v>4716</v>
      </c>
      <c r="H35" s="257" t="s">
        <v>74</v>
      </c>
      <c r="I35" s="38" t="s">
        <v>4555</v>
      </c>
      <c r="J35" s="44">
        <v>46040.0</v>
      </c>
      <c r="K35" s="44">
        <v>46205.0</v>
      </c>
      <c r="L35" s="61" t="s">
        <v>51</v>
      </c>
      <c r="M35" s="103">
        <v>0.0</v>
      </c>
      <c r="N35" s="61" t="s">
        <v>51</v>
      </c>
      <c r="O35" s="48">
        <v>168000.0</v>
      </c>
      <c r="P35" s="55">
        <v>168000.0</v>
      </c>
      <c r="Q35" s="104">
        <v>0.0</v>
      </c>
      <c r="R35" s="103">
        <v>1176.0</v>
      </c>
      <c r="S35" s="149">
        <f t="shared" si="1"/>
        <v>166824</v>
      </c>
      <c r="T35" s="38" t="s">
        <v>53</v>
      </c>
      <c r="U35" s="44">
        <v>46205.0</v>
      </c>
      <c r="V35" s="44">
        <v>46240.0</v>
      </c>
      <c r="W35" s="9">
        <v>1.0</v>
      </c>
      <c r="X35" s="9" t="s">
        <v>59</v>
      </c>
      <c r="Y35" s="68" t="s">
        <v>56</v>
      </c>
    </row>
    <row r="36">
      <c r="A36" s="41" t="s">
        <v>4720</v>
      </c>
      <c r="B36" s="37">
        <v>46205.0</v>
      </c>
      <c r="C36" s="38">
        <v>12245.0</v>
      </c>
      <c r="D36" s="40" t="s">
        <v>311</v>
      </c>
      <c r="E36" s="42" t="s">
        <v>313</v>
      </c>
      <c r="F36" s="40" t="s">
        <v>314</v>
      </c>
      <c r="G36" s="40" t="s">
        <v>315</v>
      </c>
      <c r="H36" s="40" t="s">
        <v>69</v>
      </c>
      <c r="I36" s="38" t="s">
        <v>4555</v>
      </c>
      <c r="J36" s="44">
        <v>45436.0</v>
      </c>
      <c r="K36" s="44">
        <v>46205.0</v>
      </c>
      <c r="L36" s="61" t="s">
        <v>51</v>
      </c>
      <c r="M36" s="103">
        <v>0.0</v>
      </c>
      <c r="N36" s="61" t="s">
        <v>51</v>
      </c>
      <c r="O36" s="48">
        <v>78071.0</v>
      </c>
      <c r="P36" s="53">
        <v>78071.0</v>
      </c>
      <c r="Q36" s="104">
        <v>0.0</v>
      </c>
      <c r="R36" s="48">
        <v>0.0</v>
      </c>
      <c r="S36" s="10">
        <f t="shared" si="1"/>
        <v>78071</v>
      </c>
      <c r="T36" s="38" t="s">
        <v>52</v>
      </c>
      <c r="U36" s="44">
        <v>46205.0</v>
      </c>
      <c r="V36" s="44">
        <v>46236.0</v>
      </c>
      <c r="W36" s="215">
        <v>1.0</v>
      </c>
      <c r="X36" s="9" t="s">
        <v>86</v>
      </c>
      <c r="Y36" s="68" t="s">
        <v>56</v>
      </c>
    </row>
    <row r="37">
      <c r="A37" s="41" t="s">
        <v>4724</v>
      </c>
      <c r="B37" s="37">
        <v>46205.0</v>
      </c>
      <c r="C37" s="38">
        <v>4617.0</v>
      </c>
      <c r="D37" s="40" t="s">
        <v>810</v>
      </c>
      <c r="E37" s="42" t="s">
        <v>811</v>
      </c>
      <c r="F37" s="40" t="s">
        <v>812</v>
      </c>
      <c r="G37" s="40" t="s">
        <v>813</v>
      </c>
      <c r="H37" s="40" t="s">
        <v>430</v>
      </c>
      <c r="I37" s="38" t="s">
        <v>4555</v>
      </c>
      <c r="J37" s="44">
        <v>44604.0</v>
      </c>
      <c r="K37" s="44">
        <v>46205.0</v>
      </c>
      <c r="L37" s="61" t="s">
        <v>51</v>
      </c>
      <c r="M37" s="48">
        <v>78000.0</v>
      </c>
      <c r="N37" s="61" t="s">
        <v>51</v>
      </c>
      <c r="O37" s="48">
        <v>80000.0</v>
      </c>
      <c r="P37" s="55">
        <v>80000.0</v>
      </c>
      <c r="Q37" s="38">
        <v>0.0</v>
      </c>
      <c r="R37" s="48">
        <v>560.0</v>
      </c>
      <c r="S37" s="139">
        <f t="shared" si="1"/>
        <v>79440</v>
      </c>
      <c r="T37" s="38" t="s">
        <v>53</v>
      </c>
      <c r="U37" s="44">
        <v>46205.0</v>
      </c>
      <c r="V37" s="44">
        <v>46242.0</v>
      </c>
      <c r="W37" s="38">
        <v>1.0</v>
      </c>
      <c r="X37" s="38" t="s">
        <v>86</v>
      </c>
      <c r="Y37" s="68" t="s">
        <v>56</v>
      </c>
    </row>
    <row r="38">
      <c r="A38" s="41" t="s">
        <v>4733</v>
      </c>
      <c r="B38" s="37">
        <v>46206.0</v>
      </c>
      <c r="C38" s="38">
        <v>989.0</v>
      </c>
      <c r="D38" s="40" t="s">
        <v>4735</v>
      </c>
      <c r="E38" s="42" t="s">
        <v>4736</v>
      </c>
      <c r="F38" s="40" t="s">
        <v>4737</v>
      </c>
      <c r="G38" s="40" t="s">
        <v>147</v>
      </c>
      <c r="H38" s="40" t="s">
        <v>74</v>
      </c>
      <c r="I38" s="38" t="s">
        <v>4555</v>
      </c>
      <c r="J38" s="44">
        <v>44343.0</v>
      </c>
      <c r="K38" s="44">
        <v>46205.0</v>
      </c>
      <c r="L38" s="61" t="s">
        <v>51</v>
      </c>
      <c r="M38" s="46"/>
      <c r="N38" s="326"/>
      <c r="O38" s="48">
        <v>375000.0</v>
      </c>
      <c r="P38" s="48">
        <v>0.0</v>
      </c>
      <c r="Q38" s="38">
        <v>0.0</v>
      </c>
      <c r="R38" s="48">
        <v>0.0</v>
      </c>
      <c r="S38" s="10">
        <f t="shared" si="1"/>
        <v>0</v>
      </c>
      <c r="T38" s="38" t="s">
        <v>1153</v>
      </c>
      <c r="U38" s="329"/>
      <c r="V38" s="44"/>
      <c r="W38" s="38">
        <v>1.0</v>
      </c>
      <c r="X38" s="38" t="s">
        <v>55</v>
      </c>
      <c r="Y38" s="68" t="s">
        <v>56</v>
      </c>
    </row>
    <row r="39">
      <c r="A39" s="41" t="s">
        <v>4740</v>
      </c>
      <c r="B39" s="37">
        <v>46206.0</v>
      </c>
      <c r="C39" s="38">
        <v>2383.0</v>
      </c>
      <c r="D39" s="40" t="s">
        <v>767</v>
      </c>
      <c r="E39" s="42" t="s">
        <v>427</v>
      </c>
      <c r="F39" s="40" t="s">
        <v>428</v>
      </c>
      <c r="G39" s="40" t="s">
        <v>429</v>
      </c>
      <c r="H39" s="40" t="s">
        <v>430</v>
      </c>
      <c r="I39" s="38" t="s">
        <v>4555</v>
      </c>
      <c r="J39" s="44">
        <v>44442.0</v>
      </c>
      <c r="K39" s="44">
        <v>46205.0</v>
      </c>
      <c r="L39" s="61" t="s">
        <v>51</v>
      </c>
      <c r="M39" s="103">
        <v>0.0</v>
      </c>
      <c r="N39" s="61" t="s">
        <v>51</v>
      </c>
      <c r="O39" s="48">
        <v>78000.0</v>
      </c>
      <c r="P39" s="55">
        <v>78000.0</v>
      </c>
      <c r="Q39" s="38">
        <v>0.0</v>
      </c>
      <c r="R39" s="48">
        <v>4400.0</v>
      </c>
      <c r="S39" s="139">
        <f t="shared" si="1"/>
        <v>73600</v>
      </c>
      <c r="T39" s="38" t="s">
        <v>53</v>
      </c>
      <c r="U39" s="44">
        <v>46205.0</v>
      </c>
      <c r="V39" s="44">
        <v>46235.0</v>
      </c>
      <c r="W39" s="38">
        <v>1.0</v>
      </c>
      <c r="X39" s="38" t="s">
        <v>86</v>
      </c>
      <c r="Y39" s="68" t="s">
        <v>56</v>
      </c>
    </row>
    <row r="40">
      <c r="A40" s="83" t="s">
        <v>4746</v>
      </c>
      <c r="B40" s="37">
        <v>46206.0</v>
      </c>
      <c r="C40" s="38">
        <v>18931.0</v>
      </c>
      <c r="D40" s="40" t="s">
        <v>4748</v>
      </c>
      <c r="E40" s="42" t="s">
        <v>4749</v>
      </c>
      <c r="F40" s="40" t="s">
        <v>4750</v>
      </c>
      <c r="G40" s="40" t="s">
        <v>4751</v>
      </c>
      <c r="H40" s="40" t="s">
        <v>352</v>
      </c>
      <c r="I40" s="38" t="s">
        <v>4555</v>
      </c>
      <c r="J40" s="44">
        <v>46177.0</v>
      </c>
      <c r="K40" s="44">
        <v>46205.0</v>
      </c>
      <c r="L40" s="61" t="s">
        <v>51</v>
      </c>
      <c r="M40" s="103">
        <v>0.0</v>
      </c>
      <c r="N40" s="61" t="s">
        <v>51</v>
      </c>
      <c r="O40" s="48">
        <v>708081.0</v>
      </c>
      <c r="P40" s="53">
        <v>708081.0</v>
      </c>
      <c r="Q40" s="38">
        <v>0.0</v>
      </c>
      <c r="R40" s="38">
        <v>0.0</v>
      </c>
      <c r="S40" s="10">
        <f t="shared" si="1"/>
        <v>708081</v>
      </c>
      <c r="T40" s="38" t="s">
        <v>52</v>
      </c>
      <c r="U40" s="44">
        <v>46205.0</v>
      </c>
      <c r="V40" s="44">
        <v>46385.0</v>
      </c>
      <c r="W40" s="67">
        <v>6.0</v>
      </c>
      <c r="X40" s="38" t="s">
        <v>55</v>
      </c>
      <c r="Y40" s="67" t="s">
        <v>93</v>
      </c>
    </row>
    <row r="41">
      <c r="A41" s="41" t="s">
        <v>4754</v>
      </c>
      <c r="B41" s="174">
        <v>46204.0</v>
      </c>
      <c r="C41" s="128">
        <v>15694.0</v>
      </c>
      <c r="D41" s="155" t="s">
        <v>4580</v>
      </c>
      <c r="E41" s="156" t="s">
        <v>4581</v>
      </c>
      <c r="F41" s="155" t="s">
        <v>4582</v>
      </c>
      <c r="G41" s="155" t="s">
        <v>343</v>
      </c>
      <c r="H41" s="155" t="s">
        <v>158</v>
      </c>
      <c r="I41" s="128" t="s">
        <v>4555</v>
      </c>
      <c r="J41" s="101">
        <v>45831.0</v>
      </c>
      <c r="K41" s="101"/>
      <c r="L41" s="135"/>
      <c r="M41" s="162">
        <v>336000.0</v>
      </c>
      <c r="N41" s="101">
        <v>46205.0</v>
      </c>
      <c r="O41" s="175">
        <v>0.0</v>
      </c>
      <c r="P41" s="175">
        <v>0.0</v>
      </c>
      <c r="Q41" s="128">
        <v>0.0</v>
      </c>
      <c r="R41" s="149">
        <v>0.0</v>
      </c>
      <c r="S41" s="149">
        <f t="shared" si="1"/>
        <v>0</v>
      </c>
      <c r="T41" s="88" t="s">
        <v>281</v>
      </c>
      <c r="U41" s="101">
        <v>46205.0</v>
      </c>
      <c r="V41" s="101">
        <v>46625.0</v>
      </c>
      <c r="W41" s="349">
        <v>2.0</v>
      </c>
      <c r="X41" s="128" t="s">
        <v>59</v>
      </c>
      <c r="Y41" s="350" t="s">
        <v>56</v>
      </c>
    </row>
    <row r="42">
      <c r="A42" s="41" t="s">
        <v>4763</v>
      </c>
      <c r="B42" s="317">
        <v>46232.0</v>
      </c>
      <c r="C42" s="88">
        <v>19087.0</v>
      </c>
      <c r="D42" s="112" t="s">
        <v>4765</v>
      </c>
      <c r="E42" s="164" t="s">
        <v>4766</v>
      </c>
      <c r="F42" s="112" t="s">
        <v>4767</v>
      </c>
      <c r="G42" s="112" t="s">
        <v>192</v>
      </c>
      <c r="H42" s="112" t="s">
        <v>195</v>
      </c>
      <c r="I42" s="88" t="s">
        <v>4555</v>
      </c>
      <c r="J42" s="127">
        <v>46198.0</v>
      </c>
      <c r="K42" s="127"/>
      <c r="L42" s="135"/>
      <c r="M42" s="175">
        <v>118000.0</v>
      </c>
      <c r="N42" s="61" t="s">
        <v>51</v>
      </c>
      <c r="O42" s="175">
        <v>0.0</v>
      </c>
      <c r="P42" s="175">
        <v>0.0</v>
      </c>
      <c r="Q42" s="175">
        <v>0.0</v>
      </c>
      <c r="R42" s="175">
        <v>0.0</v>
      </c>
      <c r="S42" s="149">
        <f t="shared" si="1"/>
        <v>0</v>
      </c>
      <c r="T42" s="88" t="s">
        <v>281</v>
      </c>
      <c r="U42" s="127">
        <v>46205.0</v>
      </c>
      <c r="V42" s="127">
        <v>46602.0</v>
      </c>
      <c r="W42" s="349">
        <v>1.0</v>
      </c>
      <c r="X42" s="88" t="s">
        <v>55</v>
      </c>
      <c r="Y42" s="350" t="s">
        <v>56</v>
      </c>
    </row>
    <row r="43">
      <c r="A43" s="41" t="s">
        <v>4773</v>
      </c>
      <c r="B43" s="37">
        <v>46206.0</v>
      </c>
      <c r="C43" s="38">
        <v>856.0</v>
      </c>
      <c r="D43" s="40" t="s">
        <v>571</v>
      </c>
      <c r="E43" s="42" t="s">
        <v>572</v>
      </c>
      <c r="F43" s="40" t="s">
        <v>573</v>
      </c>
      <c r="G43" s="40" t="s">
        <v>199</v>
      </c>
      <c r="H43" s="40" t="s">
        <v>176</v>
      </c>
      <c r="I43" s="38" t="s">
        <v>4555</v>
      </c>
      <c r="J43" s="44">
        <v>44335.0</v>
      </c>
      <c r="K43" s="44">
        <v>46206.0</v>
      </c>
      <c r="L43" s="61" t="s">
        <v>51</v>
      </c>
      <c r="M43" s="48">
        <v>0.0</v>
      </c>
      <c r="N43" s="61" t="s">
        <v>51</v>
      </c>
      <c r="O43" s="48">
        <v>78000.0</v>
      </c>
      <c r="P43" s="130">
        <v>78000.0</v>
      </c>
      <c r="Q43" s="38">
        <v>0.0</v>
      </c>
      <c r="R43" s="48">
        <v>4400.0</v>
      </c>
      <c r="S43" s="139">
        <f t="shared" si="1"/>
        <v>73600</v>
      </c>
      <c r="T43" s="38" t="s">
        <v>53</v>
      </c>
      <c r="U43" s="44">
        <v>46206.0</v>
      </c>
      <c r="V43" s="44">
        <v>46236.0</v>
      </c>
      <c r="W43" s="38">
        <v>1.0</v>
      </c>
      <c r="X43" s="38" t="s">
        <v>86</v>
      </c>
      <c r="Y43" s="128" t="s">
        <v>56</v>
      </c>
    </row>
    <row r="44">
      <c r="A44" s="41" t="s">
        <v>4776</v>
      </c>
      <c r="B44" s="37">
        <v>46206.0</v>
      </c>
      <c r="C44" s="38">
        <v>7163.0</v>
      </c>
      <c r="D44" s="40" t="s">
        <v>941</v>
      </c>
      <c r="E44" s="42" t="s">
        <v>601</v>
      </c>
      <c r="F44" s="40" t="s">
        <v>603</v>
      </c>
      <c r="G44" s="40" t="s">
        <v>315</v>
      </c>
      <c r="H44" s="40" t="s">
        <v>69</v>
      </c>
      <c r="I44" s="38" t="s">
        <v>4555</v>
      </c>
      <c r="J44" s="44">
        <v>44839.0</v>
      </c>
      <c r="K44" s="44">
        <v>46206.0</v>
      </c>
      <c r="L44" s="61" t="s">
        <v>51</v>
      </c>
      <c r="M44" s="48">
        <v>0.0</v>
      </c>
      <c r="N44" s="61" t="s">
        <v>51</v>
      </c>
      <c r="O44" s="48">
        <v>118000.0</v>
      </c>
      <c r="P44" s="130">
        <v>118000.0</v>
      </c>
      <c r="Q44" s="38">
        <v>0.0</v>
      </c>
      <c r="R44" s="48">
        <v>826.0</v>
      </c>
      <c r="S44" s="139">
        <f t="shared" si="1"/>
        <v>117174</v>
      </c>
      <c r="T44" s="38" t="s">
        <v>53</v>
      </c>
      <c r="U44" s="44">
        <v>46206.0</v>
      </c>
      <c r="V44" s="44">
        <v>46236.0</v>
      </c>
      <c r="W44" s="38">
        <v>1.0</v>
      </c>
      <c r="X44" s="38" t="s">
        <v>55</v>
      </c>
      <c r="Y44" s="128" t="s">
        <v>56</v>
      </c>
    </row>
    <row r="45">
      <c r="A45" s="41" t="s">
        <v>4779</v>
      </c>
      <c r="B45" s="37">
        <v>46206.0</v>
      </c>
      <c r="C45" s="38">
        <v>3142.0</v>
      </c>
      <c r="D45" s="40" t="s">
        <v>4558</v>
      </c>
      <c r="E45" s="42" t="s">
        <v>505</v>
      </c>
      <c r="F45" s="40" t="s">
        <v>506</v>
      </c>
      <c r="G45" s="40" t="s">
        <v>44</v>
      </c>
      <c r="H45" s="40" t="s">
        <v>46</v>
      </c>
      <c r="I45" s="38" t="s">
        <v>4555</v>
      </c>
      <c r="J45" s="44">
        <v>44508.0</v>
      </c>
      <c r="K45" s="44">
        <v>46206.0</v>
      </c>
      <c r="L45" s="61" t="s">
        <v>51</v>
      </c>
      <c r="M45" s="48">
        <v>0.0</v>
      </c>
      <c r="N45" s="61" t="s">
        <v>51</v>
      </c>
      <c r="O45" s="48">
        <v>118009.0</v>
      </c>
      <c r="P45" s="130">
        <v>118009.0</v>
      </c>
      <c r="Q45" s="38">
        <v>0.0</v>
      </c>
      <c r="R45" s="48">
        <v>0.0</v>
      </c>
      <c r="S45" s="139">
        <f t="shared" si="1"/>
        <v>118009</v>
      </c>
      <c r="T45" s="38" t="s">
        <v>52</v>
      </c>
      <c r="U45" s="44">
        <v>46206.0</v>
      </c>
      <c r="V45" s="44">
        <v>46236.0</v>
      </c>
      <c r="W45" s="38">
        <v>1.0</v>
      </c>
      <c r="X45" s="38" t="s">
        <v>55</v>
      </c>
      <c r="Y45" s="128" t="s">
        <v>56</v>
      </c>
    </row>
    <row r="46">
      <c r="A46" s="41" t="s">
        <v>4784</v>
      </c>
      <c r="B46" s="37">
        <v>46206.0</v>
      </c>
      <c r="C46" s="38">
        <v>836.0</v>
      </c>
      <c r="D46" s="40" t="s">
        <v>582</v>
      </c>
      <c r="E46" s="42" t="s">
        <v>583</v>
      </c>
      <c r="F46" s="40" t="s">
        <v>596</v>
      </c>
      <c r="G46" s="40" t="s">
        <v>585</v>
      </c>
      <c r="H46" s="40" t="s">
        <v>355</v>
      </c>
      <c r="I46" s="38" t="s">
        <v>4555</v>
      </c>
      <c r="J46" s="44">
        <v>44335.0</v>
      </c>
      <c r="K46" s="44">
        <v>46206.0</v>
      </c>
      <c r="L46" s="61" t="s">
        <v>51</v>
      </c>
      <c r="M46" s="48">
        <v>0.0</v>
      </c>
      <c r="N46" s="61" t="s">
        <v>51</v>
      </c>
      <c r="O46" s="48">
        <v>168000.0</v>
      </c>
      <c r="P46" s="130">
        <v>168000.0</v>
      </c>
      <c r="Q46" s="48">
        <v>0.0</v>
      </c>
      <c r="R46" s="48">
        <v>1176.0</v>
      </c>
      <c r="S46" s="10">
        <f t="shared" si="1"/>
        <v>166824</v>
      </c>
      <c r="T46" s="38" t="s">
        <v>53</v>
      </c>
      <c r="U46" s="44">
        <v>46206.0</v>
      </c>
      <c r="V46" s="44">
        <v>46236.0</v>
      </c>
      <c r="W46" s="38">
        <v>1.0</v>
      </c>
      <c r="X46" s="38" t="s">
        <v>59</v>
      </c>
      <c r="Y46" s="128" t="s">
        <v>56</v>
      </c>
    </row>
    <row r="47">
      <c r="A47" s="41" t="s">
        <v>4787</v>
      </c>
      <c r="B47" s="37">
        <v>46206.0</v>
      </c>
      <c r="C47" s="344">
        <v>8444.0</v>
      </c>
      <c r="D47" s="354" t="s">
        <v>685</v>
      </c>
      <c r="E47" s="355" t="s">
        <v>686</v>
      </c>
      <c r="F47" s="354" t="s">
        <v>687</v>
      </c>
      <c r="G47" s="354" t="s">
        <v>163</v>
      </c>
      <c r="H47" s="354" t="s">
        <v>69</v>
      </c>
      <c r="I47" s="38" t="s">
        <v>4555</v>
      </c>
      <c r="J47" s="135">
        <v>44986.0</v>
      </c>
      <c r="K47" s="44">
        <v>46206.0</v>
      </c>
      <c r="L47" s="356" t="s">
        <v>51</v>
      </c>
      <c r="M47" s="357">
        <v>0.0</v>
      </c>
      <c r="N47" s="356" t="s">
        <v>51</v>
      </c>
      <c r="O47" s="358">
        <v>78000.0</v>
      </c>
      <c r="P47" s="359">
        <v>78000.0</v>
      </c>
      <c r="Q47" s="327">
        <v>0.0</v>
      </c>
      <c r="R47" s="358">
        <v>546.0</v>
      </c>
      <c r="S47" s="149">
        <f t="shared" si="1"/>
        <v>77454</v>
      </c>
      <c r="T47" s="88" t="s">
        <v>53</v>
      </c>
      <c r="U47" s="44">
        <v>46206.0</v>
      </c>
      <c r="V47" s="44">
        <v>46236.0</v>
      </c>
      <c r="W47" s="327">
        <v>1.0</v>
      </c>
      <c r="X47" s="327" t="s">
        <v>86</v>
      </c>
      <c r="Y47" s="128" t="s">
        <v>56</v>
      </c>
    </row>
    <row r="48">
      <c r="A48" s="41" t="s">
        <v>4794</v>
      </c>
      <c r="B48" s="37">
        <v>46206.0</v>
      </c>
      <c r="C48" s="38">
        <v>7514.0</v>
      </c>
      <c r="D48" s="40" t="s">
        <v>134</v>
      </c>
      <c r="E48" s="42" t="s">
        <v>135</v>
      </c>
      <c r="F48" s="40" t="s">
        <v>4113</v>
      </c>
      <c r="G48" s="40" t="s">
        <v>137</v>
      </c>
      <c r="H48" s="40" t="s">
        <v>118</v>
      </c>
      <c r="I48" s="38" t="s">
        <v>4555</v>
      </c>
      <c r="J48" s="44">
        <v>44875.0</v>
      </c>
      <c r="K48" s="44">
        <v>46206.0</v>
      </c>
      <c r="L48" s="61" t="s">
        <v>51</v>
      </c>
      <c r="M48" s="48">
        <v>78000.0</v>
      </c>
      <c r="N48" s="61" t="s">
        <v>51</v>
      </c>
      <c r="O48" s="48">
        <v>80000.0</v>
      </c>
      <c r="P48" s="130">
        <v>80000.0</v>
      </c>
      <c r="Q48" s="46">
        <v>0.0</v>
      </c>
      <c r="R48" s="46">
        <v>560.0</v>
      </c>
      <c r="S48" s="139">
        <f t="shared" si="1"/>
        <v>79440</v>
      </c>
      <c r="T48" s="38" t="s">
        <v>53</v>
      </c>
      <c r="U48" s="44">
        <v>46206.0</v>
      </c>
      <c r="V48" s="44">
        <v>46236.0</v>
      </c>
      <c r="W48" s="67">
        <v>1.0</v>
      </c>
      <c r="X48" s="38" t="s">
        <v>86</v>
      </c>
      <c r="Y48" s="128" t="s">
        <v>56</v>
      </c>
    </row>
    <row r="49">
      <c r="A49" s="41" t="s">
        <v>4798</v>
      </c>
      <c r="B49" s="37">
        <v>46206.0</v>
      </c>
      <c r="C49" s="38">
        <v>2443.0</v>
      </c>
      <c r="D49" s="40" t="s">
        <v>207</v>
      </c>
      <c r="E49" s="42" t="s">
        <v>209</v>
      </c>
      <c r="F49" s="40" t="s">
        <v>211</v>
      </c>
      <c r="G49" s="40" t="s">
        <v>44</v>
      </c>
      <c r="H49" s="40" t="s">
        <v>46</v>
      </c>
      <c r="I49" s="38" t="s">
        <v>4555</v>
      </c>
      <c r="J49" s="44">
        <v>44448.0</v>
      </c>
      <c r="K49" s="44">
        <v>46206.0</v>
      </c>
      <c r="L49" s="61" t="s">
        <v>51</v>
      </c>
      <c r="M49" s="48">
        <v>0.0</v>
      </c>
      <c r="N49" s="61" t="s">
        <v>51</v>
      </c>
      <c r="O49" s="48">
        <v>118000.0</v>
      </c>
      <c r="P49" s="130">
        <v>118000.0</v>
      </c>
      <c r="Q49" s="38">
        <v>0.0</v>
      </c>
      <c r="R49" s="48">
        <v>826.0</v>
      </c>
      <c r="S49" s="139">
        <f t="shared" si="1"/>
        <v>117174</v>
      </c>
      <c r="T49" s="38" t="s">
        <v>53</v>
      </c>
      <c r="U49" s="44">
        <v>46206.0</v>
      </c>
      <c r="V49" s="44">
        <v>46236.0</v>
      </c>
      <c r="W49" s="38">
        <v>1.0</v>
      </c>
      <c r="X49" s="38" t="s">
        <v>55</v>
      </c>
      <c r="Y49" s="128" t="s">
        <v>56</v>
      </c>
    </row>
    <row r="50">
      <c r="A50" s="83" t="s">
        <v>4803</v>
      </c>
      <c r="B50" s="37">
        <v>46206.0</v>
      </c>
      <c r="C50" s="38">
        <v>19063.0</v>
      </c>
      <c r="D50" s="40" t="s">
        <v>4804</v>
      </c>
      <c r="E50" s="42" t="s">
        <v>4805</v>
      </c>
      <c r="F50" s="40" t="s">
        <v>1955</v>
      </c>
      <c r="G50" s="40" t="s">
        <v>4806</v>
      </c>
      <c r="H50" s="40" t="s">
        <v>74</v>
      </c>
      <c r="I50" s="38" t="s">
        <v>4555</v>
      </c>
      <c r="J50" s="44">
        <v>46194.0</v>
      </c>
      <c r="K50" s="44">
        <v>46206.0</v>
      </c>
      <c r="L50" s="61" t="s">
        <v>51</v>
      </c>
      <c r="M50" s="48">
        <v>78000.0</v>
      </c>
      <c r="N50" s="61" t="s">
        <v>51</v>
      </c>
      <c r="O50" s="48">
        <v>100074.0</v>
      </c>
      <c r="P50" s="130">
        <v>100000.0</v>
      </c>
      <c r="Q50" s="38">
        <v>0.0</v>
      </c>
      <c r="R50" s="48">
        <v>0.0</v>
      </c>
      <c r="S50" s="10">
        <f t="shared" si="1"/>
        <v>100000</v>
      </c>
      <c r="T50" s="38" t="s">
        <v>52</v>
      </c>
      <c r="U50" s="44">
        <v>46206.0</v>
      </c>
      <c r="V50" s="44">
        <v>46236.0</v>
      </c>
      <c r="W50" s="67">
        <v>1.0</v>
      </c>
      <c r="X50" s="38" t="s">
        <v>86</v>
      </c>
      <c r="Y50" s="360" t="s">
        <v>93</v>
      </c>
    </row>
    <row r="51">
      <c r="A51" s="41" t="s">
        <v>4810</v>
      </c>
      <c r="B51" s="37">
        <v>46206.0</v>
      </c>
      <c r="C51" s="38">
        <v>11499.0</v>
      </c>
      <c r="D51" s="40" t="s">
        <v>4069</v>
      </c>
      <c r="E51" s="42" t="s">
        <v>871</v>
      </c>
      <c r="F51" s="40" t="s">
        <v>872</v>
      </c>
      <c r="G51" s="40" t="s">
        <v>44</v>
      </c>
      <c r="H51" s="40" t="s">
        <v>46</v>
      </c>
      <c r="I51" s="38" t="s">
        <v>4555</v>
      </c>
      <c r="J51" s="44">
        <v>45355.0</v>
      </c>
      <c r="K51" s="44">
        <v>46206.0</v>
      </c>
      <c r="L51" s="61" t="s">
        <v>51</v>
      </c>
      <c r="M51" s="48">
        <v>0.0</v>
      </c>
      <c r="N51" s="61" t="s">
        <v>51</v>
      </c>
      <c r="O51" s="48">
        <v>78000.0</v>
      </c>
      <c r="P51" s="130">
        <v>78000.0</v>
      </c>
      <c r="Q51" s="38">
        <v>0.0</v>
      </c>
      <c r="R51" s="48">
        <v>4440.0</v>
      </c>
      <c r="S51" s="139">
        <f t="shared" si="1"/>
        <v>73560</v>
      </c>
      <c r="T51" s="38" t="s">
        <v>53</v>
      </c>
      <c r="U51" s="44">
        <v>46206.0</v>
      </c>
      <c r="V51" s="44">
        <v>46239.0</v>
      </c>
      <c r="W51" s="67">
        <v>1.0</v>
      </c>
      <c r="X51" s="38" t="s">
        <v>86</v>
      </c>
      <c r="Y51" s="128" t="s">
        <v>56</v>
      </c>
    </row>
    <row r="52">
      <c r="A52" s="41" t="s">
        <v>4821</v>
      </c>
      <c r="B52" s="37">
        <v>46209.0</v>
      </c>
      <c r="C52" s="38">
        <v>11117.0</v>
      </c>
      <c r="D52" s="40" t="s">
        <v>483</v>
      </c>
      <c r="E52" s="42" t="s">
        <v>484</v>
      </c>
      <c r="F52" s="40" t="s">
        <v>485</v>
      </c>
      <c r="G52" s="40" t="s">
        <v>110</v>
      </c>
      <c r="H52" s="40" t="s">
        <v>46</v>
      </c>
      <c r="I52" s="38" t="s">
        <v>4555</v>
      </c>
      <c r="J52" s="44">
        <v>45311.0</v>
      </c>
      <c r="K52" s="44">
        <v>46206.0</v>
      </c>
      <c r="L52" s="61" t="s">
        <v>51</v>
      </c>
      <c r="M52" s="48">
        <v>118000.0</v>
      </c>
      <c r="N52" s="61" t="s">
        <v>51</v>
      </c>
      <c r="O52" s="48">
        <v>236042.0</v>
      </c>
      <c r="P52" s="130">
        <v>236042.0</v>
      </c>
      <c r="Q52" s="38">
        <v>0.0</v>
      </c>
      <c r="R52" s="48">
        <v>0.0</v>
      </c>
      <c r="S52" s="10">
        <f t="shared" si="1"/>
        <v>236042</v>
      </c>
      <c r="T52" s="38" t="s">
        <v>52</v>
      </c>
      <c r="U52" s="44">
        <v>46206.0</v>
      </c>
      <c r="V52" s="44">
        <v>46236.0</v>
      </c>
      <c r="W52" s="67">
        <v>1.0</v>
      </c>
      <c r="X52" s="38" t="s">
        <v>55</v>
      </c>
      <c r="Y52" s="128" t="s">
        <v>56</v>
      </c>
    </row>
    <row r="53">
      <c r="A53" s="41" t="s">
        <v>4825</v>
      </c>
      <c r="B53" s="37">
        <v>46209.0</v>
      </c>
      <c r="C53" s="38">
        <v>11117.0</v>
      </c>
      <c r="D53" s="40" t="s">
        <v>483</v>
      </c>
      <c r="E53" s="42" t="s">
        <v>484</v>
      </c>
      <c r="F53" s="40" t="s">
        <v>566</v>
      </c>
      <c r="G53" s="40" t="s">
        <v>110</v>
      </c>
      <c r="H53" s="40" t="s">
        <v>46</v>
      </c>
      <c r="I53" s="38" t="s">
        <v>4555</v>
      </c>
      <c r="J53" s="44">
        <v>45311.0</v>
      </c>
      <c r="K53" s="44"/>
      <c r="L53" s="38"/>
      <c r="M53" s="48">
        <v>118000.0</v>
      </c>
      <c r="N53" s="61" t="s">
        <v>51</v>
      </c>
      <c r="O53" s="48">
        <v>0.0</v>
      </c>
      <c r="P53" s="48">
        <v>0.0</v>
      </c>
      <c r="Q53" s="38">
        <v>0.0</v>
      </c>
      <c r="R53" s="48">
        <v>0.0</v>
      </c>
      <c r="S53" s="10">
        <f t="shared" si="1"/>
        <v>0</v>
      </c>
      <c r="T53" s="38" t="s">
        <v>54</v>
      </c>
      <c r="U53" s="44">
        <v>46206.0</v>
      </c>
      <c r="V53" s="44">
        <v>46236.0</v>
      </c>
      <c r="W53" s="67">
        <v>1.0</v>
      </c>
      <c r="X53" s="38" t="s">
        <v>55</v>
      </c>
      <c r="Y53" s="128" t="s">
        <v>56</v>
      </c>
    </row>
    <row r="54">
      <c r="A54" s="41" t="s">
        <v>4829</v>
      </c>
      <c r="B54" s="37">
        <v>46209.0</v>
      </c>
      <c r="C54" s="38">
        <v>1389.0</v>
      </c>
      <c r="D54" s="40" t="s">
        <v>238</v>
      </c>
      <c r="E54" s="42" t="s">
        <v>239</v>
      </c>
      <c r="F54" s="40" t="s">
        <v>411</v>
      </c>
      <c r="G54" s="40" t="s">
        <v>110</v>
      </c>
      <c r="H54" s="40" t="s">
        <v>46</v>
      </c>
      <c r="I54" s="38" t="s">
        <v>4555</v>
      </c>
      <c r="J54" s="44">
        <v>44361.0</v>
      </c>
      <c r="K54" s="44">
        <v>46206.0</v>
      </c>
      <c r="L54" s="61" t="s">
        <v>51</v>
      </c>
      <c r="M54" s="48">
        <v>0.0</v>
      </c>
      <c r="N54" s="61" t="s">
        <v>51</v>
      </c>
      <c r="O54" s="48">
        <v>78000.0</v>
      </c>
      <c r="P54" s="130">
        <v>78000.0</v>
      </c>
      <c r="Q54" s="38">
        <v>0.0</v>
      </c>
      <c r="R54" s="48">
        <v>546.0</v>
      </c>
      <c r="S54" s="139">
        <f t="shared" si="1"/>
        <v>77454</v>
      </c>
      <c r="T54" s="38" t="s">
        <v>53</v>
      </c>
      <c r="U54" s="44">
        <v>46206.0</v>
      </c>
      <c r="V54" s="44">
        <v>46236.0</v>
      </c>
      <c r="W54" s="38">
        <v>1.0</v>
      </c>
      <c r="X54" s="38" t="s">
        <v>86</v>
      </c>
      <c r="Y54" s="128" t="s">
        <v>56</v>
      </c>
    </row>
    <row r="55">
      <c r="A55" s="41" t="s">
        <v>4833</v>
      </c>
      <c r="B55" s="37">
        <v>46209.0</v>
      </c>
      <c r="C55" s="38">
        <v>15208.0</v>
      </c>
      <c r="D55" s="40" t="s">
        <v>4834</v>
      </c>
      <c r="E55" s="42" t="s">
        <v>4835</v>
      </c>
      <c r="F55" s="40" t="s">
        <v>4836</v>
      </c>
      <c r="G55" s="40" t="s">
        <v>1465</v>
      </c>
      <c r="H55" s="40" t="s">
        <v>158</v>
      </c>
      <c r="I55" s="38" t="s">
        <v>4555</v>
      </c>
      <c r="J55" s="44">
        <v>45764.0</v>
      </c>
      <c r="K55" s="44">
        <v>46206.0</v>
      </c>
      <c r="L55" s="61" t="s">
        <v>51</v>
      </c>
      <c r="M55" s="48">
        <v>0.0</v>
      </c>
      <c r="N55" s="61" t="s">
        <v>51</v>
      </c>
      <c r="O55" s="48">
        <v>168000.0</v>
      </c>
      <c r="P55" s="130">
        <v>168000.0</v>
      </c>
      <c r="Q55" s="38">
        <v>0.0</v>
      </c>
      <c r="R55" s="48">
        <v>4400.0</v>
      </c>
      <c r="S55" s="10">
        <f t="shared" si="1"/>
        <v>163600</v>
      </c>
      <c r="T55" s="38" t="s">
        <v>53</v>
      </c>
      <c r="U55" s="44">
        <v>46206.0</v>
      </c>
      <c r="V55" s="44">
        <v>46237.0</v>
      </c>
      <c r="W55" s="38">
        <v>1.0</v>
      </c>
      <c r="X55" s="38" t="s">
        <v>59</v>
      </c>
      <c r="Y55" s="128" t="s">
        <v>56</v>
      </c>
    </row>
    <row r="56">
      <c r="A56" s="41" t="s">
        <v>4839</v>
      </c>
      <c r="B56" s="37">
        <v>46209.0</v>
      </c>
      <c r="C56" s="38">
        <v>2510.0</v>
      </c>
      <c r="D56" s="40" t="s">
        <v>88</v>
      </c>
      <c r="E56" s="42" t="s">
        <v>89</v>
      </c>
      <c r="F56" s="40" t="s">
        <v>90</v>
      </c>
      <c r="G56" s="144" t="s">
        <v>91</v>
      </c>
      <c r="H56" s="40" t="s">
        <v>69</v>
      </c>
      <c r="I56" s="38" t="s">
        <v>4555</v>
      </c>
      <c r="J56" s="44">
        <v>44453.0</v>
      </c>
      <c r="K56" s="44">
        <v>46207.0</v>
      </c>
      <c r="L56" s="61" t="s">
        <v>51</v>
      </c>
      <c r="M56" s="48">
        <v>0.0</v>
      </c>
      <c r="N56" s="61" t="s">
        <v>51</v>
      </c>
      <c r="O56" s="346">
        <v>78000.0</v>
      </c>
      <c r="P56" s="222">
        <v>78000.0</v>
      </c>
      <c r="Q56" s="332">
        <v>0.0</v>
      </c>
      <c r="R56" s="346">
        <v>546.0</v>
      </c>
      <c r="S56" s="139">
        <f t="shared" si="1"/>
        <v>77454</v>
      </c>
      <c r="T56" s="67" t="s">
        <v>53</v>
      </c>
      <c r="U56" s="44">
        <v>46207.0</v>
      </c>
      <c r="V56" s="44">
        <v>46241.0</v>
      </c>
      <c r="W56" s="67">
        <v>1.0</v>
      </c>
      <c r="X56" s="38" t="s">
        <v>86</v>
      </c>
      <c r="Y56" s="128" t="s">
        <v>56</v>
      </c>
    </row>
    <row r="57">
      <c r="A57" s="41" t="s">
        <v>4846</v>
      </c>
      <c r="B57" s="37">
        <v>46209.0</v>
      </c>
      <c r="C57" s="81">
        <v>12017.0</v>
      </c>
      <c r="D57" s="257" t="s">
        <v>368</v>
      </c>
      <c r="E57" s="258" t="s">
        <v>369</v>
      </c>
      <c r="F57" s="257" t="s">
        <v>581</v>
      </c>
      <c r="G57" s="257" t="s">
        <v>110</v>
      </c>
      <c r="H57" s="39" t="s">
        <v>46</v>
      </c>
      <c r="I57" s="38" t="s">
        <v>4555</v>
      </c>
      <c r="J57" s="44">
        <v>45414.0</v>
      </c>
      <c r="K57" s="44">
        <v>46207.0</v>
      </c>
      <c r="L57" s="120" t="s">
        <v>51</v>
      </c>
      <c r="M57" s="48">
        <v>78000.0</v>
      </c>
      <c r="N57" s="120" t="s">
        <v>51</v>
      </c>
      <c r="O57" s="48">
        <v>75000.0</v>
      </c>
      <c r="P57" s="79">
        <v>75000.0</v>
      </c>
      <c r="Q57" s="81">
        <v>0.0</v>
      </c>
      <c r="R57" s="48">
        <v>525.0</v>
      </c>
      <c r="S57" s="149">
        <f t="shared" si="1"/>
        <v>74475</v>
      </c>
      <c r="T57" s="67" t="s">
        <v>53</v>
      </c>
      <c r="U57" s="44">
        <v>46207.0</v>
      </c>
      <c r="V57" s="44">
        <v>46238.0</v>
      </c>
      <c r="W57" s="67">
        <v>1.0</v>
      </c>
      <c r="X57" s="9" t="s">
        <v>86</v>
      </c>
      <c r="Y57" s="128" t="s">
        <v>56</v>
      </c>
    </row>
    <row r="58">
      <c r="A58" s="41" t="s">
        <v>4850</v>
      </c>
      <c r="B58" s="37">
        <v>46209.0</v>
      </c>
      <c r="C58" s="38">
        <v>4949.0</v>
      </c>
      <c r="D58" s="40" t="s">
        <v>677</v>
      </c>
      <c r="E58" s="42" t="s">
        <v>678</v>
      </c>
      <c r="F58" s="40" t="s">
        <v>679</v>
      </c>
      <c r="G58" s="40" t="s">
        <v>152</v>
      </c>
      <c r="H58" s="40" t="s">
        <v>153</v>
      </c>
      <c r="I58" s="38" t="s">
        <v>4555</v>
      </c>
      <c r="J58" s="44">
        <v>44629.0</v>
      </c>
      <c r="K58" s="44">
        <v>46207.0</v>
      </c>
      <c r="L58" s="61" t="s">
        <v>51</v>
      </c>
      <c r="M58" s="48">
        <v>0.0</v>
      </c>
      <c r="N58" s="61" t="s">
        <v>51</v>
      </c>
      <c r="O58" s="48">
        <v>78007.0</v>
      </c>
      <c r="P58" s="79">
        <v>78007.0</v>
      </c>
      <c r="Q58" s="38">
        <v>0.0</v>
      </c>
      <c r="R58" s="48">
        <v>0.0</v>
      </c>
      <c r="S58" s="139">
        <f t="shared" si="1"/>
        <v>78007</v>
      </c>
      <c r="T58" s="38" t="s">
        <v>52</v>
      </c>
      <c r="U58" s="44">
        <v>46207.0</v>
      </c>
      <c r="V58" s="44">
        <v>46237.0</v>
      </c>
      <c r="W58" s="38">
        <v>1.0</v>
      </c>
      <c r="X58" s="38" t="s">
        <v>86</v>
      </c>
      <c r="Y58" s="128" t="s">
        <v>56</v>
      </c>
    </row>
    <row r="59">
      <c r="A59" s="41" t="s">
        <v>4854</v>
      </c>
      <c r="B59" s="37">
        <v>46209.0</v>
      </c>
      <c r="C59" s="81">
        <v>4343.0</v>
      </c>
      <c r="D59" s="257" t="s">
        <v>243</v>
      </c>
      <c r="E59" s="258" t="s">
        <v>244</v>
      </c>
      <c r="F59" s="257" t="s">
        <v>1062</v>
      </c>
      <c r="G59" s="257" t="s">
        <v>246</v>
      </c>
      <c r="H59" s="40" t="s">
        <v>85</v>
      </c>
      <c r="I59" s="38" t="s">
        <v>4555</v>
      </c>
      <c r="J59" s="44">
        <v>44585.0</v>
      </c>
      <c r="K59" s="44">
        <v>46207.0</v>
      </c>
      <c r="L59" s="61" t="s">
        <v>51</v>
      </c>
      <c r="M59" s="48">
        <v>0.0</v>
      </c>
      <c r="N59" s="61" t="s">
        <v>51</v>
      </c>
      <c r="O59" s="48">
        <v>118000.0</v>
      </c>
      <c r="P59" s="79">
        <v>118000.0</v>
      </c>
      <c r="Q59" s="38">
        <v>0.0</v>
      </c>
      <c r="R59" s="48">
        <v>2360.0</v>
      </c>
      <c r="S59" s="10">
        <f t="shared" si="1"/>
        <v>115640</v>
      </c>
      <c r="T59" s="38" t="s">
        <v>53</v>
      </c>
      <c r="U59" s="44">
        <v>46207.0</v>
      </c>
      <c r="V59" s="44">
        <v>46237.0</v>
      </c>
      <c r="W59" s="38">
        <v>1.0</v>
      </c>
      <c r="X59" s="38" t="s">
        <v>55</v>
      </c>
      <c r="Y59" s="128" t="s">
        <v>56</v>
      </c>
    </row>
    <row r="60">
      <c r="A60" s="41" t="s">
        <v>4857</v>
      </c>
      <c r="B60" s="37">
        <v>46209.0</v>
      </c>
      <c r="C60" s="38">
        <v>9444.0</v>
      </c>
      <c r="D60" s="40" t="s">
        <v>659</v>
      </c>
      <c r="E60" s="42" t="s">
        <v>660</v>
      </c>
      <c r="F60" s="40" t="s">
        <v>4809</v>
      </c>
      <c r="G60" s="40" t="s">
        <v>68</v>
      </c>
      <c r="H60" s="40" t="s">
        <v>69</v>
      </c>
      <c r="I60" s="38" t="s">
        <v>4555</v>
      </c>
      <c r="J60" s="44">
        <v>45107.0</v>
      </c>
      <c r="K60" s="44">
        <v>46207.0</v>
      </c>
      <c r="L60" s="61" t="s">
        <v>51</v>
      </c>
      <c r="M60" s="48">
        <v>0.0</v>
      </c>
      <c r="N60" s="61" t="s">
        <v>51</v>
      </c>
      <c r="O60" s="48">
        <v>118012.0</v>
      </c>
      <c r="P60" s="79">
        <v>118000.0</v>
      </c>
      <c r="Q60" s="332">
        <v>0.0</v>
      </c>
      <c r="R60" s="332">
        <v>0.0</v>
      </c>
      <c r="S60" s="139">
        <f t="shared" si="1"/>
        <v>118000</v>
      </c>
      <c r="T60" s="38" t="s">
        <v>52</v>
      </c>
      <c r="U60" s="44">
        <v>46207.0</v>
      </c>
      <c r="V60" s="44">
        <v>46237.0</v>
      </c>
      <c r="W60" s="67">
        <v>1.0</v>
      </c>
      <c r="X60" s="38" t="s">
        <v>55</v>
      </c>
      <c r="Y60" s="128" t="s">
        <v>56</v>
      </c>
    </row>
    <row r="61">
      <c r="A61" s="41" t="s">
        <v>4863</v>
      </c>
      <c r="B61" s="37">
        <v>46209.0</v>
      </c>
      <c r="C61" s="38">
        <v>7313.0</v>
      </c>
      <c r="D61" s="40" t="s">
        <v>261</v>
      </c>
      <c r="E61" s="42" t="s">
        <v>262</v>
      </c>
      <c r="F61" s="40" t="s">
        <v>897</v>
      </c>
      <c r="G61" s="40" t="s">
        <v>264</v>
      </c>
      <c r="H61" s="40" t="s">
        <v>74</v>
      </c>
      <c r="I61" s="38" t="s">
        <v>4555</v>
      </c>
      <c r="J61" s="44">
        <v>44854.0</v>
      </c>
      <c r="K61" s="44">
        <v>46207.0</v>
      </c>
      <c r="L61" s="61" t="s">
        <v>51</v>
      </c>
      <c r="M61" s="48">
        <v>0.0</v>
      </c>
      <c r="N61" s="61" t="s">
        <v>51</v>
      </c>
      <c r="O61" s="346">
        <v>118064.0</v>
      </c>
      <c r="P61" s="222">
        <v>118064.0</v>
      </c>
      <c r="Q61" s="332">
        <v>0.0</v>
      </c>
      <c r="R61" s="332">
        <v>0.0</v>
      </c>
      <c r="S61" s="149">
        <f t="shared" si="1"/>
        <v>118064</v>
      </c>
      <c r="T61" s="67" t="s">
        <v>52</v>
      </c>
      <c r="U61" s="44">
        <v>46207.0</v>
      </c>
      <c r="V61" s="44">
        <v>46248.0</v>
      </c>
      <c r="W61" s="88">
        <v>1.0</v>
      </c>
      <c r="X61" s="38" t="s">
        <v>55</v>
      </c>
      <c r="Y61" s="128" t="s">
        <v>56</v>
      </c>
    </row>
    <row r="62">
      <c r="A62" s="41" t="s">
        <v>4866</v>
      </c>
      <c r="B62" s="37">
        <v>46209.0</v>
      </c>
      <c r="C62" s="38">
        <v>7313.0</v>
      </c>
      <c r="D62" s="40" t="s">
        <v>261</v>
      </c>
      <c r="E62" s="42" t="s">
        <v>262</v>
      </c>
      <c r="F62" s="40" t="s">
        <v>901</v>
      </c>
      <c r="G62" s="40" t="s">
        <v>264</v>
      </c>
      <c r="H62" s="40" t="s">
        <v>74</v>
      </c>
      <c r="I62" s="38" t="s">
        <v>4555</v>
      </c>
      <c r="J62" s="44">
        <v>44854.0</v>
      </c>
      <c r="K62" s="44">
        <v>46207.0</v>
      </c>
      <c r="L62" s="61" t="s">
        <v>51</v>
      </c>
      <c r="M62" s="48">
        <v>0.0</v>
      </c>
      <c r="N62" s="61" t="s">
        <v>51</v>
      </c>
      <c r="O62" s="48">
        <v>118062.0</v>
      </c>
      <c r="P62" s="79">
        <v>118062.0</v>
      </c>
      <c r="Q62" s="332">
        <v>0.0</v>
      </c>
      <c r="R62" s="332">
        <v>0.0</v>
      </c>
      <c r="S62" s="10">
        <f t="shared" si="1"/>
        <v>118062</v>
      </c>
      <c r="T62" s="67" t="s">
        <v>52</v>
      </c>
      <c r="U62" s="44">
        <v>46207.0</v>
      </c>
      <c r="V62" s="44">
        <v>46248.0</v>
      </c>
      <c r="W62" s="88">
        <v>1.0</v>
      </c>
      <c r="X62" s="38" t="s">
        <v>55</v>
      </c>
      <c r="Y62" s="128" t="s">
        <v>56</v>
      </c>
    </row>
    <row r="63">
      <c r="A63" s="41" t="s">
        <v>4869</v>
      </c>
      <c r="B63" s="37">
        <v>46209.0</v>
      </c>
      <c r="C63" s="38">
        <v>4081.0</v>
      </c>
      <c r="D63" s="40" t="s">
        <v>1249</v>
      </c>
      <c r="E63" s="42" t="s">
        <v>1229</v>
      </c>
      <c r="F63" s="40" t="s">
        <v>1230</v>
      </c>
      <c r="G63" s="40" t="s">
        <v>459</v>
      </c>
      <c r="H63" s="40" t="s">
        <v>158</v>
      </c>
      <c r="I63" s="38" t="s">
        <v>4555</v>
      </c>
      <c r="J63" s="44">
        <v>44566.0</v>
      </c>
      <c r="K63" s="44">
        <v>46207.0</v>
      </c>
      <c r="L63" s="61" t="s">
        <v>51</v>
      </c>
      <c r="M63" s="48">
        <v>0.0</v>
      </c>
      <c r="N63" s="61" t="s">
        <v>51</v>
      </c>
      <c r="O63" s="48">
        <v>78036.0</v>
      </c>
      <c r="P63" s="79">
        <v>78000.0</v>
      </c>
      <c r="Q63" s="38">
        <v>0.0</v>
      </c>
      <c r="R63" s="38">
        <v>0.0</v>
      </c>
      <c r="S63" s="139">
        <f t="shared" si="1"/>
        <v>78000</v>
      </c>
      <c r="T63" s="38" t="s">
        <v>52</v>
      </c>
      <c r="U63" s="44">
        <v>46207.0</v>
      </c>
      <c r="V63" s="44">
        <v>46248.0</v>
      </c>
      <c r="W63" s="67">
        <v>1.0</v>
      </c>
      <c r="X63" s="38" t="s">
        <v>86</v>
      </c>
      <c r="Y63" s="128" t="s">
        <v>56</v>
      </c>
    </row>
    <row r="64">
      <c r="A64" s="41" t="s">
        <v>4875</v>
      </c>
      <c r="B64" s="37">
        <v>46209.0</v>
      </c>
      <c r="C64" s="9">
        <v>8729.0</v>
      </c>
      <c r="D64" s="39" t="s">
        <v>783</v>
      </c>
      <c r="E64" s="41" t="s">
        <v>784</v>
      </c>
      <c r="F64" s="39" t="s">
        <v>785</v>
      </c>
      <c r="G64" s="39" t="s">
        <v>786</v>
      </c>
      <c r="H64" s="39" t="s">
        <v>46</v>
      </c>
      <c r="I64" s="38" t="s">
        <v>4555</v>
      </c>
      <c r="J64" s="45">
        <v>45023.0</v>
      </c>
      <c r="K64" s="44">
        <v>46207.0</v>
      </c>
      <c r="L64" s="61" t="s">
        <v>51</v>
      </c>
      <c r="M64" s="103">
        <v>0.0</v>
      </c>
      <c r="N64" s="61" t="s">
        <v>51</v>
      </c>
      <c r="O64" s="334">
        <v>118000.0</v>
      </c>
      <c r="P64" s="222">
        <v>118000.0</v>
      </c>
      <c r="Q64" s="180">
        <v>0.0</v>
      </c>
      <c r="R64" s="334">
        <v>826.0</v>
      </c>
      <c r="S64" s="10">
        <f t="shared" si="1"/>
        <v>117174</v>
      </c>
      <c r="T64" s="88" t="s">
        <v>53</v>
      </c>
      <c r="U64" s="44">
        <v>46207.0</v>
      </c>
      <c r="V64" s="44">
        <v>46237.0</v>
      </c>
      <c r="W64" s="88">
        <v>1.0</v>
      </c>
      <c r="X64" s="9" t="s">
        <v>55</v>
      </c>
      <c r="Y64" s="128" t="s">
        <v>56</v>
      </c>
    </row>
    <row r="65">
      <c r="A65" s="41" t="s">
        <v>4879</v>
      </c>
      <c r="B65" s="37">
        <v>46209.0</v>
      </c>
      <c r="C65" s="38">
        <v>10267.0</v>
      </c>
      <c r="D65" s="40" t="s">
        <v>605</v>
      </c>
      <c r="E65" s="42" t="s">
        <v>606</v>
      </c>
      <c r="F65" s="40" t="s">
        <v>607</v>
      </c>
      <c r="G65" s="40" t="s">
        <v>608</v>
      </c>
      <c r="H65" s="40" t="s">
        <v>69</v>
      </c>
      <c r="I65" s="38" t="s">
        <v>4555</v>
      </c>
      <c r="J65" s="44">
        <v>45198.0</v>
      </c>
      <c r="K65" s="44">
        <v>46207.0</v>
      </c>
      <c r="L65" s="61" t="s">
        <v>51</v>
      </c>
      <c r="M65" s="48">
        <v>0.0</v>
      </c>
      <c r="N65" s="61" t="s">
        <v>51</v>
      </c>
      <c r="O65" s="48">
        <v>118046.0</v>
      </c>
      <c r="P65" s="79">
        <v>118046.0</v>
      </c>
      <c r="Q65" s="38">
        <v>0.0</v>
      </c>
      <c r="R65" s="48">
        <v>0.0</v>
      </c>
      <c r="S65" s="139">
        <f t="shared" si="1"/>
        <v>118046</v>
      </c>
      <c r="T65" s="38" t="s">
        <v>52</v>
      </c>
      <c r="U65" s="44">
        <v>46207.0</v>
      </c>
      <c r="V65" s="44">
        <v>46238.0</v>
      </c>
      <c r="W65" s="67">
        <v>1.0</v>
      </c>
      <c r="X65" s="38" t="s">
        <v>55</v>
      </c>
      <c r="Y65" s="128" t="s">
        <v>56</v>
      </c>
    </row>
    <row r="66">
      <c r="A66" s="41" t="s">
        <v>4884</v>
      </c>
      <c r="B66" s="37">
        <v>46209.0</v>
      </c>
      <c r="C66" s="38">
        <v>4603.0</v>
      </c>
      <c r="D66" s="40" t="s">
        <v>1493</v>
      </c>
      <c r="E66" s="42" t="s">
        <v>1494</v>
      </c>
      <c r="F66" s="40" t="s">
        <v>1497</v>
      </c>
      <c r="G66" s="40" t="s">
        <v>754</v>
      </c>
      <c r="H66" s="40" t="s">
        <v>69</v>
      </c>
      <c r="I66" s="38" t="s">
        <v>4555</v>
      </c>
      <c r="J66" s="80">
        <v>44602.0</v>
      </c>
      <c r="K66" s="44">
        <v>46207.0</v>
      </c>
      <c r="L66" s="120" t="s">
        <v>51</v>
      </c>
      <c r="M66" s="48">
        <v>0.0</v>
      </c>
      <c r="N66" s="44">
        <v>46215.0</v>
      </c>
      <c r="O66" s="48">
        <v>78000.0</v>
      </c>
      <c r="P66" s="79">
        <v>78000.0</v>
      </c>
      <c r="Q66" s="38">
        <v>0.0</v>
      </c>
      <c r="R66" s="48">
        <v>4400.0</v>
      </c>
      <c r="S66" s="149">
        <f t="shared" si="1"/>
        <v>73600</v>
      </c>
      <c r="T66" s="38" t="s">
        <v>53</v>
      </c>
      <c r="U66" s="45">
        <v>46215.0</v>
      </c>
      <c r="V66" s="44">
        <v>46245.0</v>
      </c>
      <c r="W66" s="9">
        <v>1.0</v>
      </c>
      <c r="X66" s="9" t="s">
        <v>86</v>
      </c>
      <c r="Y66" s="128" t="s">
        <v>56</v>
      </c>
    </row>
    <row r="67">
      <c r="A67" s="41" t="s">
        <v>4887</v>
      </c>
      <c r="B67" s="37">
        <v>46209.0</v>
      </c>
      <c r="C67" s="38">
        <v>3569.0</v>
      </c>
      <c r="D67" s="40" t="s">
        <v>705</v>
      </c>
      <c r="E67" s="42" t="s">
        <v>706</v>
      </c>
      <c r="F67" s="40" t="s">
        <v>707</v>
      </c>
      <c r="G67" s="40" t="s">
        <v>252</v>
      </c>
      <c r="H67" s="40" t="s">
        <v>46</v>
      </c>
      <c r="I67" s="38" t="s">
        <v>4555</v>
      </c>
      <c r="J67" s="44">
        <v>44532.0</v>
      </c>
      <c r="K67" s="44">
        <v>46207.0</v>
      </c>
      <c r="L67" s="61" t="s">
        <v>51</v>
      </c>
      <c r="M67" s="48">
        <v>0.0</v>
      </c>
      <c r="N67" s="61" t="s">
        <v>51</v>
      </c>
      <c r="O67" s="48">
        <v>118000.0</v>
      </c>
      <c r="P67" s="79">
        <v>118000.0</v>
      </c>
      <c r="Q67" s="332">
        <v>0.0</v>
      </c>
      <c r="R67" s="48">
        <v>826.0</v>
      </c>
      <c r="S67" s="139">
        <f t="shared" si="1"/>
        <v>117174</v>
      </c>
      <c r="T67" s="38" t="s">
        <v>53</v>
      </c>
      <c r="U67" s="44">
        <v>46207.0</v>
      </c>
      <c r="V67" s="44">
        <v>46237.0</v>
      </c>
      <c r="W67" s="38">
        <v>1.0</v>
      </c>
      <c r="X67" s="38" t="s">
        <v>55</v>
      </c>
      <c r="Y67" s="128" t="s">
        <v>56</v>
      </c>
    </row>
    <row r="68">
      <c r="A68" s="41" t="s">
        <v>4891</v>
      </c>
      <c r="B68" s="37">
        <v>46209.0</v>
      </c>
      <c r="C68" s="38">
        <v>13883.0</v>
      </c>
      <c r="D68" s="40" t="s">
        <v>789</v>
      </c>
      <c r="E68" s="42" t="s">
        <v>4781</v>
      </c>
      <c r="F68" s="40" t="s">
        <v>451</v>
      </c>
      <c r="G68" s="40" t="s">
        <v>419</v>
      </c>
      <c r="H68" s="40" t="s">
        <v>118</v>
      </c>
      <c r="I68" s="38" t="s">
        <v>4555</v>
      </c>
      <c r="J68" s="44">
        <v>45612.0</v>
      </c>
      <c r="K68" s="44">
        <v>46207.0</v>
      </c>
      <c r="L68" s="61" t="s">
        <v>51</v>
      </c>
      <c r="M68" s="48">
        <v>0.0</v>
      </c>
      <c r="N68" s="61" t="s">
        <v>51</v>
      </c>
      <c r="O68" s="48">
        <v>78000.0</v>
      </c>
      <c r="P68" s="79">
        <v>78000.0</v>
      </c>
      <c r="Q68" s="38">
        <v>0.0</v>
      </c>
      <c r="R68" s="48">
        <v>4400.0</v>
      </c>
      <c r="S68" s="139">
        <f t="shared" si="1"/>
        <v>73600</v>
      </c>
      <c r="T68" s="38" t="s">
        <v>53</v>
      </c>
      <c r="U68" s="44">
        <v>46207.0</v>
      </c>
      <c r="V68" s="44">
        <v>46237.0</v>
      </c>
      <c r="W68" s="67">
        <v>1.0</v>
      </c>
      <c r="X68" s="38" t="s">
        <v>86</v>
      </c>
      <c r="Y68" s="128" t="s">
        <v>56</v>
      </c>
    </row>
    <row r="69">
      <c r="A69" s="41" t="s">
        <v>4894</v>
      </c>
      <c r="B69" s="37">
        <v>46209.0</v>
      </c>
      <c r="C69" s="9">
        <v>3316.0</v>
      </c>
      <c r="D69" s="39" t="s">
        <v>806</v>
      </c>
      <c r="E69" s="41" t="s">
        <v>807</v>
      </c>
      <c r="F69" s="39" t="s">
        <v>820</v>
      </c>
      <c r="G69" s="39" t="s">
        <v>264</v>
      </c>
      <c r="H69" s="39" t="s">
        <v>74</v>
      </c>
      <c r="I69" s="38" t="s">
        <v>4555</v>
      </c>
      <c r="J69" s="45">
        <v>44523.0</v>
      </c>
      <c r="K69" s="44">
        <v>46207.0</v>
      </c>
      <c r="L69" s="61" t="s">
        <v>51</v>
      </c>
      <c r="M69" s="103">
        <v>0.0</v>
      </c>
      <c r="N69" s="61" t="s">
        <v>51</v>
      </c>
      <c r="O69" s="103">
        <v>78000.0</v>
      </c>
      <c r="P69" s="79">
        <v>78000.0</v>
      </c>
      <c r="Q69" s="180">
        <v>0.0</v>
      </c>
      <c r="R69" s="49">
        <v>4440.0</v>
      </c>
      <c r="S69" s="10">
        <f t="shared" si="1"/>
        <v>73560</v>
      </c>
      <c r="T69" s="9" t="s">
        <v>53</v>
      </c>
      <c r="U69" s="44">
        <v>46207.0</v>
      </c>
      <c r="V69" s="44">
        <v>46237.0</v>
      </c>
      <c r="W69" s="88">
        <v>1.0</v>
      </c>
      <c r="X69" s="9" t="s">
        <v>86</v>
      </c>
      <c r="Y69" s="128" t="s">
        <v>56</v>
      </c>
    </row>
    <row r="70">
      <c r="A70" s="41" t="s">
        <v>4897</v>
      </c>
      <c r="B70" s="37">
        <v>46209.0</v>
      </c>
      <c r="C70" s="38">
        <v>5169.0</v>
      </c>
      <c r="D70" s="40" t="s">
        <v>1939</v>
      </c>
      <c r="E70" s="42" t="s">
        <v>4543</v>
      </c>
      <c r="F70" s="40" t="s">
        <v>1941</v>
      </c>
      <c r="G70" s="40" t="s">
        <v>1942</v>
      </c>
      <c r="H70" s="40" t="s">
        <v>74</v>
      </c>
      <c r="I70" s="38" t="s">
        <v>4555</v>
      </c>
      <c r="J70" s="44">
        <v>44644.0</v>
      </c>
      <c r="K70" s="44">
        <v>46207.0</v>
      </c>
      <c r="L70" s="61" t="s">
        <v>51</v>
      </c>
      <c r="M70" s="48">
        <v>0.0</v>
      </c>
      <c r="N70" s="61" t="s">
        <v>51</v>
      </c>
      <c r="O70" s="48">
        <v>78000.0</v>
      </c>
      <c r="P70" s="79">
        <v>78000.0</v>
      </c>
      <c r="Q70" s="38">
        <v>0.0</v>
      </c>
      <c r="R70" s="48">
        <v>546.0</v>
      </c>
      <c r="S70" s="139">
        <f t="shared" si="1"/>
        <v>77454</v>
      </c>
      <c r="T70" s="38" t="s">
        <v>53</v>
      </c>
      <c r="U70" s="44">
        <v>46207.0</v>
      </c>
      <c r="V70" s="44">
        <v>46244.0</v>
      </c>
      <c r="W70" s="38">
        <v>1.0</v>
      </c>
      <c r="X70" s="38" t="s">
        <v>86</v>
      </c>
      <c r="Y70" s="128" t="s">
        <v>56</v>
      </c>
    </row>
    <row r="71">
      <c r="A71" s="83" t="s">
        <v>4901</v>
      </c>
      <c r="B71" s="37">
        <v>46209.0</v>
      </c>
      <c r="C71" s="38">
        <v>11418.0</v>
      </c>
      <c r="D71" s="40" t="s">
        <v>3805</v>
      </c>
      <c r="E71" s="42" t="s">
        <v>3806</v>
      </c>
      <c r="F71" s="40" t="s">
        <v>4903</v>
      </c>
      <c r="G71" s="40" t="s">
        <v>237</v>
      </c>
      <c r="H71" s="40" t="s">
        <v>69</v>
      </c>
      <c r="I71" s="38" t="s">
        <v>4555</v>
      </c>
      <c r="J71" s="44">
        <v>45344.0</v>
      </c>
      <c r="K71" s="44">
        <v>46207.0</v>
      </c>
      <c r="L71" s="98" t="s">
        <v>51</v>
      </c>
      <c r="M71" s="48">
        <v>0.0</v>
      </c>
      <c r="N71" s="98" t="s">
        <v>51</v>
      </c>
      <c r="O71" s="48">
        <v>1298000.0</v>
      </c>
      <c r="P71" s="79">
        <v>1298000.0</v>
      </c>
      <c r="Q71" s="63">
        <v>0.0</v>
      </c>
      <c r="R71" s="46">
        <v>9086.0</v>
      </c>
      <c r="S71" s="10">
        <f t="shared" si="1"/>
        <v>1288914</v>
      </c>
      <c r="T71" s="38" t="s">
        <v>53</v>
      </c>
      <c r="U71" s="44">
        <v>46207.0</v>
      </c>
      <c r="V71" s="44">
        <v>46597.0</v>
      </c>
      <c r="W71" s="91">
        <v>12.0</v>
      </c>
      <c r="X71" s="38" t="s">
        <v>55</v>
      </c>
      <c r="Y71" s="9" t="s">
        <v>93</v>
      </c>
    </row>
    <row r="72">
      <c r="A72" s="41" t="s">
        <v>4906</v>
      </c>
      <c r="B72" s="37">
        <v>46209.0</v>
      </c>
      <c r="C72" s="38">
        <v>11418.0</v>
      </c>
      <c r="D72" s="40" t="s">
        <v>3805</v>
      </c>
      <c r="E72" s="42" t="s">
        <v>3806</v>
      </c>
      <c r="F72" s="40" t="s">
        <v>4903</v>
      </c>
      <c r="G72" s="40" t="s">
        <v>237</v>
      </c>
      <c r="H72" s="40" t="s">
        <v>69</v>
      </c>
      <c r="I72" s="38" t="s">
        <v>4555</v>
      </c>
      <c r="J72" s="44">
        <v>45344.0</v>
      </c>
      <c r="K72" s="80"/>
      <c r="L72" s="81"/>
      <c r="M72" s="66">
        <v>118000.0</v>
      </c>
      <c r="N72" s="98" t="s">
        <v>51</v>
      </c>
      <c r="O72" s="48">
        <v>0.0</v>
      </c>
      <c r="P72" s="48">
        <v>0.0</v>
      </c>
      <c r="Q72" s="38">
        <v>0.0</v>
      </c>
      <c r="R72" s="48">
        <v>0.0</v>
      </c>
      <c r="S72" s="10">
        <f t="shared" si="1"/>
        <v>0</v>
      </c>
      <c r="T72" s="38" t="s">
        <v>281</v>
      </c>
      <c r="U72" s="44">
        <v>46207.0</v>
      </c>
      <c r="V72" s="44">
        <v>46597.0</v>
      </c>
      <c r="W72" s="38">
        <v>1.0</v>
      </c>
      <c r="X72" s="38" t="s">
        <v>55</v>
      </c>
      <c r="Y72" s="128" t="s">
        <v>56</v>
      </c>
    </row>
    <row r="73">
      <c r="A73" s="41" t="s">
        <v>4912</v>
      </c>
      <c r="B73" s="37">
        <v>46209.0</v>
      </c>
      <c r="C73" s="38">
        <v>6084.0</v>
      </c>
      <c r="D73" s="40" t="s">
        <v>1116</v>
      </c>
      <c r="E73" s="42" t="s">
        <v>1118</v>
      </c>
      <c r="F73" s="52" t="s">
        <v>1514</v>
      </c>
      <c r="G73" s="40" t="s">
        <v>1121</v>
      </c>
      <c r="H73" s="40" t="s">
        <v>430</v>
      </c>
      <c r="I73" s="38" t="s">
        <v>4555</v>
      </c>
      <c r="J73" s="44">
        <v>44732.0</v>
      </c>
      <c r="K73" s="44">
        <v>46207.0</v>
      </c>
      <c r="L73" s="9" t="s">
        <v>51</v>
      </c>
      <c r="M73" s="46">
        <v>1298000.0</v>
      </c>
      <c r="N73" s="98" t="s">
        <v>51</v>
      </c>
      <c r="O73" s="48">
        <v>1300061.0</v>
      </c>
      <c r="P73" s="79">
        <v>1300000.0</v>
      </c>
      <c r="Q73" s="47">
        <v>0.0</v>
      </c>
      <c r="R73" s="47">
        <v>0.0</v>
      </c>
      <c r="S73" s="10">
        <f t="shared" si="1"/>
        <v>1300000</v>
      </c>
      <c r="T73" s="9" t="s">
        <v>52</v>
      </c>
      <c r="U73" s="44">
        <v>46207.0</v>
      </c>
      <c r="V73" s="44">
        <v>46606.0</v>
      </c>
      <c r="W73" s="38">
        <v>12.0</v>
      </c>
      <c r="X73" s="38" t="s">
        <v>55</v>
      </c>
      <c r="Y73" s="38" t="s">
        <v>56</v>
      </c>
    </row>
    <row r="74">
      <c r="A74" s="41" t="s">
        <v>4916</v>
      </c>
      <c r="B74" s="37">
        <v>46209.0</v>
      </c>
      <c r="C74" s="38">
        <v>6084.0</v>
      </c>
      <c r="D74" s="40" t="s">
        <v>1116</v>
      </c>
      <c r="E74" s="42" t="s">
        <v>1118</v>
      </c>
      <c r="F74" s="52" t="s">
        <v>1514</v>
      </c>
      <c r="G74" s="40" t="s">
        <v>1121</v>
      </c>
      <c r="H74" s="40" t="s">
        <v>430</v>
      </c>
      <c r="I74" s="38" t="s">
        <v>4555</v>
      </c>
      <c r="J74" s="44">
        <v>44732.0</v>
      </c>
      <c r="K74" s="80"/>
      <c r="L74" s="81"/>
      <c r="M74" s="66">
        <v>118000.0</v>
      </c>
      <c r="N74" s="98" t="s">
        <v>51</v>
      </c>
      <c r="O74" s="48">
        <v>0.0</v>
      </c>
      <c r="P74" s="48">
        <v>0.0</v>
      </c>
      <c r="Q74" s="38">
        <v>0.0</v>
      </c>
      <c r="R74" s="48">
        <v>0.0</v>
      </c>
      <c r="S74" s="10">
        <f t="shared" si="1"/>
        <v>0</v>
      </c>
      <c r="T74" s="38" t="s">
        <v>281</v>
      </c>
      <c r="U74" s="44">
        <v>46207.0</v>
      </c>
      <c r="V74" s="44">
        <v>46606.0</v>
      </c>
      <c r="W74" s="38">
        <v>1.0</v>
      </c>
      <c r="X74" s="38" t="s">
        <v>55</v>
      </c>
      <c r="Y74" s="38" t="s">
        <v>56</v>
      </c>
    </row>
    <row r="75">
      <c r="A75" s="41" t="s">
        <v>4919</v>
      </c>
      <c r="B75" s="37">
        <v>46209.0</v>
      </c>
      <c r="C75" s="38">
        <v>8572.0</v>
      </c>
      <c r="D75" s="40" t="s">
        <v>402</v>
      </c>
      <c r="E75" s="42" t="s">
        <v>404</v>
      </c>
      <c r="F75" s="40" t="s">
        <v>406</v>
      </c>
      <c r="G75" s="40" t="s">
        <v>407</v>
      </c>
      <c r="H75" s="40" t="s">
        <v>46</v>
      </c>
      <c r="I75" s="38" t="s">
        <v>4555</v>
      </c>
      <c r="J75" s="44">
        <v>45003.0</v>
      </c>
      <c r="K75" s="44">
        <v>46208.0</v>
      </c>
      <c r="L75" s="61" t="s">
        <v>51</v>
      </c>
      <c r="M75" s="48">
        <v>0.0</v>
      </c>
      <c r="N75" s="61" t="s">
        <v>51</v>
      </c>
      <c r="O75" s="48">
        <v>168000.0</v>
      </c>
      <c r="P75" s="77">
        <v>168000.0</v>
      </c>
      <c r="Q75" s="38">
        <v>0.0</v>
      </c>
      <c r="R75" s="48">
        <v>1176.0</v>
      </c>
      <c r="S75" s="139">
        <f t="shared" si="1"/>
        <v>166824</v>
      </c>
      <c r="T75" s="38" t="s">
        <v>53</v>
      </c>
      <c r="U75" s="44">
        <v>46208.0</v>
      </c>
      <c r="V75" s="44">
        <v>46604.0</v>
      </c>
      <c r="W75" s="38">
        <v>1.0</v>
      </c>
      <c r="X75" s="38" t="s">
        <v>59</v>
      </c>
      <c r="Y75" s="38" t="s">
        <v>56</v>
      </c>
    </row>
    <row r="76">
      <c r="A76" s="41" t="s">
        <v>4924</v>
      </c>
      <c r="B76" s="37">
        <v>46209.0</v>
      </c>
      <c r="C76" s="81">
        <v>6608.0</v>
      </c>
      <c r="D76" s="257" t="s">
        <v>1115</v>
      </c>
      <c r="E76" s="258" t="s">
        <v>1117</v>
      </c>
      <c r="F76" s="257" t="s">
        <v>1119</v>
      </c>
      <c r="G76" s="257" t="s">
        <v>44</v>
      </c>
      <c r="H76" s="39" t="s">
        <v>46</v>
      </c>
      <c r="I76" s="38" t="s">
        <v>4555</v>
      </c>
      <c r="J76" s="44">
        <v>44785.0</v>
      </c>
      <c r="K76" s="44">
        <v>46208.0</v>
      </c>
      <c r="L76" s="120" t="s">
        <v>51</v>
      </c>
      <c r="M76" s="47">
        <v>0.0</v>
      </c>
      <c r="N76" s="120" t="s">
        <v>51</v>
      </c>
      <c r="O76" s="48">
        <v>78000.0</v>
      </c>
      <c r="P76" s="77">
        <v>78000.0</v>
      </c>
      <c r="Q76" s="81">
        <v>0.0</v>
      </c>
      <c r="R76" s="48">
        <v>1560.0</v>
      </c>
      <c r="S76" s="149">
        <f t="shared" si="1"/>
        <v>76440</v>
      </c>
      <c r="T76" s="67" t="s">
        <v>53</v>
      </c>
      <c r="U76" s="44">
        <v>46208.0</v>
      </c>
      <c r="V76" s="44">
        <v>46604.0</v>
      </c>
      <c r="W76" s="67">
        <v>1.0</v>
      </c>
      <c r="X76" s="9" t="s">
        <v>86</v>
      </c>
      <c r="Y76" s="38" t="s">
        <v>56</v>
      </c>
    </row>
    <row r="77">
      <c r="A77" s="41" t="s">
        <v>4927</v>
      </c>
      <c r="B77" s="37">
        <v>46209.0</v>
      </c>
      <c r="C77" s="38">
        <v>11196.0</v>
      </c>
      <c r="D77" s="40" t="s">
        <v>995</v>
      </c>
      <c r="E77" s="42" t="s">
        <v>925</v>
      </c>
      <c r="F77" s="40" t="s">
        <v>927</v>
      </c>
      <c r="G77" s="144" t="s">
        <v>419</v>
      </c>
      <c r="H77" s="40" t="s">
        <v>118</v>
      </c>
      <c r="I77" s="38" t="s">
        <v>4555</v>
      </c>
      <c r="J77" s="44">
        <v>45320.0</v>
      </c>
      <c r="K77" s="44">
        <v>46208.0</v>
      </c>
      <c r="L77" s="61" t="s">
        <v>51</v>
      </c>
      <c r="M77" s="103">
        <v>0.0</v>
      </c>
      <c r="N77" s="61" t="s">
        <v>51</v>
      </c>
      <c r="O77" s="346">
        <v>118000.0</v>
      </c>
      <c r="P77" s="361">
        <v>118000.0</v>
      </c>
      <c r="Q77" s="332">
        <v>0.0</v>
      </c>
      <c r="R77" s="346">
        <v>826.0</v>
      </c>
      <c r="S77" s="149">
        <f t="shared" si="1"/>
        <v>117174</v>
      </c>
      <c r="T77" s="67" t="s">
        <v>53</v>
      </c>
      <c r="U77" s="44">
        <v>46208.0</v>
      </c>
      <c r="V77" s="44">
        <v>46604.0</v>
      </c>
      <c r="W77" s="88">
        <v>1.0</v>
      </c>
      <c r="X77" s="38" t="s">
        <v>55</v>
      </c>
      <c r="Y77" s="38" t="s">
        <v>56</v>
      </c>
    </row>
    <row r="78">
      <c r="A78" s="41" t="s">
        <v>4931</v>
      </c>
      <c r="B78" s="37">
        <v>46209.0</v>
      </c>
      <c r="C78" s="128">
        <v>17863.0</v>
      </c>
      <c r="D78" s="155" t="s">
        <v>1136</v>
      </c>
      <c r="E78" s="156" t="s">
        <v>1138</v>
      </c>
      <c r="F78" s="112" t="s">
        <v>1139</v>
      </c>
      <c r="G78" s="155" t="s">
        <v>429</v>
      </c>
      <c r="H78" s="155" t="s">
        <v>430</v>
      </c>
      <c r="I78" s="38" t="s">
        <v>4555</v>
      </c>
      <c r="J78" s="101">
        <v>46069.0</v>
      </c>
      <c r="K78" s="44">
        <v>46208.0</v>
      </c>
      <c r="L78" s="120" t="s">
        <v>51</v>
      </c>
      <c r="M78" s="162">
        <v>0.0</v>
      </c>
      <c r="N78" s="61" t="s">
        <v>51</v>
      </c>
      <c r="O78" s="126">
        <v>168000.0</v>
      </c>
      <c r="P78" s="361">
        <v>168000.0</v>
      </c>
      <c r="Q78" s="128">
        <v>0.0</v>
      </c>
      <c r="R78" s="103">
        <v>1176.0</v>
      </c>
      <c r="S78" s="149">
        <f t="shared" si="1"/>
        <v>166824</v>
      </c>
      <c r="T78" s="9" t="s">
        <v>53</v>
      </c>
      <c r="U78" s="44">
        <v>46208.0</v>
      </c>
      <c r="V78" s="44">
        <v>46603.0</v>
      </c>
      <c r="W78" s="9">
        <v>1.0</v>
      </c>
      <c r="X78" s="88" t="s">
        <v>59</v>
      </c>
      <c r="Y78" s="38" t="s">
        <v>56</v>
      </c>
    </row>
    <row r="79">
      <c r="A79" s="41" t="s">
        <v>4938</v>
      </c>
      <c r="B79" s="37">
        <v>46209.0</v>
      </c>
      <c r="C79" s="9">
        <v>8979.0</v>
      </c>
      <c r="D79" s="39" t="s">
        <v>1020</v>
      </c>
      <c r="E79" s="41" t="s">
        <v>1021</v>
      </c>
      <c r="F79" s="39" t="s">
        <v>1022</v>
      </c>
      <c r="G79" s="39" t="s">
        <v>452</v>
      </c>
      <c r="H79" s="39" t="s">
        <v>118</v>
      </c>
      <c r="I79" s="38" t="s">
        <v>4555</v>
      </c>
      <c r="J79" s="45">
        <v>45055.0</v>
      </c>
      <c r="K79" s="44">
        <v>46208.0</v>
      </c>
      <c r="L79" s="61" t="s">
        <v>51</v>
      </c>
      <c r="M79" s="103">
        <v>0.0</v>
      </c>
      <c r="N79" s="61" t="s">
        <v>51</v>
      </c>
      <c r="O79" s="103">
        <v>168026.0</v>
      </c>
      <c r="P79" s="130">
        <v>168026.0</v>
      </c>
      <c r="Q79" s="180">
        <v>0.0</v>
      </c>
      <c r="R79" s="180">
        <v>0.0</v>
      </c>
      <c r="S79" s="10">
        <f t="shared" si="1"/>
        <v>168026</v>
      </c>
      <c r="T79" s="9" t="s">
        <v>52</v>
      </c>
      <c r="U79" s="44">
        <v>46208.0</v>
      </c>
      <c r="V79" s="44">
        <v>46605.0</v>
      </c>
      <c r="W79" s="9">
        <v>1.0</v>
      </c>
      <c r="X79" s="88" t="s">
        <v>59</v>
      </c>
      <c r="Y79" s="38" t="s">
        <v>56</v>
      </c>
    </row>
    <row r="80">
      <c r="A80" s="41" t="s">
        <v>4941</v>
      </c>
      <c r="B80" s="37">
        <v>46209.0</v>
      </c>
      <c r="C80" s="9">
        <v>12239.0</v>
      </c>
      <c r="D80" s="39" t="s">
        <v>4801</v>
      </c>
      <c r="E80" s="41" t="s">
        <v>1043</v>
      </c>
      <c r="F80" s="39" t="s">
        <v>1045</v>
      </c>
      <c r="G80" s="39" t="s">
        <v>44</v>
      </c>
      <c r="H80" s="39" t="s">
        <v>46</v>
      </c>
      <c r="I80" s="38" t="s">
        <v>4555</v>
      </c>
      <c r="J80" s="45">
        <v>45436.0</v>
      </c>
      <c r="K80" s="44">
        <v>46208.0</v>
      </c>
      <c r="L80" s="61" t="s">
        <v>51</v>
      </c>
      <c r="M80" s="103">
        <v>0.0</v>
      </c>
      <c r="N80" s="61" t="s">
        <v>51</v>
      </c>
      <c r="O80" s="103">
        <v>78000.0</v>
      </c>
      <c r="P80" s="77">
        <v>78000.0</v>
      </c>
      <c r="Q80" s="104">
        <v>0.0</v>
      </c>
      <c r="R80" s="103">
        <v>546.0</v>
      </c>
      <c r="S80" s="10">
        <f t="shared" si="1"/>
        <v>77454</v>
      </c>
      <c r="T80" s="9" t="s">
        <v>53</v>
      </c>
      <c r="U80" s="44">
        <v>46208.0</v>
      </c>
      <c r="V80" s="44">
        <v>46605.0</v>
      </c>
      <c r="W80" s="9">
        <v>1.0</v>
      </c>
      <c r="X80" s="9" t="s">
        <v>86</v>
      </c>
      <c r="Y80" s="38" t="s">
        <v>56</v>
      </c>
    </row>
    <row r="81">
      <c r="A81" s="41" t="s">
        <v>4943</v>
      </c>
      <c r="B81" s="37">
        <v>46209.0</v>
      </c>
      <c r="C81" s="38">
        <v>8381.0</v>
      </c>
      <c r="D81" s="40" t="s">
        <v>115</v>
      </c>
      <c r="E81" s="42" t="s">
        <v>117</v>
      </c>
      <c r="F81" s="40" t="s">
        <v>119</v>
      </c>
      <c r="G81" s="40" t="s">
        <v>121</v>
      </c>
      <c r="H81" s="40" t="s">
        <v>124</v>
      </c>
      <c r="I81" s="38" t="s">
        <v>4555</v>
      </c>
      <c r="J81" s="44">
        <v>44978.0</v>
      </c>
      <c r="K81" s="44">
        <v>46208.0</v>
      </c>
      <c r="L81" s="61" t="s">
        <v>51</v>
      </c>
      <c r="M81" s="48">
        <v>0.0</v>
      </c>
      <c r="N81" s="61" t="s">
        <v>51</v>
      </c>
      <c r="O81" s="48">
        <v>78000.0</v>
      </c>
      <c r="P81" s="77">
        <v>78000.0</v>
      </c>
      <c r="Q81" s="46">
        <v>0.0</v>
      </c>
      <c r="R81" s="48">
        <v>4400.0</v>
      </c>
      <c r="S81" s="139">
        <f t="shared" si="1"/>
        <v>73600</v>
      </c>
      <c r="T81" s="38" t="s">
        <v>53</v>
      </c>
      <c r="U81" s="44">
        <v>46208.0</v>
      </c>
      <c r="V81" s="44">
        <v>46605.0</v>
      </c>
      <c r="W81" s="67">
        <v>1.0</v>
      </c>
      <c r="X81" s="38" t="s">
        <v>86</v>
      </c>
      <c r="Y81" s="38" t="s">
        <v>56</v>
      </c>
    </row>
    <row r="82">
      <c r="A82" s="41" t="s">
        <v>4947</v>
      </c>
      <c r="B82" s="37">
        <v>46209.0</v>
      </c>
      <c r="C82" s="81">
        <v>6581.0</v>
      </c>
      <c r="D82" s="257" t="s">
        <v>175</v>
      </c>
      <c r="E82" s="258" t="s">
        <v>177</v>
      </c>
      <c r="F82" s="257" t="s">
        <v>178</v>
      </c>
      <c r="G82" s="257" t="s">
        <v>180</v>
      </c>
      <c r="H82" s="257" t="s">
        <v>118</v>
      </c>
      <c r="I82" s="38" t="s">
        <v>4555</v>
      </c>
      <c r="J82" s="44">
        <v>44782.0</v>
      </c>
      <c r="K82" s="44">
        <v>46208.0</v>
      </c>
      <c r="L82" s="120" t="s">
        <v>51</v>
      </c>
      <c r="M82" s="47">
        <v>0.0</v>
      </c>
      <c r="N82" s="120" t="s">
        <v>51</v>
      </c>
      <c r="O82" s="48">
        <v>78000.0</v>
      </c>
      <c r="P82" s="77">
        <v>78000.0</v>
      </c>
      <c r="Q82" s="81">
        <v>0.0</v>
      </c>
      <c r="R82" s="48">
        <v>4440.0</v>
      </c>
      <c r="S82" s="149">
        <f t="shared" si="1"/>
        <v>73560</v>
      </c>
      <c r="T82" s="67" t="s">
        <v>53</v>
      </c>
      <c r="U82" s="44">
        <v>46208.0</v>
      </c>
      <c r="V82" s="44">
        <v>46605.0</v>
      </c>
      <c r="W82" s="67">
        <v>1.0</v>
      </c>
      <c r="X82" s="9" t="s">
        <v>86</v>
      </c>
      <c r="Y82" s="38" t="s">
        <v>56</v>
      </c>
    </row>
    <row r="83">
      <c r="A83" s="41" t="s">
        <v>4950</v>
      </c>
      <c r="B83" s="37">
        <v>46209.0</v>
      </c>
      <c r="C83" s="9">
        <v>8808.0</v>
      </c>
      <c r="D83" s="39" t="s">
        <v>1088</v>
      </c>
      <c r="E83" s="41" t="s">
        <v>716</v>
      </c>
      <c r="F83" s="39" t="s">
        <v>717</v>
      </c>
      <c r="G83" s="39" t="s">
        <v>718</v>
      </c>
      <c r="H83" s="39" t="s">
        <v>220</v>
      </c>
      <c r="I83" s="38" t="s">
        <v>4555</v>
      </c>
      <c r="J83" s="45">
        <v>45034.0</v>
      </c>
      <c r="K83" s="44">
        <v>46208.0</v>
      </c>
      <c r="L83" s="61" t="s">
        <v>51</v>
      </c>
      <c r="M83" s="103">
        <v>0.0</v>
      </c>
      <c r="N83" s="61" t="s">
        <v>51</v>
      </c>
      <c r="O83" s="103">
        <v>78078.0</v>
      </c>
      <c r="P83" s="130">
        <v>78000.0</v>
      </c>
      <c r="Q83" s="104">
        <v>0.0</v>
      </c>
      <c r="R83" s="104">
        <v>0.0</v>
      </c>
      <c r="S83" s="10">
        <f t="shared" si="1"/>
        <v>78000</v>
      </c>
      <c r="T83" s="9" t="s">
        <v>52</v>
      </c>
      <c r="U83" s="44">
        <v>46208.0</v>
      </c>
      <c r="V83" s="44">
        <v>46605.0</v>
      </c>
      <c r="W83" s="9">
        <v>1.0</v>
      </c>
      <c r="X83" s="9" t="s">
        <v>86</v>
      </c>
      <c r="Y83" s="38" t="s">
        <v>56</v>
      </c>
    </row>
    <row r="84">
      <c r="A84" s="41" t="s">
        <v>4955</v>
      </c>
      <c r="B84" s="37">
        <v>46209.0</v>
      </c>
      <c r="C84" s="9">
        <v>6362.0</v>
      </c>
      <c r="D84" s="39" t="s">
        <v>1057</v>
      </c>
      <c r="E84" s="41" t="s">
        <v>1058</v>
      </c>
      <c r="F84" s="39" t="s">
        <v>1059</v>
      </c>
      <c r="G84" s="39" t="s">
        <v>137</v>
      </c>
      <c r="H84" s="39" t="s">
        <v>118</v>
      </c>
      <c r="I84" s="38" t="s">
        <v>4555</v>
      </c>
      <c r="J84" s="45">
        <v>44762.0</v>
      </c>
      <c r="K84" s="44">
        <v>46208.0</v>
      </c>
      <c r="L84" s="120" t="s">
        <v>51</v>
      </c>
      <c r="M84" s="63">
        <v>0.0</v>
      </c>
      <c r="N84" s="120" t="s">
        <v>51</v>
      </c>
      <c r="O84" s="103">
        <v>78071.0</v>
      </c>
      <c r="P84" s="130">
        <v>78071.0</v>
      </c>
      <c r="Q84" s="81">
        <v>0.0</v>
      </c>
      <c r="R84" s="103">
        <v>0.0</v>
      </c>
      <c r="S84" s="10">
        <f t="shared" si="1"/>
        <v>78071</v>
      </c>
      <c r="T84" s="9" t="s">
        <v>52</v>
      </c>
      <c r="U84" s="44">
        <v>46209.0</v>
      </c>
      <c r="V84" s="44">
        <v>46604.0</v>
      </c>
      <c r="W84" s="67">
        <v>1.0</v>
      </c>
      <c r="X84" s="9" t="s">
        <v>86</v>
      </c>
      <c r="Y84" s="38" t="s">
        <v>56</v>
      </c>
    </row>
    <row r="85">
      <c r="A85" s="41" t="s">
        <v>4958</v>
      </c>
      <c r="B85" s="37">
        <v>46209.0</v>
      </c>
      <c r="C85" s="9">
        <v>4896.0</v>
      </c>
      <c r="D85" s="39" t="s">
        <v>267</v>
      </c>
      <c r="E85" s="41" t="s">
        <v>1037</v>
      </c>
      <c r="F85" s="39" t="s">
        <v>796</v>
      </c>
      <c r="G85" s="39" t="s">
        <v>126</v>
      </c>
      <c r="H85" s="39" t="s">
        <v>69</v>
      </c>
      <c r="I85" s="38" t="s">
        <v>4555</v>
      </c>
      <c r="J85" s="45">
        <v>44623.0</v>
      </c>
      <c r="K85" s="44">
        <v>46208.0</v>
      </c>
      <c r="L85" s="61" t="s">
        <v>51</v>
      </c>
      <c r="M85" s="103">
        <v>0.0</v>
      </c>
      <c r="N85" s="61" t="s">
        <v>51</v>
      </c>
      <c r="O85" s="334">
        <v>78000.0</v>
      </c>
      <c r="P85" s="361">
        <v>78000.0</v>
      </c>
      <c r="Q85" s="180">
        <v>0.0</v>
      </c>
      <c r="R85" s="334">
        <v>4400.0</v>
      </c>
      <c r="S85" s="10">
        <f t="shared" si="1"/>
        <v>73600</v>
      </c>
      <c r="T85" s="88" t="s">
        <v>53</v>
      </c>
      <c r="U85" s="44">
        <v>46208.0</v>
      </c>
      <c r="V85" s="44">
        <v>46603.0</v>
      </c>
      <c r="W85" s="88">
        <v>1.0</v>
      </c>
      <c r="X85" s="9" t="s">
        <v>86</v>
      </c>
      <c r="Y85" s="38" t="s">
        <v>56</v>
      </c>
    </row>
    <row r="86">
      <c r="A86" s="41" t="s">
        <v>4960</v>
      </c>
      <c r="B86" s="37">
        <v>46209.0</v>
      </c>
      <c r="C86" s="104">
        <v>2186.0</v>
      </c>
      <c r="D86" s="218" t="s">
        <v>2237</v>
      </c>
      <c r="E86" s="364" t="s">
        <v>1429</v>
      </c>
      <c r="F86" s="218" t="s">
        <v>1430</v>
      </c>
      <c r="G86" s="218" t="s">
        <v>44</v>
      </c>
      <c r="H86" s="218" t="s">
        <v>46</v>
      </c>
      <c r="I86" s="38" t="s">
        <v>4555</v>
      </c>
      <c r="J86" s="45">
        <v>44431.0</v>
      </c>
      <c r="K86" s="44">
        <v>46208.0</v>
      </c>
      <c r="L86" s="120" t="s">
        <v>51</v>
      </c>
      <c r="M86" s="66">
        <v>78000.0</v>
      </c>
      <c r="N86" s="45">
        <v>46210.0</v>
      </c>
      <c r="O86" s="66">
        <v>312026.0</v>
      </c>
      <c r="P86" s="130">
        <v>312000.0</v>
      </c>
      <c r="Q86" s="81">
        <v>0.0</v>
      </c>
      <c r="R86" s="66">
        <v>0.0</v>
      </c>
      <c r="S86" s="10">
        <f t="shared" si="1"/>
        <v>312000</v>
      </c>
      <c r="T86" s="9" t="s">
        <v>52</v>
      </c>
      <c r="U86" s="45">
        <v>46210.0</v>
      </c>
      <c r="V86" s="105">
        <v>46248.0</v>
      </c>
      <c r="W86" s="9">
        <v>1.0</v>
      </c>
      <c r="X86" s="9" t="s">
        <v>86</v>
      </c>
      <c r="Y86" s="38" t="s">
        <v>56</v>
      </c>
    </row>
    <row r="87">
      <c r="A87" s="41" t="s">
        <v>4963</v>
      </c>
      <c r="B87" s="37">
        <v>46209.0</v>
      </c>
      <c r="C87" s="9">
        <v>5574.0</v>
      </c>
      <c r="D87" s="39" t="s">
        <v>439</v>
      </c>
      <c r="E87" s="41" t="s">
        <v>440</v>
      </c>
      <c r="F87" s="39" t="s">
        <v>441</v>
      </c>
      <c r="G87" s="39" t="s">
        <v>252</v>
      </c>
      <c r="H87" s="39" t="s">
        <v>46</v>
      </c>
      <c r="I87" s="9" t="s">
        <v>4555</v>
      </c>
      <c r="J87" s="45">
        <v>44678.0</v>
      </c>
      <c r="K87" s="45">
        <v>46208.0</v>
      </c>
      <c r="L87" s="101" t="s">
        <v>51</v>
      </c>
      <c r="M87" s="49">
        <v>78000.0</v>
      </c>
      <c r="N87" s="45">
        <v>46210.0</v>
      </c>
      <c r="O87" s="49">
        <v>80056.0</v>
      </c>
      <c r="P87" s="130">
        <v>80000.0</v>
      </c>
      <c r="Q87" s="9">
        <v>0.0</v>
      </c>
      <c r="R87" s="49">
        <v>0.0</v>
      </c>
      <c r="S87" s="10">
        <f t="shared" si="1"/>
        <v>80000</v>
      </c>
      <c r="T87" s="9" t="s">
        <v>52</v>
      </c>
      <c r="U87" s="45">
        <v>46210.0</v>
      </c>
      <c r="V87" s="45">
        <v>46241.0</v>
      </c>
      <c r="W87" s="9">
        <v>1.0</v>
      </c>
      <c r="X87" s="9" t="s">
        <v>86</v>
      </c>
      <c r="Y87" s="128" t="s">
        <v>56</v>
      </c>
    </row>
    <row r="88">
      <c r="A88" s="41" t="s">
        <v>4969</v>
      </c>
      <c r="B88" s="37">
        <v>46209.0</v>
      </c>
      <c r="C88" s="9">
        <v>4234.0</v>
      </c>
      <c r="D88" s="39" t="s">
        <v>3332</v>
      </c>
      <c r="E88" s="41" t="s">
        <v>3333</v>
      </c>
      <c r="F88" s="39" t="s">
        <v>3335</v>
      </c>
      <c r="G88" s="39" t="s">
        <v>147</v>
      </c>
      <c r="H88" s="218" t="s">
        <v>74</v>
      </c>
      <c r="I88" s="38" t="s">
        <v>4555</v>
      </c>
      <c r="J88" s="45">
        <v>44576.0</v>
      </c>
      <c r="K88" s="44">
        <v>46209.0</v>
      </c>
      <c r="L88" s="120" t="s">
        <v>51</v>
      </c>
      <c r="M88" s="47">
        <v>0.0</v>
      </c>
      <c r="N88" s="120" t="s">
        <v>51</v>
      </c>
      <c r="O88" s="49">
        <v>78000.0</v>
      </c>
      <c r="P88" s="130">
        <v>78000.0</v>
      </c>
      <c r="Q88" s="9">
        <v>0.0</v>
      </c>
      <c r="R88" s="103">
        <v>546.0</v>
      </c>
      <c r="S88" s="10">
        <f t="shared" si="1"/>
        <v>77454</v>
      </c>
      <c r="T88" s="9" t="s">
        <v>53</v>
      </c>
      <c r="U88" s="44">
        <v>46209.0</v>
      </c>
      <c r="V88" s="44">
        <v>46604.0</v>
      </c>
      <c r="W88" s="67">
        <v>1.0</v>
      </c>
      <c r="X88" s="9" t="s">
        <v>86</v>
      </c>
      <c r="Y88" s="68" t="s">
        <v>56</v>
      </c>
    </row>
    <row r="89">
      <c r="A89" s="41" t="s">
        <v>4976</v>
      </c>
      <c r="B89" s="37">
        <v>46209.0</v>
      </c>
      <c r="C89" s="9">
        <v>3316.0</v>
      </c>
      <c r="D89" s="39" t="s">
        <v>806</v>
      </c>
      <c r="E89" s="41" t="s">
        <v>807</v>
      </c>
      <c r="F89" s="39" t="s">
        <v>808</v>
      </c>
      <c r="G89" s="39" t="s">
        <v>264</v>
      </c>
      <c r="H89" s="39" t="s">
        <v>74</v>
      </c>
      <c r="I89" s="38" t="s">
        <v>4555</v>
      </c>
      <c r="J89" s="45">
        <v>44523.0</v>
      </c>
      <c r="K89" s="44">
        <v>46209.0</v>
      </c>
      <c r="L89" s="61" t="s">
        <v>51</v>
      </c>
      <c r="M89" s="103">
        <v>0.0</v>
      </c>
      <c r="N89" s="61" t="s">
        <v>51</v>
      </c>
      <c r="O89" s="103">
        <v>78000.0</v>
      </c>
      <c r="P89" s="130">
        <v>78000.0</v>
      </c>
      <c r="Q89" s="180">
        <v>0.0</v>
      </c>
      <c r="R89" s="49">
        <v>4440.0</v>
      </c>
      <c r="S89" s="10">
        <f t="shared" si="1"/>
        <v>73560</v>
      </c>
      <c r="T89" s="9" t="s">
        <v>53</v>
      </c>
      <c r="U89" s="44">
        <v>46209.0</v>
      </c>
      <c r="V89" s="44">
        <v>46604.0</v>
      </c>
      <c r="W89" s="88">
        <v>1.0</v>
      </c>
      <c r="X89" s="9" t="s">
        <v>86</v>
      </c>
      <c r="Y89" s="68" t="s">
        <v>56</v>
      </c>
    </row>
    <row r="90">
      <c r="A90" s="41" t="s">
        <v>4979</v>
      </c>
      <c r="B90" s="37">
        <v>46209.0</v>
      </c>
      <c r="C90" s="38">
        <v>3453.0</v>
      </c>
      <c r="D90" s="40" t="s">
        <v>286</v>
      </c>
      <c r="E90" s="42" t="s">
        <v>289</v>
      </c>
      <c r="F90" s="40" t="s">
        <v>291</v>
      </c>
      <c r="G90" s="40" t="s">
        <v>364</v>
      </c>
      <c r="H90" s="40" t="s">
        <v>69</v>
      </c>
      <c r="I90" s="38" t="s">
        <v>4555</v>
      </c>
      <c r="J90" s="44">
        <v>44528.0</v>
      </c>
      <c r="K90" s="44">
        <v>46209.0</v>
      </c>
      <c r="L90" s="61" t="s">
        <v>51</v>
      </c>
      <c r="M90" s="48">
        <v>0.0</v>
      </c>
      <c r="N90" s="61" t="s">
        <v>51</v>
      </c>
      <c r="O90" s="48">
        <v>78073.0</v>
      </c>
      <c r="P90" s="79">
        <v>78073.0</v>
      </c>
      <c r="Q90" s="38">
        <v>0.0</v>
      </c>
      <c r="R90" s="48">
        <v>0.0</v>
      </c>
      <c r="S90" s="139">
        <f t="shared" si="1"/>
        <v>78073</v>
      </c>
      <c r="T90" s="38" t="s">
        <v>52</v>
      </c>
      <c r="U90" s="44">
        <v>46209.0</v>
      </c>
      <c r="V90" s="44">
        <v>46604.0</v>
      </c>
      <c r="W90" s="67">
        <v>1.0</v>
      </c>
      <c r="X90" s="38" t="s">
        <v>86</v>
      </c>
      <c r="Y90" s="68" t="s">
        <v>56</v>
      </c>
    </row>
    <row r="91">
      <c r="A91" s="41" t="s">
        <v>4982</v>
      </c>
      <c r="B91" s="37">
        <v>46209.0</v>
      </c>
      <c r="C91" s="9">
        <v>14998.0</v>
      </c>
      <c r="D91" s="39" t="s">
        <v>934</v>
      </c>
      <c r="E91" s="41" t="s">
        <v>936</v>
      </c>
      <c r="F91" s="39" t="s">
        <v>938</v>
      </c>
      <c r="G91" s="39" t="s">
        <v>279</v>
      </c>
      <c r="H91" s="39" t="s">
        <v>69</v>
      </c>
      <c r="I91" s="38" t="s">
        <v>4555</v>
      </c>
      <c r="J91" s="45">
        <v>45742.0</v>
      </c>
      <c r="K91" s="44">
        <v>46209.0</v>
      </c>
      <c r="L91" s="61" t="s">
        <v>51</v>
      </c>
      <c r="M91" s="103">
        <v>0.0</v>
      </c>
      <c r="N91" s="61" t="s">
        <v>51</v>
      </c>
      <c r="O91" s="103">
        <v>118000.0</v>
      </c>
      <c r="P91" s="130">
        <v>118000.0</v>
      </c>
      <c r="Q91" s="104">
        <v>0.0</v>
      </c>
      <c r="R91" s="103">
        <v>826.0</v>
      </c>
      <c r="S91" s="10">
        <f t="shared" si="1"/>
        <v>117174</v>
      </c>
      <c r="T91" s="9" t="s">
        <v>53</v>
      </c>
      <c r="U91" s="44">
        <v>46209.0</v>
      </c>
      <c r="V91" s="44">
        <v>46604.0</v>
      </c>
      <c r="W91" s="9">
        <v>1.0</v>
      </c>
      <c r="X91" s="9" t="s">
        <v>55</v>
      </c>
      <c r="Y91" s="68" t="s">
        <v>56</v>
      </c>
    </row>
    <row r="92">
      <c r="A92" s="41" t="s">
        <v>4989</v>
      </c>
      <c r="B92" s="37">
        <v>46209.0</v>
      </c>
      <c r="C92" s="9">
        <v>4865.0</v>
      </c>
      <c r="D92" s="39" t="s">
        <v>1150</v>
      </c>
      <c r="E92" s="41" t="s">
        <v>1151</v>
      </c>
      <c r="F92" s="39" t="s">
        <v>1152</v>
      </c>
      <c r="G92" s="39" t="s">
        <v>121</v>
      </c>
      <c r="H92" s="39" t="s">
        <v>124</v>
      </c>
      <c r="I92" s="38" t="s">
        <v>4555</v>
      </c>
      <c r="J92" s="45">
        <v>44623.0</v>
      </c>
      <c r="K92" s="44">
        <v>46209.0</v>
      </c>
      <c r="L92" s="61" t="s">
        <v>51</v>
      </c>
      <c r="M92" s="103">
        <v>118000.0</v>
      </c>
      <c r="N92" s="61" t="s">
        <v>51</v>
      </c>
      <c r="O92" s="103">
        <v>110093.0</v>
      </c>
      <c r="P92" s="79">
        <v>110093.0</v>
      </c>
      <c r="Q92" s="180">
        <v>0.0</v>
      </c>
      <c r="R92" s="49">
        <v>0.0</v>
      </c>
      <c r="S92" s="10">
        <f t="shared" si="1"/>
        <v>110093</v>
      </c>
      <c r="T92" s="9" t="s">
        <v>52</v>
      </c>
      <c r="U92" s="44">
        <v>46209.0</v>
      </c>
      <c r="V92" s="44">
        <v>46606.0</v>
      </c>
      <c r="W92" s="88">
        <v>1.0</v>
      </c>
      <c r="X92" s="9" t="s">
        <v>55</v>
      </c>
      <c r="Y92" s="68" t="s">
        <v>56</v>
      </c>
    </row>
    <row r="93">
      <c r="A93" s="41" t="s">
        <v>4992</v>
      </c>
      <c r="B93" s="37">
        <v>46209.0</v>
      </c>
      <c r="C93" s="38">
        <v>13621.0</v>
      </c>
      <c r="D93" s="40" t="s">
        <v>800</v>
      </c>
      <c r="E93" s="42" t="s">
        <v>801</v>
      </c>
      <c r="F93" s="40" t="s">
        <v>4718</v>
      </c>
      <c r="G93" s="40" t="s">
        <v>803</v>
      </c>
      <c r="H93" s="40" t="s">
        <v>805</v>
      </c>
      <c r="I93" s="38" t="s">
        <v>4555</v>
      </c>
      <c r="J93" s="44">
        <v>45582.0</v>
      </c>
      <c r="K93" s="44">
        <v>46209.0</v>
      </c>
      <c r="L93" s="61" t="s">
        <v>51</v>
      </c>
      <c r="M93" s="48">
        <v>0.0</v>
      </c>
      <c r="N93" s="61" t="s">
        <v>51</v>
      </c>
      <c r="O93" s="48">
        <v>78007.0</v>
      </c>
      <c r="P93" s="79">
        <v>78007.0</v>
      </c>
      <c r="Q93" s="38">
        <v>0.0</v>
      </c>
      <c r="R93" s="48">
        <v>0.0</v>
      </c>
      <c r="S93" s="139">
        <f t="shared" si="1"/>
        <v>78007</v>
      </c>
      <c r="T93" s="38" t="s">
        <v>52</v>
      </c>
      <c r="U93" s="44">
        <v>46209.0</v>
      </c>
      <c r="V93" s="44">
        <v>46604.0</v>
      </c>
      <c r="W93" s="38">
        <v>1.0</v>
      </c>
      <c r="X93" s="38" t="s">
        <v>86</v>
      </c>
      <c r="Y93" s="68" t="s">
        <v>56</v>
      </c>
    </row>
    <row r="94">
      <c r="A94" s="41" t="s">
        <v>4995</v>
      </c>
      <c r="B94" s="37">
        <v>46209.0</v>
      </c>
      <c r="C94" s="9">
        <v>9386.0</v>
      </c>
      <c r="D94" s="39" t="s">
        <v>1034</v>
      </c>
      <c r="E94" s="41" t="s">
        <v>4812</v>
      </c>
      <c r="F94" s="39" t="s">
        <v>1015</v>
      </c>
      <c r="G94" s="39" t="s">
        <v>786</v>
      </c>
      <c r="H94" s="39" t="s">
        <v>46</v>
      </c>
      <c r="I94" s="38" t="s">
        <v>4555</v>
      </c>
      <c r="J94" s="45">
        <v>45099.0</v>
      </c>
      <c r="K94" s="44">
        <v>46209.0</v>
      </c>
      <c r="L94" s="61" t="s">
        <v>51</v>
      </c>
      <c r="M94" s="103">
        <v>118000.0</v>
      </c>
      <c r="N94" s="61" t="s">
        <v>51</v>
      </c>
      <c r="O94" s="103">
        <v>119005.0</v>
      </c>
      <c r="P94" s="79">
        <v>119005.0</v>
      </c>
      <c r="Q94" s="104">
        <v>0.0</v>
      </c>
      <c r="R94" s="103">
        <v>0.0</v>
      </c>
      <c r="S94" s="10">
        <f t="shared" si="1"/>
        <v>119005</v>
      </c>
      <c r="T94" s="38" t="s">
        <v>52</v>
      </c>
      <c r="U94" s="44">
        <v>46209.0</v>
      </c>
      <c r="V94" s="44">
        <v>46604.0</v>
      </c>
      <c r="W94" s="9">
        <v>1.0</v>
      </c>
      <c r="X94" s="9" t="s">
        <v>86</v>
      </c>
      <c r="Y94" s="68" t="s">
        <v>56</v>
      </c>
    </row>
    <row r="95">
      <c r="A95" s="41" t="s">
        <v>4999</v>
      </c>
      <c r="B95" s="37">
        <v>46209.0</v>
      </c>
      <c r="C95" s="9">
        <v>4808.0</v>
      </c>
      <c r="D95" s="39" t="s">
        <v>337</v>
      </c>
      <c r="E95" s="41" t="s">
        <v>339</v>
      </c>
      <c r="F95" s="39" t="s">
        <v>1077</v>
      </c>
      <c r="G95" s="39" t="s">
        <v>343</v>
      </c>
      <c r="H95" s="39" t="s">
        <v>158</v>
      </c>
      <c r="I95" s="38" t="s">
        <v>4555</v>
      </c>
      <c r="J95" s="45">
        <v>44618.0</v>
      </c>
      <c r="K95" s="44">
        <v>46209.0</v>
      </c>
      <c r="L95" s="61" t="s">
        <v>51</v>
      </c>
      <c r="M95" s="103">
        <v>0.0</v>
      </c>
      <c r="N95" s="61" t="s">
        <v>51</v>
      </c>
      <c r="O95" s="49">
        <v>78000.0</v>
      </c>
      <c r="P95" s="130">
        <v>78000.0</v>
      </c>
      <c r="Q95" s="9">
        <v>0.0</v>
      </c>
      <c r="R95" s="103">
        <v>546.0</v>
      </c>
      <c r="S95" s="10">
        <f t="shared" si="1"/>
        <v>77454</v>
      </c>
      <c r="T95" s="9" t="s">
        <v>53</v>
      </c>
      <c r="U95" s="44">
        <v>46209.0</v>
      </c>
      <c r="V95" s="44">
        <v>46604.0</v>
      </c>
      <c r="W95" s="88">
        <v>1.0</v>
      </c>
      <c r="X95" s="38" t="s">
        <v>86</v>
      </c>
      <c r="Y95" s="68" t="s">
        <v>56</v>
      </c>
    </row>
    <row r="96">
      <c r="A96" s="41" t="s">
        <v>5005</v>
      </c>
      <c r="B96" s="37">
        <v>46209.0</v>
      </c>
      <c r="C96" s="9">
        <v>4792.0</v>
      </c>
      <c r="D96" s="39" t="s">
        <v>272</v>
      </c>
      <c r="E96" s="41" t="s">
        <v>274</v>
      </c>
      <c r="F96" s="39" t="s">
        <v>276</v>
      </c>
      <c r="G96" s="39" t="s">
        <v>278</v>
      </c>
      <c r="H96" s="39" t="s">
        <v>280</v>
      </c>
      <c r="I96" s="38" t="s">
        <v>4555</v>
      </c>
      <c r="J96" s="45">
        <v>44617.0</v>
      </c>
      <c r="K96" s="44">
        <v>46209.0</v>
      </c>
      <c r="L96" s="61" t="s">
        <v>51</v>
      </c>
      <c r="M96" s="103">
        <v>0.0</v>
      </c>
      <c r="N96" s="61" t="s">
        <v>51</v>
      </c>
      <c r="O96" s="103">
        <v>78084.0</v>
      </c>
      <c r="P96" s="79">
        <v>78084.0</v>
      </c>
      <c r="Q96" s="104">
        <v>0.0</v>
      </c>
      <c r="R96" s="103">
        <v>0.0</v>
      </c>
      <c r="S96" s="10">
        <f t="shared" si="1"/>
        <v>78084</v>
      </c>
      <c r="T96" s="9" t="s">
        <v>52</v>
      </c>
      <c r="U96" s="44">
        <v>46209.0</v>
      </c>
      <c r="V96" s="44">
        <v>46604.0</v>
      </c>
      <c r="W96" s="9">
        <v>1.0</v>
      </c>
      <c r="X96" s="9" t="s">
        <v>86</v>
      </c>
      <c r="Y96" s="68" t="s">
        <v>56</v>
      </c>
    </row>
    <row r="97">
      <c r="A97" s="41" t="s">
        <v>5008</v>
      </c>
      <c r="B97" s="37">
        <v>46209.0</v>
      </c>
      <c r="C97" s="9">
        <v>18470.0</v>
      </c>
      <c r="D97" s="39" t="s">
        <v>4871</v>
      </c>
      <c r="E97" s="41" t="s">
        <v>4872</v>
      </c>
      <c r="F97" s="39" t="s">
        <v>4873</v>
      </c>
      <c r="G97" s="39" t="s">
        <v>147</v>
      </c>
      <c r="H97" s="39" t="s">
        <v>74</v>
      </c>
      <c r="I97" s="38" t="s">
        <v>4555</v>
      </c>
      <c r="J97" s="45">
        <v>46135.0</v>
      </c>
      <c r="K97" s="44">
        <v>46209.0</v>
      </c>
      <c r="L97" s="61" t="s">
        <v>51</v>
      </c>
      <c r="M97" s="103">
        <v>0.0</v>
      </c>
      <c r="N97" s="61" t="s">
        <v>51</v>
      </c>
      <c r="O97" s="103">
        <v>168016.0</v>
      </c>
      <c r="P97" s="79">
        <v>168000.0</v>
      </c>
      <c r="Q97" s="104">
        <v>0.0</v>
      </c>
      <c r="R97" s="103">
        <v>0.0</v>
      </c>
      <c r="S97" s="10">
        <f t="shared" si="1"/>
        <v>168000</v>
      </c>
      <c r="T97" s="9" t="s">
        <v>52</v>
      </c>
      <c r="U97" s="44">
        <v>46209.0</v>
      </c>
      <c r="V97" s="44">
        <v>46604.0</v>
      </c>
      <c r="W97" s="9">
        <v>1.0</v>
      </c>
      <c r="X97" s="9" t="s">
        <v>59</v>
      </c>
      <c r="Y97" s="68" t="s">
        <v>56</v>
      </c>
    </row>
    <row r="98">
      <c r="A98" s="41" t="s">
        <v>5012</v>
      </c>
      <c r="B98" s="37">
        <v>46210.0</v>
      </c>
      <c r="C98" s="81">
        <v>8881.0</v>
      </c>
      <c r="D98" s="257" t="s">
        <v>1127</v>
      </c>
      <c r="E98" s="258" t="s">
        <v>1128</v>
      </c>
      <c r="F98" s="257" t="s">
        <v>1129</v>
      </c>
      <c r="G98" s="257" t="s">
        <v>397</v>
      </c>
      <c r="H98" s="39" t="s">
        <v>74</v>
      </c>
      <c r="I98" s="38" t="s">
        <v>4555</v>
      </c>
      <c r="J98" s="45">
        <v>46135.0</v>
      </c>
      <c r="K98" s="44">
        <v>46209.0</v>
      </c>
      <c r="L98" s="61" t="s">
        <v>51</v>
      </c>
      <c r="M98" s="103">
        <v>0.0</v>
      </c>
      <c r="N98" s="61" t="s">
        <v>51</v>
      </c>
      <c r="O98" s="48">
        <v>78000.0</v>
      </c>
      <c r="P98" s="130">
        <v>78000.0</v>
      </c>
      <c r="Q98" s="104">
        <v>0.0</v>
      </c>
      <c r="R98" s="48">
        <v>546.0</v>
      </c>
      <c r="S98" s="10">
        <f t="shared" si="1"/>
        <v>77454</v>
      </c>
      <c r="T98" s="38" t="s">
        <v>53</v>
      </c>
      <c r="U98" s="44">
        <v>46209.0</v>
      </c>
      <c r="V98" s="44">
        <v>46604.0</v>
      </c>
      <c r="W98" s="9">
        <v>1.0</v>
      </c>
      <c r="X98" s="38" t="s">
        <v>86</v>
      </c>
      <c r="Y98" s="68" t="s">
        <v>56</v>
      </c>
    </row>
    <row r="99">
      <c r="A99" s="41" t="s">
        <v>5018</v>
      </c>
      <c r="B99" s="37">
        <v>46210.0</v>
      </c>
      <c r="C99" s="9">
        <v>14547.0</v>
      </c>
      <c r="D99" s="39" t="s">
        <v>3439</v>
      </c>
      <c r="E99" s="41" t="s">
        <v>304</v>
      </c>
      <c r="F99" s="43" t="s">
        <v>305</v>
      </c>
      <c r="G99" s="39" t="s">
        <v>237</v>
      </c>
      <c r="H99" s="39" t="s">
        <v>69</v>
      </c>
      <c r="I99" s="38" t="s">
        <v>4555</v>
      </c>
      <c r="J99" s="45">
        <v>45688.0</v>
      </c>
      <c r="K99" s="44">
        <v>46209.0</v>
      </c>
      <c r="L99" s="61" t="s">
        <v>51</v>
      </c>
      <c r="M99" s="9">
        <v>78000.0</v>
      </c>
      <c r="N99" s="73" t="s">
        <v>51</v>
      </c>
      <c r="O99" s="49">
        <v>234051.0</v>
      </c>
      <c r="P99" s="79">
        <v>234051.0</v>
      </c>
      <c r="Q99" s="47">
        <v>0.0</v>
      </c>
      <c r="R99" s="47">
        <v>0.0</v>
      </c>
      <c r="S99" s="10">
        <f t="shared" si="1"/>
        <v>234051</v>
      </c>
      <c r="T99" s="9" t="s">
        <v>52</v>
      </c>
      <c r="U99" s="44">
        <v>46209.0</v>
      </c>
      <c r="V99" s="44">
        <v>46242.0</v>
      </c>
      <c r="W99" s="215">
        <v>1.0</v>
      </c>
      <c r="X99" s="9" t="s">
        <v>86</v>
      </c>
      <c r="Y99" s="68" t="s">
        <v>56</v>
      </c>
    </row>
    <row r="100">
      <c r="A100" s="41" t="s">
        <v>5027</v>
      </c>
      <c r="B100" s="37">
        <v>46210.0</v>
      </c>
      <c r="C100" s="9">
        <v>14547.0</v>
      </c>
      <c r="D100" s="39" t="s">
        <v>3439</v>
      </c>
      <c r="E100" s="41" t="s">
        <v>304</v>
      </c>
      <c r="F100" s="43" t="s">
        <v>305</v>
      </c>
      <c r="G100" s="39" t="s">
        <v>237</v>
      </c>
      <c r="H100" s="39" t="s">
        <v>69</v>
      </c>
      <c r="I100" s="38" t="s">
        <v>4555</v>
      </c>
      <c r="J100" s="45">
        <v>45688.0</v>
      </c>
      <c r="K100" s="44"/>
      <c r="L100" s="61"/>
      <c r="M100" s="9">
        <v>78000.0</v>
      </c>
      <c r="N100" s="73" t="s">
        <v>51</v>
      </c>
      <c r="O100" s="48">
        <v>0.0</v>
      </c>
      <c r="P100" s="48">
        <v>0.0</v>
      </c>
      <c r="Q100" s="38">
        <v>0.0</v>
      </c>
      <c r="R100" s="48">
        <v>0.0</v>
      </c>
      <c r="S100" s="10">
        <f t="shared" si="1"/>
        <v>0</v>
      </c>
      <c r="T100" s="38" t="s">
        <v>54</v>
      </c>
      <c r="U100" s="44">
        <v>46209.0</v>
      </c>
      <c r="V100" s="44">
        <v>46272.0</v>
      </c>
      <c r="W100" s="215">
        <v>1.0</v>
      </c>
      <c r="X100" s="9" t="s">
        <v>86</v>
      </c>
      <c r="Y100" s="68" t="s">
        <v>56</v>
      </c>
    </row>
    <row r="101">
      <c r="A101" s="41" t="s">
        <v>5031</v>
      </c>
      <c r="B101" s="37">
        <v>46210.0</v>
      </c>
      <c r="C101" s="9">
        <v>14547.0</v>
      </c>
      <c r="D101" s="39" t="s">
        <v>3439</v>
      </c>
      <c r="E101" s="41" t="s">
        <v>304</v>
      </c>
      <c r="F101" s="43" t="s">
        <v>330</v>
      </c>
      <c r="G101" s="39" t="s">
        <v>237</v>
      </c>
      <c r="H101" s="39" t="s">
        <v>69</v>
      </c>
      <c r="I101" s="38" t="s">
        <v>4555</v>
      </c>
      <c r="J101" s="45">
        <v>45688.0</v>
      </c>
      <c r="K101" s="44"/>
      <c r="L101" s="61"/>
      <c r="M101" s="9">
        <v>78000.0</v>
      </c>
      <c r="N101" s="73" t="s">
        <v>51</v>
      </c>
      <c r="O101" s="48">
        <v>0.0</v>
      </c>
      <c r="P101" s="48">
        <v>0.0</v>
      </c>
      <c r="Q101" s="38">
        <v>0.0</v>
      </c>
      <c r="R101" s="48">
        <v>0.0</v>
      </c>
      <c r="S101" s="10">
        <f t="shared" si="1"/>
        <v>0</v>
      </c>
      <c r="T101" s="38" t="s">
        <v>54</v>
      </c>
      <c r="U101" s="44">
        <v>46209.0</v>
      </c>
      <c r="V101" s="44">
        <v>46622.0</v>
      </c>
      <c r="W101" s="215">
        <v>1.0</v>
      </c>
      <c r="X101" s="9" t="s">
        <v>86</v>
      </c>
      <c r="Y101" s="68" t="s">
        <v>56</v>
      </c>
    </row>
    <row r="102">
      <c r="A102" s="83" t="s">
        <v>5034</v>
      </c>
      <c r="B102" s="37">
        <v>46210.0</v>
      </c>
      <c r="C102" s="81">
        <v>19100.0</v>
      </c>
      <c r="D102" s="257" t="s">
        <v>5035</v>
      </c>
      <c r="E102" s="258" t="s">
        <v>5036</v>
      </c>
      <c r="F102" s="366" t="s">
        <v>5037</v>
      </c>
      <c r="G102" s="257" t="s">
        <v>44</v>
      </c>
      <c r="H102" s="40" t="s">
        <v>46</v>
      </c>
      <c r="I102" s="38" t="s">
        <v>4555</v>
      </c>
      <c r="J102" s="44">
        <v>46200.0</v>
      </c>
      <c r="K102" s="44">
        <v>46209.0</v>
      </c>
      <c r="L102" s="61" t="s">
        <v>51</v>
      </c>
      <c r="M102" s="66">
        <v>0.0</v>
      </c>
      <c r="N102" s="73" t="s">
        <v>51</v>
      </c>
      <c r="O102" s="48">
        <v>168072.0</v>
      </c>
      <c r="P102" s="79">
        <v>168072.0</v>
      </c>
      <c r="Q102" s="38">
        <v>0.0</v>
      </c>
      <c r="R102" s="48">
        <v>0.0</v>
      </c>
      <c r="S102" s="10">
        <f t="shared" si="1"/>
        <v>168072</v>
      </c>
      <c r="T102" s="38" t="s">
        <v>52</v>
      </c>
      <c r="U102" s="44">
        <v>46209.0</v>
      </c>
      <c r="V102" s="44">
        <v>46609.0</v>
      </c>
      <c r="W102" s="215">
        <v>1.0</v>
      </c>
      <c r="X102" s="38" t="s">
        <v>59</v>
      </c>
      <c r="Y102" s="67" t="s">
        <v>93</v>
      </c>
    </row>
    <row r="103">
      <c r="A103" s="41" t="s">
        <v>5040</v>
      </c>
      <c r="B103" s="37">
        <v>46210.0</v>
      </c>
      <c r="C103" s="9">
        <v>8463.0</v>
      </c>
      <c r="D103" s="39" t="s">
        <v>4899</v>
      </c>
      <c r="E103" s="41" t="s">
        <v>1158</v>
      </c>
      <c r="F103" s="39" t="s">
        <v>1159</v>
      </c>
      <c r="G103" s="39" t="s">
        <v>312</v>
      </c>
      <c r="H103" s="39" t="s">
        <v>118</v>
      </c>
      <c r="I103" s="38" t="s">
        <v>4555</v>
      </c>
      <c r="J103" s="45">
        <v>44988.0</v>
      </c>
      <c r="K103" s="44">
        <v>46209.0</v>
      </c>
      <c r="L103" s="61" t="s">
        <v>51</v>
      </c>
      <c r="M103" s="103">
        <v>0.0</v>
      </c>
      <c r="N103" s="61" t="s">
        <v>51</v>
      </c>
      <c r="O103" s="103">
        <v>118036.0</v>
      </c>
      <c r="P103" s="79">
        <v>118036.0</v>
      </c>
      <c r="Q103" s="104">
        <v>0.0</v>
      </c>
      <c r="R103" s="103">
        <v>0.0</v>
      </c>
      <c r="S103" s="10">
        <f t="shared" si="1"/>
        <v>118036</v>
      </c>
      <c r="T103" s="9" t="s">
        <v>52</v>
      </c>
      <c r="U103" s="44">
        <v>46209.0</v>
      </c>
      <c r="V103" s="44">
        <v>46605.0</v>
      </c>
      <c r="W103" s="9">
        <v>1.0</v>
      </c>
      <c r="X103" s="9" t="s">
        <v>55</v>
      </c>
      <c r="Y103" s="128" t="s">
        <v>56</v>
      </c>
    </row>
    <row r="104">
      <c r="A104" s="41" t="s">
        <v>5042</v>
      </c>
      <c r="B104" s="37">
        <v>46210.0</v>
      </c>
      <c r="C104" s="9">
        <v>536.0</v>
      </c>
      <c r="D104" s="39" t="s">
        <v>493</v>
      </c>
      <c r="E104" s="41" t="s">
        <v>494</v>
      </c>
      <c r="F104" s="39" t="s">
        <v>495</v>
      </c>
      <c r="G104" s="112" t="s">
        <v>327</v>
      </c>
      <c r="H104" s="112" t="s">
        <v>158</v>
      </c>
      <c r="I104" s="38" t="s">
        <v>4555</v>
      </c>
      <c r="J104" s="45">
        <v>44319.0</v>
      </c>
      <c r="K104" s="44">
        <v>46209.0</v>
      </c>
      <c r="L104" s="61" t="s">
        <v>51</v>
      </c>
      <c r="M104" s="103">
        <v>0.0</v>
      </c>
      <c r="N104" s="61" t="s">
        <v>51</v>
      </c>
      <c r="O104" s="49">
        <v>78000.0</v>
      </c>
      <c r="P104" s="130">
        <v>78000.0</v>
      </c>
      <c r="Q104" s="180">
        <v>0.0</v>
      </c>
      <c r="R104" s="49">
        <v>546.0</v>
      </c>
      <c r="S104" s="10">
        <f t="shared" si="1"/>
        <v>77454</v>
      </c>
      <c r="T104" s="88" t="s">
        <v>53</v>
      </c>
      <c r="U104" s="44">
        <v>46209.0</v>
      </c>
      <c r="V104" s="44">
        <v>46604.0</v>
      </c>
      <c r="W104" s="88">
        <v>1.0</v>
      </c>
      <c r="X104" s="9" t="s">
        <v>86</v>
      </c>
      <c r="Y104" s="128" t="s">
        <v>56</v>
      </c>
    </row>
    <row r="105">
      <c r="A105" s="41" t="s">
        <v>5045</v>
      </c>
      <c r="B105" s="37">
        <v>46210.0</v>
      </c>
      <c r="C105" s="9">
        <v>18450.0</v>
      </c>
      <c r="D105" s="39" t="s">
        <v>4701</v>
      </c>
      <c r="E105" s="41" t="s">
        <v>4702</v>
      </c>
      <c r="F105" s="39" t="s">
        <v>4703</v>
      </c>
      <c r="G105" s="39" t="s">
        <v>279</v>
      </c>
      <c r="H105" s="39" t="s">
        <v>69</v>
      </c>
      <c r="I105" s="38" t="s">
        <v>4555</v>
      </c>
      <c r="J105" s="45">
        <v>46134.0</v>
      </c>
      <c r="K105" s="44">
        <v>46209.0</v>
      </c>
      <c r="L105" s="61" t="s">
        <v>51</v>
      </c>
      <c r="M105" s="103">
        <v>0.0</v>
      </c>
      <c r="N105" s="61" t="s">
        <v>51</v>
      </c>
      <c r="O105" s="103">
        <v>118054.0</v>
      </c>
      <c r="P105" s="79">
        <v>118054.0</v>
      </c>
      <c r="Q105" s="180">
        <v>0.0</v>
      </c>
      <c r="R105" s="49">
        <v>0.0</v>
      </c>
      <c r="S105" s="10">
        <f t="shared" si="1"/>
        <v>118054</v>
      </c>
      <c r="T105" s="88" t="s">
        <v>52</v>
      </c>
      <c r="U105" s="44">
        <v>46209.0</v>
      </c>
      <c r="V105" s="44">
        <v>46604.0</v>
      </c>
      <c r="W105" s="88">
        <v>1.0</v>
      </c>
      <c r="X105" s="9" t="s">
        <v>55</v>
      </c>
      <c r="Y105" s="128" t="s">
        <v>56</v>
      </c>
    </row>
    <row r="106">
      <c r="A106" s="41" t="s">
        <v>5049</v>
      </c>
      <c r="B106" s="37">
        <v>46210.0</v>
      </c>
      <c r="C106" s="38">
        <v>5510.0</v>
      </c>
      <c r="D106" s="40" t="s">
        <v>779</v>
      </c>
      <c r="E106" s="42" t="s">
        <v>780</v>
      </c>
      <c r="F106" s="40" t="s">
        <v>781</v>
      </c>
      <c r="G106" s="40" t="s">
        <v>45</v>
      </c>
      <c r="H106" s="40" t="s">
        <v>47</v>
      </c>
      <c r="I106" s="38" t="s">
        <v>4555</v>
      </c>
      <c r="J106" s="44">
        <v>44669.0</v>
      </c>
      <c r="K106" s="44">
        <v>46209.0</v>
      </c>
      <c r="L106" s="61" t="s">
        <v>51</v>
      </c>
      <c r="M106" s="48">
        <v>0.0</v>
      </c>
      <c r="N106" s="61" t="s">
        <v>51</v>
      </c>
      <c r="O106" s="46">
        <v>118046.0</v>
      </c>
      <c r="P106" s="137">
        <v>118046.0</v>
      </c>
      <c r="Q106" s="332">
        <v>0.0</v>
      </c>
      <c r="R106" s="48">
        <v>0.0</v>
      </c>
      <c r="S106" s="139">
        <f t="shared" si="1"/>
        <v>118046</v>
      </c>
      <c r="T106" s="38" t="s">
        <v>52</v>
      </c>
      <c r="U106" s="44">
        <v>46209.0</v>
      </c>
      <c r="V106" s="44">
        <v>46605.0</v>
      </c>
      <c r="W106" s="38">
        <v>1.0</v>
      </c>
      <c r="X106" s="38" t="s">
        <v>55</v>
      </c>
      <c r="Y106" s="128" t="s">
        <v>56</v>
      </c>
    </row>
    <row r="107">
      <c r="A107" s="41" t="s">
        <v>5055</v>
      </c>
      <c r="B107" s="37">
        <v>46210.0</v>
      </c>
      <c r="C107" s="81">
        <v>919.0</v>
      </c>
      <c r="D107" s="257" t="s">
        <v>528</v>
      </c>
      <c r="E107" s="258" t="s">
        <v>529</v>
      </c>
      <c r="F107" s="257" t="s">
        <v>530</v>
      </c>
      <c r="G107" s="257" t="s">
        <v>531</v>
      </c>
      <c r="H107" s="257" t="s">
        <v>532</v>
      </c>
      <c r="I107" s="38" t="s">
        <v>4555</v>
      </c>
      <c r="J107" s="44">
        <v>44339.0</v>
      </c>
      <c r="K107" s="44">
        <v>46210.0</v>
      </c>
      <c r="L107" s="120" t="s">
        <v>51</v>
      </c>
      <c r="M107" s="47"/>
      <c r="N107" s="120"/>
      <c r="O107" s="48">
        <v>78049.0</v>
      </c>
      <c r="P107" s="57">
        <v>78049.0</v>
      </c>
      <c r="Q107" s="81">
        <v>0.0</v>
      </c>
      <c r="R107" s="49">
        <v>0.0</v>
      </c>
      <c r="S107" s="149">
        <f t="shared" si="1"/>
        <v>78049</v>
      </c>
      <c r="T107" s="9" t="s">
        <v>52</v>
      </c>
      <c r="U107" s="44">
        <v>46210.0</v>
      </c>
      <c r="V107" s="127">
        <v>46240.0</v>
      </c>
      <c r="W107" s="67">
        <v>1.0</v>
      </c>
      <c r="X107" s="9" t="s">
        <v>86</v>
      </c>
      <c r="Y107" s="128" t="s">
        <v>56</v>
      </c>
    </row>
    <row r="108">
      <c r="A108" s="41" t="s">
        <v>5061</v>
      </c>
      <c r="B108" s="37">
        <v>46210.0</v>
      </c>
      <c r="C108" s="9">
        <v>9571.0</v>
      </c>
      <c r="D108" s="39" t="s">
        <v>1238</v>
      </c>
      <c r="E108" s="41" t="s">
        <v>1239</v>
      </c>
      <c r="F108" s="39" t="s">
        <v>1241</v>
      </c>
      <c r="G108" s="39" t="s">
        <v>1242</v>
      </c>
      <c r="H108" s="39" t="s">
        <v>805</v>
      </c>
      <c r="I108" s="38" t="s">
        <v>4555</v>
      </c>
      <c r="J108" s="9" t="s">
        <v>4878</v>
      </c>
      <c r="K108" s="44">
        <v>46210.0</v>
      </c>
      <c r="L108" s="61" t="s">
        <v>51</v>
      </c>
      <c r="M108" s="103">
        <v>0.0</v>
      </c>
      <c r="N108" s="61" t="s">
        <v>51</v>
      </c>
      <c r="O108" s="103">
        <v>118034.0</v>
      </c>
      <c r="P108" s="57">
        <v>118034.0</v>
      </c>
      <c r="Q108" s="104">
        <v>0.0</v>
      </c>
      <c r="R108" s="103">
        <v>0.0</v>
      </c>
      <c r="S108" s="10">
        <f t="shared" si="1"/>
        <v>118034</v>
      </c>
      <c r="T108" s="9" t="s">
        <v>52</v>
      </c>
      <c r="U108" s="45">
        <v>46210.0</v>
      </c>
      <c r="V108" s="44">
        <v>46605.0</v>
      </c>
      <c r="W108" s="9">
        <v>1.0</v>
      </c>
      <c r="X108" s="9" t="s">
        <v>55</v>
      </c>
      <c r="Y108" s="128" t="s">
        <v>56</v>
      </c>
    </row>
    <row r="109">
      <c r="A109" s="41" t="s">
        <v>5063</v>
      </c>
      <c r="B109" s="37">
        <v>46210.0</v>
      </c>
      <c r="C109" s="9">
        <v>4446.0</v>
      </c>
      <c r="D109" s="39" t="s">
        <v>4491</v>
      </c>
      <c r="E109" s="41" t="s">
        <v>4492</v>
      </c>
      <c r="F109" s="39" t="s">
        <v>958</v>
      </c>
      <c r="G109" s="39" t="s">
        <v>279</v>
      </c>
      <c r="H109" s="39" t="s">
        <v>69</v>
      </c>
      <c r="I109" s="38" t="s">
        <v>4555</v>
      </c>
      <c r="J109" s="45">
        <v>44592.0</v>
      </c>
      <c r="K109" s="44">
        <v>46210.0</v>
      </c>
      <c r="L109" s="61" t="s">
        <v>51</v>
      </c>
      <c r="M109" s="103">
        <v>168000.0</v>
      </c>
      <c r="N109" s="61" t="s">
        <v>51</v>
      </c>
      <c r="O109" s="103">
        <v>154000.0</v>
      </c>
      <c r="P109" s="55">
        <v>154000.0</v>
      </c>
      <c r="Q109" s="102">
        <v>0.0</v>
      </c>
      <c r="R109" s="103">
        <v>4400.0</v>
      </c>
      <c r="S109" s="10">
        <f t="shared" si="1"/>
        <v>149600</v>
      </c>
      <c r="T109" s="9" t="s">
        <v>53</v>
      </c>
      <c r="U109" s="45">
        <v>46210.0</v>
      </c>
      <c r="V109" s="44">
        <v>46605.0</v>
      </c>
      <c r="W109" s="9">
        <v>1.0</v>
      </c>
      <c r="X109" s="9" t="s">
        <v>59</v>
      </c>
      <c r="Y109" s="128" t="s">
        <v>56</v>
      </c>
    </row>
    <row r="110">
      <c r="A110" s="41" t="s">
        <v>5071</v>
      </c>
      <c r="B110" s="37">
        <v>46210.0</v>
      </c>
      <c r="C110" s="9">
        <v>9654.0</v>
      </c>
      <c r="D110" s="39" t="s">
        <v>1280</v>
      </c>
      <c r="E110" s="41" t="s">
        <v>1281</v>
      </c>
      <c r="F110" s="39" t="s">
        <v>1508</v>
      </c>
      <c r="G110" s="179" t="s">
        <v>174</v>
      </c>
      <c r="H110" s="179" t="s">
        <v>174</v>
      </c>
      <c r="I110" s="38" t="s">
        <v>4555</v>
      </c>
      <c r="J110" s="45">
        <v>45129.0</v>
      </c>
      <c r="K110" s="44">
        <v>46210.0</v>
      </c>
      <c r="L110" s="61" t="s">
        <v>51</v>
      </c>
      <c r="M110" s="103">
        <v>0.0</v>
      </c>
      <c r="N110" s="61" t="s">
        <v>51</v>
      </c>
      <c r="O110" s="103">
        <v>168000.0</v>
      </c>
      <c r="P110" s="55">
        <v>168000.0</v>
      </c>
      <c r="Q110" s="102">
        <v>0.0</v>
      </c>
      <c r="R110" s="103">
        <v>1176.0</v>
      </c>
      <c r="S110" s="10">
        <f t="shared" si="1"/>
        <v>166824</v>
      </c>
      <c r="T110" s="9" t="s">
        <v>53</v>
      </c>
      <c r="U110" s="45">
        <v>46210.0</v>
      </c>
      <c r="V110" s="44">
        <v>46606.0</v>
      </c>
      <c r="W110" s="9">
        <v>1.0</v>
      </c>
      <c r="X110" s="9" t="s">
        <v>59</v>
      </c>
      <c r="Y110" s="128" t="s">
        <v>56</v>
      </c>
    </row>
    <row r="111">
      <c r="A111" s="41" t="s">
        <v>5074</v>
      </c>
      <c r="B111" s="37">
        <v>46210.0</v>
      </c>
      <c r="C111" s="9">
        <v>3338.0</v>
      </c>
      <c r="D111" s="39" t="s">
        <v>2642</v>
      </c>
      <c r="E111" s="41" t="s">
        <v>2644</v>
      </c>
      <c r="F111" s="39" t="s">
        <v>4954</v>
      </c>
      <c r="G111" s="218" t="s">
        <v>237</v>
      </c>
      <c r="H111" s="218" t="s">
        <v>69</v>
      </c>
      <c r="I111" s="38" t="s">
        <v>4555</v>
      </c>
      <c r="J111" s="45">
        <v>44524.0</v>
      </c>
      <c r="K111" s="44">
        <v>46210.0</v>
      </c>
      <c r="L111" s="120" t="s">
        <v>51</v>
      </c>
      <c r="M111" s="103">
        <v>0.0</v>
      </c>
      <c r="N111" s="61" t="s">
        <v>51</v>
      </c>
      <c r="O111" s="103">
        <v>78000.0</v>
      </c>
      <c r="P111" s="55">
        <v>78000.0</v>
      </c>
      <c r="Q111" s="9">
        <v>0.0</v>
      </c>
      <c r="R111" s="103">
        <v>1560.0</v>
      </c>
      <c r="S111" s="10">
        <f t="shared" si="1"/>
        <v>76440</v>
      </c>
      <c r="T111" s="9" t="s">
        <v>53</v>
      </c>
      <c r="U111" s="45">
        <v>46210.0</v>
      </c>
      <c r="V111" s="44">
        <v>46605.0</v>
      </c>
      <c r="W111" s="9">
        <v>1.0</v>
      </c>
      <c r="X111" s="9" t="s">
        <v>86</v>
      </c>
      <c r="Y111" s="128" t="s">
        <v>56</v>
      </c>
    </row>
    <row r="112">
      <c r="A112" s="83" t="s">
        <v>5078</v>
      </c>
      <c r="B112" s="37">
        <v>46210.0</v>
      </c>
      <c r="C112" s="9">
        <v>12986.0</v>
      </c>
      <c r="D112" s="39" t="s">
        <v>1201</v>
      </c>
      <c r="E112" s="41" t="s">
        <v>4607</v>
      </c>
      <c r="F112" s="39" t="s">
        <v>4608</v>
      </c>
      <c r="G112" s="39" t="s">
        <v>68</v>
      </c>
      <c r="H112" s="39" t="s">
        <v>69</v>
      </c>
      <c r="I112" s="38" t="s">
        <v>4555</v>
      </c>
      <c r="J112" s="45">
        <v>45511.0</v>
      </c>
      <c r="K112" s="44">
        <v>46210.0</v>
      </c>
      <c r="L112" s="61" t="s">
        <v>51</v>
      </c>
      <c r="M112" s="103">
        <v>78000.0</v>
      </c>
      <c r="N112" s="9" t="s">
        <v>51</v>
      </c>
      <c r="O112" s="103">
        <v>100000.0</v>
      </c>
      <c r="P112" s="55">
        <v>100000.0</v>
      </c>
      <c r="Q112" s="104">
        <v>0.0</v>
      </c>
      <c r="R112" s="103">
        <v>700.0</v>
      </c>
      <c r="S112" s="10">
        <f t="shared" si="1"/>
        <v>99300</v>
      </c>
      <c r="T112" s="9" t="s">
        <v>53</v>
      </c>
      <c r="U112" s="45">
        <v>46210.0</v>
      </c>
      <c r="V112" s="44">
        <v>46605.0</v>
      </c>
      <c r="W112" s="9">
        <v>1.0</v>
      </c>
      <c r="X112" s="9" t="s">
        <v>55</v>
      </c>
      <c r="Y112" s="86" t="s">
        <v>93</v>
      </c>
    </row>
    <row r="113">
      <c r="A113" s="41" t="s">
        <v>5081</v>
      </c>
      <c r="B113" s="37">
        <v>46210.0</v>
      </c>
      <c r="C113" s="38">
        <v>1389.0</v>
      </c>
      <c r="D113" s="40" t="s">
        <v>238</v>
      </c>
      <c r="E113" s="42" t="s">
        <v>239</v>
      </c>
      <c r="F113" s="40" t="s">
        <v>663</v>
      </c>
      <c r="G113" s="40" t="s">
        <v>110</v>
      </c>
      <c r="H113" s="40" t="s">
        <v>46</v>
      </c>
      <c r="I113" s="38" t="s">
        <v>4555</v>
      </c>
      <c r="J113" s="44">
        <v>44361.0</v>
      </c>
      <c r="K113" s="44">
        <v>46210.0</v>
      </c>
      <c r="L113" s="61" t="s">
        <v>51</v>
      </c>
      <c r="M113" s="48">
        <v>0.0</v>
      </c>
      <c r="N113" s="61" t="s">
        <v>51</v>
      </c>
      <c r="O113" s="48">
        <v>78000.0</v>
      </c>
      <c r="P113" s="55">
        <v>78000.0</v>
      </c>
      <c r="Q113" s="38">
        <v>0.0</v>
      </c>
      <c r="R113" s="48">
        <v>546.0</v>
      </c>
      <c r="S113" s="139">
        <f t="shared" si="1"/>
        <v>77454</v>
      </c>
      <c r="T113" s="38" t="s">
        <v>53</v>
      </c>
      <c r="U113" s="45">
        <v>46210.0</v>
      </c>
      <c r="V113" s="44">
        <v>46240.0</v>
      </c>
      <c r="W113" s="38">
        <v>1.0</v>
      </c>
      <c r="X113" s="38" t="s">
        <v>86</v>
      </c>
      <c r="Y113" s="128" t="s">
        <v>56</v>
      </c>
    </row>
    <row r="114">
      <c r="A114" s="41" t="s">
        <v>5083</v>
      </c>
      <c r="B114" s="37">
        <v>46210.0</v>
      </c>
      <c r="C114" s="81">
        <v>15375.0</v>
      </c>
      <c r="D114" s="257" t="s">
        <v>5085</v>
      </c>
      <c r="E114" s="258" t="s">
        <v>5086</v>
      </c>
      <c r="F114" s="257" t="s">
        <v>5087</v>
      </c>
      <c r="G114" s="40" t="s">
        <v>110</v>
      </c>
      <c r="H114" s="40" t="s">
        <v>46</v>
      </c>
      <c r="I114" s="38" t="s">
        <v>4555</v>
      </c>
      <c r="J114" s="44">
        <v>45779.0</v>
      </c>
      <c r="K114" s="44">
        <v>46210.0</v>
      </c>
      <c r="L114" s="61" t="s">
        <v>51</v>
      </c>
      <c r="M114" s="66">
        <v>0.0</v>
      </c>
      <c r="N114" s="44">
        <v>46213.0</v>
      </c>
      <c r="O114" s="48">
        <v>858012.0</v>
      </c>
      <c r="P114" s="57">
        <v>858000.0</v>
      </c>
      <c r="Q114" s="38">
        <v>0.0</v>
      </c>
      <c r="R114" s="48">
        <v>0.0</v>
      </c>
      <c r="S114" s="10">
        <f t="shared" si="1"/>
        <v>858000</v>
      </c>
      <c r="T114" s="38" t="s">
        <v>52</v>
      </c>
      <c r="U114" s="45">
        <v>46213.0</v>
      </c>
      <c r="V114" s="44">
        <v>46603.0</v>
      </c>
      <c r="W114" s="38">
        <v>12.0</v>
      </c>
      <c r="X114" s="38" t="s">
        <v>86</v>
      </c>
      <c r="Y114" s="128" t="s">
        <v>56</v>
      </c>
    </row>
    <row r="115">
      <c r="A115" s="41" t="s">
        <v>5089</v>
      </c>
      <c r="B115" s="37">
        <v>46210.0</v>
      </c>
      <c r="C115" s="81">
        <v>8434.0</v>
      </c>
      <c r="D115" s="257" t="s">
        <v>1889</v>
      </c>
      <c r="E115" s="258" t="s">
        <v>1890</v>
      </c>
      <c r="F115" s="257" t="s">
        <v>1891</v>
      </c>
      <c r="G115" s="257" t="s">
        <v>419</v>
      </c>
      <c r="H115" s="39" t="s">
        <v>118</v>
      </c>
      <c r="I115" s="38" t="s">
        <v>4555</v>
      </c>
      <c r="J115" s="44">
        <v>44985.0</v>
      </c>
      <c r="K115" s="44">
        <v>46210.0</v>
      </c>
      <c r="L115" s="120" t="s">
        <v>51</v>
      </c>
      <c r="M115" s="63">
        <v>0.0</v>
      </c>
      <c r="N115" s="120" t="s">
        <v>51</v>
      </c>
      <c r="O115" s="48">
        <v>78000.0</v>
      </c>
      <c r="P115" s="55">
        <v>78000.0</v>
      </c>
      <c r="Q115" s="81">
        <v>0.0</v>
      </c>
      <c r="R115" s="38">
        <v>546.0</v>
      </c>
      <c r="S115" s="149">
        <f t="shared" si="1"/>
        <v>77454</v>
      </c>
      <c r="T115" s="38" t="s">
        <v>53</v>
      </c>
      <c r="U115" s="45">
        <v>46210.0</v>
      </c>
      <c r="V115" s="44">
        <v>46246.0</v>
      </c>
      <c r="W115" s="9">
        <v>1.0</v>
      </c>
      <c r="X115" s="9" t="s">
        <v>86</v>
      </c>
      <c r="Y115" s="128" t="s">
        <v>56</v>
      </c>
    </row>
    <row r="116">
      <c r="A116" s="41" t="s">
        <v>5093</v>
      </c>
      <c r="B116" s="37">
        <v>46210.0</v>
      </c>
      <c r="C116" s="9">
        <v>13501.0</v>
      </c>
      <c r="D116" s="39" t="s">
        <v>1365</v>
      </c>
      <c r="E116" s="41" t="s">
        <v>1366</v>
      </c>
      <c r="F116" s="39" t="s">
        <v>1367</v>
      </c>
      <c r="G116" s="39" t="s">
        <v>407</v>
      </c>
      <c r="H116" s="39" t="s">
        <v>46</v>
      </c>
      <c r="I116" s="38" t="s">
        <v>4555</v>
      </c>
      <c r="J116" s="45">
        <v>45571.0</v>
      </c>
      <c r="K116" s="44">
        <v>46210.0</v>
      </c>
      <c r="L116" s="120" t="s">
        <v>51</v>
      </c>
      <c r="M116" s="63">
        <v>0.0</v>
      </c>
      <c r="N116" s="120" t="s">
        <v>51</v>
      </c>
      <c r="O116" s="103">
        <v>118000.0</v>
      </c>
      <c r="P116" s="55">
        <v>118000.0</v>
      </c>
      <c r="Q116" s="81">
        <v>0.0</v>
      </c>
      <c r="R116" s="103">
        <v>826.0</v>
      </c>
      <c r="S116" s="10">
        <f t="shared" si="1"/>
        <v>117174</v>
      </c>
      <c r="T116" s="9" t="s">
        <v>53</v>
      </c>
      <c r="U116" s="45">
        <v>46210.0</v>
      </c>
      <c r="V116" s="44">
        <v>46245.0</v>
      </c>
      <c r="W116" s="104">
        <v>1.0</v>
      </c>
      <c r="X116" s="9" t="s">
        <v>55</v>
      </c>
      <c r="Y116" s="68" t="s">
        <v>56</v>
      </c>
    </row>
    <row r="117">
      <c r="A117" s="41" t="s">
        <v>5096</v>
      </c>
      <c r="B117" s="37">
        <v>46211.0</v>
      </c>
      <c r="C117" s="81">
        <v>5459.0</v>
      </c>
      <c r="D117" s="257" t="s">
        <v>1438</v>
      </c>
      <c r="E117" s="258" t="s">
        <v>1392</v>
      </c>
      <c r="F117" s="257" t="s">
        <v>1393</v>
      </c>
      <c r="G117" s="257" t="s">
        <v>1395</v>
      </c>
      <c r="H117" s="40" t="s">
        <v>1395</v>
      </c>
      <c r="I117" s="38" t="s">
        <v>4555</v>
      </c>
      <c r="J117" s="44">
        <v>44664.0</v>
      </c>
      <c r="K117" s="44">
        <v>46210.0</v>
      </c>
      <c r="L117" s="120" t="s">
        <v>51</v>
      </c>
      <c r="M117" s="63">
        <v>0.0</v>
      </c>
      <c r="N117" s="120" t="s">
        <v>51</v>
      </c>
      <c r="O117" s="48">
        <v>78000.0</v>
      </c>
      <c r="P117" s="55">
        <v>78000.0</v>
      </c>
      <c r="Q117" s="38">
        <v>0.0</v>
      </c>
      <c r="R117" s="48">
        <v>4440.0</v>
      </c>
      <c r="S117" s="10">
        <f t="shared" si="1"/>
        <v>73560</v>
      </c>
      <c r="T117" s="38" t="s">
        <v>53</v>
      </c>
      <c r="U117" s="44">
        <v>46211.0</v>
      </c>
      <c r="V117" s="44">
        <v>46241.0</v>
      </c>
      <c r="W117" s="9">
        <v>1.0</v>
      </c>
      <c r="X117" s="9" t="s">
        <v>86</v>
      </c>
      <c r="Y117" s="128" t="s">
        <v>56</v>
      </c>
    </row>
    <row r="118">
      <c r="A118" s="41" t="s">
        <v>5100</v>
      </c>
      <c r="B118" s="37">
        <v>46211.0</v>
      </c>
      <c r="C118" s="81">
        <v>6066.0</v>
      </c>
      <c r="D118" s="257" t="s">
        <v>5101</v>
      </c>
      <c r="E118" s="258" t="s">
        <v>5102</v>
      </c>
      <c r="F118" s="257" t="s">
        <v>5103</v>
      </c>
      <c r="G118" s="257" t="s">
        <v>419</v>
      </c>
      <c r="H118" s="40" t="s">
        <v>118</v>
      </c>
      <c r="I118" s="38" t="s">
        <v>4555</v>
      </c>
      <c r="J118" s="44">
        <v>44731.0</v>
      </c>
      <c r="K118" s="44">
        <v>46210.0</v>
      </c>
      <c r="L118" s="120" t="s">
        <v>51</v>
      </c>
      <c r="M118" s="63">
        <v>0.0</v>
      </c>
      <c r="N118" s="120" t="s">
        <v>51</v>
      </c>
      <c r="O118" s="48">
        <v>858000.0</v>
      </c>
      <c r="P118" s="55">
        <v>858000.0</v>
      </c>
      <c r="Q118" s="38">
        <v>0.0</v>
      </c>
      <c r="R118" s="48">
        <v>4400.0</v>
      </c>
      <c r="S118" s="10">
        <f t="shared" si="1"/>
        <v>853600</v>
      </c>
      <c r="T118" s="38" t="s">
        <v>53</v>
      </c>
      <c r="U118" s="44">
        <v>46210.0</v>
      </c>
      <c r="V118" s="44">
        <v>46571.0</v>
      </c>
      <c r="W118" s="38">
        <v>12.0</v>
      </c>
      <c r="X118" s="38" t="s">
        <v>86</v>
      </c>
      <c r="Y118" s="128" t="s">
        <v>56</v>
      </c>
    </row>
    <row r="119">
      <c r="A119" s="41" t="s">
        <v>5110</v>
      </c>
      <c r="B119" s="37">
        <v>46211.0</v>
      </c>
      <c r="C119" s="81">
        <v>316.0</v>
      </c>
      <c r="D119" s="257" t="s">
        <v>771</v>
      </c>
      <c r="E119" s="258" t="s">
        <v>773</v>
      </c>
      <c r="F119" s="257" t="s">
        <v>774</v>
      </c>
      <c r="G119" s="257" t="s">
        <v>775</v>
      </c>
      <c r="H119" s="40" t="s">
        <v>220</v>
      </c>
      <c r="I119" s="38" t="s">
        <v>4555</v>
      </c>
      <c r="J119" s="44">
        <v>44294.0</v>
      </c>
      <c r="K119" s="44">
        <v>46210.0</v>
      </c>
      <c r="L119" s="120" t="s">
        <v>51</v>
      </c>
      <c r="M119" s="63">
        <v>0.0</v>
      </c>
      <c r="N119" s="120" t="s">
        <v>51</v>
      </c>
      <c r="O119" s="48">
        <v>78000.0</v>
      </c>
      <c r="P119" s="55">
        <v>78000.0</v>
      </c>
      <c r="Q119" s="38">
        <v>0.0</v>
      </c>
      <c r="R119" s="48">
        <v>4400.0</v>
      </c>
      <c r="S119" s="10">
        <f t="shared" si="1"/>
        <v>73600</v>
      </c>
      <c r="T119" s="38" t="s">
        <v>53</v>
      </c>
      <c r="U119" s="44">
        <v>46210.0</v>
      </c>
      <c r="V119" s="44">
        <v>46242.0</v>
      </c>
      <c r="W119" s="38">
        <v>1.0</v>
      </c>
      <c r="X119" s="38" t="s">
        <v>86</v>
      </c>
      <c r="Y119" s="141" t="s">
        <v>56</v>
      </c>
    </row>
    <row r="120">
      <c r="A120" s="41" t="s">
        <v>5114</v>
      </c>
      <c r="B120" s="37">
        <v>46211.0</v>
      </c>
      <c r="C120" s="9">
        <v>2186.0</v>
      </c>
      <c r="D120" s="39" t="s">
        <v>2237</v>
      </c>
      <c r="E120" s="41" t="s">
        <v>1429</v>
      </c>
      <c r="F120" s="39" t="s">
        <v>1435</v>
      </c>
      <c r="G120" s="39" t="s">
        <v>44</v>
      </c>
      <c r="H120" s="39" t="s">
        <v>46</v>
      </c>
      <c r="I120" s="9" t="s">
        <v>4555</v>
      </c>
      <c r="J120" s="45">
        <v>44431.0</v>
      </c>
      <c r="K120" s="45"/>
      <c r="L120" s="135"/>
      <c r="M120" s="49">
        <v>78000.0</v>
      </c>
      <c r="N120" s="196" t="s">
        <v>51</v>
      </c>
      <c r="O120" s="49">
        <v>0.0</v>
      </c>
      <c r="P120" s="49">
        <v>0.0</v>
      </c>
      <c r="Q120" s="9">
        <v>0.0</v>
      </c>
      <c r="R120" s="49">
        <v>0.0</v>
      </c>
      <c r="S120" s="10">
        <f t="shared" si="1"/>
        <v>0</v>
      </c>
      <c r="T120" s="9" t="s">
        <v>54</v>
      </c>
      <c r="U120" s="45">
        <v>46210.0</v>
      </c>
      <c r="V120" s="45">
        <v>46248.0</v>
      </c>
      <c r="W120" s="9">
        <v>1.0</v>
      </c>
      <c r="X120" s="9" t="s">
        <v>86</v>
      </c>
      <c r="Y120" s="9" t="s">
        <v>56</v>
      </c>
    </row>
    <row r="121">
      <c r="A121" s="41" t="s">
        <v>5118</v>
      </c>
      <c r="B121" s="37">
        <v>46211.0</v>
      </c>
      <c r="C121" s="9">
        <v>2186.0</v>
      </c>
      <c r="D121" s="39" t="s">
        <v>2237</v>
      </c>
      <c r="E121" s="41" t="s">
        <v>1429</v>
      </c>
      <c r="F121" s="39" t="s">
        <v>1442</v>
      </c>
      <c r="G121" s="39" t="s">
        <v>44</v>
      </c>
      <c r="H121" s="39" t="s">
        <v>46</v>
      </c>
      <c r="I121" s="9" t="s">
        <v>4555</v>
      </c>
      <c r="J121" s="45">
        <v>44431.0</v>
      </c>
      <c r="K121" s="45"/>
      <c r="L121" s="135"/>
      <c r="M121" s="49">
        <v>78000.0</v>
      </c>
      <c r="N121" s="196" t="s">
        <v>51</v>
      </c>
      <c r="O121" s="49">
        <v>0.0</v>
      </c>
      <c r="P121" s="49">
        <v>0.0</v>
      </c>
      <c r="Q121" s="9">
        <v>0.0</v>
      </c>
      <c r="R121" s="49">
        <v>0.0</v>
      </c>
      <c r="S121" s="10">
        <f t="shared" si="1"/>
        <v>0</v>
      </c>
      <c r="T121" s="9" t="s">
        <v>54</v>
      </c>
      <c r="U121" s="45">
        <v>46210.0</v>
      </c>
      <c r="V121" s="45">
        <v>46248.0</v>
      </c>
      <c r="W121" s="9">
        <v>1.0</v>
      </c>
      <c r="X121" s="9" t="s">
        <v>86</v>
      </c>
      <c r="Y121" s="9" t="s">
        <v>56</v>
      </c>
    </row>
    <row r="122">
      <c r="A122" s="41" t="s">
        <v>5122</v>
      </c>
      <c r="B122" s="37">
        <v>46211.0</v>
      </c>
      <c r="C122" s="9">
        <v>2186.0</v>
      </c>
      <c r="D122" s="39" t="s">
        <v>2237</v>
      </c>
      <c r="E122" s="41" t="s">
        <v>1429</v>
      </c>
      <c r="F122" s="39" t="s">
        <v>1455</v>
      </c>
      <c r="G122" s="39" t="s">
        <v>44</v>
      </c>
      <c r="H122" s="39" t="s">
        <v>46</v>
      </c>
      <c r="I122" s="9" t="s">
        <v>4555</v>
      </c>
      <c r="J122" s="45">
        <v>44431.0</v>
      </c>
      <c r="K122" s="45"/>
      <c r="L122" s="135"/>
      <c r="M122" s="49">
        <v>78000.0</v>
      </c>
      <c r="N122" s="196" t="s">
        <v>51</v>
      </c>
      <c r="O122" s="49">
        <v>0.0</v>
      </c>
      <c r="P122" s="49">
        <v>0.0</v>
      </c>
      <c r="Q122" s="9">
        <v>0.0</v>
      </c>
      <c r="R122" s="49">
        <v>0.0</v>
      </c>
      <c r="S122" s="10">
        <f t="shared" si="1"/>
        <v>0</v>
      </c>
      <c r="T122" s="9" t="s">
        <v>54</v>
      </c>
      <c r="U122" s="45">
        <v>46210.0</v>
      </c>
      <c r="V122" s="45">
        <v>46259.0</v>
      </c>
      <c r="W122" s="9">
        <v>1.0</v>
      </c>
      <c r="X122" s="9" t="s">
        <v>86</v>
      </c>
      <c r="Y122" s="9" t="s">
        <v>56</v>
      </c>
    </row>
    <row r="123">
      <c r="A123" s="41" t="s">
        <v>5128</v>
      </c>
      <c r="B123" s="37">
        <v>46211.0</v>
      </c>
      <c r="C123" s="81">
        <v>9684.0</v>
      </c>
      <c r="D123" s="257" t="s">
        <v>1525</v>
      </c>
      <c r="E123" s="258" t="s">
        <v>1267</v>
      </c>
      <c r="F123" s="257" t="s">
        <v>1268</v>
      </c>
      <c r="G123" s="257" t="s">
        <v>419</v>
      </c>
      <c r="H123" s="40" t="s">
        <v>118</v>
      </c>
      <c r="I123" s="38" t="s">
        <v>4555</v>
      </c>
      <c r="J123" s="44">
        <v>45133.0</v>
      </c>
      <c r="K123" s="44">
        <v>46211.0</v>
      </c>
      <c r="L123" s="120" t="s">
        <v>51</v>
      </c>
      <c r="M123" s="63">
        <v>0.0</v>
      </c>
      <c r="N123" s="120" t="s">
        <v>51</v>
      </c>
      <c r="O123" s="131">
        <v>78070.0</v>
      </c>
      <c r="P123" s="371">
        <v>78070.0</v>
      </c>
      <c r="Q123" s="153">
        <v>0.0</v>
      </c>
      <c r="R123" s="131">
        <v>0.0</v>
      </c>
      <c r="S123" s="10">
        <f t="shared" si="1"/>
        <v>78070</v>
      </c>
      <c r="T123" s="38" t="s">
        <v>52</v>
      </c>
      <c r="U123" s="44">
        <v>46211.0</v>
      </c>
      <c r="V123" s="44">
        <v>46241.0</v>
      </c>
      <c r="W123" s="38">
        <v>1.0</v>
      </c>
      <c r="X123" s="38" t="s">
        <v>86</v>
      </c>
      <c r="Y123" s="141" t="s">
        <v>56</v>
      </c>
    </row>
    <row r="124">
      <c r="A124" s="41" t="s">
        <v>5133</v>
      </c>
      <c r="B124" s="37">
        <v>46212.0</v>
      </c>
      <c r="C124" s="81">
        <v>11180.0</v>
      </c>
      <c r="D124" s="257" t="s">
        <v>1372</v>
      </c>
      <c r="E124" s="258" t="s">
        <v>1373</v>
      </c>
      <c r="F124" s="257" t="s">
        <v>1375</v>
      </c>
      <c r="G124" s="257" t="s">
        <v>279</v>
      </c>
      <c r="H124" s="40" t="s">
        <v>69</v>
      </c>
      <c r="I124" s="38" t="s">
        <v>4555</v>
      </c>
      <c r="J124" s="44">
        <v>45318.0</v>
      </c>
      <c r="K124" s="44">
        <v>46211.0</v>
      </c>
      <c r="L124" s="120" t="s">
        <v>51</v>
      </c>
      <c r="M124" s="63">
        <v>0.0</v>
      </c>
      <c r="N124" s="120" t="s">
        <v>51</v>
      </c>
      <c r="O124" s="48">
        <v>78000.0</v>
      </c>
      <c r="P124" s="87">
        <v>78000.0</v>
      </c>
      <c r="Q124" s="153">
        <v>0.0</v>
      </c>
      <c r="R124" s="131">
        <v>4440.0</v>
      </c>
      <c r="S124" s="10">
        <f t="shared" si="1"/>
        <v>73560</v>
      </c>
      <c r="T124" s="38" t="s">
        <v>53</v>
      </c>
      <c r="U124" s="44">
        <v>46211.0</v>
      </c>
      <c r="V124" s="44">
        <v>46241.0</v>
      </c>
      <c r="W124" s="38">
        <v>1.0</v>
      </c>
      <c r="X124" s="38" t="s">
        <v>86</v>
      </c>
      <c r="Y124" s="141" t="s">
        <v>56</v>
      </c>
    </row>
    <row r="125">
      <c r="A125" s="41" t="s">
        <v>5140</v>
      </c>
      <c r="B125" s="37">
        <v>46212.0</v>
      </c>
      <c r="C125" s="81">
        <v>6899.0</v>
      </c>
      <c r="D125" s="257" t="s">
        <v>1361</v>
      </c>
      <c r="E125" s="258" t="s">
        <v>1362</v>
      </c>
      <c r="F125" s="257" t="s">
        <v>1363</v>
      </c>
      <c r="G125" s="257" t="s">
        <v>279</v>
      </c>
      <c r="H125" s="40" t="s">
        <v>69</v>
      </c>
      <c r="I125" s="38" t="s">
        <v>4555</v>
      </c>
      <c r="J125" s="44">
        <v>44812.0</v>
      </c>
      <c r="K125" s="44">
        <v>46211.0</v>
      </c>
      <c r="L125" s="98" t="s">
        <v>51</v>
      </c>
      <c r="M125" s="46">
        <v>0.0</v>
      </c>
      <c r="N125" s="98" t="s">
        <v>51</v>
      </c>
      <c r="O125" s="48">
        <v>78000.0</v>
      </c>
      <c r="P125" s="87">
        <v>78000.0</v>
      </c>
      <c r="Q125" s="153">
        <v>0.0</v>
      </c>
      <c r="R125" s="131">
        <v>1560.0</v>
      </c>
      <c r="S125" s="10">
        <f t="shared" si="1"/>
        <v>76440</v>
      </c>
      <c r="T125" s="38" t="s">
        <v>53</v>
      </c>
      <c r="U125" s="44">
        <v>46211.0</v>
      </c>
      <c r="V125" s="44">
        <v>46241.0</v>
      </c>
      <c r="W125" s="38">
        <v>1.0</v>
      </c>
      <c r="X125" s="38" t="s">
        <v>86</v>
      </c>
      <c r="Y125" s="141" t="s">
        <v>56</v>
      </c>
    </row>
    <row r="126">
      <c r="A126" s="41" t="s">
        <v>5144</v>
      </c>
      <c r="B126" s="37">
        <v>46212.0</v>
      </c>
      <c r="C126" s="81">
        <v>10234.0</v>
      </c>
      <c r="D126" s="257" t="s">
        <v>1053</v>
      </c>
      <c r="E126" s="258" t="s">
        <v>1054</v>
      </c>
      <c r="F126" s="257" t="s">
        <v>1066</v>
      </c>
      <c r="G126" s="257" t="s">
        <v>137</v>
      </c>
      <c r="H126" s="40" t="s">
        <v>118</v>
      </c>
      <c r="I126" s="38" t="s">
        <v>4555</v>
      </c>
      <c r="J126" s="44">
        <v>45196.0</v>
      </c>
      <c r="K126" s="44">
        <v>46211.0</v>
      </c>
      <c r="L126" s="98" t="s">
        <v>51</v>
      </c>
      <c r="M126" s="46">
        <v>0.0</v>
      </c>
      <c r="N126" s="98" t="s">
        <v>51</v>
      </c>
      <c r="O126" s="48">
        <v>78000.0</v>
      </c>
      <c r="P126" s="87">
        <v>78000.0</v>
      </c>
      <c r="Q126" s="38">
        <v>0.0</v>
      </c>
      <c r="R126" s="48">
        <v>1560.0</v>
      </c>
      <c r="S126" s="10">
        <f t="shared" si="1"/>
        <v>76440</v>
      </c>
      <c r="T126" s="38" t="s">
        <v>53</v>
      </c>
      <c r="U126" s="44">
        <v>46211.0</v>
      </c>
      <c r="V126" s="44">
        <v>46241.0</v>
      </c>
      <c r="W126" s="38">
        <v>1.0</v>
      </c>
      <c r="X126" s="38" t="s">
        <v>86</v>
      </c>
      <c r="Y126" s="141" t="s">
        <v>56</v>
      </c>
    </row>
    <row r="127">
      <c r="A127" s="41" t="s">
        <v>5151</v>
      </c>
      <c r="B127" s="37">
        <v>46212.0</v>
      </c>
      <c r="C127" s="81">
        <v>15295.0</v>
      </c>
      <c r="D127" s="257" t="s">
        <v>5152</v>
      </c>
      <c r="E127" s="258" t="s">
        <v>5153</v>
      </c>
      <c r="F127" s="257" t="s">
        <v>5154</v>
      </c>
      <c r="G127" s="257" t="s">
        <v>5157</v>
      </c>
      <c r="H127" s="40" t="s">
        <v>532</v>
      </c>
      <c r="I127" s="38" t="s">
        <v>4555</v>
      </c>
      <c r="J127" s="44">
        <v>45772.0</v>
      </c>
      <c r="K127" s="44">
        <v>46211.0</v>
      </c>
      <c r="L127" s="98" t="s">
        <v>51</v>
      </c>
      <c r="M127" s="46">
        <v>0.0</v>
      </c>
      <c r="N127" s="98" t="s">
        <v>51</v>
      </c>
      <c r="O127" s="48">
        <v>1298068.0</v>
      </c>
      <c r="P127" s="89">
        <v>1298068.0</v>
      </c>
      <c r="Q127" s="38">
        <v>0.0</v>
      </c>
      <c r="R127" s="48">
        <v>0.0</v>
      </c>
      <c r="S127" s="10">
        <f t="shared" si="1"/>
        <v>1298068</v>
      </c>
      <c r="T127" s="38" t="s">
        <v>52</v>
      </c>
      <c r="U127" s="44">
        <v>46211.0</v>
      </c>
      <c r="V127" s="44">
        <v>46601.0</v>
      </c>
      <c r="W127" s="38">
        <v>12.0</v>
      </c>
      <c r="X127" s="38" t="s">
        <v>55</v>
      </c>
      <c r="Y127" s="67" t="s">
        <v>56</v>
      </c>
    </row>
    <row r="128">
      <c r="A128" s="41" t="s">
        <v>5160</v>
      </c>
      <c r="B128" s="37">
        <v>46212.0</v>
      </c>
      <c r="C128" s="81">
        <v>15295.0</v>
      </c>
      <c r="D128" s="257" t="s">
        <v>5152</v>
      </c>
      <c r="E128" s="258" t="s">
        <v>5153</v>
      </c>
      <c r="F128" s="257" t="s">
        <v>5154</v>
      </c>
      <c r="G128" s="257" t="s">
        <v>5157</v>
      </c>
      <c r="H128" s="40" t="s">
        <v>532</v>
      </c>
      <c r="I128" s="38" t="s">
        <v>4555</v>
      </c>
      <c r="J128" s="44">
        <v>45772.0</v>
      </c>
      <c r="K128" s="44">
        <v>46211.0</v>
      </c>
      <c r="L128" s="98" t="s">
        <v>51</v>
      </c>
      <c r="M128" s="46">
        <v>0.0</v>
      </c>
      <c r="N128" s="98" t="s">
        <v>51</v>
      </c>
      <c r="O128" s="48">
        <v>0.0</v>
      </c>
      <c r="P128" s="48">
        <v>0.0</v>
      </c>
      <c r="Q128" s="38">
        <v>0.0</v>
      </c>
      <c r="R128" s="48">
        <v>0.0</v>
      </c>
      <c r="S128" s="10">
        <f t="shared" si="1"/>
        <v>0</v>
      </c>
      <c r="T128" s="38" t="s">
        <v>281</v>
      </c>
      <c r="U128" s="44">
        <v>46211.0</v>
      </c>
      <c r="V128" s="44">
        <v>46601.0</v>
      </c>
      <c r="W128" s="38">
        <v>1.0</v>
      </c>
      <c r="X128" s="38" t="s">
        <v>55</v>
      </c>
      <c r="Y128" s="67" t="s">
        <v>56</v>
      </c>
    </row>
    <row r="129">
      <c r="A129" s="41" t="s">
        <v>5165</v>
      </c>
      <c r="B129" s="37">
        <v>46212.0</v>
      </c>
      <c r="C129" s="81">
        <v>12403.0</v>
      </c>
      <c r="D129" s="257" t="s">
        <v>835</v>
      </c>
      <c r="E129" s="258" t="s">
        <v>836</v>
      </c>
      <c r="F129" s="257" t="s">
        <v>837</v>
      </c>
      <c r="G129" s="257" t="s">
        <v>838</v>
      </c>
      <c r="H129" s="40" t="s">
        <v>838</v>
      </c>
      <c r="I129" s="38" t="s">
        <v>4555</v>
      </c>
      <c r="J129" s="44">
        <v>45452.0</v>
      </c>
      <c r="K129" s="44">
        <v>46211.0</v>
      </c>
      <c r="L129" s="98" t="s">
        <v>51</v>
      </c>
      <c r="M129" s="46">
        <v>234000.0</v>
      </c>
      <c r="N129" s="98" t="s">
        <v>51</v>
      </c>
      <c r="O129" s="48">
        <v>78069.0</v>
      </c>
      <c r="P129" s="89">
        <v>78000.0</v>
      </c>
      <c r="Q129" s="38">
        <v>0.0</v>
      </c>
      <c r="R129" s="48">
        <v>0.0</v>
      </c>
      <c r="S129" s="10">
        <f t="shared" si="1"/>
        <v>78000</v>
      </c>
      <c r="T129" s="38" t="s">
        <v>52</v>
      </c>
      <c r="U129" s="44">
        <v>46211.0</v>
      </c>
      <c r="V129" s="44">
        <v>46306.0</v>
      </c>
      <c r="W129" s="38">
        <v>3.0</v>
      </c>
      <c r="X129" s="38" t="s">
        <v>86</v>
      </c>
      <c r="Y129" s="141" t="s">
        <v>56</v>
      </c>
    </row>
    <row r="130">
      <c r="A130" s="41" t="s">
        <v>5172</v>
      </c>
      <c r="B130" s="37">
        <v>46212.0</v>
      </c>
      <c r="C130" s="81">
        <v>8761.0</v>
      </c>
      <c r="D130" s="257" t="s">
        <v>1608</v>
      </c>
      <c r="E130" s="258" t="s">
        <v>1611</v>
      </c>
      <c r="F130" s="257" t="s">
        <v>1613</v>
      </c>
      <c r="G130" s="257" t="s">
        <v>315</v>
      </c>
      <c r="H130" s="40" t="s">
        <v>69</v>
      </c>
      <c r="I130" s="38" t="s">
        <v>4555</v>
      </c>
      <c r="J130" s="44">
        <v>45026.0</v>
      </c>
      <c r="K130" s="44">
        <v>46211.0</v>
      </c>
      <c r="L130" s="98" t="s">
        <v>51</v>
      </c>
      <c r="M130" s="46">
        <v>0.0</v>
      </c>
      <c r="N130" s="44">
        <v>46213.0</v>
      </c>
      <c r="O130" s="48">
        <v>78000.0</v>
      </c>
      <c r="P130" s="87">
        <v>78000.0</v>
      </c>
      <c r="Q130" s="38">
        <v>0.0</v>
      </c>
      <c r="R130" s="48">
        <v>4400.0</v>
      </c>
      <c r="S130" s="10">
        <f t="shared" si="1"/>
        <v>73600</v>
      </c>
      <c r="T130" s="38" t="s">
        <v>53</v>
      </c>
      <c r="U130" s="44">
        <v>46213.0</v>
      </c>
      <c r="V130" s="44">
        <v>46243.0</v>
      </c>
      <c r="W130" s="38">
        <v>1.0</v>
      </c>
      <c r="X130" s="38" t="s">
        <v>86</v>
      </c>
      <c r="Y130" s="141" t="s">
        <v>56</v>
      </c>
    </row>
    <row r="131">
      <c r="A131" s="41" t="s">
        <v>5179</v>
      </c>
      <c r="B131" s="37">
        <v>46212.0</v>
      </c>
      <c r="C131" s="81">
        <v>891.0</v>
      </c>
      <c r="D131" s="257" t="s">
        <v>1308</v>
      </c>
      <c r="E131" s="258" t="s">
        <v>1309</v>
      </c>
      <c r="F131" s="257" t="s">
        <v>1310</v>
      </c>
      <c r="G131" s="257" t="s">
        <v>100</v>
      </c>
      <c r="H131" s="40" t="s">
        <v>158</v>
      </c>
      <c r="I131" s="38" t="s">
        <v>4555</v>
      </c>
      <c r="J131" s="44">
        <v>44337.0</v>
      </c>
      <c r="K131" s="44">
        <v>46211.0</v>
      </c>
      <c r="L131" s="98" t="s">
        <v>51</v>
      </c>
      <c r="M131" s="46">
        <v>0.0</v>
      </c>
      <c r="N131" s="98" t="s">
        <v>51</v>
      </c>
      <c r="O131" s="48">
        <v>79000.0</v>
      </c>
      <c r="P131" s="87">
        <v>79000.0</v>
      </c>
      <c r="Q131" s="38">
        <v>0.0</v>
      </c>
      <c r="R131" s="48">
        <v>553.0</v>
      </c>
      <c r="S131" s="10">
        <f t="shared" si="1"/>
        <v>78447</v>
      </c>
      <c r="T131" s="38" t="s">
        <v>53</v>
      </c>
      <c r="U131" s="44">
        <v>46211.0</v>
      </c>
      <c r="V131" s="44">
        <v>46243.0</v>
      </c>
      <c r="W131" s="38">
        <v>1.0</v>
      </c>
      <c r="X131" s="38" t="s">
        <v>86</v>
      </c>
      <c r="Y131" s="141" t="s">
        <v>56</v>
      </c>
    </row>
    <row r="132">
      <c r="A132" s="41" t="s">
        <v>5184</v>
      </c>
      <c r="B132" s="37">
        <v>46212.0</v>
      </c>
      <c r="C132" s="81">
        <v>10139.0</v>
      </c>
      <c r="D132" s="257" t="s">
        <v>1330</v>
      </c>
      <c r="E132" s="258" t="s">
        <v>1331</v>
      </c>
      <c r="F132" s="257" t="s">
        <v>1338</v>
      </c>
      <c r="G132" s="257" t="s">
        <v>1333</v>
      </c>
      <c r="H132" s="40" t="s">
        <v>176</v>
      </c>
      <c r="I132" s="38" t="s">
        <v>4555</v>
      </c>
      <c r="J132" s="44">
        <v>45186.0</v>
      </c>
      <c r="K132" s="44">
        <v>46211.0</v>
      </c>
      <c r="L132" s="98" t="s">
        <v>51</v>
      </c>
      <c r="M132" s="46">
        <v>0.0</v>
      </c>
      <c r="N132" s="98" t="s">
        <v>51</v>
      </c>
      <c r="O132" s="48">
        <v>168000.0</v>
      </c>
      <c r="P132" s="87">
        <v>168000.0</v>
      </c>
      <c r="Q132" s="38">
        <v>0.0</v>
      </c>
      <c r="R132" s="48">
        <v>4400.0</v>
      </c>
      <c r="S132" s="10">
        <f t="shared" si="1"/>
        <v>163600</v>
      </c>
      <c r="T132" s="38" t="s">
        <v>53</v>
      </c>
      <c r="U132" s="44">
        <v>46211.0</v>
      </c>
      <c r="V132" s="44">
        <v>46250.0</v>
      </c>
      <c r="W132" s="38">
        <v>1.0</v>
      </c>
      <c r="X132" s="38" t="s">
        <v>59</v>
      </c>
      <c r="Y132" s="141" t="s">
        <v>56</v>
      </c>
    </row>
    <row r="133">
      <c r="A133" s="41" t="s">
        <v>5188</v>
      </c>
      <c r="B133" s="37">
        <v>46212.0</v>
      </c>
      <c r="C133" s="81">
        <v>18490.0</v>
      </c>
      <c r="D133" s="257" t="s">
        <v>4707</v>
      </c>
      <c r="E133" s="258" t="s">
        <v>4708</v>
      </c>
      <c r="F133" s="257" t="s">
        <v>4709</v>
      </c>
      <c r="G133" s="257" t="s">
        <v>237</v>
      </c>
      <c r="H133" s="40" t="s">
        <v>69</v>
      </c>
      <c r="I133" s="38" t="s">
        <v>4555</v>
      </c>
      <c r="J133" s="44">
        <v>46138.0</v>
      </c>
      <c r="K133" s="44">
        <v>46211.0</v>
      </c>
      <c r="L133" s="98" t="s">
        <v>51</v>
      </c>
      <c r="M133" s="46">
        <v>0.0</v>
      </c>
      <c r="N133" s="98" t="s">
        <v>51</v>
      </c>
      <c r="O133" s="48">
        <v>118041.0</v>
      </c>
      <c r="P133" s="89">
        <v>118000.0</v>
      </c>
      <c r="Q133" s="38">
        <v>0.0</v>
      </c>
      <c r="R133" s="48">
        <v>0.0</v>
      </c>
      <c r="S133" s="10">
        <f t="shared" si="1"/>
        <v>118000</v>
      </c>
      <c r="T133" s="38" t="s">
        <v>52</v>
      </c>
      <c r="U133" s="44">
        <v>46211.0</v>
      </c>
      <c r="V133" s="44">
        <v>46242.0</v>
      </c>
      <c r="W133" s="38">
        <v>1.0</v>
      </c>
      <c r="X133" s="38" t="s">
        <v>55</v>
      </c>
      <c r="Y133" s="67" t="s">
        <v>56</v>
      </c>
    </row>
    <row r="134">
      <c r="A134" s="41" t="s">
        <v>5195</v>
      </c>
      <c r="B134" s="37">
        <v>46212.0</v>
      </c>
      <c r="C134" s="81">
        <v>6331.0</v>
      </c>
      <c r="D134" s="257" t="s">
        <v>859</v>
      </c>
      <c r="E134" s="258" t="s">
        <v>860</v>
      </c>
      <c r="F134" s="257" t="s">
        <v>861</v>
      </c>
      <c r="G134" s="257" t="s">
        <v>862</v>
      </c>
      <c r="H134" s="40" t="s">
        <v>864</v>
      </c>
      <c r="I134" s="38" t="s">
        <v>4555</v>
      </c>
      <c r="J134" s="44">
        <v>44759.0</v>
      </c>
      <c r="K134" s="44">
        <v>46211.0</v>
      </c>
      <c r="L134" s="98" t="s">
        <v>51</v>
      </c>
      <c r="M134" s="46">
        <v>0.0</v>
      </c>
      <c r="N134" s="98" t="s">
        <v>51</v>
      </c>
      <c r="O134" s="48">
        <v>118000.0</v>
      </c>
      <c r="P134" s="87">
        <v>118000.0</v>
      </c>
      <c r="Q134" s="38">
        <v>0.0</v>
      </c>
      <c r="R134" s="48">
        <v>826.0</v>
      </c>
      <c r="S134" s="10">
        <f t="shared" si="1"/>
        <v>117174</v>
      </c>
      <c r="T134" s="38" t="s">
        <v>53</v>
      </c>
      <c r="U134" s="44">
        <v>46211.0</v>
      </c>
      <c r="V134" s="44">
        <v>46243.0</v>
      </c>
      <c r="W134" s="38">
        <v>1.0</v>
      </c>
      <c r="X134" s="38" t="s">
        <v>55</v>
      </c>
      <c r="Y134" s="67" t="s">
        <v>56</v>
      </c>
    </row>
    <row r="135">
      <c r="A135" s="41" t="s">
        <v>5199</v>
      </c>
      <c r="B135" s="37">
        <v>46212.0</v>
      </c>
      <c r="C135" s="81">
        <v>16731.0</v>
      </c>
      <c r="D135" s="257" t="s">
        <v>1555</v>
      </c>
      <c r="E135" s="258" t="s">
        <v>1556</v>
      </c>
      <c r="F135" s="257" t="s">
        <v>1558</v>
      </c>
      <c r="G135" s="257" t="s">
        <v>786</v>
      </c>
      <c r="H135" s="40" t="s">
        <v>786</v>
      </c>
      <c r="I135" s="38" t="s">
        <v>4555</v>
      </c>
      <c r="J135" s="44">
        <v>45961.0</v>
      </c>
      <c r="K135" s="44">
        <v>46211.0</v>
      </c>
      <c r="L135" s="98" t="s">
        <v>51</v>
      </c>
      <c r="M135" s="46">
        <v>0.0</v>
      </c>
      <c r="N135" s="98" t="s">
        <v>51</v>
      </c>
      <c r="O135" s="48">
        <v>78021.0</v>
      </c>
      <c r="P135" s="89">
        <v>78021.0</v>
      </c>
      <c r="Q135" s="38">
        <v>0.0</v>
      </c>
      <c r="R135" s="48">
        <v>0.0</v>
      </c>
      <c r="S135" s="10">
        <f t="shared" si="1"/>
        <v>78021</v>
      </c>
      <c r="T135" s="38" t="s">
        <v>52</v>
      </c>
      <c r="U135" s="44">
        <v>46212.0</v>
      </c>
      <c r="V135" s="44">
        <v>46245.0</v>
      </c>
      <c r="W135" s="38">
        <v>1.0</v>
      </c>
      <c r="X135" s="38" t="s">
        <v>86</v>
      </c>
      <c r="Y135" s="141" t="s">
        <v>56</v>
      </c>
    </row>
    <row r="136">
      <c r="A136" s="41" t="s">
        <v>5203</v>
      </c>
      <c r="B136" s="37">
        <v>46212.0</v>
      </c>
      <c r="C136" s="81">
        <v>3007.0</v>
      </c>
      <c r="D136" s="257" t="s">
        <v>1399</v>
      </c>
      <c r="E136" s="258" t="s">
        <v>1401</v>
      </c>
      <c r="F136" s="257" t="s">
        <v>1403</v>
      </c>
      <c r="G136" s="257" t="s">
        <v>327</v>
      </c>
      <c r="H136" s="40" t="s">
        <v>158</v>
      </c>
      <c r="I136" s="38" t="s">
        <v>4555</v>
      </c>
      <c r="J136" s="44">
        <v>44493.0</v>
      </c>
      <c r="K136" s="44">
        <v>46212.0</v>
      </c>
      <c r="L136" s="98" t="s">
        <v>51</v>
      </c>
      <c r="M136" s="46">
        <v>0.0</v>
      </c>
      <c r="N136" s="98" t="s">
        <v>51</v>
      </c>
      <c r="O136" s="48">
        <v>78067.0</v>
      </c>
      <c r="P136" s="178">
        <v>78067.0</v>
      </c>
      <c r="Q136" s="38">
        <v>0.0</v>
      </c>
      <c r="R136" s="48">
        <v>0.0</v>
      </c>
      <c r="S136" s="10">
        <f t="shared" si="1"/>
        <v>78067</v>
      </c>
      <c r="T136" s="38" t="s">
        <v>52</v>
      </c>
      <c r="U136" s="44">
        <v>46212.0</v>
      </c>
      <c r="V136" s="44">
        <v>46247.0</v>
      </c>
      <c r="W136" s="38">
        <v>1.0</v>
      </c>
      <c r="X136" s="38" t="s">
        <v>86</v>
      </c>
      <c r="Y136" s="141" t="s">
        <v>56</v>
      </c>
    </row>
    <row r="137">
      <c r="A137" s="41" t="s">
        <v>5208</v>
      </c>
      <c r="B137" s="37">
        <v>46213.0</v>
      </c>
      <c r="C137" s="81">
        <v>925.0</v>
      </c>
      <c r="D137" s="257" t="s">
        <v>186</v>
      </c>
      <c r="E137" s="258" t="s">
        <v>189</v>
      </c>
      <c r="F137" s="257" t="s">
        <v>190</v>
      </c>
      <c r="G137" s="257" t="s">
        <v>192</v>
      </c>
      <c r="H137" s="40" t="s">
        <v>195</v>
      </c>
      <c r="I137" s="38" t="s">
        <v>4555</v>
      </c>
      <c r="J137" s="44">
        <v>44340.0</v>
      </c>
      <c r="K137" s="44">
        <v>46212.0</v>
      </c>
      <c r="L137" s="98" t="s">
        <v>51</v>
      </c>
      <c r="M137" s="46">
        <v>0.0</v>
      </c>
      <c r="N137" s="98" t="s">
        <v>51</v>
      </c>
      <c r="O137" s="48">
        <v>168000.0</v>
      </c>
      <c r="P137" s="48">
        <v>0.0</v>
      </c>
      <c r="Q137" s="38">
        <v>0.0</v>
      </c>
      <c r="R137" s="48">
        <v>0.0</v>
      </c>
      <c r="S137" s="10">
        <f t="shared" si="1"/>
        <v>0</v>
      </c>
      <c r="T137" s="38" t="s">
        <v>54</v>
      </c>
      <c r="U137" s="44">
        <v>46212.0</v>
      </c>
      <c r="V137" s="44">
        <v>46242.0</v>
      </c>
      <c r="W137" s="38">
        <v>1.0</v>
      </c>
      <c r="X137" s="38" t="s">
        <v>59</v>
      </c>
      <c r="Y137" s="141" t="s">
        <v>56</v>
      </c>
    </row>
    <row r="138">
      <c r="A138" s="41" t="s">
        <v>5212</v>
      </c>
      <c r="B138" s="37">
        <v>46213.0</v>
      </c>
      <c r="C138" s="81">
        <v>8771.0</v>
      </c>
      <c r="D138" s="257" t="s">
        <v>1529</v>
      </c>
      <c r="E138" s="258" t="s">
        <v>1530</v>
      </c>
      <c r="F138" s="257" t="s">
        <v>1532</v>
      </c>
      <c r="G138" s="257" t="s">
        <v>192</v>
      </c>
      <c r="H138" s="40" t="s">
        <v>195</v>
      </c>
      <c r="I138" s="38" t="s">
        <v>4555</v>
      </c>
      <c r="J138" s="44">
        <v>45028.0</v>
      </c>
      <c r="K138" s="44">
        <v>46212.0</v>
      </c>
      <c r="L138" s="98" t="s">
        <v>51</v>
      </c>
      <c r="M138" s="46">
        <v>0.0</v>
      </c>
      <c r="N138" s="98" t="s">
        <v>51</v>
      </c>
      <c r="O138" s="48">
        <v>118048.0</v>
      </c>
      <c r="P138" s="178">
        <v>118048.0</v>
      </c>
      <c r="Q138" s="38">
        <v>0.0</v>
      </c>
      <c r="R138" s="48">
        <v>0.0</v>
      </c>
      <c r="S138" s="10">
        <f t="shared" si="1"/>
        <v>118048</v>
      </c>
      <c r="T138" s="38" t="s">
        <v>52</v>
      </c>
      <c r="U138" s="44">
        <v>46212.0</v>
      </c>
      <c r="V138" s="44">
        <v>46242.0</v>
      </c>
      <c r="W138" s="38">
        <v>1.0</v>
      </c>
      <c r="X138" s="38" t="s">
        <v>55</v>
      </c>
      <c r="Y138" s="67" t="s">
        <v>56</v>
      </c>
    </row>
    <row r="139">
      <c r="A139" s="41" t="s">
        <v>5215</v>
      </c>
      <c r="B139" s="37">
        <v>46213.0</v>
      </c>
      <c r="C139" s="81">
        <v>3316.0</v>
      </c>
      <c r="D139" s="257" t="s">
        <v>1103</v>
      </c>
      <c r="E139" s="258" t="s">
        <v>807</v>
      </c>
      <c r="F139" s="257" t="s">
        <v>1575</v>
      </c>
      <c r="G139" s="257" t="s">
        <v>264</v>
      </c>
      <c r="H139" s="40" t="s">
        <v>74</v>
      </c>
      <c r="I139" s="38" t="s">
        <v>4555</v>
      </c>
      <c r="J139" s="44">
        <v>44523.0</v>
      </c>
      <c r="K139" s="44">
        <v>46212.0</v>
      </c>
      <c r="L139" s="98" t="s">
        <v>51</v>
      </c>
      <c r="M139" s="46">
        <v>0.0</v>
      </c>
      <c r="N139" s="98" t="s">
        <v>51</v>
      </c>
      <c r="O139" s="48">
        <v>78000.0</v>
      </c>
      <c r="P139" s="55">
        <v>78000.0</v>
      </c>
      <c r="Q139" s="38">
        <v>0.0</v>
      </c>
      <c r="R139" s="48">
        <v>4440.0</v>
      </c>
      <c r="S139" s="10">
        <f t="shared" si="1"/>
        <v>73560</v>
      </c>
      <c r="T139" s="38" t="s">
        <v>53</v>
      </c>
      <c r="U139" s="44">
        <v>46212.0</v>
      </c>
      <c r="V139" s="44">
        <v>46242.0</v>
      </c>
      <c r="W139" s="38">
        <v>1.0</v>
      </c>
      <c r="X139" s="38" t="s">
        <v>86</v>
      </c>
      <c r="Y139" s="141" t="s">
        <v>56</v>
      </c>
    </row>
    <row r="140">
      <c r="A140" s="41" t="s">
        <v>5221</v>
      </c>
      <c r="B140" s="37">
        <v>46213.0</v>
      </c>
      <c r="C140" s="81">
        <v>17938.0</v>
      </c>
      <c r="D140" s="257" t="s">
        <v>5222</v>
      </c>
      <c r="E140" s="258" t="s">
        <v>1358</v>
      </c>
      <c r="F140" s="257" t="s">
        <v>1359</v>
      </c>
      <c r="G140" s="257" t="s">
        <v>192</v>
      </c>
      <c r="H140" s="40" t="s">
        <v>195</v>
      </c>
      <c r="I140" s="38" t="s">
        <v>4555</v>
      </c>
      <c r="J140" s="44">
        <v>46076.0</v>
      </c>
      <c r="K140" s="44">
        <v>46212.0</v>
      </c>
      <c r="L140" s="98" t="s">
        <v>51</v>
      </c>
      <c r="M140" s="46">
        <v>0.0</v>
      </c>
      <c r="N140" s="98" t="s">
        <v>51</v>
      </c>
      <c r="O140" s="48">
        <v>118065.0</v>
      </c>
      <c r="P140" s="178">
        <v>118065.0</v>
      </c>
      <c r="Q140" s="38">
        <v>0.0</v>
      </c>
      <c r="R140" s="48">
        <v>0.0</v>
      </c>
      <c r="S140" s="10">
        <f t="shared" si="1"/>
        <v>118065</v>
      </c>
      <c r="T140" s="38" t="s">
        <v>52</v>
      </c>
      <c r="U140" s="44">
        <v>46212.0</v>
      </c>
      <c r="V140" s="44">
        <v>46242.0</v>
      </c>
      <c r="W140" s="38">
        <v>1.0</v>
      </c>
      <c r="X140" s="38" t="s">
        <v>55</v>
      </c>
      <c r="Y140" s="67" t="s">
        <v>56</v>
      </c>
    </row>
    <row r="141">
      <c r="A141" s="41" t="s">
        <v>5227</v>
      </c>
      <c r="B141" s="37">
        <v>46213.0</v>
      </c>
      <c r="C141" s="81">
        <v>3347.0</v>
      </c>
      <c r="D141" s="257" t="s">
        <v>1255</v>
      </c>
      <c r="E141" s="258" t="s">
        <v>1256</v>
      </c>
      <c r="F141" s="257" t="s">
        <v>1257</v>
      </c>
      <c r="G141" s="257" t="s">
        <v>555</v>
      </c>
      <c r="H141" s="40" t="s">
        <v>69</v>
      </c>
      <c r="I141" s="38" t="s">
        <v>4555</v>
      </c>
      <c r="J141" s="44">
        <v>44525.0</v>
      </c>
      <c r="K141" s="44">
        <v>46212.0</v>
      </c>
      <c r="L141" s="98" t="s">
        <v>51</v>
      </c>
      <c r="M141" s="46">
        <v>0.0</v>
      </c>
      <c r="N141" s="98" t="s">
        <v>51</v>
      </c>
      <c r="O141" s="48">
        <v>78000.0</v>
      </c>
      <c r="P141" s="55">
        <v>78000.0</v>
      </c>
      <c r="Q141" s="38">
        <v>0.0</v>
      </c>
      <c r="R141" s="48">
        <v>546.0</v>
      </c>
      <c r="S141" s="10">
        <f t="shared" si="1"/>
        <v>77454</v>
      </c>
      <c r="T141" s="38" t="s">
        <v>53</v>
      </c>
      <c r="U141" s="44">
        <v>46212.0</v>
      </c>
      <c r="V141" s="44">
        <v>46249.0</v>
      </c>
      <c r="W141" s="38">
        <v>1.0</v>
      </c>
      <c r="X141" s="38" t="s">
        <v>86</v>
      </c>
      <c r="Y141" s="141" t="s">
        <v>56</v>
      </c>
    </row>
    <row r="142">
      <c r="A142" s="41" t="s">
        <v>5231</v>
      </c>
      <c r="B142" s="37">
        <v>46213.0</v>
      </c>
      <c r="C142" s="81">
        <v>4289.0</v>
      </c>
      <c r="D142" s="257" t="s">
        <v>2261</v>
      </c>
      <c r="E142" s="258" t="s">
        <v>2262</v>
      </c>
      <c r="F142" s="257" t="s">
        <v>5233</v>
      </c>
      <c r="G142" s="257" t="s">
        <v>2211</v>
      </c>
      <c r="H142" s="40" t="s">
        <v>47</v>
      </c>
      <c r="I142" s="38" t="s">
        <v>4555</v>
      </c>
      <c r="J142" s="44">
        <v>44580.0</v>
      </c>
      <c r="K142" s="44">
        <v>46212.0</v>
      </c>
      <c r="L142" s="98" t="s">
        <v>51</v>
      </c>
      <c r="M142" s="46">
        <v>0.0</v>
      </c>
      <c r="N142" s="98" t="s">
        <v>51</v>
      </c>
      <c r="O142" s="48">
        <v>1298076.0</v>
      </c>
      <c r="P142" s="178">
        <v>1298000.0</v>
      </c>
      <c r="Q142" s="48">
        <v>236000.0</v>
      </c>
      <c r="R142" s="48">
        <v>0.0</v>
      </c>
      <c r="S142" s="10">
        <f t="shared" si="1"/>
        <v>1298000</v>
      </c>
      <c r="T142" s="38" t="s">
        <v>52</v>
      </c>
      <c r="U142" s="44">
        <v>46212.0</v>
      </c>
      <c r="V142" s="44">
        <v>46608.0</v>
      </c>
      <c r="W142" s="38">
        <v>12.0</v>
      </c>
      <c r="X142" s="38" t="s">
        <v>55</v>
      </c>
      <c r="Y142" s="67" t="s">
        <v>56</v>
      </c>
    </row>
    <row r="143">
      <c r="A143" s="41" t="s">
        <v>5239</v>
      </c>
      <c r="B143" s="37">
        <v>46213.0</v>
      </c>
      <c r="C143" s="81">
        <v>4289.0</v>
      </c>
      <c r="D143" s="257" t="s">
        <v>2261</v>
      </c>
      <c r="E143" s="258" t="s">
        <v>2262</v>
      </c>
      <c r="F143" s="257" t="s">
        <v>5233</v>
      </c>
      <c r="G143" s="257" t="s">
        <v>2211</v>
      </c>
      <c r="H143" s="40" t="s">
        <v>47</v>
      </c>
      <c r="I143" s="38" t="s">
        <v>4555</v>
      </c>
      <c r="J143" s="44">
        <v>44580.0</v>
      </c>
      <c r="K143" s="44">
        <v>46212.0</v>
      </c>
      <c r="L143" s="98" t="s">
        <v>51</v>
      </c>
      <c r="M143" s="46">
        <v>0.0</v>
      </c>
      <c r="N143" s="98" t="s">
        <v>51</v>
      </c>
      <c r="O143" s="48">
        <v>0.0</v>
      </c>
      <c r="P143" s="48">
        <v>0.0</v>
      </c>
      <c r="Q143" s="38">
        <v>0.0</v>
      </c>
      <c r="R143" s="48">
        <v>0.0</v>
      </c>
      <c r="S143" s="10">
        <f t="shared" si="1"/>
        <v>0</v>
      </c>
      <c r="T143" s="38" t="s">
        <v>281</v>
      </c>
      <c r="U143" s="44">
        <v>46212.0</v>
      </c>
      <c r="V143" s="44">
        <v>46608.0</v>
      </c>
      <c r="W143" s="38">
        <v>1.0</v>
      </c>
      <c r="X143" s="38" t="s">
        <v>55</v>
      </c>
      <c r="Y143" s="67" t="s">
        <v>56</v>
      </c>
    </row>
    <row r="144">
      <c r="A144" s="41" t="s">
        <v>5244</v>
      </c>
      <c r="B144" s="37">
        <v>46213.0</v>
      </c>
      <c r="C144" s="81">
        <v>2647.0</v>
      </c>
      <c r="D144" s="257" t="s">
        <v>5246</v>
      </c>
      <c r="E144" s="258" t="s">
        <v>1729</v>
      </c>
      <c r="F144" s="257" t="s">
        <v>1730</v>
      </c>
      <c r="G144" s="257" t="s">
        <v>1732</v>
      </c>
      <c r="H144" s="40" t="s">
        <v>85</v>
      </c>
      <c r="I144" s="38" t="s">
        <v>4555</v>
      </c>
      <c r="J144" s="44">
        <v>44461.0</v>
      </c>
      <c r="K144" s="44">
        <v>46212.0</v>
      </c>
      <c r="L144" s="98" t="s">
        <v>51</v>
      </c>
      <c r="M144" s="46">
        <v>0.0</v>
      </c>
      <c r="N144" s="98" t="s">
        <v>51</v>
      </c>
      <c r="O144" s="48">
        <v>78000.0</v>
      </c>
      <c r="P144" s="55">
        <v>78000.0</v>
      </c>
      <c r="Q144" s="38">
        <v>0.0</v>
      </c>
      <c r="R144" s="48">
        <v>4440.0</v>
      </c>
      <c r="S144" s="10">
        <f t="shared" si="1"/>
        <v>73560</v>
      </c>
      <c r="T144" s="38" t="s">
        <v>53</v>
      </c>
      <c r="U144" s="44">
        <v>46212.0</v>
      </c>
      <c r="V144" s="44">
        <v>46245.0</v>
      </c>
      <c r="W144" s="38">
        <v>1.0</v>
      </c>
      <c r="X144" s="38" t="s">
        <v>86</v>
      </c>
      <c r="Y144" s="141" t="s">
        <v>56</v>
      </c>
    </row>
    <row r="145">
      <c r="A145" s="41" t="s">
        <v>5252</v>
      </c>
      <c r="B145" s="37">
        <v>46213.0</v>
      </c>
      <c r="C145" s="81">
        <v>6058.0</v>
      </c>
      <c r="D145" s="257" t="s">
        <v>1487</v>
      </c>
      <c r="E145" s="258" t="s">
        <v>1488</v>
      </c>
      <c r="F145" s="257" t="s">
        <v>1489</v>
      </c>
      <c r="G145" s="257" t="s">
        <v>786</v>
      </c>
      <c r="H145" s="40" t="s">
        <v>46</v>
      </c>
      <c r="I145" s="38" t="s">
        <v>4555</v>
      </c>
      <c r="J145" s="44">
        <v>44730.0</v>
      </c>
      <c r="K145" s="44">
        <v>46212.0</v>
      </c>
      <c r="L145" s="98" t="s">
        <v>51</v>
      </c>
      <c r="M145" s="46">
        <v>0.0</v>
      </c>
      <c r="N145" s="98" t="s">
        <v>51</v>
      </c>
      <c r="O145" s="48">
        <v>118000.0</v>
      </c>
      <c r="P145" s="55">
        <v>118000.0</v>
      </c>
      <c r="Q145" s="38">
        <v>0.0</v>
      </c>
      <c r="R145" s="48">
        <v>2360.0</v>
      </c>
      <c r="S145" s="10">
        <f t="shared" si="1"/>
        <v>115640</v>
      </c>
      <c r="T145" s="38" t="s">
        <v>53</v>
      </c>
      <c r="U145" s="44">
        <v>46212.0</v>
      </c>
      <c r="V145" s="44">
        <v>46247.0</v>
      </c>
      <c r="W145" s="38">
        <v>1.0</v>
      </c>
      <c r="X145" s="38" t="s">
        <v>55</v>
      </c>
      <c r="Y145" s="67" t="s">
        <v>56</v>
      </c>
    </row>
    <row r="146">
      <c r="A146" s="41" t="s">
        <v>5257</v>
      </c>
      <c r="B146" s="37">
        <v>46213.0</v>
      </c>
      <c r="C146" s="81">
        <v>6058.0</v>
      </c>
      <c r="D146" s="257" t="s">
        <v>1487</v>
      </c>
      <c r="E146" s="258" t="s">
        <v>1488</v>
      </c>
      <c r="F146" s="257" t="s">
        <v>1617</v>
      </c>
      <c r="G146" s="257" t="s">
        <v>786</v>
      </c>
      <c r="H146" s="40" t="s">
        <v>46</v>
      </c>
      <c r="I146" s="38" t="s">
        <v>4555</v>
      </c>
      <c r="J146" s="44">
        <v>44730.0</v>
      </c>
      <c r="K146" s="44">
        <v>46212.0</v>
      </c>
      <c r="L146" s="98" t="s">
        <v>51</v>
      </c>
      <c r="M146" s="46">
        <v>0.0</v>
      </c>
      <c r="N146" s="98" t="s">
        <v>51</v>
      </c>
      <c r="O146" s="48">
        <v>118000.0</v>
      </c>
      <c r="P146" s="55">
        <v>118000.0</v>
      </c>
      <c r="Q146" s="38">
        <v>0.0</v>
      </c>
      <c r="R146" s="48">
        <v>2360.0</v>
      </c>
      <c r="S146" s="10">
        <f t="shared" si="1"/>
        <v>115640</v>
      </c>
      <c r="T146" s="38" t="s">
        <v>53</v>
      </c>
      <c r="U146" s="44">
        <v>46212.0</v>
      </c>
      <c r="V146" s="44">
        <v>46250.0</v>
      </c>
      <c r="W146" s="38">
        <v>1.0</v>
      </c>
      <c r="X146" s="38" t="s">
        <v>55</v>
      </c>
      <c r="Y146" s="67" t="s">
        <v>56</v>
      </c>
    </row>
    <row r="147">
      <c r="A147" s="41" t="s">
        <v>5262</v>
      </c>
      <c r="B147" s="37">
        <v>46213.0</v>
      </c>
      <c r="C147" s="81">
        <v>6058.0</v>
      </c>
      <c r="D147" s="257" t="s">
        <v>1487</v>
      </c>
      <c r="E147" s="258" t="s">
        <v>1488</v>
      </c>
      <c r="F147" s="257" t="s">
        <v>1630</v>
      </c>
      <c r="G147" s="257" t="s">
        <v>786</v>
      </c>
      <c r="H147" s="40" t="s">
        <v>46</v>
      </c>
      <c r="I147" s="38" t="s">
        <v>4555</v>
      </c>
      <c r="J147" s="44">
        <v>44730.0</v>
      </c>
      <c r="K147" s="44">
        <v>46212.0</v>
      </c>
      <c r="L147" s="98" t="s">
        <v>51</v>
      </c>
      <c r="M147" s="46">
        <v>0.0</v>
      </c>
      <c r="N147" s="98" t="s">
        <v>51</v>
      </c>
      <c r="O147" s="48">
        <v>118000.0</v>
      </c>
      <c r="P147" s="55">
        <v>118000.0</v>
      </c>
      <c r="Q147" s="38">
        <v>0.0</v>
      </c>
      <c r="R147" s="48">
        <v>2360.0</v>
      </c>
      <c r="S147" s="10">
        <f t="shared" si="1"/>
        <v>115640</v>
      </c>
      <c r="T147" s="38" t="s">
        <v>53</v>
      </c>
      <c r="U147" s="44">
        <v>46212.0</v>
      </c>
      <c r="V147" s="44">
        <v>46253.0</v>
      </c>
      <c r="W147" s="38">
        <v>1.0</v>
      </c>
      <c r="X147" s="38" t="s">
        <v>55</v>
      </c>
      <c r="Y147" s="67" t="s">
        <v>56</v>
      </c>
    </row>
    <row r="148">
      <c r="A148" s="83" t="s">
        <v>5266</v>
      </c>
      <c r="B148" s="37">
        <v>46213.0</v>
      </c>
      <c r="C148" s="81">
        <v>19085.0</v>
      </c>
      <c r="D148" s="257" t="s">
        <v>5267</v>
      </c>
      <c r="E148" s="258" t="s">
        <v>5268</v>
      </c>
      <c r="F148" s="257" t="s">
        <v>5270</v>
      </c>
      <c r="G148" s="257" t="s">
        <v>327</v>
      </c>
      <c r="H148" s="40" t="s">
        <v>158</v>
      </c>
      <c r="I148" s="38" t="s">
        <v>4555</v>
      </c>
      <c r="J148" s="44">
        <v>46197.0</v>
      </c>
      <c r="K148" s="44">
        <v>46212.0</v>
      </c>
      <c r="L148" s="98" t="s">
        <v>51</v>
      </c>
      <c r="M148" s="46">
        <v>0.0</v>
      </c>
      <c r="N148" s="98" t="s">
        <v>51</v>
      </c>
      <c r="O148" s="48">
        <v>118054.0</v>
      </c>
      <c r="P148" s="178">
        <v>118000.0</v>
      </c>
      <c r="Q148" s="38">
        <v>0.0</v>
      </c>
      <c r="R148" s="48">
        <v>0.0</v>
      </c>
      <c r="S148" s="10">
        <f t="shared" si="1"/>
        <v>118000</v>
      </c>
      <c r="T148" s="38" t="s">
        <v>52</v>
      </c>
      <c r="U148" s="44">
        <v>46212.0</v>
      </c>
      <c r="V148" s="44">
        <v>46242.0</v>
      </c>
      <c r="W148" s="38">
        <v>1.0</v>
      </c>
      <c r="X148" s="38" t="s">
        <v>55</v>
      </c>
      <c r="Y148" s="67" t="s">
        <v>93</v>
      </c>
    </row>
    <row r="149">
      <c r="A149" s="41" t="s">
        <v>5273</v>
      </c>
      <c r="B149" s="37">
        <v>46213.0</v>
      </c>
      <c r="C149" s="81">
        <v>11823.0</v>
      </c>
      <c r="D149" s="257" t="s">
        <v>414</v>
      </c>
      <c r="E149" s="258" t="s">
        <v>415</v>
      </c>
      <c r="F149" s="257" t="s">
        <v>417</v>
      </c>
      <c r="G149" s="257" t="s">
        <v>419</v>
      </c>
      <c r="H149" s="40" t="s">
        <v>419</v>
      </c>
      <c r="I149" s="38" t="s">
        <v>4555</v>
      </c>
      <c r="J149" s="44">
        <v>45390.0</v>
      </c>
      <c r="K149" s="44">
        <v>46212.0</v>
      </c>
      <c r="L149" s="98" t="s">
        <v>51</v>
      </c>
      <c r="M149" s="46">
        <v>0.0</v>
      </c>
      <c r="N149" s="98" t="s">
        <v>51</v>
      </c>
      <c r="O149" s="48">
        <v>76029.0</v>
      </c>
      <c r="P149" s="178">
        <v>76000.0</v>
      </c>
      <c r="Q149" s="38">
        <v>0.0</v>
      </c>
      <c r="R149" s="48">
        <v>0.0</v>
      </c>
      <c r="S149" s="10">
        <f t="shared" si="1"/>
        <v>76000</v>
      </c>
      <c r="T149" s="38" t="s">
        <v>52</v>
      </c>
      <c r="U149" s="44">
        <v>46212.0</v>
      </c>
      <c r="V149" s="44">
        <v>46249.0</v>
      </c>
      <c r="W149" s="38">
        <v>1.0</v>
      </c>
      <c r="X149" s="38" t="s">
        <v>86</v>
      </c>
      <c r="Y149" s="141" t="s">
        <v>56</v>
      </c>
    </row>
    <row r="150">
      <c r="A150" s="41" t="s">
        <v>5276</v>
      </c>
      <c r="B150" s="37">
        <v>46213.0</v>
      </c>
      <c r="C150" s="81">
        <v>1006.0</v>
      </c>
      <c r="D150" s="257" t="s">
        <v>1450</v>
      </c>
      <c r="E150" s="258" t="s">
        <v>1451</v>
      </c>
      <c r="F150" s="257" t="s">
        <v>1452</v>
      </c>
      <c r="G150" s="257" t="s">
        <v>786</v>
      </c>
      <c r="H150" s="40" t="s">
        <v>786</v>
      </c>
      <c r="I150" s="38" t="s">
        <v>4555</v>
      </c>
      <c r="J150" s="44">
        <v>44343.0</v>
      </c>
      <c r="K150" s="44">
        <v>46212.0</v>
      </c>
      <c r="L150" s="98" t="s">
        <v>51</v>
      </c>
      <c r="M150" s="46">
        <v>0.0</v>
      </c>
      <c r="N150" s="98" t="s">
        <v>51</v>
      </c>
      <c r="O150" s="48">
        <v>168000.0</v>
      </c>
      <c r="P150" s="55">
        <v>168000.0</v>
      </c>
      <c r="Q150" s="38">
        <v>0.0</v>
      </c>
      <c r="R150" s="48">
        <v>1176.0</v>
      </c>
      <c r="S150" s="10">
        <f t="shared" si="1"/>
        <v>166824</v>
      </c>
      <c r="T150" s="38" t="s">
        <v>53</v>
      </c>
      <c r="U150" s="44">
        <v>46212.0</v>
      </c>
      <c r="V150" s="44">
        <v>46243.0</v>
      </c>
      <c r="W150" s="38">
        <v>1.0</v>
      </c>
      <c r="X150" s="38" t="s">
        <v>59</v>
      </c>
      <c r="Y150" s="141" t="s">
        <v>56</v>
      </c>
    </row>
    <row r="151">
      <c r="A151" s="41" t="s">
        <v>5280</v>
      </c>
      <c r="B151" s="37">
        <v>46213.0</v>
      </c>
      <c r="C151" s="81">
        <v>4723.0</v>
      </c>
      <c r="D151" s="257" t="s">
        <v>645</v>
      </c>
      <c r="E151" s="258" t="s">
        <v>646</v>
      </c>
      <c r="F151" s="257" t="s">
        <v>1096</v>
      </c>
      <c r="G151" s="257" t="s">
        <v>126</v>
      </c>
      <c r="H151" s="40" t="s">
        <v>69</v>
      </c>
      <c r="I151" s="38" t="s">
        <v>4555</v>
      </c>
      <c r="J151" s="44">
        <v>44611.0</v>
      </c>
      <c r="K151" s="44">
        <v>46214.0</v>
      </c>
      <c r="L151" s="44">
        <v>46212.0</v>
      </c>
      <c r="M151" s="46">
        <v>0.0</v>
      </c>
      <c r="N151" s="44">
        <v>46215.0</v>
      </c>
      <c r="O151" s="48">
        <v>78025.0</v>
      </c>
      <c r="P151" s="178">
        <v>78000.0</v>
      </c>
      <c r="Q151" s="38">
        <v>0.0</v>
      </c>
      <c r="R151" s="48">
        <v>0.0</v>
      </c>
      <c r="S151" s="10">
        <f t="shared" si="1"/>
        <v>78000</v>
      </c>
      <c r="T151" s="38" t="s">
        <v>52</v>
      </c>
      <c r="U151" s="45">
        <v>46215.0</v>
      </c>
      <c r="V151" s="45">
        <v>46245.0</v>
      </c>
      <c r="W151" s="38">
        <v>1.0</v>
      </c>
      <c r="X151" s="38" t="s">
        <v>86</v>
      </c>
      <c r="Y151" s="141" t="s">
        <v>56</v>
      </c>
    </row>
    <row r="152">
      <c r="A152" s="41" t="s">
        <v>5285</v>
      </c>
      <c r="B152" s="37">
        <v>46213.0</v>
      </c>
      <c r="C152" s="81">
        <v>6598.0</v>
      </c>
      <c r="D152" s="257" t="s">
        <v>1713</v>
      </c>
      <c r="E152" s="258" t="s">
        <v>1678</v>
      </c>
      <c r="F152" s="257" t="s">
        <v>1680</v>
      </c>
      <c r="G152" s="257" t="s">
        <v>192</v>
      </c>
      <c r="H152" s="40" t="s">
        <v>195</v>
      </c>
      <c r="I152" s="38" t="s">
        <v>4555</v>
      </c>
      <c r="J152" s="44">
        <v>44784.0</v>
      </c>
      <c r="K152" s="44">
        <v>46213.0</v>
      </c>
      <c r="L152" s="98" t="s">
        <v>51</v>
      </c>
      <c r="M152" s="46">
        <v>0.0</v>
      </c>
      <c r="N152" s="98" t="s">
        <v>51</v>
      </c>
      <c r="O152" s="48">
        <v>80079.0</v>
      </c>
      <c r="P152" s="51">
        <v>80079.0</v>
      </c>
      <c r="Q152" s="38">
        <v>0.0</v>
      </c>
      <c r="R152" s="48">
        <v>0.0</v>
      </c>
      <c r="S152" s="10">
        <f t="shared" si="1"/>
        <v>80079</v>
      </c>
      <c r="T152" s="38" t="s">
        <v>52</v>
      </c>
      <c r="U152" s="44">
        <v>46213.0</v>
      </c>
      <c r="V152" s="44">
        <v>46243.0</v>
      </c>
      <c r="W152" s="38">
        <v>1.0</v>
      </c>
      <c r="X152" s="38" t="s">
        <v>86</v>
      </c>
      <c r="Y152" s="141" t="s">
        <v>56</v>
      </c>
    </row>
    <row r="153">
      <c r="A153" s="41" t="s">
        <v>5289</v>
      </c>
      <c r="B153" s="37">
        <v>46213.0</v>
      </c>
      <c r="C153" s="81">
        <v>11154.0</v>
      </c>
      <c r="D153" s="257" t="s">
        <v>3968</v>
      </c>
      <c r="E153" s="258" t="s">
        <v>3358</v>
      </c>
      <c r="F153" s="257" t="s">
        <v>3359</v>
      </c>
      <c r="G153" s="257" t="s">
        <v>555</v>
      </c>
      <c r="H153" s="40" t="s">
        <v>69</v>
      </c>
      <c r="I153" s="38" t="s">
        <v>4555</v>
      </c>
      <c r="J153" s="44">
        <v>45315.0</v>
      </c>
      <c r="K153" s="44">
        <v>46213.0</v>
      </c>
      <c r="L153" s="98" t="s">
        <v>51</v>
      </c>
      <c r="M153" s="46">
        <v>0.0</v>
      </c>
      <c r="N153" s="98" t="s">
        <v>51</v>
      </c>
      <c r="O153" s="48">
        <v>118000.0</v>
      </c>
      <c r="P153" s="79">
        <v>118000.0</v>
      </c>
      <c r="Q153" s="38">
        <v>0.0</v>
      </c>
      <c r="R153" s="48">
        <v>826.0</v>
      </c>
      <c r="S153" s="10">
        <f t="shared" si="1"/>
        <v>117174</v>
      </c>
      <c r="T153" s="38" t="s">
        <v>53</v>
      </c>
      <c r="U153" s="44">
        <v>46213.0</v>
      </c>
      <c r="V153" s="44">
        <v>46259.0</v>
      </c>
      <c r="W153" s="38">
        <v>1.0</v>
      </c>
      <c r="X153" s="38" t="s">
        <v>55</v>
      </c>
      <c r="Y153" s="67" t="s">
        <v>56</v>
      </c>
    </row>
    <row r="154">
      <c r="A154" s="41" t="s">
        <v>5296</v>
      </c>
      <c r="B154" s="37">
        <v>46213.0</v>
      </c>
      <c r="C154" s="81">
        <v>13951.0</v>
      </c>
      <c r="D154" s="257" t="s">
        <v>5300</v>
      </c>
      <c r="E154" s="258" t="s">
        <v>111</v>
      </c>
      <c r="F154" s="257" t="s">
        <v>113</v>
      </c>
      <c r="G154" s="257" t="s">
        <v>116</v>
      </c>
      <c r="H154" s="40" t="s">
        <v>118</v>
      </c>
      <c r="I154" s="38" t="s">
        <v>4555</v>
      </c>
      <c r="J154" s="44">
        <v>45624.0</v>
      </c>
      <c r="K154" s="44">
        <v>46213.0</v>
      </c>
      <c r="L154" s="98" t="s">
        <v>51</v>
      </c>
      <c r="M154" s="46">
        <v>0.0</v>
      </c>
      <c r="N154" s="98" t="s">
        <v>51</v>
      </c>
      <c r="O154" s="48">
        <v>118000.0</v>
      </c>
      <c r="P154" s="79">
        <v>118000.0</v>
      </c>
      <c r="Q154" s="38">
        <v>0.0</v>
      </c>
      <c r="R154" s="48">
        <v>826.0</v>
      </c>
      <c r="S154" s="10">
        <f t="shared" si="1"/>
        <v>117174</v>
      </c>
      <c r="T154" s="38" t="s">
        <v>53</v>
      </c>
      <c r="U154" s="44">
        <v>46213.0</v>
      </c>
      <c r="V154" s="44">
        <v>46243.0</v>
      </c>
      <c r="W154" s="38">
        <v>1.0</v>
      </c>
      <c r="X154" s="38" t="s">
        <v>55</v>
      </c>
      <c r="Y154" s="67" t="s">
        <v>56</v>
      </c>
    </row>
    <row r="155">
      <c r="A155" s="41" t="s">
        <v>5303</v>
      </c>
      <c r="B155" s="37">
        <v>46213.0</v>
      </c>
      <c r="C155" s="81">
        <v>6385.0</v>
      </c>
      <c r="D155" s="257" t="s">
        <v>1417</v>
      </c>
      <c r="E155" s="258" t="s">
        <v>1418</v>
      </c>
      <c r="F155" s="257" t="s">
        <v>1419</v>
      </c>
      <c r="G155" s="257" t="s">
        <v>325</v>
      </c>
      <c r="H155" s="40" t="s">
        <v>74</v>
      </c>
      <c r="I155" s="38" t="s">
        <v>4555</v>
      </c>
      <c r="J155" s="44">
        <v>44765.0</v>
      </c>
      <c r="K155" s="44">
        <v>46213.0</v>
      </c>
      <c r="L155" s="98" t="s">
        <v>51</v>
      </c>
      <c r="M155" s="46">
        <v>0.0</v>
      </c>
      <c r="N155" s="98" t="s">
        <v>51</v>
      </c>
      <c r="O155" s="48">
        <v>120090.0</v>
      </c>
      <c r="P155" s="51">
        <v>120090.0</v>
      </c>
      <c r="Q155" s="38">
        <v>0.0</v>
      </c>
      <c r="R155" s="48">
        <v>0.0</v>
      </c>
      <c r="S155" s="10">
        <f t="shared" si="1"/>
        <v>120090</v>
      </c>
      <c r="T155" s="38" t="s">
        <v>52</v>
      </c>
      <c r="U155" s="44">
        <v>46213.0</v>
      </c>
      <c r="V155" s="44">
        <v>46245.0</v>
      </c>
      <c r="W155" s="38">
        <v>1.0</v>
      </c>
      <c r="X155" s="38" t="s">
        <v>55</v>
      </c>
      <c r="Y155" s="67" t="s">
        <v>56</v>
      </c>
    </row>
    <row r="156">
      <c r="A156" s="41" t="s">
        <v>5310</v>
      </c>
      <c r="B156" s="37">
        <v>46213.0</v>
      </c>
      <c r="C156" s="81">
        <v>6043.0</v>
      </c>
      <c r="D156" s="257" t="s">
        <v>945</v>
      </c>
      <c r="E156" s="258" t="s">
        <v>946</v>
      </c>
      <c r="F156" s="257" t="s">
        <v>947</v>
      </c>
      <c r="G156" s="257" t="s">
        <v>948</v>
      </c>
      <c r="H156" s="40" t="s">
        <v>74</v>
      </c>
      <c r="I156" s="38" t="s">
        <v>4555</v>
      </c>
      <c r="J156" s="44">
        <v>44729.0</v>
      </c>
      <c r="K156" s="44">
        <v>46213.0</v>
      </c>
      <c r="L156" s="98" t="s">
        <v>51</v>
      </c>
      <c r="M156" s="46">
        <v>0.0</v>
      </c>
      <c r="N156" s="98" t="s">
        <v>51</v>
      </c>
      <c r="O156" s="48">
        <v>78046.0</v>
      </c>
      <c r="P156" s="51">
        <v>78046.0</v>
      </c>
      <c r="Q156" s="38">
        <v>0.0</v>
      </c>
      <c r="R156" s="48">
        <v>0.0</v>
      </c>
      <c r="S156" s="10">
        <f t="shared" si="1"/>
        <v>78046</v>
      </c>
      <c r="T156" s="38" t="s">
        <v>52</v>
      </c>
      <c r="U156" s="44">
        <v>46213.0</v>
      </c>
      <c r="V156" s="44">
        <v>46245.0</v>
      </c>
      <c r="W156" s="38">
        <v>1.0</v>
      </c>
      <c r="X156" s="38" t="s">
        <v>86</v>
      </c>
      <c r="Y156" s="67" t="s">
        <v>56</v>
      </c>
    </row>
    <row r="157">
      <c r="A157" s="41" t="s">
        <v>5314</v>
      </c>
      <c r="B157" s="37">
        <v>46213.0</v>
      </c>
      <c r="C157" s="81">
        <v>7858.0</v>
      </c>
      <c r="D157" s="257" t="s">
        <v>521</v>
      </c>
      <c r="E157" s="258" t="s">
        <v>522</v>
      </c>
      <c r="F157" s="257" t="s">
        <v>523</v>
      </c>
      <c r="G157" s="257" t="s">
        <v>68</v>
      </c>
      <c r="H157" s="40" t="s">
        <v>69</v>
      </c>
      <c r="I157" s="38" t="s">
        <v>4555</v>
      </c>
      <c r="J157" s="44">
        <v>44917.0</v>
      </c>
      <c r="K157" s="44">
        <v>46213.0</v>
      </c>
      <c r="L157" s="98" t="s">
        <v>51</v>
      </c>
      <c r="M157" s="46">
        <v>0.0</v>
      </c>
      <c r="N157" s="98" t="s">
        <v>51</v>
      </c>
      <c r="O157" s="48">
        <v>118000.0</v>
      </c>
      <c r="P157" s="79">
        <v>118000.0</v>
      </c>
      <c r="Q157" s="38">
        <v>0.0</v>
      </c>
      <c r="R157" s="48">
        <v>826.0</v>
      </c>
      <c r="S157" s="10">
        <f t="shared" si="1"/>
        <v>117174</v>
      </c>
      <c r="T157" s="38" t="s">
        <v>53</v>
      </c>
      <c r="U157" s="44">
        <v>46213.0</v>
      </c>
      <c r="V157" s="44">
        <v>46251.0</v>
      </c>
      <c r="W157" s="38">
        <v>1.0</v>
      </c>
      <c r="X157" s="38" t="s">
        <v>55</v>
      </c>
      <c r="Y157" s="67" t="s">
        <v>56</v>
      </c>
    </row>
    <row r="158">
      <c r="A158" s="41" t="s">
        <v>5318</v>
      </c>
      <c r="B158" s="37">
        <v>46213.0</v>
      </c>
      <c r="C158" s="81">
        <v>7313.0</v>
      </c>
      <c r="D158" s="257" t="s">
        <v>261</v>
      </c>
      <c r="E158" s="258" t="s">
        <v>262</v>
      </c>
      <c r="F158" s="257" t="s">
        <v>1350</v>
      </c>
      <c r="G158" s="257" t="s">
        <v>264</v>
      </c>
      <c r="H158" s="40" t="s">
        <v>74</v>
      </c>
      <c r="I158" s="38" t="s">
        <v>4555</v>
      </c>
      <c r="J158" s="44">
        <v>44854.0</v>
      </c>
      <c r="K158" s="44">
        <v>46213.0</v>
      </c>
      <c r="L158" s="98" t="s">
        <v>51</v>
      </c>
      <c r="M158" s="46">
        <v>0.0</v>
      </c>
      <c r="N158" s="98" t="s">
        <v>51</v>
      </c>
      <c r="O158" s="48">
        <v>118008.0</v>
      </c>
      <c r="P158" s="51">
        <v>118008.0</v>
      </c>
      <c r="Q158" s="38">
        <v>0.0</v>
      </c>
      <c r="R158" s="48">
        <v>0.0</v>
      </c>
      <c r="S158" s="10">
        <f t="shared" si="1"/>
        <v>118008</v>
      </c>
      <c r="T158" s="38" t="s">
        <v>52</v>
      </c>
      <c r="U158" s="44">
        <v>46213.0</v>
      </c>
      <c r="V158" s="44">
        <v>46254.0</v>
      </c>
      <c r="W158" s="38">
        <v>1.0</v>
      </c>
      <c r="X158" s="38" t="s">
        <v>55</v>
      </c>
      <c r="Y158" s="67" t="s">
        <v>56</v>
      </c>
    </row>
    <row r="159">
      <c r="A159" s="41" t="s">
        <v>5322</v>
      </c>
      <c r="B159" s="37">
        <v>46213.0</v>
      </c>
      <c r="C159" s="81">
        <v>1389.0</v>
      </c>
      <c r="D159" s="257" t="s">
        <v>238</v>
      </c>
      <c r="E159" s="258" t="s">
        <v>239</v>
      </c>
      <c r="F159" s="257" t="s">
        <v>1796</v>
      </c>
      <c r="G159" s="257" t="s">
        <v>110</v>
      </c>
      <c r="H159" s="40" t="s">
        <v>46</v>
      </c>
      <c r="I159" s="38" t="s">
        <v>4555</v>
      </c>
      <c r="J159" s="44">
        <v>44361.0</v>
      </c>
      <c r="K159" s="44">
        <v>46213.0</v>
      </c>
      <c r="L159" s="98" t="s">
        <v>51</v>
      </c>
      <c r="M159" s="46">
        <v>0.0</v>
      </c>
      <c r="N159" s="98" t="s">
        <v>51</v>
      </c>
      <c r="O159" s="48">
        <v>78000.0</v>
      </c>
      <c r="P159" s="79">
        <v>78000.0</v>
      </c>
      <c r="Q159" s="38">
        <v>0.0</v>
      </c>
      <c r="R159" s="48">
        <v>546.0</v>
      </c>
      <c r="S159" s="10">
        <f t="shared" si="1"/>
        <v>77454</v>
      </c>
      <c r="T159" s="38" t="s">
        <v>53</v>
      </c>
      <c r="U159" s="44">
        <v>46213.0</v>
      </c>
      <c r="V159" s="44">
        <v>46243.0</v>
      </c>
      <c r="W159" s="38">
        <v>1.0</v>
      </c>
      <c r="X159" s="38" t="s">
        <v>86</v>
      </c>
      <c r="Y159" s="67" t="s">
        <v>56</v>
      </c>
    </row>
    <row r="160">
      <c r="A160" s="41" t="s">
        <v>5328</v>
      </c>
      <c r="B160" s="37">
        <v>46213.0</v>
      </c>
      <c r="C160" s="81">
        <v>4343.0</v>
      </c>
      <c r="D160" s="257" t="s">
        <v>253</v>
      </c>
      <c r="E160" s="258" t="s">
        <v>244</v>
      </c>
      <c r="F160" s="257" t="s">
        <v>1760</v>
      </c>
      <c r="G160" s="257" t="s">
        <v>246</v>
      </c>
      <c r="H160" s="40" t="s">
        <v>85</v>
      </c>
      <c r="I160" s="38" t="s">
        <v>4555</v>
      </c>
      <c r="J160" s="44">
        <v>44585.0</v>
      </c>
      <c r="K160" s="44">
        <v>46213.0</v>
      </c>
      <c r="L160" s="98" t="s">
        <v>51</v>
      </c>
      <c r="M160" s="46">
        <v>0.0</v>
      </c>
      <c r="N160" s="98" t="s">
        <v>51</v>
      </c>
      <c r="O160" s="48">
        <v>118000.0</v>
      </c>
      <c r="P160" s="79">
        <v>118000.0</v>
      </c>
      <c r="Q160" s="38">
        <v>0.0</v>
      </c>
      <c r="R160" s="48">
        <v>826.0</v>
      </c>
      <c r="S160" s="10">
        <f t="shared" si="1"/>
        <v>117174</v>
      </c>
      <c r="T160" s="38" t="s">
        <v>53</v>
      </c>
      <c r="U160" s="44">
        <v>46213.0</v>
      </c>
      <c r="V160" s="44">
        <v>46243.0</v>
      </c>
      <c r="W160" s="38">
        <v>1.0</v>
      </c>
      <c r="X160" s="38" t="s">
        <v>55</v>
      </c>
      <c r="Y160" s="67" t="s">
        <v>56</v>
      </c>
    </row>
    <row r="161">
      <c r="A161" s="41" t="s">
        <v>5335</v>
      </c>
      <c r="B161" s="37">
        <v>46213.0</v>
      </c>
      <c r="C161" s="81">
        <v>7427.0</v>
      </c>
      <c r="D161" s="257" t="s">
        <v>4929</v>
      </c>
      <c r="E161" s="258" t="s">
        <v>1682</v>
      </c>
      <c r="F161" s="257" t="s">
        <v>1683</v>
      </c>
      <c r="G161" s="257" t="s">
        <v>731</v>
      </c>
      <c r="H161" s="40" t="s">
        <v>732</v>
      </c>
      <c r="I161" s="38" t="s">
        <v>4555</v>
      </c>
      <c r="J161" s="44">
        <v>44866.0</v>
      </c>
      <c r="K161" s="44">
        <v>46213.0</v>
      </c>
      <c r="L161" s="98" t="s">
        <v>51</v>
      </c>
      <c r="M161" s="46">
        <v>0.0</v>
      </c>
      <c r="N161" s="98" t="s">
        <v>51</v>
      </c>
      <c r="O161" s="48">
        <v>78000.0</v>
      </c>
      <c r="P161" s="79">
        <v>78000.0</v>
      </c>
      <c r="Q161" s="38">
        <v>0.0</v>
      </c>
      <c r="R161" s="48">
        <v>4440.0</v>
      </c>
      <c r="S161" s="10">
        <f t="shared" si="1"/>
        <v>73560</v>
      </c>
      <c r="T161" s="38" t="s">
        <v>53</v>
      </c>
      <c r="U161" s="44">
        <v>46213.0</v>
      </c>
      <c r="V161" s="44">
        <v>46243.0</v>
      </c>
      <c r="W161" s="38">
        <v>1.0</v>
      </c>
      <c r="X161" s="38" t="s">
        <v>86</v>
      </c>
      <c r="Y161" s="67" t="s">
        <v>56</v>
      </c>
    </row>
    <row r="162">
      <c r="A162" s="41" t="s">
        <v>5341</v>
      </c>
      <c r="B162" s="37">
        <v>46216.0</v>
      </c>
      <c r="C162" s="81">
        <v>9815.0</v>
      </c>
      <c r="D162" s="257" t="s">
        <v>1737</v>
      </c>
      <c r="E162" s="258" t="s">
        <v>1739</v>
      </c>
      <c r="F162" s="257" t="s">
        <v>1740</v>
      </c>
      <c r="G162" s="257" t="s">
        <v>1741</v>
      </c>
      <c r="H162" s="40" t="s">
        <v>74</v>
      </c>
      <c r="I162" s="38" t="s">
        <v>4555</v>
      </c>
      <c r="J162" s="44">
        <v>45149.0</v>
      </c>
      <c r="K162" s="44">
        <v>46213.0</v>
      </c>
      <c r="L162" s="98" t="s">
        <v>51</v>
      </c>
      <c r="M162" s="46">
        <v>0.0</v>
      </c>
      <c r="N162" s="98" t="s">
        <v>51</v>
      </c>
      <c r="O162" s="48">
        <v>118000.0</v>
      </c>
      <c r="P162" s="79">
        <v>118000.0</v>
      </c>
      <c r="Q162" s="38">
        <v>0.0</v>
      </c>
      <c r="R162" s="48">
        <v>4440.0</v>
      </c>
      <c r="S162" s="10">
        <f t="shared" si="1"/>
        <v>113560</v>
      </c>
      <c r="T162" s="38" t="s">
        <v>53</v>
      </c>
      <c r="U162" s="44">
        <v>46213.0</v>
      </c>
      <c r="V162" s="44">
        <v>46243.0</v>
      </c>
      <c r="W162" s="38">
        <v>1.0</v>
      </c>
      <c r="X162" s="38" t="s">
        <v>55</v>
      </c>
      <c r="Y162" s="67" t="s">
        <v>56</v>
      </c>
    </row>
    <row r="163">
      <c r="A163" s="41" t="s">
        <v>5345</v>
      </c>
      <c r="B163" s="37">
        <v>46216.0</v>
      </c>
      <c r="C163" s="81">
        <v>3239.0</v>
      </c>
      <c r="D163" s="257" t="s">
        <v>1988</v>
      </c>
      <c r="E163" s="258" t="s">
        <v>1991</v>
      </c>
      <c r="F163" s="257" t="s">
        <v>1993</v>
      </c>
      <c r="G163" s="257" t="s">
        <v>44</v>
      </c>
      <c r="H163" s="40" t="s">
        <v>46</v>
      </c>
      <c r="I163" s="38" t="s">
        <v>4555</v>
      </c>
      <c r="J163" s="44">
        <v>44516.0</v>
      </c>
      <c r="K163" s="44">
        <v>46213.0</v>
      </c>
      <c r="L163" s="98" t="s">
        <v>51</v>
      </c>
      <c r="M163" s="46">
        <v>0.0</v>
      </c>
      <c r="N163" s="98" t="s">
        <v>51</v>
      </c>
      <c r="O163" s="48">
        <v>78000.0</v>
      </c>
      <c r="P163" s="79">
        <v>78000.0</v>
      </c>
      <c r="Q163" s="38">
        <v>0.0</v>
      </c>
      <c r="R163" s="48">
        <v>4400.0</v>
      </c>
      <c r="S163" s="10">
        <f t="shared" si="1"/>
        <v>73600</v>
      </c>
      <c r="T163" s="38" t="s">
        <v>53</v>
      </c>
      <c r="U163" s="44">
        <v>46213.0</v>
      </c>
      <c r="V163" s="44">
        <v>46246.0</v>
      </c>
      <c r="W163" s="38">
        <v>1.0</v>
      </c>
      <c r="X163" s="38" t="s">
        <v>86</v>
      </c>
      <c r="Y163" s="67" t="s">
        <v>56</v>
      </c>
    </row>
    <row r="164">
      <c r="A164" s="41" t="s">
        <v>5351</v>
      </c>
      <c r="B164" s="37">
        <v>46216.0</v>
      </c>
      <c r="C164" s="81">
        <v>8278.0</v>
      </c>
      <c r="D164" s="257" t="s">
        <v>1569</v>
      </c>
      <c r="E164" s="258" t="s">
        <v>1212</v>
      </c>
      <c r="F164" s="257" t="s">
        <v>1213</v>
      </c>
      <c r="G164" s="257" t="s">
        <v>100</v>
      </c>
      <c r="H164" s="40" t="s">
        <v>158</v>
      </c>
      <c r="I164" s="38" t="s">
        <v>4555</v>
      </c>
      <c r="J164" s="44">
        <v>44967.0</v>
      </c>
      <c r="K164" s="44">
        <v>46213.0</v>
      </c>
      <c r="L164" s="98" t="s">
        <v>51</v>
      </c>
      <c r="M164" s="46">
        <v>0.0</v>
      </c>
      <c r="N164" s="98" t="s">
        <v>51</v>
      </c>
      <c r="O164" s="48">
        <v>118000.0</v>
      </c>
      <c r="P164" s="79">
        <v>118000.0</v>
      </c>
      <c r="Q164" s="38">
        <v>0.0</v>
      </c>
      <c r="R164" s="48">
        <v>4400.0</v>
      </c>
      <c r="S164" s="10">
        <f t="shared" si="1"/>
        <v>113600</v>
      </c>
      <c r="T164" s="38" t="s">
        <v>53</v>
      </c>
      <c r="U164" s="44">
        <v>46213.0</v>
      </c>
      <c r="V164" s="44">
        <v>46246.0</v>
      </c>
      <c r="W164" s="38">
        <v>1.0</v>
      </c>
      <c r="X164" s="38" t="s">
        <v>55</v>
      </c>
      <c r="Y164" s="67" t="s">
        <v>56</v>
      </c>
    </row>
    <row r="165">
      <c r="A165" s="41" t="s">
        <v>5357</v>
      </c>
      <c r="B165" s="37">
        <v>46216.0</v>
      </c>
      <c r="C165" s="81">
        <v>6348.0</v>
      </c>
      <c r="D165" s="257" t="s">
        <v>1784</v>
      </c>
      <c r="E165" s="258" t="s">
        <v>1785</v>
      </c>
      <c r="F165" s="257" t="s">
        <v>1786</v>
      </c>
      <c r="G165" s="257" t="s">
        <v>246</v>
      </c>
      <c r="H165" s="40" t="s">
        <v>85</v>
      </c>
      <c r="I165" s="38" t="s">
        <v>4555</v>
      </c>
      <c r="J165" s="44">
        <v>44760.0</v>
      </c>
      <c r="K165" s="44">
        <v>46213.0</v>
      </c>
      <c r="L165" s="98" t="s">
        <v>51</v>
      </c>
      <c r="M165" s="46">
        <v>0.0</v>
      </c>
      <c r="N165" s="98" t="s">
        <v>51</v>
      </c>
      <c r="O165" s="48">
        <v>80062.0</v>
      </c>
      <c r="P165" s="51">
        <v>80062.0</v>
      </c>
      <c r="Q165" s="38">
        <v>0.0</v>
      </c>
      <c r="R165" s="48">
        <v>0.0</v>
      </c>
      <c r="S165" s="10">
        <f t="shared" si="1"/>
        <v>80062</v>
      </c>
      <c r="T165" s="38" t="s">
        <v>52</v>
      </c>
      <c r="U165" s="44">
        <v>46213.0</v>
      </c>
      <c r="V165" s="44">
        <v>46244.0</v>
      </c>
      <c r="W165" s="38">
        <v>1.0</v>
      </c>
      <c r="X165" s="38" t="s">
        <v>86</v>
      </c>
      <c r="Y165" s="67" t="s">
        <v>56</v>
      </c>
    </row>
    <row r="166">
      <c r="A166" s="41" t="s">
        <v>5366</v>
      </c>
      <c r="B166" s="37">
        <v>46216.0</v>
      </c>
      <c r="C166" s="81">
        <v>6926.0</v>
      </c>
      <c r="D166" s="257" t="s">
        <v>473</v>
      </c>
      <c r="E166" s="258" t="s">
        <v>474</v>
      </c>
      <c r="F166" s="257" t="s">
        <v>1407</v>
      </c>
      <c r="G166" s="257" t="s">
        <v>100</v>
      </c>
      <c r="H166" s="40" t="s">
        <v>158</v>
      </c>
      <c r="I166" s="38" t="s">
        <v>4555</v>
      </c>
      <c r="J166" s="44">
        <v>44816.0</v>
      </c>
      <c r="K166" s="44">
        <v>46213.0</v>
      </c>
      <c r="L166" s="98" t="s">
        <v>51</v>
      </c>
      <c r="M166" s="46">
        <v>0.0</v>
      </c>
      <c r="N166" s="98" t="s">
        <v>51</v>
      </c>
      <c r="O166" s="48">
        <v>78038.0</v>
      </c>
      <c r="P166" s="51">
        <v>78038.0</v>
      </c>
      <c r="Q166" s="38">
        <v>0.0</v>
      </c>
      <c r="R166" s="48">
        <v>0.0</v>
      </c>
      <c r="S166" s="10">
        <f t="shared" si="1"/>
        <v>78038</v>
      </c>
      <c r="T166" s="38" t="s">
        <v>52</v>
      </c>
      <c r="U166" s="44">
        <v>46213.0</v>
      </c>
      <c r="V166" s="44">
        <v>46244.0</v>
      </c>
      <c r="W166" s="38">
        <v>1.0</v>
      </c>
      <c r="X166" s="38" t="s">
        <v>86</v>
      </c>
      <c r="Y166" s="67" t="s">
        <v>56</v>
      </c>
    </row>
    <row r="167">
      <c r="A167" s="41" t="s">
        <v>5374</v>
      </c>
      <c r="B167" s="37">
        <v>46216.0</v>
      </c>
      <c r="C167" s="81">
        <v>11295.0</v>
      </c>
      <c r="D167" s="257" t="s">
        <v>1352</v>
      </c>
      <c r="E167" s="258" t="s">
        <v>1353</v>
      </c>
      <c r="F167" s="257" t="s">
        <v>1354</v>
      </c>
      <c r="G167" s="257" t="s">
        <v>419</v>
      </c>
      <c r="H167" s="40" t="s">
        <v>118</v>
      </c>
      <c r="I167" s="38" t="s">
        <v>4555</v>
      </c>
      <c r="J167" s="44">
        <v>45330.0</v>
      </c>
      <c r="K167" s="44">
        <v>46213.0</v>
      </c>
      <c r="L167" s="98" t="s">
        <v>51</v>
      </c>
      <c r="M167" s="46">
        <v>0.0</v>
      </c>
      <c r="N167" s="98" t="s">
        <v>51</v>
      </c>
      <c r="O167" s="48">
        <v>78000.0</v>
      </c>
      <c r="P167" s="79">
        <v>78000.0</v>
      </c>
      <c r="Q167" s="38">
        <v>0.0</v>
      </c>
      <c r="R167" s="48">
        <v>546.0</v>
      </c>
      <c r="S167" s="10">
        <f t="shared" si="1"/>
        <v>77454</v>
      </c>
      <c r="T167" s="38" t="s">
        <v>53</v>
      </c>
      <c r="U167" s="44">
        <v>46213.0</v>
      </c>
      <c r="V167" s="44">
        <v>46245.0</v>
      </c>
      <c r="W167" s="38">
        <v>1.0</v>
      </c>
      <c r="X167" s="38" t="s">
        <v>86</v>
      </c>
      <c r="Y167" s="67" t="s">
        <v>56</v>
      </c>
    </row>
    <row r="168">
      <c r="A168" s="41" t="s">
        <v>5381</v>
      </c>
      <c r="B168" s="37">
        <v>46216.0</v>
      </c>
      <c r="C168" s="327">
        <v>15375.0</v>
      </c>
      <c r="D168" s="336" t="s">
        <v>5085</v>
      </c>
      <c r="E168" s="337" t="s">
        <v>5086</v>
      </c>
      <c r="F168" s="336" t="s">
        <v>5087</v>
      </c>
      <c r="G168" s="382" t="s">
        <v>110</v>
      </c>
      <c r="H168" s="142" t="s">
        <v>46</v>
      </c>
      <c r="I168" s="141" t="s">
        <v>4555</v>
      </c>
      <c r="J168" s="61">
        <v>45779.0</v>
      </c>
      <c r="K168" s="119"/>
      <c r="L168" s="120"/>
      <c r="M168" s="373">
        <v>78000.0</v>
      </c>
      <c r="N168" s="98" t="s">
        <v>51</v>
      </c>
      <c r="O168" s="297">
        <v>0.0</v>
      </c>
      <c r="P168" s="175">
        <v>0.0</v>
      </c>
      <c r="Q168" s="141">
        <v>0.0</v>
      </c>
      <c r="R168" s="147">
        <v>0.0</v>
      </c>
      <c r="S168" s="149">
        <f t="shared" si="1"/>
        <v>0</v>
      </c>
      <c r="T168" s="67" t="s">
        <v>281</v>
      </c>
      <c r="U168" s="101">
        <v>46213.0</v>
      </c>
      <c r="V168" s="119">
        <v>46603.0</v>
      </c>
      <c r="W168" s="38">
        <v>1.0</v>
      </c>
      <c r="X168" s="68" t="s">
        <v>86</v>
      </c>
      <c r="Y168" s="213" t="s">
        <v>56</v>
      </c>
    </row>
    <row r="169">
      <c r="A169" s="41" t="s">
        <v>5386</v>
      </c>
      <c r="B169" s="37">
        <v>46216.0</v>
      </c>
      <c r="C169" s="81">
        <v>6899.0</v>
      </c>
      <c r="D169" s="257" t="s">
        <v>1361</v>
      </c>
      <c r="E169" s="258" t="s">
        <v>1362</v>
      </c>
      <c r="F169" s="257" t="s">
        <v>1861</v>
      </c>
      <c r="G169" s="257" t="s">
        <v>279</v>
      </c>
      <c r="H169" s="40" t="s">
        <v>69</v>
      </c>
      <c r="I169" s="38" t="s">
        <v>4555</v>
      </c>
      <c r="J169" s="44">
        <v>44812.0</v>
      </c>
      <c r="K169" s="44">
        <v>46214.0</v>
      </c>
      <c r="L169" s="98" t="s">
        <v>51</v>
      </c>
      <c r="M169" s="46">
        <v>0.0</v>
      </c>
      <c r="N169" s="98" t="s">
        <v>51</v>
      </c>
      <c r="O169" s="48">
        <v>78000.0</v>
      </c>
      <c r="P169" s="89">
        <v>78000.0</v>
      </c>
      <c r="Q169" s="38">
        <v>0.0</v>
      </c>
      <c r="R169" s="48">
        <v>546.0</v>
      </c>
      <c r="S169" s="10">
        <f t="shared" si="1"/>
        <v>77454</v>
      </c>
      <c r="T169" s="38" t="s">
        <v>53</v>
      </c>
      <c r="U169" s="44">
        <v>46214.0</v>
      </c>
      <c r="V169" s="44">
        <v>46244.0</v>
      </c>
      <c r="W169" s="38">
        <v>1.0</v>
      </c>
      <c r="X169" s="38" t="s">
        <v>86</v>
      </c>
      <c r="Y169" s="67" t="s">
        <v>56</v>
      </c>
    </row>
    <row r="170">
      <c r="A170" s="41" t="s">
        <v>5389</v>
      </c>
      <c r="B170" s="37">
        <v>46216.0</v>
      </c>
      <c r="C170" s="81">
        <v>1485.0</v>
      </c>
      <c r="D170" s="257" t="s">
        <v>5390</v>
      </c>
      <c r="E170" s="258" t="s">
        <v>1757</v>
      </c>
      <c r="F170" s="257" t="s">
        <v>1758</v>
      </c>
      <c r="G170" s="257" t="s">
        <v>1759</v>
      </c>
      <c r="H170" s="40" t="s">
        <v>124</v>
      </c>
      <c r="I170" s="38" t="s">
        <v>4555</v>
      </c>
      <c r="J170" s="44">
        <v>44367.0</v>
      </c>
      <c r="K170" s="44">
        <v>46214.0</v>
      </c>
      <c r="L170" s="98" t="s">
        <v>51</v>
      </c>
      <c r="M170" s="46">
        <v>0.0</v>
      </c>
      <c r="N170" s="98" t="s">
        <v>51</v>
      </c>
      <c r="O170" s="48">
        <v>78000.0</v>
      </c>
      <c r="P170" s="89">
        <v>78000.0</v>
      </c>
      <c r="Q170" s="38">
        <v>0.0</v>
      </c>
      <c r="R170" s="48">
        <v>546.0</v>
      </c>
      <c r="S170" s="10">
        <f t="shared" si="1"/>
        <v>77454</v>
      </c>
      <c r="T170" s="38" t="s">
        <v>53</v>
      </c>
      <c r="U170" s="44">
        <v>46214.0</v>
      </c>
      <c r="V170" s="44">
        <v>46244.0</v>
      </c>
      <c r="W170" s="81">
        <v>1.0</v>
      </c>
      <c r="X170" s="81" t="s">
        <v>86</v>
      </c>
      <c r="Y170" s="86" t="s">
        <v>56</v>
      </c>
    </row>
    <row r="171">
      <c r="A171" s="41" t="s">
        <v>5392</v>
      </c>
      <c r="B171" s="37">
        <v>46216.0</v>
      </c>
      <c r="C171" s="81">
        <v>6285.0</v>
      </c>
      <c r="D171" s="257" t="s">
        <v>1841</v>
      </c>
      <c r="E171" s="258" t="s">
        <v>1842</v>
      </c>
      <c r="F171" s="257" t="s">
        <v>1850</v>
      </c>
      <c r="G171" s="257" t="s">
        <v>1845</v>
      </c>
      <c r="H171" s="40" t="s">
        <v>85</v>
      </c>
      <c r="I171" s="38" t="s">
        <v>4555</v>
      </c>
      <c r="J171" s="44">
        <v>44754.0</v>
      </c>
      <c r="K171" s="44">
        <v>46214.0</v>
      </c>
      <c r="L171" s="98" t="s">
        <v>51</v>
      </c>
      <c r="M171" s="46">
        <v>0.0</v>
      </c>
      <c r="N171" s="98" t="s">
        <v>51</v>
      </c>
      <c r="O171" s="48">
        <v>118000.0</v>
      </c>
      <c r="P171" s="89">
        <v>118000.0</v>
      </c>
      <c r="Q171" s="38">
        <v>0.0</v>
      </c>
      <c r="R171" s="48">
        <v>826.0</v>
      </c>
      <c r="S171" s="10">
        <f t="shared" si="1"/>
        <v>117174</v>
      </c>
      <c r="T171" s="38" t="s">
        <v>53</v>
      </c>
      <c r="U171" s="44">
        <v>46214.0</v>
      </c>
      <c r="V171" s="80">
        <v>46244.0</v>
      </c>
      <c r="W171" s="81">
        <v>1.0</v>
      </c>
      <c r="X171" s="81" t="s">
        <v>55</v>
      </c>
      <c r="Y171" s="86" t="s">
        <v>56</v>
      </c>
    </row>
    <row r="172">
      <c r="A172" s="41" t="s">
        <v>5396</v>
      </c>
      <c r="B172" s="37">
        <v>46216.0</v>
      </c>
      <c r="C172" s="81">
        <v>17147.0</v>
      </c>
      <c r="D172" s="257" t="s">
        <v>5398</v>
      </c>
      <c r="E172" s="258" t="s">
        <v>5238</v>
      </c>
      <c r="F172" s="257" t="s">
        <v>5240</v>
      </c>
      <c r="G172" s="257" t="s">
        <v>5241</v>
      </c>
      <c r="H172" s="40" t="s">
        <v>153</v>
      </c>
      <c r="I172" s="38" t="s">
        <v>4555</v>
      </c>
      <c r="J172" s="44">
        <v>46006.0</v>
      </c>
      <c r="K172" s="44">
        <v>46214.0</v>
      </c>
      <c r="L172" s="98" t="s">
        <v>51</v>
      </c>
      <c r="M172" s="46">
        <v>0.0</v>
      </c>
      <c r="N172" s="98" t="s">
        <v>51</v>
      </c>
      <c r="O172" s="48">
        <v>118009.0</v>
      </c>
      <c r="P172" s="53">
        <v>118000.0</v>
      </c>
      <c r="Q172" s="38">
        <v>0.0</v>
      </c>
      <c r="R172" s="48">
        <v>0.0</v>
      </c>
      <c r="S172" s="10">
        <f t="shared" si="1"/>
        <v>118000</v>
      </c>
      <c r="T172" s="38" t="s">
        <v>52</v>
      </c>
      <c r="U172" s="44">
        <v>46214.0</v>
      </c>
      <c r="V172" s="80">
        <v>46244.0</v>
      </c>
      <c r="W172" s="81">
        <v>1.0</v>
      </c>
      <c r="X172" s="81" t="s">
        <v>55</v>
      </c>
      <c r="Y172" s="86" t="s">
        <v>56</v>
      </c>
    </row>
    <row r="173">
      <c r="A173" s="41" t="s">
        <v>5403</v>
      </c>
      <c r="B173" s="37">
        <v>46216.0</v>
      </c>
      <c r="C173" s="81">
        <v>11351.0</v>
      </c>
      <c r="D173" s="257" t="s">
        <v>3026</v>
      </c>
      <c r="E173" s="258" t="s">
        <v>3027</v>
      </c>
      <c r="F173" s="257" t="s">
        <v>5404</v>
      </c>
      <c r="G173" s="257" t="s">
        <v>126</v>
      </c>
      <c r="H173" s="40" t="s">
        <v>69</v>
      </c>
      <c r="I173" s="38" t="s">
        <v>4555</v>
      </c>
      <c r="J173" s="44">
        <v>45337.0</v>
      </c>
      <c r="K173" s="44">
        <v>46214.0</v>
      </c>
      <c r="L173" s="98" t="s">
        <v>51</v>
      </c>
      <c r="M173" s="46">
        <v>0.0</v>
      </c>
      <c r="N173" s="98" t="s">
        <v>51</v>
      </c>
      <c r="O173" s="48">
        <v>708000.0</v>
      </c>
      <c r="P173" s="89">
        <v>708000.0</v>
      </c>
      <c r="Q173" s="38">
        <v>0.0</v>
      </c>
      <c r="R173" s="48">
        <v>4956.0</v>
      </c>
      <c r="S173" s="10">
        <f t="shared" si="1"/>
        <v>703044</v>
      </c>
      <c r="T173" s="38" t="s">
        <v>53</v>
      </c>
      <c r="U173" s="44">
        <v>46214.0</v>
      </c>
      <c r="V173" s="80">
        <v>46401.0</v>
      </c>
      <c r="W173" s="81">
        <v>6.0</v>
      </c>
      <c r="X173" s="81" t="s">
        <v>55</v>
      </c>
      <c r="Y173" s="86" t="s">
        <v>56</v>
      </c>
    </row>
    <row r="174">
      <c r="A174" s="41" t="s">
        <v>5408</v>
      </c>
      <c r="B174" s="37">
        <v>46216.0</v>
      </c>
      <c r="C174" s="81">
        <v>14334.0</v>
      </c>
      <c r="D174" s="257" t="s">
        <v>1586</v>
      </c>
      <c r="E174" s="258" t="s">
        <v>1588</v>
      </c>
      <c r="F174" s="257" t="s">
        <v>1590</v>
      </c>
      <c r="G174" s="257" t="s">
        <v>312</v>
      </c>
      <c r="H174" s="40" t="s">
        <v>118</v>
      </c>
      <c r="I174" s="38" t="s">
        <v>4555</v>
      </c>
      <c r="J174" s="44">
        <v>45664.0</v>
      </c>
      <c r="K174" s="44">
        <v>46214.0</v>
      </c>
      <c r="L174" s="98" t="s">
        <v>51</v>
      </c>
      <c r="M174" s="46">
        <v>0.0</v>
      </c>
      <c r="N174" s="98" t="s">
        <v>51</v>
      </c>
      <c r="O174" s="48">
        <v>75000.0</v>
      </c>
      <c r="P174" s="89">
        <v>75000.0</v>
      </c>
      <c r="Q174" s="38">
        <v>0.0</v>
      </c>
      <c r="R174" s="48">
        <v>4400.0</v>
      </c>
      <c r="S174" s="10">
        <f t="shared" si="1"/>
        <v>70600</v>
      </c>
      <c r="T174" s="38" t="s">
        <v>53</v>
      </c>
      <c r="U174" s="44">
        <v>46214.0</v>
      </c>
      <c r="V174" s="80">
        <v>46244.0</v>
      </c>
      <c r="W174" s="81">
        <v>1.0</v>
      </c>
      <c r="X174" s="81" t="s">
        <v>86</v>
      </c>
      <c r="Y174" s="86" t="s">
        <v>56</v>
      </c>
    </row>
    <row r="175">
      <c r="A175" s="41" t="s">
        <v>5412</v>
      </c>
      <c r="B175" s="37">
        <v>46216.0</v>
      </c>
      <c r="C175" s="81">
        <v>15382.0</v>
      </c>
      <c r="D175" s="257" t="s">
        <v>5413</v>
      </c>
      <c r="E175" s="258" t="s">
        <v>5339</v>
      </c>
      <c r="F175" s="257" t="s">
        <v>530</v>
      </c>
      <c r="G175" s="257" t="s">
        <v>555</v>
      </c>
      <c r="H175" s="40" t="s">
        <v>69</v>
      </c>
      <c r="I175" s="38" t="s">
        <v>4555</v>
      </c>
      <c r="J175" s="44">
        <v>45780.0</v>
      </c>
      <c r="K175" s="44">
        <v>46214.0</v>
      </c>
      <c r="L175" s="98" t="s">
        <v>51</v>
      </c>
      <c r="M175" s="46">
        <v>0.0</v>
      </c>
      <c r="N175" s="98" t="s">
        <v>51</v>
      </c>
      <c r="O175" s="48">
        <v>78000.0</v>
      </c>
      <c r="P175" s="89">
        <v>78000.0</v>
      </c>
      <c r="Q175" s="38">
        <v>0.0</v>
      </c>
      <c r="R175" s="48">
        <v>546.0</v>
      </c>
      <c r="S175" s="10">
        <f t="shared" si="1"/>
        <v>77454</v>
      </c>
      <c r="T175" s="38" t="s">
        <v>53</v>
      </c>
      <c r="U175" s="44">
        <v>46214.0</v>
      </c>
      <c r="V175" s="80">
        <v>46244.0</v>
      </c>
      <c r="W175" s="81">
        <v>1.0</v>
      </c>
      <c r="X175" s="81" t="s">
        <v>86</v>
      </c>
      <c r="Y175" s="86" t="s">
        <v>56</v>
      </c>
    </row>
    <row r="176">
      <c r="A176" s="41" t="s">
        <v>5420</v>
      </c>
      <c r="B176" s="37">
        <v>46216.0</v>
      </c>
      <c r="C176" s="81">
        <v>1522.0</v>
      </c>
      <c r="D176" s="257" t="s">
        <v>1286</v>
      </c>
      <c r="E176" s="258" t="s">
        <v>1287</v>
      </c>
      <c r="F176" s="257" t="s">
        <v>1288</v>
      </c>
      <c r="G176" s="257" t="s">
        <v>1289</v>
      </c>
      <c r="H176" s="40" t="s">
        <v>103</v>
      </c>
      <c r="I176" s="38" t="s">
        <v>4555</v>
      </c>
      <c r="J176" s="44">
        <v>44368.0</v>
      </c>
      <c r="K176" s="44">
        <v>46214.0</v>
      </c>
      <c r="L176" s="98" t="s">
        <v>51</v>
      </c>
      <c r="M176" s="46">
        <v>0.0</v>
      </c>
      <c r="N176" s="98" t="s">
        <v>51</v>
      </c>
      <c r="O176" s="48">
        <v>78000.0</v>
      </c>
      <c r="P176" s="89">
        <v>78000.0</v>
      </c>
      <c r="Q176" s="38">
        <v>0.0</v>
      </c>
      <c r="R176" s="48">
        <v>1560.0</v>
      </c>
      <c r="S176" s="10">
        <f t="shared" si="1"/>
        <v>76440</v>
      </c>
      <c r="T176" s="38" t="s">
        <v>53</v>
      </c>
      <c r="U176" s="44">
        <v>46214.0</v>
      </c>
      <c r="V176" s="80">
        <v>46247.0</v>
      </c>
      <c r="W176" s="81">
        <v>1.0</v>
      </c>
      <c r="X176" s="81" t="s">
        <v>86</v>
      </c>
      <c r="Y176" s="86" t="s">
        <v>56</v>
      </c>
    </row>
    <row r="177">
      <c r="A177" s="41" t="s">
        <v>5423</v>
      </c>
      <c r="B177" s="37">
        <v>46216.0</v>
      </c>
      <c r="C177" s="81">
        <v>18524.0</v>
      </c>
      <c r="D177" s="257" t="s">
        <v>5425</v>
      </c>
      <c r="E177" s="258" t="s">
        <v>5067</v>
      </c>
      <c r="F177" s="257" t="s">
        <v>5068</v>
      </c>
      <c r="G177" s="257" t="s">
        <v>5070</v>
      </c>
      <c r="H177" s="40" t="s">
        <v>1541</v>
      </c>
      <c r="I177" s="38" t="s">
        <v>4555</v>
      </c>
      <c r="J177" s="44">
        <v>46141.0</v>
      </c>
      <c r="K177" s="44">
        <v>46215.0</v>
      </c>
      <c r="L177" s="98" t="s">
        <v>51</v>
      </c>
      <c r="M177" s="46">
        <v>0.0</v>
      </c>
      <c r="N177" s="98" t="s">
        <v>51</v>
      </c>
      <c r="O177" s="48">
        <v>168000.0</v>
      </c>
      <c r="P177" s="55">
        <v>168000.0</v>
      </c>
      <c r="Q177" s="38">
        <v>0.0</v>
      </c>
      <c r="R177" s="48">
        <v>1176.0</v>
      </c>
      <c r="S177" s="10">
        <f t="shared" si="1"/>
        <v>166824</v>
      </c>
      <c r="T177" s="38" t="s">
        <v>53</v>
      </c>
      <c r="U177" s="44">
        <v>46215.0</v>
      </c>
      <c r="V177" s="80">
        <v>46245.0</v>
      </c>
      <c r="W177" s="81">
        <v>1.0</v>
      </c>
      <c r="X177" s="81" t="s">
        <v>59</v>
      </c>
      <c r="Y177" s="86" t="s">
        <v>56</v>
      </c>
    </row>
    <row r="178">
      <c r="A178" s="41" t="s">
        <v>5432</v>
      </c>
      <c r="B178" s="37">
        <v>46216.0</v>
      </c>
      <c r="C178" s="81">
        <v>3793.0</v>
      </c>
      <c r="D178" s="257" t="s">
        <v>1911</v>
      </c>
      <c r="E178" s="258" t="s">
        <v>1913</v>
      </c>
      <c r="F178" s="257" t="s">
        <v>1920</v>
      </c>
      <c r="G178" s="257" t="s">
        <v>948</v>
      </c>
      <c r="H178" s="40" t="s">
        <v>74</v>
      </c>
      <c r="I178" s="38" t="s">
        <v>4555</v>
      </c>
      <c r="J178" s="44">
        <v>44551.0</v>
      </c>
      <c r="K178" s="44">
        <v>46215.0</v>
      </c>
      <c r="L178" s="98" t="s">
        <v>51</v>
      </c>
      <c r="M178" s="46">
        <v>0.0</v>
      </c>
      <c r="N178" s="98" t="s">
        <v>51</v>
      </c>
      <c r="O178" s="48">
        <v>106000.0</v>
      </c>
      <c r="P178" s="55">
        <v>106000.0</v>
      </c>
      <c r="Q178" s="38">
        <v>0.0</v>
      </c>
      <c r="R178" s="48">
        <v>4440.0</v>
      </c>
      <c r="S178" s="10">
        <f t="shared" si="1"/>
        <v>101560</v>
      </c>
      <c r="T178" s="38" t="s">
        <v>53</v>
      </c>
      <c r="U178" s="44"/>
      <c r="V178" s="80"/>
      <c r="W178" s="81">
        <v>1.0</v>
      </c>
      <c r="X178" s="81" t="s">
        <v>55</v>
      </c>
      <c r="Y178" s="86" t="s">
        <v>56</v>
      </c>
    </row>
    <row r="179">
      <c r="A179" s="41" t="s">
        <v>5437</v>
      </c>
      <c r="B179" s="37">
        <v>46216.0</v>
      </c>
      <c r="C179" s="81">
        <v>3793.0</v>
      </c>
      <c r="D179" s="257" t="s">
        <v>1911</v>
      </c>
      <c r="E179" s="258" t="s">
        <v>1913</v>
      </c>
      <c r="F179" s="257" t="s">
        <v>1920</v>
      </c>
      <c r="G179" s="257" t="s">
        <v>948</v>
      </c>
      <c r="H179" s="40" t="s">
        <v>74</v>
      </c>
      <c r="I179" s="38" t="s">
        <v>4555</v>
      </c>
      <c r="J179" s="44">
        <v>44551.0</v>
      </c>
      <c r="K179" s="44">
        <v>46215.0</v>
      </c>
      <c r="L179" s="98" t="s">
        <v>51</v>
      </c>
      <c r="M179" s="46">
        <v>0.0</v>
      </c>
      <c r="N179" s="98" t="s">
        <v>51</v>
      </c>
      <c r="O179" s="48">
        <v>10000.0</v>
      </c>
      <c r="P179" s="55">
        <v>10000.0</v>
      </c>
      <c r="Q179" s="38">
        <v>0.0</v>
      </c>
      <c r="R179" s="48">
        <v>4440.0</v>
      </c>
      <c r="S179" s="10">
        <f t="shared" si="1"/>
        <v>5560</v>
      </c>
      <c r="T179" s="38" t="s">
        <v>53</v>
      </c>
      <c r="U179" s="44">
        <v>46215.0</v>
      </c>
      <c r="V179" s="80">
        <v>46245.0</v>
      </c>
      <c r="W179" s="81">
        <v>1.0</v>
      </c>
      <c r="X179" s="81" t="s">
        <v>55</v>
      </c>
      <c r="Y179" s="86" t="s">
        <v>56</v>
      </c>
    </row>
    <row r="180">
      <c r="A180" s="41" t="s">
        <v>5449</v>
      </c>
      <c r="B180" s="37">
        <v>46216.0</v>
      </c>
      <c r="C180" s="81">
        <v>382.0</v>
      </c>
      <c r="D180" s="257" t="s">
        <v>5191</v>
      </c>
      <c r="E180" s="258" t="s">
        <v>5192</v>
      </c>
      <c r="F180" s="257" t="s">
        <v>2177</v>
      </c>
      <c r="G180" s="257" t="s">
        <v>44</v>
      </c>
      <c r="H180" s="40" t="s">
        <v>46</v>
      </c>
      <c r="I180" s="38" t="s">
        <v>4555</v>
      </c>
      <c r="J180" s="44">
        <v>44308.0</v>
      </c>
      <c r="K180" s="44">
        <v>46215.0</v>
      </c>
      <c r="L180" s="98" t="s">
        <v>51</v>
      </c>
      <c r="M180" s="46">
        <v>0.0</v>
      </c>
      <c r="N180" s="98" t="s">
        <v>51</v>
      </c>
      <c r="O180" s="48">
        <v>78000.0</v>
      </c>
      <c r="P180" s="55">
        <v>78000.0</v>
      </c>
      <c r="Q180" s="38">
        <v>0.0</v>
      </c>
      <c r="R180" s="48">
        <v>4400.0</v>
      </c>
      <c r="S180" s="10">
        <f t="shared" si="1"/>
        <v>73600</v>
      </c>
      <c r="T180" s="38" t="s">
        <v>53</v>
      </c>
      <c r="U180" s="44">
        <v>46215.0</v>
      </c>
      <c r="V180" s="80">
        <v>46247.0</v>
      </c>
      <c r="W180" s="81">
        <v>1.0</v>
      </c>
      <c r="X180" s="81" t="s">
        <v>86</v>
      </c>
      <c r="Y180" s="86" t="s">
        <v>56</v>
      </c>
    </row>
    <row r="181">
      <c r="A181" s="41" t="s">
        <v>5453</v>
      </c>
      <c r="B181" s="37">
        <v>46216.0</v>
      </c>
      <c r="C181" s="81">
        <v>13767.0</v>
      </c>
      <c r="D181" s="257" t="s">
        <v>1882</v>
      </c>
      <c r="E181" s="258" t="s">
        <v>5455</v>
      </c>
      <c r="F181" s="257" t="s">
        <v>1884</v>
      </c>
      <c r="G181" s="257" t="s">
        <v>126</v>
      </c>
      <c r="H181" s="40" t="s">
        <v>69</v>
      </c>
      <c r="I181" s="38" t="s">
        <v>4555</v>
      </c>
      <c r="J181" s="44">
        <v>45601.0</v>
      </c>
      <c r="K181" s="44">
        <v>46215.0</v>
      </c>
      <c r="L181" s="98" t="s">
        <v>51</v>
      </c>
      <c r="M181" s="46">
        <v>0.0</v>
      </c>
      <c r="N181" s="44">
        <v>46216.0</v>
      </c>
      <c r="O181" s="48">
        <v>78024.0</v>
      </c>
      <c r="P181" s="89">
        <v>78024.0</v>
      </c>
      <c r="Q181" s="38">
        <v>0.0</v>
      </c>
      <c r="R181" s="48">
        <v>0.0</v>
      </c>
      <c r="S181" s="10">
        <f t="shared" si="1"/>
        <v>78024</v>
      </c>
      <c r="T181" s="38" t="s">
        <v>52</v>
      </c>
      <c r="U181" s="44">
        <v>46216.0</v>
      </c>
      <c r="V181" s="80">
        <v>46247.0</v>
      </c>
      <c r="W181" s="81">
        <v>1.0</v>
      </c>
      <c r="X181" s="81" t="s">
        <v>86</v>
      </c>
      <c r="Y181" s="86" t="s">
        <v>56</v>
      </c>
    </row>
    <row r="182">
      <c r="A182" s="41" t="s">
        <v>5459</v>
      </c>
      <c r="B182" s="37">
        <v>46216.0</v>
      </c>
      <c r="C182" s="81">
        <v>11052.0</v>
      </c>
      <c r="D182" s="257" t="s">
        <v>1688</v>
      </c>
      <c r="E182" s="258" t="s">
        <v>1689</v>
      </c>
      <c r="F182" s="257" t="s">
        <v>1690</v>
      </c>
      <c r="G182" s="257" t="s">
        <v>327</v>
      </c>
      <c r="H182" s="40" t="s">
        <v>158</v>
      </c>
      <c r="I182" s="38" t="s">
        <v>4555</v>
      </c>
      <c r="J182" s="44">
        <v>45305.0</v>
      </c>
      <c r="K182" s="44">
        <v>46215.0</v>
      </c>
      <c r="L182" s="98" t="s">
        <v>51</v>
      </c>
      <c r="M182" s="46">
        <v>0.0</v>
      </c>
      <c r="N182" s="98" t="s">
        <v>51</v>
      </c>
      <c r="O182" s="48">
        <v>118000.0</v>
      </c>
      <c r="P182" s="55">
        <v>118000.0</v>
      </c>
      <c r="Q182" s="38">
        <v>0.0</v>
      </c>
      <c r="R182" s="48">
        <v>826.0</v>
      </c>
      <c r="S182" s="10">
        <f t="shared" si="1"/>
        <v>117174</v>
      </c>
      <c r="T182" s="38" t="s">
        <v>53</v>
      </c>
      <c r="U182" s="44">
        <v>46215.0</v>
      </c>
      <c r="V182" s="80">
        <v>46249.0</v>
      </c>
      <c r="W182" s="81">
        <v>1.0</v>
      </c>
      <c r="X182" s="81" t="s">
        <v>55</v>
      </c>
      <c r="Y182" s="86" t="s">
        <v>56</v>
      </c>
    </row>
    <row r="183">
      <c r="A183" s="41" t="s">
        <v>5464</v>
      </c>
      <c r="B183" s="37">
        <v>46216.0</v>
      </c>
      <c r="C183" s="81">
        <v>4075.0</v>
      </c>
      <c r="D183" s="257" t="s">
        <v>1704</v>
      </c>
      <c r="E183" s="258" t="s">
        <v>4998</v>
      </c>
      <c r="F183" s="257" t="s">
        <v>1472</v>
      </c>
      <c r="G183" s="257" t="s">
        <v>731</v>
      </c>
      <c r="H183" s="40" t="s">
        <v>732</v>
      </c>
      <c r="I183" s="38" t="s">
        <v>4555</v>
      </c>
      <c r="J183" s="44">
        <v>44566.0</v>
      </c>
      <c r="K183" s="44">
        <v>46215.0</v>
      </c>
      <c r="L183" s="98" t="s">
        <v>51</v>
      </c>
      <c r="M183" s="46">
        <v>0.0</v>
      </c>
      <c r="N183" s="98" t="s">
        <v>51</v>
      </c>
      <c r="O183" s="48">
        <v>78000.0</v>
      </c>
      <c r="P183" s="55">
        <v>78000.0</v>
      </c>
      <c r="Q183" s="38">
        <v>0.0</v>
      </c>
      <c r="R183" s="48">
        <v>4440.0</v>
      </c>
      <c r="S183" s="10">
        <f t="shared" si="1"/>
        <v>73560</v>
      </c>
      <c r="T183" s="38" t="s">
        <v>53</v>
      </c>
      <c r="U183" s="44">
        <v>46215.0</v>
      </c>
      <c r="V183" s="80">
        <v>46245.0</v>
      </c>
      <c r="W183" s="81">
        <v>1.0</v>
      </c>
      <c r="X183" s="81" t="s">
        <v>86</v>
      </c>
      <c r="Y183" s="86" t="s">
        <v>56</v>
      </c>
    </row>
    <row r="184">
      <c r="A184" s="41" t="s">
        <v>5468</v>
      </c>
      <c r="B184" s="37">
        <v>46216.0</v>
      </c>
      <c r="C184" s="81">
        <v>12579.0</v>
      </c>
      <c r="D184" s="257" t="s">
        <v>5469</v>
      </c>
      <c r="E184" s="258" t="s">
        <v>5470</v>
      </c>
      <c r="F184" s="257" t="s">
        <v>5471</v>
      </c>
      <c r="G184" s="257" t="s">
        <v>192</v>
      </c>
      <c r="H184" s="40" t="s">
        <v>195</v>
      </c>
      <c r="I184" s="38" t="s">
        <v>4555</v>
      </c>
      <c r="J184" s="44">
        <v>45470.0</v>
      </c>
      <c r="K184" s="44">
        <v>46216.0</v>
      </c>
      <c r="L184" s="44">
        <v>46215.0</v>
      </c>
      <c r="M184" s="46">
        <v>0.0</v>
      </c>
      <c r="N184" s="44">
        <v>46216.0</v>
      </c>
      <c r="O184" s="48">
        <v>1298000.0</v>
      </c>
      <c r="P184" s="89">
        <v>1298000.0</v>
      </c>
      <c r="Q184" s="38">
        <v>0.0</v>
      </c>
      <c r="R184" s="48">
        <v>0.0</v>
      </c>
      <c r="S184" s="10">
        <f t="shared" si="1"/>
        <v>1298000</v>
      </c>
      <c r="T184" s="38" t="s">
        <v>52</v>
      </c>
      <c r="U184" s="44">
        <v>46216.0</v>
      </c>
      <c r="V184" s="80">
        <v>46579.0</v>
      </c>
      <c r="W184" s="81">
        <v>12.0</v>
      </c>
      <c r="X184" s="81" t="s">
        <v>55</v>
      </c>
      <c r="Y184" s="86" t="s">
        <v>56</v>
      </c>
    </row>
    <row r="185">
      <c r="A185" s="41" t="s">
        <v>5475</v>
      </c>
      <c r="B185" s="37">
        <v>46216.0</v>
      </c>
      <c r="C185" s="81">
        <v>2323.0</v>
      </c>
      <c r="D185" s="257" t="s">
        <v>4193</v>
      </c>
      <c r="E185" s="258" t="s">
        <v>1879</v>
      </c>
      <c r="F185" s="257" t="s">
        <v>1880</v>
      </c>
      <c r="G185" s="257" t="s">
        <v>315</v>
      </c>
      <c r="H185" s="40" t="s">
        <v>69</v>
      </c>
      <c r="I185" s="38" t="s">
        <v>4555</v>
      </c>
      <c r="J185" s="44">
        <v>44438.0</v>
      </c>
      <c r="K185" s="44">
        <v>46216.0</v>
      </c>
      <c r="L185" s="98" t="s">
        <v>51</v>
      </c>
      <c r="M185" s="46">
        <v>0.0</v>
      </c>
      <c r="N185" s="98" t="s">
        <v>51</v>
      </c>
      <c r="O185" s="48">
        <v>78000.0</v>
      </c>
      <c r="P185" s="130">
        <v>78000.0</v>
      </c>
      <c r="Q185" s="38">
        <v>0.0</v>
      </c>
      <c r="R185" s="48">
        <v>1560.0</v>
      </c>
      <c r="S185" s="10">
        <f t="shared" si="1"/>
        <v>76440</v>
      </c>
      <c r="T185" s="38" t="s">
        <v>53</v>
      </c>
      <c r="U185" s="44">
        <v>46216.0</v>
      </c>
      <c r="V185" s="80">
        <v>46246.0</v>
      </c>
      <c r="W185" s="81">
        <v>1.0</v>
      </c>
      <c r="X185" s="81" t="s">
        <v>86</v>
      </c>
      <c r="Y185" s="86" t="s">
        <v>56</v>
      </c>
    </row>
    <row r="186">
      <c r="A186" s="41" t="s">
        <v>5483</v>
      </c>
      <c r="B186" s="37">
        <v>46216.0</v>
      </c>
      <c r="C186" s="81">
        <v>8847.0</v>
      </c>
      <c r="D186" s="257" t="s">
        <v>582</v>
      </c>
      <c r="E186" s="258" t="s">
        <v>2151</v>
      </c>
      <c r="F186" s="257" t="s">
        <v>2152</v>
      </c>
      <c r="G186" s="257" t="s">
        <v>126</v>
      </c>
      <c r="H186" s="40" t="s">
        <v>69</v>
      </c>
      <c r="I186" s="38" t="s">
        <v>4555</v>
      </c>
      <c r="J186" s="44">
        <v>45043.0</v>
      </c>
      <c r="K186" s="44">
        <v>46216.0</v>
      </c>
      <c r="L186" s="98" t="s">
        <v>51</v>
      </c>
      <c r="M186" s="46">
        <v>118000.0</v>
      </c>
      <c r="N186" s="98" t="s">
        <v>51</v>
      </c>
      <c r="O186" s="48">
        <v>115023.0</v>
      </c>
      <c r="P186" s="55">
        <v>115000.0</v>
      </c>
      <c r="Q186" s="38">
        <v>0.0</v>
      </c>
      <c r="R186" s="48">
        <v>0.0</v>
      </c>
      <c r="S186" s="10">
        <f t="shared" si="1"/>
        <v>115000</v>
      </c>
      <c r="T186" s="38" t="s">
        <v>52</v>
      </c>
      <c r="U186" s="44">
        <v>46216.0</v>
      </c>
      <c r="V186" s="80">
        <v>46247.0</v>
      </c>
      <c r="W186" s="81">
        <v>1.0</v>
      </c>
      <c r="X186" s="81" t="s">
        <v>55</v>
      </c>
      <c r="Y186" s="86" t="s">
        <v>56</v>
      </c>
    </row>
    <row r="187">
      <c r="A187" s="41" t="s">
        <v>5490</v>
      </c>
      <c r="B187" s="37">
        <v>46216.0</v>
      </c>
      <c r="C187" s="81">
        <v>4867.0</v>
      </c>
      <c r="D187" s="257" t="s">
        <v>2122</v>
      </c>
      <c r="E187" s="258" t="s">
        <v>5493</v>
      </c>
      <c r="F187" s="257" t="s">
        <v>2120</v>
      </c>
      <c r="G187" s="257" t="s">
        <v>237</v>
      </c>
      <c r="H187" s="40" t="s">
        <v>69</v>
      </c>
      <c r="I187" s="38" t="s">
        <v>4555</v>
      </c>
      <c r="J187" s="44">
        <v>44623.0</v>
      </c>
      <c r="K187" s="44">
        <v>46216.0</v>
      </c>
      <c r="L187" s="98" t="s">
        <v>51</v>
      </c>
      <c r="M187" s="46">
        <v>0.0</v>
      </c>
      <c r="N187" s="98" t="s">
        <v>51</v>
      </c>
      <c r="O187" s="48">
        <v>78000.0</v>
      </c>
      <c r="P187" s="130">
        <v>78000.0</v>
      </c>
      <c r="Q187" s="38">
        <v>0.0</v>
      </c>
      <c r="R187" s="48">
        <v>546.0</v>
      </c>
      <c r="S187" s="10">
        <f t="shared" si="1"/>
        <v>77454</v>
      </c>
      <c r="T187" s="38" t="s">
        <v>53</v>
      </c>
      <c r="U187" s="44">
        <v>46216.0</v>
      </c>
      <c r="V187" s="80">
        <v>46246.0</v>
      </c>
      <c r="W187" s="81">
        <v>1.0</v>
      </c>
      <c r="X187" s="81" t="s">
        <v>86</v>
      </c>
      <c r="Y187" s="86" t="s">
        <v>56</v>
      </c>
    </row>
    <row r="188">
      <c r="A188" s="41" t="s">
        <v>5500</v>
      </c>
      <c r="B188" s="37">
        <v>46217.0</v>
      </c>
      <c r="C188" s="38">
        <v>3621.0</v>
      </c>
      <c r="D188" s="40" t="s">
        <v>1856</v>
      </c>
      <c r="E188" s="42" t="s">
        <v>1857</v>
      </c>
      <c r="F188" s="40" t="s">
        <v>1858</v>
      </c>
      <c r="G188" s="40" t="s">
        <v>1860</v>
      </c>
      <c r="H188" s="40" t="s">
        <v>85</v>
      </c>
      <c r="I188" s="38" t="s">
        <v>4555</v>
      </c>
      <c r="J188" s="80">
        <v>44535.0</v>
      </c>
      <c r="K188" s="44">
        <v>46216.0</v>
      </c>
      <c r="L188" s="120" t="s">
        <v>51</v>
      </c>
      <c r="M188" s="46">
        <v>78000.0</v>
      </c>
      <c r="N188" s="120" t="s">
        <v>51</v>
      </c>
      <c r="O188" s="48">
        <v>87000.0</v>
      </c>
      <c r="P188" s="130">
        <v>87000.0</v>
      </c>
      <c r="Q188" s="38">
        <v>0.0</v>
      </c>
      <c r="R188" s="48">
        <v>4440.0</v>
      </c>
      <c r="S188" s="149">
        <f t="shared" si="1"/>
        <v>82560</v>
      </c>
      <c r="T188" s="38" t="s">
        <v>53</v>
      </c>
      <c r="U188" s="44">
        <v>46216.0</v>
      </c>
      <c r="V188" s="80">
        <v>46246.0</v>
      </c>
      <c r="W188" s="38">
        <v>1.0</v>
      </c>
      <c r="X188" s="38" t="s">
        <v>86</v>
      </c>
      <c r="Y188" s="86" t="s">
        <v>56</v>
      </c>
    </row>
    <row r="189">
      <c r="A189" s="41" t="s">
        <v>5504</v>
      </c>
      <c r="B189" s="37">
        <v>46217.0</v>
      </c>
      <c r="C189" s="81">
        <v>4203.0</v>
      </c>
      <c r="D189" s="257" t="s">
        <v>2444</v>
      </c>
      <c r="E189" s="258" t="s">
        <v>2181</v>
      </c>
      <c r="F189" s="257" t="s">
        <v>2182</v>
      </c>
      <c r="G189" s="257" t="s">
        <v>152</v>
      </c>
      <c r="H189" s="257" t="s">
        <v>153</v>
      </c>
      <c r="I189" s="38" t="s">
        <v>4555</v>
      </c>
      <c r="J189" s="44">
        <v>44573.0</v>
      </c>
      <c r="K189" s="44">
        <v>46216.0</v>
      </c>
      <c r="L189" s="120" t="s">
        <v>51</v>
      </c>
      <c r="M189" s="63">
        <v>0.0</v>
      </c>
      <c r="N189" s="120" t="s">
        <v>51</v>
      </c>
      <c r="O189" s="48">
        <v>118000.0</v>
      </c>
      <c r="P189" s="130">
        <v>118000.0</v>
      </c>
      <c r="Q189" s="38">
        <v>0.0</v>
      </c>
      <c r="R189" s="48">
        <v>826.0</v>
      </c>
      <c r="S189" s="149">
        <f t="shared" si="1"/>
        <v>117174</v>
      </c>
      <c r="T189" s="38" t="s">
        <v>53</v>
      </c>
      <c r="U189" s="44">
        <v>46216.0</v>
      </c>
      <c r="V189" s="80">
        <v>46248.0</v>
      </c>
      <c r="W189" s="9">
        <v>1.0</v>
      </c>
      <c r="X189" s="9" t="s">
        <v>55</v>
      </c>
      <c r="Y189" s="86" t="s">
        <v>56</v>
      </c>
    </row>
    <row r="190">
      <c r="A190" s="41" t="s">
        <v>5513</v>
      </c>
      <c r="B190" s="37">
        <v>46217.0</v>
      </c>
      <c r="C190" s="9">
        <v>15123.0</v>
      </c>
      <c r="D190" s="39" t="s">
        <v>1446</v>
      </c>
      <c r="E190" s="41" t="s">
        <v>1447</v>
      </c>
      <c r="F190" s="39" t="s">
        <v>1448</v>
      </c>
      <c r="G190" s="39" t="s">
        <v>45</v>
      </c>
      <c r="H190" s="39" t="s">
        <v>47</v>
      </c>
      <c r="I190" s="38" t="s">
        <v>4555</v>
      </c>
      <c r="J190" s="45">
        <v>45755.0</v>
      </c>
      <c r="K190" s="44">
        <v>46216.0</v>
      </c>
      <c r="L190" s="61" t="s">
        <v>51</v>
      </c>
      <c r="M190" s="103">
        <v>0.0</v>
      </c>
      <c r="N190" s="61" t="s">
        <v>51</v>
      </c>
      <c r="O190" s="103">
        <v>118069.0</v>
      </c>
      <c r="P190" s="55">
        <v>118069.0</v>
      </c>
      <c r="Q190" s="104">
        <v>0.0</v>
      </c>
      <c r="R190" s="103">
        <v>0.0</v>
      </c>
      <c r="S190" s="10">
        <f t="shared" si="1"/>
        <v>118069</v>
      </c>
      <c r="T190" s="9" t="s">
        <v>52</v>
      </c>
      <c r="U190" s="44">
        <v>46216.0</v>
      </c>
      <c r="V190" s="80">
        <v>46249.0</v>
      </c>
      <c r="W190" s="104">
        <v>1.0</v>
      </c>
      <c r="X190" s="9" t="s">
        <v>55</v>
      </c>
      <c r="Y190" s="86" t="s">
        <v>56</v>
      </c>
    </row>
    <row r="191">
      <c r="A191" s="41" t="s">
        <v>5518</v>
      </c>
      <c r="B191" s="37">
        <v>46217.0</v>
      </c>
      <c r="C191" s="9">
        <v>3107.0</v>
      </c>
      <c r="D191" s="39" t="s">
        <v>1869</v>
      </c>
      <c r="E191" s="41" t="s">
        <v>1870</v>
      </c>
      <c r="F191" s="39" t="s">
        <v>1871</v>
      </c>
      <c r="G191" s="39" t="s">
        <v>739</v>
      </c>
      <c r="H191" s="39" t="s">
        <v>352</v>
      </c>
      <c r="I191" s="38" t="s">
        <v>4555</v>
      </c>
      <c r="J191" s="45">
        <v>44504.0</v>
      </c>
      <c r="K191" s="44">
        <v>46216.0</v>
      </c>
      <c r="L191" s="120" t="s">
        <v>51</v>
      </c>
      <c r="M191" s="47">
        <v>78000.0</v>
      </c>
      <c r="N191" s="196" t="s">
        <v>51</v>
      </c>
      <c r="O191" s="49">
        <v>156005.0</v>
      </c>
      <c r="P191" s="55">
        <v>156005.0</v>
      </c>
      <c r="Q191" s="104">
        <v>0.0</v>
      </c>
      <c r="R191" s="49">
        <v>0.0</v>
      </c>
      <c r="S191" s="10">
        <f t="shared" si="1"/>
        <v>156005</v>
      </c>
      <c r="T191" s="9" t="s">
        <v>52</v>
      </c>
      <c r="U191" s="44">
        <v>46216.0</v>
      </c>
      <c r="V191" s="80">
        <v>46247.0</v>
      </c>
      <c r="W191" s="104">
        <v>1.0</v>
      </c>
      <c r="X191" s="9" t="s">
        <v>86</v>
      </c>
      <c r="Y191" s="86" t="s">
        <v>56</v>
      </c>
    </row>
    <row r="192">
      <c r="A192" s="41" t="s">
        <v>5524</v>
      </c>
      <c r="B192" s="37">
        <v>46217.0</v>
      </c>
      <c r="C192" s="9">
        <v>3107.0</v>
      </c>
      <c r="D192" s="39" t="s">
        <v>1869</v>
      </c>
      <c r="E192" s="41" t="s">
        <v>1870</v>
      </c>
      <c r="F192" s="39" t="s">
        <v>2168</v>
      </c>
      <c r="G192" s="39" t="s">
        <v>739</v>
      </c>
      <c r="H192" s="39" t="s">
        <v>352</v>
      </c>
      <c r="I192" s="38" t="s">
        <v>4555</v>
      </c>
      <c r="J192" s="45">
        <v>44504.0</v>
      </c>
      <c r="K192" s="44"/>
      <c r="L192" s="98"/>
      <c r="M192" s="46">
        <v>0.0</v>
      </c>
      <c r="N192" s="98" t="s">
        <v>51</v>
      </c>
      <c r="O192" s="48">
        <v>0.0</v>
      </c>
      <c r="P192" s="48">
        <v>0.0</v>
      </c>
      <c r="Q192" s="38">
        <v>0.0</v>
      </c>
      <c r="R192" s="48">
        <v>0.0</v>
      </c>
      <c r="S192" s="10">
        <f t="shared" si="1"/>
        <v>0</v>
      </c>
      <c r="T192" s="38" t="s">
        <v>54</v>
      </c>
      <c r="U192" s="44">
        <v>46216.0</v>
      </c>
      <c r="V192" s="80">
        <v>46247.0</v>
      </c>
      <c r="W192" s="104">
        <v>1.0</v>
      </c>
      <c r="X192" s="9" t="s">
        <v>86</v>
      </c>
      <c r="Y192" s="86" t="s">
        <v>56</v>
      </c>
    </row>
    <row r="193">
      <c r="A193" s="41" t="s">
        <v>5529</v>
      </c>
      <c r="B193" s="37">
        <v>46217.0</v>
      </c>
      <c r="C193" s="9">
        <v>10620.0</v>
      </c>
      <c r="D193" s="39" t="s">
        <v>2013</v>
      </c>
      <c r="E193" s="41" t="s">
        <v>2014</v>
      </c>
      <c r="F193" s="39" t="s">
        <v>2015</v>
      </c>
      <c r="G193" s="39" t="s">
        <v>2016</v>
      </c>
      <c r="H193" s="39" t="s">
        <v>47</v>
      </c>
      <c r="I193" s="38" t="s">
        <v>4555</v>
      </c>
      <c r="J193" s="45">
        <v>45243.0</v>
      </c>
      <c r="K193" s="44">
        <v>46216.0</v>
      </c>
      <c r="L193" s="120" t="s">
        <v>51</v>
      </c>
      <c r="M193" s="47">
        <v>118000.0</v>
      </c>
      <c r="N193" s="120" t="s">
        <v>51</v>
      </c>
      <c r="O193" s="49">
        <v>236000.0</v>
      </c>
      <c r="P193" s="130">
        <v>236000.0</v>
      </c>
      <c r="Q193" s="9">
        <v>0.0</v>
      </c>
      <c r="R193" s="49">
        <v>4400.0</v>
      </c>
      <c r="S193" s="10">
        <f t="shared" si="1"/>
        <v>231600</v>
      </c>
      <c r="T193" s="9" t="s">
        <v>53</v>
      </c>
      <c r="U193" s="44">
        <v>46216.0</v>
      </c>
      <c r="V193" s="80">
        <v>46248.0</v>
      </c>
      <c r="W193" s="193">
        <v>1.0</v>
      </c>
      <c r="X193" s="9" t="s">
        <v>55</v>
      </c>
      <c r="Y193" s="86" t="s">
        <v>56</v>
      </c>
    </row>
    <row r="194">
      <c r="A194" s="41" t="s">
        <v>5534</v>
      </c>
      <c r="B194" s="37">
        <v>46217.0</v>
      </c>
      <c r="C194" s="9">
        <v>10620.0</v>
      </c>
      <c r="D194" s="39" t="s">
        <v>2013</v>
      </c>
      <c r="E194" s="41" t="s">
        <v>2014</v>
      </c>
      <c r="F194" s="39" t="s">
        <v>2023</v>
      </c>
      <c r="G194" s="39" t="s">
        <v>2016</v>
      </c>
      <c r="H194" s="39" t="s">
        <v>47</v>
      </c>
      <c r="I194" s="38" t="s">
        <v>4555</v>
      </c>
      <c r="J194" s="45">
        <v>45243.0</v>
      </c>
      <c r="K194" s="44"/>
      <c r="L194" s="98"/>
      <c r="M194" s="47">
        <v>118000.0</v>
      </c>
      <c r="N194" s="98" t="s">
        <v>51</v>
      </c>
      <c r="O194" s="48">
        <v>0.0</v>
      </c>
      <c r="P194" s="48">
        <v>0.0</v>
      </c>
      <c r="Q194" s="38">
        <v>0.0</v>
      </c>
      <c r="R194" s="48">
        <v>0.0</v>
      </c>
      <c r="S194" s="10">
        <f t="shared" si="1"/>
        <v>0</v>
      </c>
      <c r="T194" s="38" t="s">
        <v>54</v>
      </c>
      <c r="U194" s="44">
        <v>46216.0</v>
      </c>
      <c r="V194" s="80">
        <v>46253.0</v>
      </c>
      <c r="W194" s="193">
        <v>1.0</v>
      </c>
      <c r="X194" s="9" t="s">
        <v>55</v>
      </c>
      <c r="Y194" s="86" t="s">
        <v>56</v>
      </c>
    </row>
    <row r="195">
      <c r="A195" s="41" t="s">
        <v>5539</v>
      </c>
      <c r="B195" s="37">
        <v>46217.0</v>
      </c>
      <c r="C195" s="81">
        <v>16937.0</v>
      </c>
      <c r="D195" s="257" t="s">
        <v>5014</v>
      </c>
      <c r="E195" s="258" t="s">
        <v>5015</v>
      </c>
      <c r="F195" s="257" t="s">
        <v>5016</v>
      </c>
      <c r="G195" s="257" t="s">
        <v>110</v>
      </c>
      <c r="H195" s="257" t="s">
        <v>46</v>
      </c>
      <c r="I195" s="38" t="s">
        <v>4555</v>
      </c>
      <c r="J195" s="44">
        <v>45986.0</v>
      </c>
      <c r="K195" s="44">
        <v>46216.0</v>
      </c>
      <c r="L195" s="61" t="s">
        <v>51</v>
      </c>
      <c r="M195" s="103"/>
      <c r="N195" s="45"/>
      <c r="O195" s="48">
        <v>1688000.0</v>
      </c>
      <c r="P195" s="55">
        <v>844000.0</v>
      </c>
      <c r="Q195" s="104">
        <v>0.0</v>
      </c>
      <c r="R195" s="48">
        <v>0.0</v>
      </c>
      <c r="S195" s="149">
        <f t="shared" si="1"/>
        <v>844000</v>
      </c>
      <c r="T195" s="38" t="s">
        <v>1549</v>
      </c>
      <c r="U195" s="45">
        <v>46180.0</v>
      </c>
      <c r="V195" s="80">
        <v>46720.0</v>
      </c>
      <c r="W195" s="38">
        <v>12.0</v>
      </c>
      <c r="X195" s="38" t="s">
        <v>59</v>
      </c>
      <c r="Y195" s="86" t="s">
        <v>56</v>
      </c>
    </row>
    <row r="196">
      <c r="A196" s="41" t="s">
        <v>5542</v>
      </c>
      <c r="B196" s="37">
        <v>46217.0</v>
      </c>
      <c r="C196" s="9">
        <v>10831.0</v>
      </c>
      <c r="D196" s="39" t="s">
        <v>2043</v>
      </c>
      <c r="E196" s="41" t="s">
        <v>2044</v>
      </c>
      <c r="F196" s="39" t="s">
        <v>2046</v>
      </c>
      <c r="G196" s="39" t="s">
        <v>327</v>
      </c>
      <c r="H196" s="39" t="s">
        <v>158</v>
      </c>
      <c r="I196" s="38" t="s">
        <v>4555</v>
      </c>
      <c r="J196" s="45">
        <v>45273.0</v>
      </c>
      <c r="K196" s="44">
        <v>46217.0</v>
      </c>
      <c r="L196" s="120" t="s">
        <v>51</v>
      </c>
      <c r="M196" s="103">
        <v>0.0</v>
      </c>
      <c r="N196" s="120" t="s">
        <v>51</v>
      </c>
      <c r="O196" s="49">
        <v>78000.0</v>
      </c>
      <c r="P196" s="87">
        <v>78000.0</v>
      </c>
      <c r="Q196" s="104">
        <v>0.0</v>
      </c>
      <c r="R196" s="49">
        <v>546.0</v>
      </c>
      <c r="S196" s="10">
        <f t="shared" si="1"/>
        <v>77454</v>
      </c>
      <c r="T196" s="9" t="s">
        <v>53</v>
      </c>
      <c r="U196" s="44">
        <v>46217.0</v>
      </c>
      <c r="V196" s="105">
        <v>46247.0</v>
      </c>
      <c r="W196" s="193">
        <v>1.0</v>
      </c>
      <c r="X196" s="9" t="s">
        <v>86</v>
      </c>
      <c r="Y196" s="86" t="s">
        <v>56</v>
      </c>
    </row>
    <row r="197">
      <c r="A197" s="41" t="s">
        <v>5548</v>
      </c>
      <c r="B197" s="37">
        <v>46217.0</v>
      </c>
      <c r="C197" s="81">
        <v>10609.0</v>
      </c>
      <c r="D197" s="257" t="s">
        <v>2159</v>
      </c>
      <c r="E197" s="258" t="s">
        <v>2160</v>
      </c>
      <c r="F197" s="257" t="s">
        <v>2161</v>
      </c>
      <c r="G197" s="257" t="s">
        <v>2162</v>
      </c>
      <c r="H197" s="40" t="s">
        <v>153</v>
      </c>
      <c r="I197" s="38" t="s">
        <v>4555</v>
      </c>
      <c r="J197" s="44">
        <v>45240.0</v>
      </c>
      <c r="K197" s="44">
        <v>46217.0</v>
      </c>
      <c r="L197" s="98" t="s">
        <v>51</v>
      </c>
      <c r="M197" s="46">
        <v>118000.0</v>
      </c>
      <c r="N197" s="98" t="s">
        <v>51</v>
      </c>
      <c r="O197" s="48">
        <v>112000.0</v>
      </c>
      <c r="P197" s="87">
        <v>112000.0</v>
      </c>
      <c r="Q197" s="104">
        <v>0.0</v>
      </c>
      <c r="R197" s="48">
        <v>784.0</v>
      </c>
      <c r="S197" s="10">
        <f t="shared" si="1"/>
        <v>111216</v>
      </c>
      <c r="T197" s="38" t="s">
        <v>53</v>
      </c>
      <c r="U197" s="44">
        <v>46217.0</v>
      </c>
      <c r="V197" s="80">
        <v>46247.0</v>
      </c>
      <c r="W197" s="193">
        <v>1.0</v>
      </c>
      <c r="X197" s="81" t="s">
        <v>55</v>
      </c>
      <c r="Y197" s="86" t="s">
        <v>56</v>
      </c>
    </row>
    <row r="198">
      <c r="A198" s="41" t="s">
        <v>5553</v>
      </c>
      <c r="B198" s="37">
        <v>46217.0</v>
      </c>
      <c r="C198" s="9">
        <v>2200.0</v>
      </c>
      <c r="D198" s="39" t="s">
        <v>2258</v>
      </c>
      <c r="E198" s="41" t="s">
        <v>2259</v>
      </c>
      <c r="F198" s="39" t="s">
        <v>2260</v>
      </c>
      <c r="G198" s="39" t="s">
        <v>45</v>
      </c>
      <c r="H198" s="39" t="s">
        <v>47</v>
      </c>
      <c r="I198" s="38" t="s">
        <v>4555</v>
      </c>
      <c r="J198" s="45">
        <v>44432.0</v>
      </c>
      <c r="K198" s="44">
        <v>46217.0</v>
      </c>
      <c r="L198" s="120" t="s">
        <v>51</v>
      </c>
      <c r="M198" s="103">
        <v>78000.0</v>
      </c>
      <c r="N198" s="120" t="s">
        <v>51</v>
      </c>
      <c r="O198" s="49">
        <v>80000.0</v>
      </c>
      <c r="P198" s="87">
        <v>80000.0</v>
      </c>
      <c r="Q198" s="104">
        <v>0.0</v>
      </c>
      <c r="R198" s="49">
        <v>560.0</v>
      </c>
      <c r="S198" s="10">
        <f t="shared" si="1"/>
        <v>79440</v>
      </c>
      <c r="T198" s="9" t="s">
        <v>53</v>
      </c>
      <c r="U198" s="44">
        <v>46217.0</v>
      </c>
      <c r="V198" s="80">
        <v>46248.0</v>
      </c>
      <c r="W198" s="193">
        <v>1.0</v>
      </c>
      <c r="X198" s="9" t="s">
        <v>86</v>
      </c>
      <c r="Y198" s="86" t="s">
        <v>56</v>
      </c>
    </row>
    <row r="199" ht="16.5" customHeight="1">
      <c r="A199" s="41" t="s">
        <v>5558</v>
      </c>
      <c r="B199" s="37">
        <v>46218.0</v>
      </c>
      <c r="C199" s="9">
        <v>10201.0</v>
      </c>
      <c r="D199" s="39" t="s">
        <v>2200</v>
      </c>
      <c r="E199" s="41" t="s">
        <v>2201</v>
      </c>
      <c r="F199" s="39" t="s">
        <v>2202</v>
      </c>
      <c r="G199" s="39" t="s">
        <v>862</v>
      </c>
      <c r="H199" s="39" t="s">
        <v>864</v>
      </c>
      <c r="I199" s="38" t="s">
        <v>4555</v>
      </c>
      <c r="J199" s="45">
        <v>45193.0</v>
      </c>
      <c r="K199" s="44">
        <v>46217.0</v>
      </c>
      <c r="L199" s="120" t="s">
        <v>51</v>
      </c>
      <c r="M199" s="47">
        <v>0.0</v>
      </c>
      <c r="N199" s="120" t="s">
        <v>51</v>
      </c>
      <c r="O199" s="49">
        <v>118000.0</v>
      </c>
      <c r="P199" s="87">
        <v>118000.0</v>
      </c>
      <c r="Q199" s="81">
        <v>0.0</v>
      </c>
      <c r="R199" s="49">
        <v>826.0</v>
      </c>
      <c r="S199" s="10">
        <f t="shared" si="1"/>
        <v>117174</v>
      </c>
      <c r="T199" s="9" t="s">
        <v>53</v>
      </c>
      <c r="U199" s="44">
        <v>46217.0</v>
      </c>
      <c r="V199" s="80">
        <v>46248.0</v>
      </c>
      <c r="W199" s="9">
        <v>1.0</v>
      </c>
      <c r="X199" s="9" t="s">
        <v>55</v>
      </c>
      <c r="Y199" s="86" t="s">
        <v>56</v>
      </c>
    </row>
    <row r="200">
      <c r="A200" s="41" t="s">
        <v>5565</v>
      </c>
      <c r="B200" s="37">
        <v>46218.0</v>
      </c>
      <c r="C200" s="9">
        <v>10964.0</v>
      </c>
      <c r="D200" s="39" t="s">
        <v>2049</v>
      </c>
      <c r="E200" s="41" t="s">
        <v>2050</v>
      </c>
      <c r="F200" s="39" t="s">
        <v>2051</v>
      </c>
      <c r="G200" s="39" t="s">
        <v>68</v>
      </c>
      <c r="H200" s="39" t="s">
        <v>69</v>
      </c>
      <c r="I200" s="38" t="s">
        <v>4555</v>
      </c>
      <c r="J200" s="45">
        <v>45295.0</v>
      </c>
      <c r="K200" s="44">
        <v>46217.0</v>
      </c>
      <c r="L200" s="120" t="s">
        <v>51</v>
      </c>
      <c r="M200" s="47">
        <v>78000.0</v>
      </c>
      <c r="N200" s="120" t="s">
        <v>51</v>
      </c>
      <c r="O200" s="49">
        <v>80000.0</v>
      </c>
      <c r="P200" s="87">
        <v>80000.0</v>
      </c>
      <c r="Q200" s="9">
        <v>0.0</v>
      </c>
      <c r="R200" s="49">
        <v>560.0</v>
      </c>
      <c r="S200" s="10">
        <f t="shared" si="1"/>
        <v>79440</v>
      </c>
      <c r="T200" s="9" t="s">
        <v>53</v>
      </c>
      <c r="U200" s="44">
        <v>46217.0</v>
      </c>
      <c r="V200" s="80">
        <v>46247.0</v>
      </c>
      <c r="W200" s="193">
        <v>1.0</v>
      </c>
      <c r="X200" s="9" t="s">
        <v>86</v>
      </c>
      <c r="Y200" s="86" t="s">
        <v>56</v>
      </c>
    </row>
    <row r="201">
      <c r="A201" s="41" t="s">
        <v>5571</v>
      </c>
      <c r="B201" s="37">
        <v>46218.0</v>
      </c>
      <c r="C201" s="81">
        <v>5121.0</v>
      </c>
      <c r="D201" s="257" t="s">
        <v>2226</v>
      </c>
      <c r="E201" s="258" t="s">
        <v>2228</v>
      </c>
      <c r="F201" s="257" t="s">
        <v>2229</v>
      </c>
      <c r="G201" s="257" t="s">
        <v>2230</v>
      </c>
      <c r="H201" s="257" t="s">
        <v>153</v>
      </c>
      <c r="I201" s="38" t="s">
        <v>4555</v>
      </c>
      <c r="J201" s="44">
        <v>44640.0</v>
      </c>
      <c r="K201" s="44">
        <v>46217.0</v>
      </c>
      <c r="L201" s="120" t="s">
        <v>51</v>
      </c>
      <c r="M201" s="46">
        <v>118000.0</v>
      </c>
      <c r="N201" s="196" t="s">
        <v>51</v>
      </c>
      <c r="O201" s="48">
        <v>120010.0</v>
      </c>
      <c r="P201" s="77">
        <v>120000.0</v>
      </c>
      <c r="Q201" s="38">
        <v>0.0</v>
      </c>
      <c r="R201" s="48">
        <v>0.0</v>
      </c>
      <c r="S201" s="149">
        <f t="shared" si="1"/>
        <v>120000</v>
      </c>
      <c r="T201" s="38" t="s">
        <v>52</v>
      </c>
      <c r="U201" s="44">
        <v>46217.0</v>
      </c>
      <c r="V201" s="80">
        <v>46248.0</v>
      </c>
      <c r="W201" s="104">
        <v>1.0</v>
      </c>
      <c r="X201" s="38" t="s">
        <v>55</v>
      </c>
      <c r="Y201" s="86" t="s">
        <v>56</v>
      </c>
    </row>
    <row r="202">
      <c r="A202" s="41" t="s">
        <v>5575</v>
      </c>
      <c r="B202" s="37">
        <v>46218.0</v>
      </c>
      <c r="C202" s="9">
        <v>3325.0</v>
      </c>
      <c r="D202" s="39" t="s">
        <v>2270</v>
      </c>
      <c r="E202" s="41" t="s">
        <v>2271</v>
      </c>
      <c r="F202" s="39" t="s">
        <v>2272</v>
      </c>
      <c r="G202" s="39" t="s">
        <v>731</v>
      </c>
      <c r="H202" s="39" t="s">
        <v>732</v>
      </c>
      <c r="I202" s="38" t="s">
        <v>4555</v>
      </c>
      <c r="J202" s="45">
        <v>44523.0</v>
      </c>
      <c r="K202" s="44">
        <v>46218.0</v>
      </c>
      <c r="L202" s="120" t="s">
        <v>51</v>
      </c>
      <c r="M202" s="47">
        <v>0.0</v>
      </c>
      <c r="N202" s="120" t="s">
        <v>51</v>
      </c>
      <c r="O202" s="49">
        <v>118000.0</v>
      </c>
      <c r="P202" s="55">
        <v>118000.0</v>
      </c>
      <c r="Q202" s="9">
        <v>0.0</v>
      </c>
      <c r="R202" s="49">
        <v>4400.0</v>
      </c>
      <c r="S202" s="10">
        <f t="shared" si="1"/>
        <v>113600</v>
      </c>
      <c r="T202" s="9" t="s">
        <v>53</v>
      </c>
      <c r="U202" s="44">
        <v>46218.0</v>
      </c>
      <c r="V202" s="80">
        <v>46248.0</v>
      </c>
      <c r="W202" s="9">
        <v>1.0</v>
      </c>
      <c r="X202" s="9" t="s">
        <v>55</v>
      </c>
      <c r="Y202" s="86" t="s">
        <v>56</v>
      </c>
    </row>
    <row r="203">
      <c r="A203" s="41" t="s">
        <v>5578</v>
      </c>
      <c r="B203" s="37">
        <v>46218.0</v>
      </c>
      <c r="C203" s="9">
        <v>8355.0</v>
      </c>
      <c r="D203" s="39" t="s">
        <v>2220</v>
      </c>
      <c r="E203" s="41" t="s">
        <v>2221</v>
      </c>
      <c r="F203" s="39" t="s">
        <v>2222</v>
      </c>
      <c r="G203" s="39" t="s">
        <v>364</v>
      </c>
      <c r="H203" s="39" t="s">
        <v>69</v>
      </c>
      <c r="I203" s="38" t="s">
        <v>4555</v>
      </c>
      <c r="J203" s="45">
        <v>44974.0</v>
      </c>
      <c r="K203" s="44">
        <v>46218.0</v>
      </c>
      <c r="L203" s="120" t="s">
        <v>51</v>
      </c>
      <c r="M203" s="103">
        <v>78000.0</v>
      </c>
      <c r="N203" s="196" t="s">
        <v>51</v>
      </c>
      <c r="O203" s="49">
        <v>90000.0</v>
      </c>
      <c r="P203" s="55">
        <v>90000.0</v>
      </c>
      <c r="Q203" s="104">
        <v>0.0</v>
      </c>
      <c r="R203" s="49">
        <v>630.0</v>
      </c>
      <c r="S203" s="10">
        <f t="shared" si="1"/>
        <v>89370</v>
      </c>
      <c r="T203" s="9" t="s">
        <v>53</v>
      </c>
      <c r="U203" s="44">
        <v>46218.0</v>
      </c>
      <c r="V203" s="80">
        <v>46248.0</v>
      </c>
      <c r="W203" s="104">
        <v>1.0</v>
      </c>
      <c r="X203" s="9" t="s">
        <v>86</v>
      </c>
      <c r="Y203" s="86" t="s">
        <v>56</v>
      </c>
    </row>
    <row r="204">
      <c r="A204" s="41" t="s">
        <v>5582</v>
      </c>
      <c r="B204" s="37">
        <v>46218.0</v>
      </c>
      <c r="C204" s="9">
        <v>6737.0</v>
      </c>
      <c r="D204" s="39" t="s">
        <v>1893</v>
      </c>
      <c r="E204" s="41" t="s">
        <v>1667</v>
      </c>
      <c r="F204" s="39" t="s">
        <v>1668</v>
      </c>
      <c r="G204" s="39" t="s">
        <v>44</v>
      </c>
      <c r="H204" s="39" t="s">
        <v>46</v>
      </c>
      <c r="I204" s="38" t="s">
        <v>4555</v>
      </c>
      <c r="J204" s="45">
        <v>44797.0</v>
      </c>
      <c r="K204" s="44">
        <v>46218.0</v>
      </c>
      <c r="L204" s="120" t="s">
        <v>51</v>
      </c>
      <c r="M204" s="63">
        <v>118000.0</v>
      </c>
      <c r="N204" s="120" t="s">
        <v>51</v>
      </c>
      <c r="O204" s="66">
        <v>236067.0</v>
      </c>
      <c r="P204" s="129">
        <v>236067.0</v>
      </c>
      <c r="Q204" s="66">
        <v>0.0</v>
      </c>
      <c r="R204" s="66">
        <v>0.0</v>
      </c>
      <c r="S204" s="10">
        <f t="shared" si="1"/>
        <v>236067</v>
      </c>
      <c r="T204" s="9" t="s">
        <v>52</v>
      </c>
      <c r="U204" s="44">
        <v>46218.0</v>
      </c>
      <c r="V204" s="80">
        <v>46248.0</v>
      </c>
      <c r="W204" s="9">
        <v>1.0</v>
      </c>
      <c r="X204" s="9" t="s">
        <v>55</v>
      </c>
      <c r="Y204" s="86" t="s">
        <v>56</v>
      </c>
    </row>
    <row r="205">
      <c r="A205" s="41" t="s">
        <v>5586</v>
      </c>
      <c r="B205" s="37">
        <v>46218.0</v>
      </c>
      <c r="C205" s="9">
        <v>6737.0</v>
      </c>
      <c r="D205" s="39" t="s">
        <v>1893</v>
      </c>
      <c r="E205" s="41" t="s">
        <v>1667</v>
      </c>
      <c r="F205" s="39" t="s">
        <v>1675</v>
      </c>
      <c r="G205" s="39" t="s">
        <v>44</v>
      </c>
      <c r="H205" s="39" t="s">
        <v>46</v>
      </c>
      <c r="I205" s="38" t="s">
        <v>4555</v>
      </c>
      <c r="J205" s="45">
        <v>44797.0</v>
      </c>
      <c r="K205" s="44"/>
      <c r="L205" s="98"/>
      <c r="M205" s="63">
        <v>118000.0</v>
      </c>
      <c r="N205" s="98" t="s">
        <v>51</v>
      </c>
      <c r="O205" s="48">
        <v>0.0</v>
      </c>
      <c r="P205" s="48">
        <v>0.0</v>
      </c>
      <c r="Q205" s="38">
        <v>0.0</v>
      </c>
      <c r="R205" s="48">
        <v>0.0</v>
      </c>
      <c r="S205" s="10">
        <f t="shared" si="1"/>
        <v>0</v>
      </c>
      <c r="T205" s="9" t="s">
        <v>54</v>
      </c>
      <c r="U205" s="44">
        <v>46218.0</v>
      </c>
      <c r="V205" s="80">
        <v>46248.0</v>
      </c>
      <c r="W205" s="9">
        <v>1.0</v>
      </c>
      <c r="X205" s="9" t="s">
        <v>55</v>
      </c>
      <c r="Y205" s="86" t="s">
        <v>56</v>
      </c>
    </row>
    <row r="206">
      <c r="A206" s="41" t="s">
        <v>5592</v>
      </c>
      <c r="B206" s="37">
        <v>46218.0</v>
      </c>
      <c r="C206" s="9">
        <v>11598.0</v>
      </c>
      <c r="D206" s="39" t="s">
        <v>2510</v>
      </c>
      <c r="E206" s="41" t="s">
        <v>2208</v>
      </c>
      <c r="F206" s="39" t="s">
        <v>2210</v>
      </c>
      <c r="G206" s="39" t="s">
        <v>2211</v>
      </c>
      <c r="H206" s="39" t="s">
        <v>47</v>
      </c>
      <c r="I206" s="38" t="s">
        <v>4555</v>
      </c>
      <c r="J206" s="45">
        <v>45364.0</v>
      </c>
      <c r="K206" s="400">
        <v>46218.0</v>
      </c>
      <c r="L206" s="120" t="s">
        <v>51</v>
      </c>
      <c r="M206" s="103">
        <v>0.0</v>
      </c>
      <c r="N206" s="196" t="s">
        <v>51</v>
      </c>
      <c r="O206" s="49">
        <v>78000.0</v>
      </c>
      <c r="P206" s="55">
        <v>78000.0</v>
      </c>
      <c r="Q206" s="9">
        <v>0.0</v>
      </c>
      <c r="R206" s="49">
        <v>546.0</v>
      </c>
      <c r="S206" s="10">
        <f t="shared" si="1"/>
        <v>77454</v>
      </c>
      <c r="T206" s="9" t="s">
        <v>53</v>
      </c>
      <c r="U206" s="44">
        <v>46218.0</v>
      </c>
      <c r="V206" s="80">
        <v>46248.0</v>
      </c>
      <c r="W206" s="104">
        <v>1.0</v>
      </c>
      <c r="X206" s="9" t="s">
        <v>86</v>
      </c>
      <c r="Y206" s="86" t="s">
        <v>56</v>
      </c>
    </row>
    <row r="207">
      <c r="A207" s="41" t="s">
        <v>5595</v>
      </c>
      <c r="B207" s="37">
        <v>46218.0</v>
      </c>
      <c r="C207" s="104">
        <v>1559.0</v>
      </c>
      <c r="D207" s="218" t="s">
        <v>2352</v>
      </c>
      <c r="E207" s="364" t="s">
        <v>2353</v>
      </c>
      <c r="F207" s="39" t="s">
        <v>2354</v>
      </c>
      <c r="G207" s="218" t="s">
        <v>2355</v>
      </c>
      <c r="H207" s="218" t="s">
        <v>2141</v>
      </c>
      <c r="I207" s="38" t="s">
        <v>4555</v>
      </c>
      <c r="J207" s="45">
        <v>44372.0</v>
      </c>
      <c r="K207" s="400">
        <v>46218.0</v>
      </c>
      <c r="L207" s="61" t="s">
        <v>51</v>
      </c>
      <c r="M207" s="103">
        <v>0.0</v>
      </c>
      <c r="N207" s="61" t="s">
        <v>51</v>
      </c>
      <c r="O207" s="103">
        <v>78000.0</v>
      </c>
      <c r="P207" s="55">
        <v>78000.0</v>
      </c>
      <c r="Q207" s="180">
        <v>0.0</v>
      </c>
      <c r="R207" s="49">
        <v>4400.0</v>
      </c>
      <c r="S207" s="10">
        <f t="shared" si="1"/>
        <v>73600</v>
      </c>
      <c r="T207" s="9" t="s">
        <v>53</v>
      </c>
      <c r="U207" s="44">
        <v>46218.0</v>
      </c>
      <c r="V207" s="80">
        <v>46248.0</v>
      </c>
      <c r="W207" s="88">
        <v>1.0</v>
      </c>
      <c r="X207" s="9" t="s">
        <v>86</v>
      </c>
      <c r="Y207" s="86" t="s">
        <v>56</v>
      </c>
    </row>
    <row r="208">
      <c r="A208" s="41" t="s">
        <v>5602</v>
      </c>
      <c r="B208" s="37">
        <v>46218.0</v>
      </c>
      <c r="C208" s="9">
        <v>3002.0</v>
      </c>
      <c r="D208" s="39" t="s">
        <v>2287</v>
      </c>
      <c r="E208" s="41" t="s">
        <v>2288</v>
      </c>
      <c r="F208" s="39" t="s">
        <v>2289</v>
      </c>
      <c r="G208" s="39" t="s">
        <v>237</v>
      </c>
      <c r="H208" s="39" t="s">
        <v>69</v>
      </c>
      <c r="I208" s="38" t="s">
        <v>4555</v>
      </c>
      <c r="J208" s="45">
        <v>44492.0</v>
      </c>
      <c r="K208" s="400">
        <v>46218.0</v>
      </c>
      <c r="L208" s="120" t="s">
        <v>51</v>
      </c>
      <c r="M208" s="47">
        <v>0.0</v>
      </c>
      <c r="N208" s="120" t="s">
        <v>51</v>
      </c>
      <c r="O208" s="49">
        <v>78000.0</v>
      </c>
      <c r="P208" s="55">
        <v>78000.0</v>
      </c>
      <c r="Q208" s="9">
        <v>0.0</v>
      </c>
      <c r="R208" s="49">
        <v>546.0</v>
      </c>
      <c r="S208" s="10">
        <f t="shared" si="1"/>
        <v>77454</v>
      </c>
      <c r="T208" s="9" t="s">
        <v>53</v>
      </c>
      <c r="U208" s="44">
        <v>46218.0</v>
      </c>
      <c r="V208" s="80">
        <v>46248.0</v>
      </c>
      <c r="W208" s="193">
        <v>1.0</v>
      </c>
      <c r="X208" s="9" t="s">
        <v>86</v>
      </c>
      <c r="Y208" s="86" t="s">
        <v>56</v>
      </c>
    </row>
    <row r="209">
      <c r="A209" s="41" t="s">
        <v>5605</v>
      </c>
      <c r="B209" s="37">
        <v>46218.0</v>
      </c>
      <c r="C209" s="81">
        <v>6250.0</v>
      </c>
      <c r="D209" s="257" t="s">
        <v>5606</v>
      </c>
      <c r="E209" s="258" t="s">
        <v>5607</v>
      </c>
      <c r="F209" s="257" t="s">
        <v>5608</v>
      </c>
      <c r="G209" s="257" t="s">
        <v>354</v>
      </c>
      <c r="H209" s="39" t="s">
        <v>355</v>
      </c>
      <c r="I209" s="38" t="s">
        <v>4555</v>
      </c>
      <c r="J209" s="44">
        <v>44749.0</v>
      </c>
      <c r="K209" s="400">
        <v>46218.0</v>
      </c>
      <c r="L209" s="98" t="s">
        <v>51</v>
      </c>
      <c r="M209" s="63">
        <v>0.0</v>
      </c>
      <c r="N209" s="400">
        <v>46230.0</v>
      </c>
      <c r="O209" s="66">
        <v>1688024.0</v>
      </c>
      <c r="P209" s="129">
        <v>1688000.0</v>
      </c>
      <c r="Q209" s="9">
        <v>0.0</v>
      </c>
      <c r="R209" s="66">
        <v>0.0</v>
      </c>
      <c r="S209" s="10">
        <f t="shared" si="1"/>
        <v>1688000</v>
      </c>
      <c r="T209" s="38" t="s">
        <v>52</v>
      </c>
      <c r="U209" s="400">
        <v>46230.0</v>
      </c>
      <c r="V209" s="80">
        <v>46650.0</v>
      </c>
      <c r="W209" s="193">
        <v>12.0</v>
      </c>
      <c r="X209" s="9" t="s">
        <v>59</v>
      </c>
      <c r="Y209" s="86" t="s">
        <v>56</v>
      </c>
    </row>
    <row r="210">
      <c r="A210" s="41" t="s">
        <v>5614</v>
      </c>
      <c r="B210" s="37">
        <v>46218.0</v>
      </c>
      <c r="C210" s="344">
        <v>8444.0</v>
      </c>
      <c r="D210" s="354" t="s">
        <v>685</v>
      </c>
      <c r="E210" s="355" t="s">
        <v>686</v>
      </c>
      <c r="F210" s="402" t="s">
        <v>5616</v>
      </c>
      <c r="G210" s="354" t="s">
        <v>163</v>
      </c>
      <c r="H210" s="354" t="s">
        <v>69</v>
      </c>
      <c r="I210" s="38" t="s">
        <v>4555</v>
      </c>
      <c r="J210" s="135">
        <v>44986.0</v>
      </c>
      <c r="K210" s="400">
        <v>46218.0</v>
      </c>
      <c r="L210" s="356" t="s">
        <v>51</v>
      </c>
      <c r="M210" s="324">
        <v>78000.0</v>
      </c>
      <c r="N210" s="356" t="s">
        <v>51</v>
      </c>
      <c r="O210" s="358">
        <v>312000.0</v>
      </c>
      <c r="P210" s="403">
        <v>312000.0</v>
      </c>
      <c r="Q210" s="327">
        <v>0.0</v>
      </c>
      <c r="R210" s="358">
        <v>2184.0</v>
      </c>
      <c r="S210" s="149">
        <f t="shared" si="1"/>
        <v>309816</v>
      </c>
      <c r="T210" s="88" t="s">
        <v>53</v>
      </c>
      <c r="U210" s="61">
        <v>46176.0</v>
      </c>
      <c r="V210" s="61">
        <v>46206.0</v>
      </c>
      <c r="W210" s="327">
        <v>1.0</v>
      </c>
      <c r="X210" s="327" t="s">
        <v>86</v>
      </c>
      <c r="Y210" s="86" t="s">
        <v>56</v>
      </c>
    </row>
    <row r="211">
      <c r="A211" s="41" t="s">
        <v>5622</v>
      </c>
      <c r="B211" s="37">
        <v>46219.0</v>
      </c>
      <c r="C211" s="104">
        <v>3860.0</v>
      </c>
      <c r="D211" s="218" t="s">
        <v>2083</v>
      </c>
      <c r="E211" s="364" t="s">
        <v>2084</v>
      </c>
      <c r="F211" s="39" t="s">
        <v>5347</v>
      </c>
      <c r="G211" s="218" t="s">
        <v>1276</v>
      </c>
      <c r="H211" s="39" t="s">
        <v>85</v>
      </c>
      <c r="I211" s="38" t="s">
        <v>4555</v>
      </c>
      <c r="J211" s="45">
        <v>44556.0</v>
      </c>
      <c r="K211" s="400">
        <v>46219.0</v>
      </c>
      <c r="L211" s="61" t="s">
        <v>51</v>
      </c>
      <c r="M211" s="103">
        <v>0.0</v>
      </c>
      <c r="N211" s="61" t="s">
        <v>51</v>
      </c>
      <c r="O211" s="103">
        <v>78000.0</v>
      </c>
      <c r="P211" s="77">
        <v>78000.0</v>
      </c>
      <c r="Q211" s="180">
        <v>0.0</v>
      </c>
      <c r="R211" s="49">
        <v>4400.0</v>
      </c>
      <c r="S211" s="10">
        <f t="shared" si="1"/>
        <v>73600</v>
      </c>
      <c r="T211" s="9" t="s">
        <v>53</v>
      </c>
      <c r="U211" s="44">
        <v>46219.0</v>
      </c>
      <c r="V211" s="105">
        <v>46253.0</v>
      </c>
      <c r="W211" s="88">
        <v>1.0</v>
      </c>
      <c r="X211" s="9" t="s">
        <v>86</v>
      </c>
      <c r="Y211" s="86" t="s">
        <v>56</v>
      </c>
    </row>
    <row r="212">
      <c r="A212" s="41" t="s">
        <v>5626</v>
      </c>
      <c r="B212" s="37">
        <v>46219.0</v>
      </c>
      <c r="C212" s="9">
        <v>9428.0</v>
      </c>
      <c r="D212" s="39" t="s">
        <v>2343</v>
      </c>
      <c r="E212" s="41" t="s">
        <v>2344</v>
      </c>
      <c r="F212" s="39" t="s">
        <v>2345</v>
      </c>
      <c r="G212" s="39" t="s">
        <v>419</v>
      </c>
      <c r="H212" s="39" t="s">
        <v>118</v>
      </c>
      <c r="I212" s="38" t="s">
        <v>4555</v>
      </c>
      <c r="J212" s="45">
        <v>45104.0</v>
      </c>
      <c r="K212" s="400">
        <v>46219.0</v>
      </c>
      <c r="L212" s="120" t="s">
        <v>51</v>
      </c>
      <c r="M212" s="103">
        <v>0.0</v>
      </c>
      <c r="N212" s="61" t="s">
        <v>51</v>
      </c>
      <c r="O212" s="49">
        <v>78000.0</v>
      </c>
      <c r="P212" s="130">
        <v>78000.0</v>
      </c>
      <c r="Q212" s="9">
        <v>0.0</v>
      </c>
      <c r="R212" s="49">
        <v>0.0</v>
      </c>
      <c r="S212" s="10">
        <f t="shared" si="1"/>
        <v>78000</v>
      </c>
      <c r="T212" s="9" t="s">
        <v>52</v>
      </c>
      <c r="U212" s="44">
        <v>46219.0</v>
      </c>
      <c r="V212" s="105">
        <v>46249.0</v>
      </c>
      <c r="W212" s="9">
        <v>1.0</v>
      </c>
      <c r="X212" s="9" t="s">
        <v>86</v>
      </c>
      <c r="Y212" s="86" t="s">
        <v>56</v>
      </c>
    </row>
    <row r="213">
      <c r="A213" s="41" t="s">
        <v>5632</v>
      </c>
      <c r="B213" s="37">
        <v>46219.0</v>
      </c>
      <c r="C213" s="9">
        <v>9428.0</v>
      </c>
      <c r="D213" s="39" t="s">
        <v>2343</v>
      </c>
      <c r="E213" s="41" t="s">
        <v>2344</v>
      </c>
      <c r="F213" s="39" t="s">
        <v>5633</v>
      </c>
      <c r="G213" s="39" t="s">
        <v>419</v>
      </c>
      <c r="H213" s="39" t="s">
        <v>118</v>
      </c>
      <c r="I213" s="9" t="s">
        <v>4555</v>
      </c>
      <c r="J213" s="45">
        <v>45104.0</v>
      </c>
      <c r="K213" s="127">
        <v>46219.0</v>
      </c>
      <c r="L213" s="135" t="s">
        <v>51</v>
      </c>
      <c r="M213" s="47"/>
      <c r="N213" s="135"/>
      <c r="O213" s="49">
        <v>78000.0</v>
      </c>
      <c r="P213" s="77">
        <v>78000.0</v>
      </c>
      <c r="Q213" s="9">
        <v>0.0</v>
      </c>
      <c r="R213" s="49">
        <v>4440.0</v>
      </c>
      <c r="S213" s="10">
        <f t="shared" si="1"/>
        <v>73560</v>
      </c>
      <c r="T213" s="9" t="s">
        <v>53</v>
      </c>
      <c r="U213" s="329"/>
      <c r="V213" s="45"/>
      <c r="W213" s="9">
        <v>1.0</v>
      </c>
      <c r="X213" s="9" t="s">
        <v>86</v>
      </c>
      <c r="Y213" s="88" t="s">
        <v>56</v>
      </c>
    </row>
    <row r="214">
      <c r="A214" s="41" t="s">
        <v>5636</v>
      </c>
      <c r="B214" s="37">
        <v>46219.0</v>
      </c>
      <c r="C214" s="104">
        <v>7820.0</v>
      </c>
      <c r="D214" s="218" t="s">
        <v>2333</v>
      </c>
      <c r="E214" s="364" t="s">
        <v>2334</v>
      </c>
      <c r="F214" s="39" t="s">
        <v>2336</v>
      </c>
      <c r="G214" s="39" t="s">
        <v>419</v>
      </c>
      <c r="H214" s="39" t="s">
        <v>118</v>
      </c>
      <c r="I214" s="9" t="s">
        <v>4555</v>
      </c>
      <c r="J214" s="45">
        <v>44912.0</v>
      </c>
      <c r="K214" s="127">
        <v>46219.0</v>
      </c>
      <c r="L214" s="120" t="s">
        <v>51</v>
      </c>
      <c r="M214" s="47">
        <v>0.0</v>
      </c>
      <c r="N214" s="120" t="s">
        <v>51</v>
      </c>
      <c r="O214" s="49">
        <v>78000.0</v>
      </c>
      <c r="P214" s="77">
        <v>78000.0</v>
      </c>
      <c r="Q214" s="9">
        <v>0.0</v>
      </c>
      <c r="R214" s="49">
        <v>4440.0</v>
      </c>
      <c r="S214" s="10">
        <f t="shared" si="1"/>
        <v>73560</v>
      </c>
      <c r="T214" s="9" t="s">
        <v>53</v>
      </c>
      <c r="U214" s="44">
        <v>46219.0</v>
      </c>
      <c r="V214" s="105">
        <v>46249.0</v>
      </c>
      <c r="W214" s="9">
        <v>1.0</v>
      </c>
      <c r="X214" s="9" t="s">
        <v>86</v>
      </c>
      <c r="Y214" s="88" t="s">
        <v>56</v>
      </c>
    </row>
    <row r="215">
      <c r="A215" s="41" t="s">
        <v>5639</v>
      </c>
      <c r="B215" s="37">
        <v>46219.0</v>
      </c>
      <c r="C215" s="9">
        <v>10916.0</v>
      </c>
      <c r="D215" s="39" t="s">
        <v>2385</v>
      </c>
      <c r="E215" s="41" t="s">
        <v>2386</v>
      </c>
      <c r="F215" s="39" t="s">
        <v>2387</v>
      </c>
      <c r="G215" s="39" t="s">
        <v>555</v>
      </c>
      <c r="H215" s="39" t="s">
        <v>69</v>
      </c>
      <c r="I215" s="9" t="s">
        <v>4555</v>
      </c>
      <c r="J215" s="45">
        <v>45289.0</v>
      </c>
      <c r="K215" s="127">
        <v>46219.0</v>
      </c>
      <c r="L215" s="120" t="s">
        <v>51</v>
      </c>
      <c r="M215" s="47">
        <v>0.0</v>
      </c>
      <c r="N215" s="120" t="s">
        <v>51</v>
      </c>
      <c r="O215" s="63">
        <v>78000.0</v>
      </c>
      <c r="P215" s="77">
        <v>78000.0</v>
      </c>
      <c r="Q215" s="81">
        <v>0.0</v>
      </c>
      <c r="R215" s="49">
        <v>4440.0</v>
      </c>
      <c r="S215" s="10">
        <f t="shared" si="1"/>
        <v>73560</v>
      </c>
      <c r="T215" s="9" t="s">
        <v>53</v>
      </c>
      <c r="U215" s="44">
        <v>46219.0</v>
      </c>
      <c r="V215" s="105">
        <v>46250.0</v>
      </c>
      <c r="W215" s="9">
        <v>1.0</v>
      </c>
      <c r="X215" s="9" t="s">
        <v>86</v>
      </c>
      <c r="Y215" s="88" t="s">
        <v>56</v>
      </c>
    </row>
    <row r="216">
      <c r="A216" s="41" t="s">
        <v>5644</v>
      </c>
      <c r="B216" s="37">
        <v>46219.0</v>
      </c>
      <c r="C216" s="9">
        <v>18919.0</v>
      </c>
      <c r="D216" s="40" t="s">
        <v>5645</v>
      </c>
      <c r="E216" s="42" t="s">
        <v>5646</v>
      </c>
      <c r="F216" s="40" t="s">
        <v>5647</v>
      </c>
      <c r="G216" s="40" t="s">
        <v>731</v>
      </c>
      <c r="H216" s="40" t="s">
        <v>732</v>
      </c>
      <c r="I216" s="9" t="s">
        <v>4555</v>
      </c>
      <c r="J216" s="44">
        <v>46176.0</v>
      </c>
      <c r="K216" s="127">
        <v>46219.0</v>
      </c>
      <c r="L216" s="61" t="s">
        <v>51</v>
      </c>
      <c r="M216" s="46">
        <v>0.0</v>
      </c>
      <c r="N216" s="120" t="s">
        <v>51</v>
      </c>
      <c r="O216" s="48">
        <v>118030.0</v>
      </c>
      <c r="P216" s="130">
        <v>118000.0</v>
      </c>
      <c r="Q216" s="48">
        <v>0.0</v>
      </c>
      <c r="R216" s="48">
        <v>0.0</v>
      </c>
      <c r="S216" s="149">
        <f t="shared" si="1"/>
        <v>118000</v>
      </c>
      <c r="T216" s="38" t="s">
        <v>52</v>
      </c>
      <c r="U216" s="44">
        <v>46219.0</v>
      </c>
      <c r="V216" s="105">
        <v>46250.0</v>
      </c>
      <c r="W216" s="38">
        <v>1.0</v>
      </c>
      <c r="X216" s="38" t="s">
        <v>55</v>
      </c>
      <c r="Y216" s="88" t="s">
        <v>56</v>
      </c>
    </row>
    <row r="217">
      <c r="A217" s="41" t="s">
        <v>5650</v>
      </c>
      <c r="B217" s="37">
        <v>46219.0</v>
      </c>
      <c r="C217" s="81">
        <v>12396.0</v>
      </c>
      <c r="D217" s="257" t="s">
        <v>5651</v>
      </c>
      <c r="E217" s="258" t="s">
        <v>5652</v>
      </c>
      <c r="F217" s="257" t="s">
        <v>5653</v>
      </c>
      <c r="G217" s="257" t="s">
        <v>724</v>
      </c>
      <c r="H217" s="40" t="s">
        <v>47</v>
      </c>
      <c r="I217" s="38" t="s">
        <v>4555</v>
      </c>
      <c r="J217" s="44">
        <v>45452.0</v>
      </c>
      <c r="K217" s="127">
        <v>46219.0</v>
      </c>
      <c r="L217" s="98" t="s">
        <v>51</v>
      </c>
      <c r="M217" s="46">
        <v>1298000.0</v>
      </c>
      <c r="N217" s="98" t="s">
        <v>51</v>
      </c>
      <c r="O217" s="48">
        <v>1200080.0</v>
      </c>
      <c r="P217" s="130">
        <v>1200000.0</v>
      </c>
      <c r="Q217" s="48">
        <v>0.0</v>
      </c>
      <c r="R217" s="48">
        <v>0.0</v>
      </c>
      <c r="S217" s="10">
        <f t="shared" si="1"/>
        <v>1200000</v>
      </c>
      <c r="T217" s="38" t="s">
        <v>52</v>
      </c>
      <c r="U217" s="44">
        <v>46219.0</v>
      </c>
      <c r="V217" s="80">
        <v>46636.0</v>
      </c>
      <c r="W217" s="81">
        <v>12.0</v>
      </c>
      <c r="X217" s="38" t="s">
        <v>55</v>
      </c>
      <c r="Y217" s="88" t="s">
        <v>56</v>
      </c>
    </row>
    <row r="218">
      <c r="A218" s="41" t="s">
        <v>5656</v>
      </c>
      <c r="B218" s="37">
        <v>46219.0</v>
      </c>
      <c r="C218" s="81">
        <v>12396.0</v>
      </c>
      <c r="D218" s="257" t="s">
        <v>5651</v>
      </c>
      <c r="E218" s="258" t="s">
        <v>5652</v>
      </c>
      <c r="F218" s="257" t="s">
        <v>5653</v>
      </c>
      <c r="G218" s="257" t="s">
        <v>724</v>
      </c>
      <c r="H218" s="40" t="s">
        <v>47</v>
      </c>
      <c r="I218" s="38" t="s">
        <v>4555</v>
      </c>
      <c r="J218" s="44">
        <v>45452.0</v>
      </c>
      <c r="K218" s="44"/>
      <c r="L218" s="98"/>
      <c r="M218" s="46">
        <v>118000.0</v>
      </c>
      <c r="N218" s="98" t="s">
        <v>51</v>
      </c>
      <c r="O218" s="48">
        <v>0.0</v>
      </c>
      <c r="P218" s="48">
        <v>0.0</v>
      </c>
      <c r="Q218" s="38">
        <v>0.0</v>
      </c>
      <c r="R218" s="48">
        <v>0.0</v>
      </c>
      <c r="S218" s="10">
        <f t="shared" si="1"/>
        <v>0</v>
      </c>
      <c r="T218" s="38" t="s">
        <v>281</v>
      </c>
      <c r="U218" s="44">
        <v>46219.0</v>
      </c>
      <c r="V218" s="80">
        <v>46636.0</v>
      </c>
      <c r="W218" s="81">
        <v>1.0</v>
      </c>
      <c r="X218" s="38" t="s">
        <v>55</v>
      </c>
      <c r="Y218" s="88" t="s">
        <v>56</v>
      </c>
    </row>
    <row r="219">
      <c r="A219" s="41" t="s">
        <v>5659</v>
      </c>
      <c r="B219" s="37">
        <v>46219.0</v>
      </c>
      <c r="C219" s="9">
        <v>3316.0</v>
      </c>
      <c r="D219" s="39" t="s">
        <v>806</v>
      </c>
      <c r="E219" s="41" t="s">
        <v>807</v>
      </c>
      <c r="F219" s="39" t="s">
        <v>2380</v>
      </c>
      <c r="G219" s="39" t="s">
        <v>264</v>
      </c>
      <c r="H219" s="39" t="s">
        <v>74</v>
      </c>
      <c r="I219" s="38" t="s">
        <v>4555</v>
      </c>
      <c r="J219" s="45">
        <v>44523.0</v>
      </c>
      <c r="K219" s="400">
        <v>46219.0</v>
      </c>
      <c r="L219" s="61" t="s">
        <v>51</v>
      </c>
      <c r="M219" s="103">
        <v>0.0</v>
      </c>
      <c r="N219" s="61" t="s">
        <v>51</v>
      </c>
      <c r="O219" s="103">
        <v>78000.0</v>
      </c>
      <c r="P219" s="77">
        <v>78000.0</v>
      </c>
      <c r="Q219" s="180">
        <v>0.0</v>
      </c>
      <c r="R219" s="49">
        <v>4440.0</v>
      </c>
      <c r="S219" s="10">
        <f t="shared" si="1"/>
        <v>73560</v>
      </c>
      <c r="T219" s="9" t="s">
        <v>53</v>
      </c>
      <c r="U219" s="44">
        <v>46219.0</v>
      </c>
      <c r="V219" s="80">
        <v>46249.0</v>
      </c>
      <c r="W219" s="88">
        <v>1.0</v>
      </c>
      <c r="X219" s="9" t="s">
        <v>86</v>
      </c>
      <c r="Y219" s="88" t="s">
        <v>56</v>
      </c>
    </row>
    <row r="220">
      <c r="A220" s="41" t="s">
        <v>5663</v>
      </c>
      <c r="B220" s="37">
        <v>46219.0</v>
      </c>
      <c r="C220" s="81">
        <v>4343.0</v>
      </c>
      <c r="D220" s="257" t="s">
        <v>253</v>
      </c>
      <c r="E220" s="258" t="s">
        <v>244</v>
      </c>
      <c r="F220" s="257" t="s">
        <v>2327</v>
      </c>
      <c r="G220" s="257" t="s">
        <v>246</v>
      </c>
      <c r="H220" s="39" t="s">
        <v>85</v>
      </c>
      <c r="I220" s="38" t="s">
        <v>4555</v>
      </c>
      <c r="J220" s="44">
        <v>44585.0</v>
      </c>
      <c r="K220" s="400">
        <v>46219.0</v>
      </c>
      <c r="L220" s="61" t="s">
        <v>51</v>
      </c>
      <c r="M220" s="103">
        <v>0.0</v>
      </c>
      <c r="N220" s="61" t="s">
        <v>51</v>
      </c>
      <c r="O220" s="66">
        <v>118000.0</v>
      </c>
      <c r="P220" s="77">
        <v>118000.0</v>
      </c>
      <c r="Q220" s="180">
        <v>0.0</v>
      </c>
      <c r="R220" s="66">
        <v>826.0</v>
      </c>
      <c r="S220" s="10">
        <f t="shared" si="1"/>
        <v>117174</v>
      </c>
      <c r="T220" s="9" t="s">
        <v>53</v>
      </c>
      <c r="U220" s="44">
        <v>46219.0</v>
      </c>
      <c r="V220" s="80">
        <v>46249.0</v>
      </c>
      <c r="W220" s="88">
        <v>1.0</v>
      </c>
      <c r="X220" s="81" t="s">
        <v>55</v>
      </c>
      <c r="Y220" s="88" t="s">
        <v>56</v>
      </c>
    </row>
    <row r="221">
      <c r="A221" s="41" t="s">
        <v>5666</v>
      </c>
      <c r="B221" s="37">
        <v>46219.0</v>
      </c>
      <c r="C221" s="38">
        <v>8914.0</v>
      </c>
      <c r="D221" s="40" t="s">
        <v>403</v>
      </c>
      <c r="E221" s="42" t="s">
        <v>405</v>
      </c>
      <c r="F221" s="52" t="s">
        <v>408</v>
      </c>
      <c r="G221" s="40" t="s">
        <v>100</v>
      </c>
      <c r="H221" s="40" t="s">
        <v>158</v>
      </c>
      <c r="I221" s="38" t="s">
        <v>4555</v>
      </c>
      <c r="J221" s="44">
        <v>45047.0</v>
      </c>
      <c r="K221" s="400">
        <v>46219.0</v>
      </c>
      <c r="L221" s="9" t="s">
        <v>51</v>
      </c>
      <c r="M221" s="46">
        <v>168000.0</v>
      </c>
      <c r="N221" s="9" t="s">
        <v>51</v>
      </c>
      <c r="O221" s="48">
        <v>336059.0</v>
      </c>
      <c r="P221" s="130">
        <v>336000.0</v>
      </c>
      <c r="Q221" s="47">
        <v>0.0</v>
      </c>
      <c r="R221" s="47">
        <v>0.0</v>
      </c>
      <c r="S221" s="10">
        <f t="shared" si="1"/>
        <v>336000</v>
      </c>
      <c r="T221" s="9" t="s">
        <v>52</v>
      </c>
      <c r="U221" s="44">
        <v>46219.0</v>
      </c>
      <c r="V221" s="44">
        <v>46255.0</v>
      </c>
      <c r="W221" s="88">
        <v>1.0</v>
      </c>
      <c r="X221" s="38" t="s">
        <v>59</v>
      </c>
      <c r="Y221" s="38" t="s">
        <v>56</v>
      </c>
    </row>
    <row r="222">
      <c r="A222" s="41" t="s">
        <v>5670</v>
      </c>
      <c r="B222" s="37">
        <v>46219.0</v>
      </c>
      <c r="C222" s="38">
        <v>8914.0</v>
      </c>
      <c r="D222" s="40" t="s">
        <v>403</v>
      </c>
      <c r="E222" s="42" t="s">
        <v>405</v>
      </c>
      <c r="F222" s="52" t="s">
        <v>408</v>
      </c>
      <c r="G222" s="40" t="s">
        <v>100</v>
      </c>
      <c r="H222" s="40" t="s">
        <v>158</v>
      </c>
      <c r="I222" s="38" t="s">
        <v>4555</v>
      </c>
      <c r="J222" s="44">
        <v>45047.0</v>
      </c>
      <c r="K222" s="44"/>
      <c r="L222" s="38"/>
      <c r="M222" s="46">
        <v>168000.0</v>
      </c>
      <c r="N222" s="9" t="s">
        <v>51</v>
      </c>
      <c r="O222" s="66">
        <v>0.0</v>
      </c>
      <c r="P222" s="66">
        <v>0.0</v>
      </c>
      <c r="Q222" s="81">
        <v>0.0</v>
      </c>
      <c r="R222" s="66">
        <v>0.0</v>
      </c>
      <c r="S222" s="10">
        <f t="shared" si="1"/>
        <v>0</v>
      </c>
      <c r="T222" s="38" t="s">
        <v>54</v>
      </c>
      <c r="U222" s="44">
        <v>46219.0</v>
      </c>
      <c r="V222" s="80">
        <v>46285.0</v>
      </c>
      <c r="W222" s="88">
        <v>1.0</v>
      </c>
      <c r="X222" s="38" t="s">
        <v>59</v>
      </c>
      <c r="Y222" s="38" t="s">
        <v>56</v>
      </c>
    </row>
    <row r="223">
      <c r="A223" s="41" t="s">
        <v>5675</v>
      </c>
      <c r="B223" s="37">
        <v>46219.0</v>
      </c>
      <c r="C223" s="81">
        <v>12461.0</v>
      </c>
      <c r="D223" s="257" t="s">
        <v>5676</v>
      </c>
      <c r="E223" s="258" t="s">
        <v>5677</v>
      </c>
      <c r="F223" s="366" t="s">
        <v>5679</v>
      </c>
      <c r="G223" s="257" t="s">
        <v>45</v>
      </c>
      <c r="H223" s="40" t="s">
        <v>47</v>
      </c>
      <c r="I223" s="38" t="s">
        <v>4555</v>
      </c>
      <c r="J223" s="44">
        <v>45457.0</v>
      </c>
      <c r="K223" s="400">
        <v>46219.0</v>
      </c>
      <c r="L223" s="9" t="s">
        <v>51</v>
      </c>
      <c r="M223" s="66">
        <v>0.0</v>
      </c>
      <c r="N223" s="9" t="s">
        <v>51</v>
      </c>
      <c r="O223" s="48">
        <v>858001.0</v>
      </c>
      <c r="P223" s="130">
        <v>858000.0</v>
      </c>
      <c r="Q223" s="47">
        <v>0.0</v>
      </c>
      <c r="R223" s="47">
        <v>0.0</v>
      </c>
      <c r="S223" s="10">
        <f t="shared" si="1"/>
        <v>858000</v>
      </c>
      <c r="T223" s="38" t="s">
        <v>52</v>
      </c>
      <c r="U223" s="44">
        <v>46219.0</v>
      </c>
      <c r="V223" s="80">
        <v>46581.0</v>
      </c>
      <c r="W223" s="86">
        <v>12.0</v>
      </c>
      <c r="X223" s="81" t="s">
        <v>86</v>
      </c>
      <c r="Y223" s="38" t="s">
        <v>56</v>
      </c>
    </row>
    <row r="224">
      <c r="A224" s="41" t="s">
        <v>5681</v>
      </c>
      <c r="B224" s="37">
        <v>46220.0</v>
      </c>
      <c r="C224" s="38">
        <v>4382.0</v>
      </c>
      <c r="D224" s="40" t="s">
        <v>2374</v>
      </c>
      <c r="E224" s="42" t="s">
        <v>2375</v>
      </c>
      <c r="F224" s="40" t="s">
        <v>2376</v>
      </c>
      <c r="G224" s="257" t="s">
        <v>279</v>
      </c>
      <c r="H224" s="257" t="s">
        <v>69</v>
      </c>
      <c r="I224" s="38" t="s">
        <v>4555</v>
      </c>
      <c r="J224" s="44">
        <v>44587.0</v>
      </c>
      <c r="K224" s="400">
        <v>46219.0</v>
      </c>
      <c r="L224" s="9" t="s">
        <v>51</v>
      </c>
      <c r="M224" s="66">
        <v>0.0</v>
      </c>
      <c r="N224" s="400">
        <v>46220.0</v>
      </c>
      <c r="O224" s="48">
        <v>118042.0</v>
      </c>
      <c r="P224" s="130">
        <v>118042.0</v>
      </c>
      <c r="Q224" s="47">
        <v>0.0</v>
      </c>
      <c r="R224" s="47">
        <v>0.0</v>
      </c>
      <c r="S224" s="10">
        <f t="shared" si="1"/>
        <v>118042</v>
      </c>
      <c r="T224" s="38" t="s">
        <v>52</v>
      </c>
      <c r="U224" s="44">
        <v>46220.0</v>
      </c>
      <c r="V224" s="80">
        <v>46250.0</v>
      </c>
      <c r="W224" s="86">
        <v>1.0</v>
      </c>
      <c r="X224" s="81" t="s">
        <v>55</v>
      </c>
      <c r="Y224" s="38" t="s">
        <v>56</v>
      </c>
    </row>
    <row r="225">
      <c r="A225" s="41" t="s">
        <v>5684</v>
      </c>
      <c r="B225" s="37">
        <v>46220.0</v>
      </c>
      <c r="C225" s="38">
        <v>3536.0</v>
      </c>
      <c r="D225" s="40" t="s">
        <v>910</v>
      </c>
      <c r="E225" s="42" t="s">
        <v>911</v>
      </c>
      <c r="F225" s="40" t="s">
        <v>5685</v>
      </c>
      <c r="G225" s="257" t="s">
        <v>5686</v>
      </c>
      <c r="H225" s="257" t="s">
        <v>158</v>
      </c>
      <c r="I225" s="38" t="s">
        <v>4555</v>
      </c>
      <c r="J225" s="44">
        <v>44530.0</v>
      </c>
      <c r="K225" s="400">
        <v>46219.0</v>
      </c>
      <c r="L225" s="9" t="s">
        <v>51</v>
      </c>
      <c r="M225" s="66">
        <v>118000.0</v>
      </c>
      <c r="N225" s="9" t="s">
        <v>51</v>
      </c>
      <c r="O225" s="48">
        <v>120000.0</v>
      </c>
      <c r="P225" s="77">
        <v>120000.0</v>
      </c>
      <c r="Q225" s="47">
        <v>0.0</v>
      </c>
      <c r="R225" s="48">
        <v>840.0</v>
      </c>
      <c r="S225" s="10">
        <f t="shared" si="1"/>
        <v>119160</v>
      </c>
      <c r="T225" s="38" t="s">
        <v>53</v>
      </c>
      <c r="U225" s="44">
        <v>46219.0</v>
      </c>
      <c r="V225" s="80">
        <v>46249.0</v>
      </c>
      <c r="W225" s="86">
        <v>1.0</v>
      </c>
      <c r="X225" s="81" t="s">
        <v>55</v>
      </c>
      <c r="Y225" s="38" t="s">
        <v>56</v>
      </c>
    </row>
    <row r="226">
      <c r="A226" s="41" t="s">
        <v>5689</v>
      </c>
      <c r="B226" s="37">
        <v>46220.0</v>
      </c>
      <c r="C226" s="81">
        <v>8115.0</v>
      </c>
      <c r="D226" s="257" t="s">
        <v>1645</v>
      </c>
      <c r="E226" s="258" t="s">
        <v>1639</v>
      </c>
      <c r="F226" s="257" t="s">
        <v>1640</v>
      </c>
      <c r="G226" s="257" t="s">
        <v>325</v>
      </c>
      <c r="H226" s="39" t="s">
        <v>74</v>
      </c>
      <c r="I226" s="38" t="s">
        <v>4555</v>
      </c>
      <c r="J226" s="150">
        <v>44947.0</v>
      </c>
      <c r="K226" s="400">
        <v>46220.0</v>
      </c>
      <c r="L226" s="61" t="s">
        <v>51</v>
      </c>
      <c r="M226" s="103">
        <v>0.0</v>
      </c>
      <c r="N226" s="61" t="s">
        <v>51</v>
      </c>
      <c r="O226" s="48">
        <v>118000.0</v>
      </c>
      <c r="P226" s="87">
        <v>118000.0</v>
      </c>
      <c r="Q226" s="104">
        <v>0.0</v>
      </c>
      <c r="R226" s="48">
        <v>826.0</v>
      </c>
      <c r="S226" s="149">
        <f t="shared" si="1"/>
        <v>117174</v>
      </c>
      <c r="T226" s="9" t="s">
        <v>53</v>
      </c>
      <c r="U226" s="44">
        <v>46220.0</v>
      </c>
      <c r="V226" s="80">
        <v>46250.0</v>
      </c>
      <c r="W226" s="9">
        <v>1.0</v>
      </c>
      <c r="X226" s="67" t="s">
        <v>55</v>
      </c>
      <c r="Y226" s="38" t="s">
        <v>56</v>
      </c>
    </row>
    <row r="227">
      <c r="A227" s="41" t="s">
        <v>5693</v>
      </c>
      <c r="B227" s="37">
        <v>46223.0</v>
      </c>
      <c r="C227" s="81">
        <v>5554.0</v>
      </c>
      <c r="D227" s="257" t="s">
        <v>2772</v>
      </c>
      <c r="E227" s="258" t="s">
        <v>2419</v>
      </c>
      <c r="F227" s="257" t="s">
        <v>2420</v>
      </c>
      <c r="G227" s="257" t="s">
        <v>419</v>
      </c>
      <c r="H227" s="257" t="s">
        <v>118</v>
      </c>
      <c r="I227" s="38" t="s">
        <v>4555</v>
      </c>
      <c r="J227" s="150">
        <v>44675.0</v>
      </c>
      <c r="K227" s="400">
        <v>46220.0</v>
      </c>
      <c r="L227" s="61" t="s">
        <v>51</v>
      </c>
      <c r="M227" s="66">
        <v>118000.0</v>
      </c>
      <c r="N227" s="61" t="s">
        <v>51</v>
      </c>
      <c r="O227" s="48">
        <v>116000.0</v>
      </c>
      <c r="P227" s="87">
        <v>116000.0</v>
      </c>
      <c r="Q227" s="104">
        <v>0.0</v>
      </c>
      <c r="R227" s="48">
        <v>812.0</v>
      </c>
      <c r="S227" s="10">
        <f t="shared" si="1"/>
        <v>115188</v>
      </c>
      <c r="T227" s="38" t="s">
        <v>53</v>
      </c>
      <c r="U227" s="44">
        <v>46220.0</v>
      </c>
      <c r="V227" s="80">
        <v>46250.0</v>
      </c>
      <c r="W227" s="9">
        <v>1.0</v>
      </c>
      <c r="X227" s="67" t="s">
        <v>55</v>
      </c>
      <c r="Y227" s="38" t="s">
        <v>56</v>
      </c>
    </row>
    <row r="228">
      <c r="A228" s="41" t="s">
        <v>5696</v>
      </c>
      <c r="B228" s="37">
        <v>46223.0</v>
      </c>
      <c r="C228" s="9">
        <v>6402.0</v>
      </c>
      <c r="D228" s="39" t="s">
        <v>2435</v>
      </c>
      <c r="E228" s="41" t="s">
        <v>2436</v>
      </c>
      <c r="F228" s="39" t="s">
        <v>2437</v>
      </c>
      <c r="G228" s="39" t="s">
        <v>2438</v>
      </c>
      <c r="H228" s="39" t="s">
        <v>118</v>
      </c>
      <c r="I228" s="38" t="s">
        <v>4555</v>
      </c>
      <c r="J228" s="45">
        <v>44767.0</v>
      </c>
      <c r="K228" s="400">
        <v>46220.0</v>
      </c>
      <c r="L228" s="120" t="s">
        <v>51</v>
      </c>
      <c r="M228" s="102">
        <v>0.0</v>
      </c>
      <c r="N228" s="120" t="s">
        <v>51</v>
      </c>
      <c r="O228" s="103">
        <v>78009.0</v>
      </c>
      <c r="P228" s="53">
        <v>78009.0</v>
      </c>
      <c r="Q228" s="9">
        <v>0.0</v>
      </c>
      <c r="R228" s="103">
        <v>0.0</v>
      </c>
      <c r="S228" s="10">
        <f t="shared" si="1"/>
        <v>78009</v>
      </c>
      <c r="T228" s="9" t="s">
        <v>52</v>
      </c>
      <c r="U228" s="44">
        <v>46220.0</v>
      </c>
      <c r="V228" s="80">
        <v>46251.0</v>
      </c>
      <c r="W228" s="9">
        <v>1.0</v>
      </c>
      <c r="X228" s="9" t="s">
        <v>86</v>
      </c>
      <c r="Y228" s="38" t="s">
        <v>56</v>
      </c>
    </row>
    <row r="229" ht="16.5" customHeight="1">
      <c r="A229" s="41" t="s">
        <v>5701</v>
      </c>
      <c r="B229" s="37">
        <v>46223.0</v>
      </c>
      <c r="C229" s="9">
        <v>6402.0</v>
      </c>
      <c r="D229" s="218" t="s">
        <v>2451</v>
      </c>
      <c r="E229" s="364" t="s">
        <v>2452</v>
      </c>
      <c r="F229" s="39" t="s">
        <v>2465</v>
      </c>
      <c r="G229" s="218" t="s">
        <v>2455</v>
      </c>
      <c r="H229" s="218" t="s">
        <v>85</v>
      </c>
      <c r="I229" s="38" t="s">
        <v>1205</v>
      </c>
      <c r="J229" s="45">
        <v>44586.0</v>
      </c>
      <c r="K229" s="400">
        <v>46220.0</v>
      </c>
      <c r="L229" s="120" t="s">
        <v>51</v>
      </c>
      <c r="M229" s="103">
        <v>118000.0</v>
      </c>
      <c r="N229" s="120" t="s">
        <v>51</v>
      </c>
      <c r="O229" s="103">
        <v>354000.0</v>
      </c>
      <c r="P229" s="87">
        <v>354000.0</v>
      </c>
      <c r="Q229" s="9">
        <v>0.0</v>
      </c>
      <c r="R229" s="49">
        <v>4440.0</v>
      </c>
      <c r="S229" s="10">
        <f t="shared" si="1"/>
        <v>349560</v>
      </c>
      <c r="T229" s="9" t="s">
        <v>53</v>
      </c>
      <c r="U229" s="44">
        <v>46220.0</v>
      </c>
      <c r="V229" s="45">
        <v>46250.0</v>
      </c>
      <c r="W229" s="9">
        <v>1.0</v>
      </c>
      <c r="X229" s="9" t="s">
        <v>55</v>
      </c>
      <c r="Y229" s="38" t="s">
        <v>56</v>
      </c>
    </row>
    <row r="230">
      <c r="A230" s="41" t="s">
        <v>5706</v>
      </c>
      <c r="B230" s="37">
        <v>46223.0</v>
      </c>
      <c r="C230" s="104">
        <v>4363.0</v>
      </c>
      <c r="D230" s="218" t="s">
        <v>2451</v>
      </c>
      <c r="E230" s="364" t="s">
        <v>2452</v>
      </c>
      <c r="F230" s="39" t="s">
        <v>2460</v>
      </c>
      <c r="G230" s="218" t="s">
        <v>2455</v>
      </c>
      <c r="H230" s="218" t="s">
        <v>85</v>
      </c>
      <c r="I230" s="38" t="s">
        <v>4555</v>
      </c>
      <c r="J230" s="45">
        <v>44586.0</v>
      </c>
      <c r="K230" s="408"/>
      <c r="L230" s="153"/>
      <c r="M230" s="103">
        <v>118000.0</v>
      </c>
      <c r="N230" s="120" t="s">
        <v>51</v>
      </c>
      <c r="O230" s="48">
        <v>0.0</v>
      </c>
      <c r="P230" s="48">
        <v>0.0</v>
      </c>
      <c r="Q230" s="9">
        <v>0.0</v>
      </c>
      <c r="R230" s="48">
        <v>0.0</v>
      </c>
      <c r="S230" s="10">
        <f t="shared" si="1"/>
        <v>0</v>
      </c>
      <c r="T230" s="38" t="s">
        <v>54</v>
      </c>
      <c r="U230" s="44">
        <v>46220.0</v>
      </c>
      <c r="V230" s="45">
        <v>46250.0</v>
      </c>
      <c r="W230" s="9">
        <v>1.0</v>
      </c>
      <c r="X230" s="9" t="s">
        <v>55</v>
      </c>
      <c r="Y230" s="38" t="s">
        <v>56</v>
      </c>
    </row>
    <row r="231">
      <c r="A231" s="41" t="s">
        <v>5708</v>
      </c>
      <c r="B231" s="37">
        <v>46223.0</v>
      </c>
      <c r="C231" s="104">
        <v>4363.0</v>
      </c>
      <c r="D231" s="218" t="s">
        <v>2451</v>
      </c>
      <c r="E231" s="364" t="s">
        <v>2452</v>
      </c>
      <c r="F231" s="39" t="s">
        <v>2454</v>
      </c>
      <c r="G231" s="218" t="s">
        <v>2455</v>
      </c>
      <c r="H231" s="218" t="s">
        <v>85</v>
      </c>
      <c r="I231" s="38" t="s">
        <v>4555</v>
      </c>
      <c r="J231" s="45">
        <v>44586.0</v>
      </c>
      <c r="K231" s="408"/>
      <c r="L231" s="153"/>
      <c r="M231" s="103">
        <v>118000.0</v>
      </c>
      <c r="N231" s="120" t="s">
        <v>51</v>
      </c>
      <c r="O231" s="48">
        <v>0.0</v>
      </c>
      <c r="P231" s="48">
        <v>0.0</v>
      </c>
      <c r="Q231" s="9">
        <v>0.0</v>
      </c>
      <c r="R231" s="48">
        <v>0.0</v>
      </c>
      <c r="S231" s="10">
        <f t="shared" si="1"/>
        <v>0</v>
      </c>
      <c r="T231" s="38" t="s">
        <v>54</v>
      </c>
      <c r="U231" s="44">
        <v>46220.0</v>
      </c>
      <c r="V231" s="45">
        <v>46250.0</v>
      </c>
      <c r="W231" s="9">
        <v>1.0</v>
      </c>
      <c r="X231" s="9" t="s">
        <v>55</v>
      </c>
      <c r="Y231" s="38" t="s">
        <v>56</v>
      </c>
    </row>
    <row r="232">
      <c r="A232" s="41" t="s">
        <v>5711</v>
      </c>
      <c r="B232" s="37">
        <v>46205.0</v>
      </c>
      <c r="C232" s="9">
        <v>2719.0</v>
      </c>
      <c r="D232" s="39" t="s">
        <v>2918</v>
      </c>
      <c r="E232" s="41" t="s">
        <v>1068</v>
      </c>
      <c r="F232" s="39" t="s">
        <v>2535</v>
      </c>
      <c r="G232" s="39" t="s">
        <v>555</v>
      </c>
      <c r="H232" s="39" t="s">
        <v>69</v>
      </c>
      <c r="I232" s="38" t="s">
        <v>4555</v>
      </c>
      <c r="J232" s="45">
        <v>44469.0</v>
      </c>
      <c r="K232" s="400">
        <v>46220.0</v>
      </c>
      <c r="L232" s="61" t="s">
        <v>51</v>
      </c>
      <c r="M232" s="103">
        <v>118000.0</v>
      </c>
      <c r="N232" s="61" t="s">
        <v>51</v>
      </c>
      <c r="O232" s="103">
        <v>780000.0</v>
      </c>
      <c r="P232" s="87">
        <v>708000.0</v>
      </c>
      <c r="Q232" s="104">
        <v>0.0</v>
      </c>
      <c r="R232" s="103">
        <v>14160.0</v>
      </c>
      <c r="S232" s="10">
        <f t="shared" si="1"/>
        <v>693840</v>
      </c>
      <c r="T232" s="9" t="s">
        <v>53</v>
      </c>
      <c r="U232" s="44">
        <v>46220.0</v>
      </c>
      <c r="V232" s="44">
        <v>46252.0</v>
      </c>
      <c r="W232" s="88">
        <v>1.0</v>
      </c>
      <c r="X232" s="9" t="s">
        <v>55</v>
      </c>
      <c r="Y232" s="68" t="s">
        <v>56</v>
      </c>
    </row>
    <row r="233">
      <c r="A233" s="41" t="s">
        <v>5717</v>
      </c>
      <c r="B233" s="37">
        <v>46223.0</v>
      </c>
      <c r="C233" s="9">
        <v>2719.0</v>
      </c>
      <c r="D233" s="39" t="s">
        <v>2918</v>
      </c>
      <c r="E233" s="41" t="s">
        <v>1068</v>
      </c>
      <c r="F233" s="39" t="s">
        <v>2530</v>
      </c>
      <c r="G233" s="39" t="s">
        <v>555</v>
      </c>
      <c r="H233" s="39" t="s">
        <v>69</v>
      </c>
      <c r="I233" s="38" t="s">
        <v>4555</v>
      </c>
      <c r="J233" s="45">
        <v>44469.0</v>
      </c>
      <c r="K233" s="80"/>
      <c r="L233" s="81"/>
      <c r="M233" s="103">
        <v>118000.0</v>
      </c>
      <c r="N233" s="61" t="s">
        <v>51</v>
      </c>
      <c r="O233" s="103">
        <v>0.0</v>
      </c>
      <c r="P233" s="103">
        <v>0.0</v>
      </c>
      <c r="Q233" s="38">
        <v>0.0</v>
      </c>
      <c r="R233" s="48">
        <v>0.0</v>
      </c>
      <c r="S233" s="10">
        <f t="shared" si="1"/>
        <v>0</v>
      </c>
      <c r="T233" s="38" t="s">
        <v>54</v>
      </c>
      <c r="U233" s="44">
        <v>46220.0</v>
      </c>
      <c r="V233" s="44">
        <v>46253.0</v>
      </c>
      <c r="W233" s="88">
        <v>1.0</v>
      </c>
      <c r="X233" s="9" t="s">
        <v>55</v>
      </c>
      <c r="Y233" s="68" t="s">
        <v>56</v>
      </c>
    </row>
    <row r="234">
      <c r="A234" s="41" t="s">
        <v>5721</v>
      </c>
      <c r="B234" s="37">
        <v>46223.0</v>
      </c>
      <c r="C234" s="38">
        <v>4918.0</v>
      </c>
      <c r="D234" s="40" t="s">
        <v>447</v>
      </c>
      <c r="E234" s="42" t="s">
        <v>166</v>
      </c>
      <c r="F234" s="52" t="s">
        <v>2498</v>
      </c>
      <c r="G234" s="40" t="s">
        <v>169</v>
      </c>
      <c r="H234" s="40" t="s">
        <v>85</v>
      </c>
      <c r="I234" s="38" t="s">
        <v>4555</v>
      </c>
      <c r="J234" s="45">
        <v>44887.0</v>
      </c>
      <c r="K234" s="400">
        <v>46220.0</v>
      </c>
      <c r="L234" s="120" t="s">
        <v>51</v>
      </c>
      <c r="M234" s="102">
        <v>0.0</v>
      </c>
      <c r="N234" s="120" t="s">
        <v>51</v>
      </c>
      <c r="O234" s="48">
        <v>78000.0</v>
      </c>
      <c r="P234" s="87">
        <v>78000.0</v>
      </c>
      <c r="Q234" s="81">
        <v>0.0</v>
      </c>
      <c r="R234" s="66">
        <v>546.0</v>
      </c>
      <c r="S234" s="10">
        <f t="shared" si="1"/>
        <v>77454</v>
      </c>
      <c r="T234" s="38" t="s">
        <v>53</v>
      </c>
      <c r="U234" s="44">
        <v>46220.0</v>
      </c>
      <c r="V234" s="44">
        <v>46251.0</v>
      </c>
      <c r="W234" s="9">
        <v>1.0</v>
      </c>
      <c r="X234" s="38" t="s">
        <v>86</v>
      </c>
      <c r="Y234" s="68" t="s">
        <v>56</v>
      </c>
    </row>
    <row r="235">
      <c r="A235" s="41" t="s">
        <v>5724</v>
      </c>
      <c r="B235" s="37">
        <v>46223.0</v>
      </c>
      <c r="C235" s="81">
        <v>9303.0</v>
      </c>
      <c r="D235" s="257" t="s">
        <v>2402</v>
      </c>
      <c r="E235" s="258" t="s">
        <v>2403</v>
      </c>
      <c r="F235" s="366" t="s">
        <v>2404</v>
      </c>
      <c r="G235" s="257" t="s">
        <v>110</v>
      </c>
      <c r="H235" s="257" t="s">
        <v>46</v>
      </c>
      <c r="I235" s="38" t="s">
        <v>4555</v>
      </c>
      <c r="J235" s="44">
        <v>45089.0</v>
      </c>
      <c r="K235" s="400">
        <v>46220.0</v>
      </c>
      <c r="L235" s="120" t="s">
        <v>51</v>
      </c>
      <c r="M235" s="102">
        <v>0.0</v>
      </c>
      <c r="N235" s="120" t="s">
        <v>51</v>
      </c>
      <c r="O235" s="48">
        <v>78000.0</v>
      </c>
      <c r="P235" s="87">
        <v>78000.0</v>
      </c>
      <c r="Q235" s="81">
        <v>0.0</v>
      </c>
      <c r="R235" s="48">
        <v>4440.0</v>
      </c>
      <c r="S235" s="10">
        <f t="shared" si="1"/>
        <v>73560</v>
      </c>
      <c r="T235" s="38" t="s">
        <v>53</v>
      </c>
      <c r="U235" s="44">
        <v>46220.0</v>
      </c>
      <c r="V235" s="44">
        <v>46250.0</v>
      </c>
      <c r="W235" s="9">
        <v>1.0</v>
      </c>
      <c r="X235" s="38" t="s">
        <v>86</v>
      </c>
      <c r="Y235" s="68" t="s">
        <v>56</v>
      </c>
    </row>
    <row r="236">
      <c r="A236" s="41" t="s">
        <v>5728</v>
      </c>
      <c r="B236" s="37">
        <v>46223.0</v>
      </c>
      <c r="C236" s="390">
        <v>8773.0</v>
      </c>
      <c r="D236" s="391" t="s">
        <v>94</v>
      </c>
      <c r="E236" s="392" t="s">
        <v>96</v>
      </c>
      <c r="F236" s="39" t="s">
        <v>97</v>
      </c>
      <c r="G236" s="391" t="s">
        <v>100</v>
      </c>
      <c r="H236" s="391" t="s">
        <v>158</v>
      </c>
      <c r="I236" s="38" t="s">
        <v>4555</v>
      </c>
      <c r="J236" s="45">
        <v>45029.0</v>
      </c>
      <c r="K236" s="400">
        <v>46220.0</v>
      </c>
      <c r="L236" s="120" t="s">
        <v>51</v>
      </c>
      <c r="M236" s="103">
        <v>0.0</v>
      </c>
      <c r="N236" s="120" t="s">
        <v>51</v>
      </c>
      <c r="O236" s="103">
        <v>118000.0</v>
      </c>
      <c r="P236" s="87">
        <v>118000.0</v>
      </c>
      <c r="Q236" s="9">
        <v>0.0</v>
      </c>
      <c r="R236" s="9">
        <v>826.0</v>
      </c>
      <c r="S236" s="10">
        <f t="shared" si="1"/>
        <v>117174</v>
      </c>
      <c r="T236" s="9" t="s">
        <v>53</v>
      </c>
      <c r="U236" s="44">
        <v>46220.0</v>
      </c>
      <c r="V236" s="44">
        <v>46251.0</v>
      </c>
      <c r="W236" s="9">
        <v>1.0</v>
      </c>
      <c r="X236" s="9" t="s">
        <v>55</v>
      </c>
      <c r="Y236" s="68" t="s">
        <v>56</v>
      </c>
    </row>
    <row r="237">
      <c r="A237" s="41" t="s">
        <v>5731</v>
      </c>
      <c r="B237" s="37">
        <v>46223.0</v>
      </c>
      <c r="C237" s="104">
        <v>7410.0</v>
      </c>
      <c r="D237" s="218" t="s">
        <v>1900</v>
      </c>
      <c r="E237" s="364" t="s">
        <v>1901</v>
      </c>
      <c r="F237" s="218" t="s">
        <v>1902</v>
      </c>
      <c r="G237" s="218" t="s">
        <v>44</v>
      </c>
      <c r="H237" s="218" t="s">
        <v>46</v>
      </c>
      <c r="I237" s="38" t="s">
        <v>4555</v>
      </c>
      <c r="J237" s="45">
        <v>44865.0</v>
      </c>
      <c r="K237" s="400">
        <v>46221.0</v>
      </c>
      <c r="L237" s="120" t="s">
        <v>51</v>
      </c>
      <c r="M237" s="63">
        <v>0.0</v>
      </c>
      <c r="N237" s="120" t="s">
        <v>51</v>
      </c>
      <c r="O237" s="49">
        <v>118000.0</v>
      </c>
      <c r="P237" s="55">
        <v>118000.0</v>
      </c>
      <c r="Q237" s="9">
        <v>0.0</v>
      </c>
      <c r="R237" s="49">
        <v>826.0</v>
      </c>
      <c r="S237" s="10">
        <f t="shared" si="1"/>
        <v>117174</v>
      </c>
      <c r="T237" s="9" t="s">
        <v>53</v>
      </c>
      <c r="U237" s="44">
        <v>46221.0</v>
      </c>
      <c r="V237" s="45">
        <v>46260.0</v>
      </c>
      <c r="W237" s="9">
        <v>1.0</v>
      </c>
      <c r="X237" s="9" t="s">
        <v>55</v>
      </c>
      <c r="Y237" s="128" t="s">
        <v>56</v>
      </c>
    </row>
    <row r="238">
      <c r="A238" s="41" t="s">
        <v>5733</v>
      </c>
      <c r="B238" s="37">
        <v>46223.0</v>
      </c>
      <c r="C238" s="38">
        <v>7313.0</v>
      </c>
      <c r="D238" s="40" t="s">
        <v>261</v>
      </c>
      <c r="E238" s="42" t="s">
        <v>262</v>
      </c>
      <c r="F238" s="40" t="s">
        <v>2543</v>
      </c>
      <c r="G238" s="40" t="s">
        <v>264</v>
      </c>
      <c r="H238" s="40" t="s">
        <v>74</v>
      </c>
      <c r="I238" s="38" t="s">
        <v>4555</v>
      </c>
      <c r="J238" s="44">
        <v>44854.0</v>
      </c>
      <c r="K238" s="400">
        <v>46221.0</v>
      </c>
      <c r="L238" s="61" t="s">
        <v>51</v>
      </c>
      <c r="M238" s="48">
        <v>0.0</v>
      </c>
      <c r="N238" s="61" t="s">
        <v>51</v>
      </c>
      <c r="O238" s="346">
        <v>118064.0</v>
      </c>
      <c r="P238" s="163">
        <v>118064.0</v>
      </c>
      <c r="Q238" s="332">
        <v>0.0</v>
      </c>
      <c r="R238" s="332">
        <v>0.0</v>
      </c>
      <c r="S238" s="10">
        <f t="shared" si="1"/>
        <v>118064</v>
      </c>
      <c r="T238" s="67" t="s">
        <v>52</v>
      </c>
      <c r="U238" s="44">
        <v>46221.0</v>
      </c>
      <c r="V238" s="45">
        <v>46263.0</v>
      </c>
      <c r="W238" s="88">
        <v>1.0</v>
      </c>
      <c r="X238" s="38" t="s">
        <v>55</v>
      </c>
      <c r="Y238" s="128" t="s">
        <v>56</v>
      </c>
    </row>
    <row r="239">
      <c r="A239" s="41" t="s">
        <v>5737</v>
      </c>
      <c r="B239" s="37">
        <v>46223.0</v>
      </c>
      <c r="C239" s="9">
        <v>6468.0</v>
      </c>
      <c r="D239" s="39" t="s">
        <v>2549</v>
      </c>
      <c r="E239" s="41" t="s">
        <v>2550</v>
      </c>
      <c r="F239" s="39" t="s">
        <v>2551</v>
      </c>
      <c r="G239" s="218" t="s">
        <v>1289</v>
      </c>
      <c r="H239" s="218" t="s">
        <v>103</v>
      </c>
      <c r="I239" s="38" t="s">
        <v>4555</v>
      </c>
      <c r="J239" s="45">
        <v>44773.0</v>
      </c>
      <c r="K239" s="400">
        <v>46221.0</v>
      </c>
      <c r="L239" s="120" t="s">
        <v>51</v>
      </c>
      <c r="M239" s="103">
        <v>78000.0</v>
      </c>
      <c r="N239" s="120" t="s">
        <v>51</v>
      </c>
      <c r="O239" s="103">
        <v>156020.0</v>
      </c>
      <c r="P239" s="107">
        <v>156020.0</v>
      </c>
      <c r="Q239" s="9">
        <v>0.0</v>
      </c>
      <c r="R239" s="103">
        <v>0.0</v>
      </c>
      <c r="S239" s="10">
        <f t="shared" si="1"/>
        <v>156020</v>
      </c>
      <c r="T239" s="9" t="s">
        <v>52</v>
      </c>
      <c r="U239" s="45">
        <v>46223.0</v>
      </c>
      <c r="V239" s="45">
        <v>46253.0</v>
      </c>
      <c r="W239" s="9">
        <v>1.0</v>
      </c>
      <c r="X239" s="9" t="s">
        <v>86</v>
      </c>
      <c r="Y239" s="128" t="s">
        <v>56</v>
      </c>
    </row>
    <row r="240">
      <c r="A240" s="41" t="s">
        <v>5740</v>
      </c>
      <c r="B240" s="37">
        <v>46223.0</v>
      </c>
      <c r="C240" s="9">
        <v>9598.0</v>
      </c>
      <c r="D240" s="39" t="s">
        <v>2604</v>
      </c>
      <c r="E240" s="41" t="s">
        <v>2605</v>
      </c>
      <c r="F240" s="39" t="s">
        <v>2618</v>
      </c>
      <c r="G240" s="39" t="s">
        <v>121</v>
      </c>
      <c r="H240" s="39" t="s">
        <v>124</v>
      </c>
      <c r="I240" s="38" t="s">
        <v>1205</v>
      </c>
      <c r="J240" s="45">
        <v>45122.0</v>
      </c>
      <c r="K240" s="400">
        <v>46222.0</v>
      </c>
      <c r="L240" s="120" t="s">
        <v>51</v>
      </c>
      <c r="M240" s="102">
        <v>118000.0</v>
      </c>
      <c r="N240" s="120" t="s">
        <v>51</v>
      </c>
      <c r="O240" s="103">
        <v>100000.0</v>
      </c>
      <c r="P240" s="130">
        <v>100000.0</v>
      </c>
      <c r="Q240" s="9">
        <v>0.0</v>
      </c>
      <c r="R240" s="103">
        <v>4400.0</v>
      </c>
      <c r="S240" s="10">
        <f t="shared" si="1"/>
        <v>95600</v>
      </c>
      <c r="T240" s="9" t="s">
        <v>53</v>
      </c>
      <c r="U240" s="45">
        <v>46222.0</v>
      </c>
      <c r="V240" s="45">
        <v>46252.0</v>
      </c>
      <c r="W240" s="88">
        <v>1.0</v>
      </c>
      <c r="X240" s="38" t="s">
        <v>55</v>
      </c>
      <c r="Y240" s="128" t="s">
        <v>56</v>
      </c>
    </row>
    <row r="241">
      <c r="A241" s="41" t="s">
        <v>5743</v>
      </c>
      <c r="B241" s="37">
        <v>46223.0</v>
      </c>
      <c r="C241" s="9">
        <v>9598.0</v>
      </c>
      <c r="D241" s="39" t="s">
        <v>2604</v>
      </c>
      <c r="E241" s="41" t="s">
        <v>2605</v>
      </c>
      <c r="F241" s="39" t="s">
        <v>2606</v>
      </c>
      <c r="G241" s="39" t="s">
        <v>121</v>
      </c>
      <c r="H241" s="39" t="s">
        <v>124</v>
      </c>
      <c r="I241" s="38" t="s">
        <v>4555</v>
      </c>
      <c r="J241" s="45">
        <v>45122.0</v>
      </c>
      <c r="K241" s="400">
        <v>46222.0</v>
      </c>
      <c r="L241" s="120" t="s">
        <v>51</v>
      </c>
      <c r="M241" s="102">
        <v>118000.0</v>
      </c>
      <c r="N241" s="120" t="s">
        <v>51</v>
      </c>
      <c r="O241" s="48">
        <v>200000.0</v>
      </c>
      <c r="P241" s="130">
        <v>200000.0</v>
      </c>
      <c r="Q241" s="9">
        <v>0.0</v>
      </c>
      <c r="R241" s="48">
        <v>4400.0</v>
      </c>
      <c r="S241" s="10">
        <f t="shared" si="1"/>
        <v>195600</v>
      </c>
      <c r="T241" s="9" t="s">
        <v>53</v>
      </c>
      <c r="U241" s="45">
        <v>46222.0</v>
      </c>
      <c r="V241" s="45">
        <v>46252.0</v>
      </c>
      <c r="W241" s="88">
        <v>1.0</v>
      </c>
      <c r="X241" s="38" t="s">
        <v>55</v>
      </c>
      <c r="Y241" s="128" t="s">
        <v>56</v>
      </c>
    </row>
    <row r="242">
      <c r="A242" s="41" t="s">
        <v>5746</v>
      </c>
      <c r="B242" s="37">
        <v>46223.0</v>
      </c>
      <c r="C242" s="9">
        <v>9598.0</v>
      </c>
      <c r="D242" s="39" t="s">
        <v>2604</v>
      </c>
      <c r="E242" s="41" t="s">
        <v>2605</v>
      </c>
      <c r="F242" s="39" t="s">
        <v>2612</v>
      </c>
      <c r="G242" s="39" t="s">
        <v>121</v>
      </c>
      <c r="H242" s="39" t="s">
        <v>124</v>
      </c>
      <c r="I242" s="38" t="s">
        <v>4555</v>
      </c>
      <c r="J242" s="45">
        <v>45122.0</v>
      </c>
      <c r="K242" s="408"/>
      <c r="L242" s="153"/>
      <c r="M242" s="66">
        <v>78000.0</v>
      </c>
      <c r="N242" s="120" t="s">
        <v>51</v>
      </c>
      <c r="O242" s="48">
        <v>0.0</v>
      </c>
      <c r="P242" s="48">
        <v>0.0</v>
      </c>
      <c r="Q242" s="9">
        <v>0.0</v>
      </c>
      <c r="R242" s="48">
        <v>0.0</v>
      </c>
      <c r="S242" s="10">
        <f t="shared" si="1"/>
        <v>0</v>
      </c>
      <c r="T242" s="38" t="s">
        <v>54</v>
      </c>
      <c r="U242" s="45">
        <v>46222.0</v>
      </c>
      <c r="V242" s="45">
        <v>46252.0</v>
      </c>
      <c r="W242" s="88">
        <v>1.0</v>
      </c>
      <c r="X242" s="81" t="s">
        <v>86</v>
      </c>
      <c r="Y242" s="128" t="s">
        <v>56</v>
      </c>
    </row>
    <row r="243">
      <c r="A243" s="41" t="s">
        <v>5749</v>
      </c>
      <c r="B243" s="37">
        <v>46223.0</v>
      </c>
      <c r="C243" s="38">
        <v>4918.0</v>
      </c>
      <c r="D243" s="40" t="s">
        <v>447</v>
      </c>
      <c r="E243" s="42" t="s">
        <v>166</v>
      </c>
      <c r="F243" s="52" t="s">
        <v>5750</v>
      </c>
      <c r="G243" s="40" t="s">
        <v>169</v>
      </c>
      <c r="H243" s="40" t="s">
        <v>85</v>
      </c>
      <c r="I243" s="38" t="s">
        <v>4555</v>
      </c>
      <c r="J243" s="45">
        <v>44887.0</v>
      </c>
      <c r="K243" s="400">
        <v>46222.0</v>
      </c>
      <c r="L243" s="120" t="s">
        <v>51</v>
      </c>
      <c r="M243" s="102">
        <v>0.0</v>
      </c>
      <c r="N243" s="120" t="s">
        <v>51</v>
      </c>
      <c r="O243" s="48">
        <v>78000.0</v>
      </c>
      <c r="P243" s="130">
        <v>78000.0</v>
      </c>
      <c r="Q243" s="81">
        <v>0.0</v>
      </c>
      <c r="R243" s="66">
        <v>546.0</v>
      </c>
      <c r="S243" s="10">
        <f t="shared" si="1"/>
        <v>77454</v>
      </c>
      <c r="T243" s="38" t="s">
        <v>53</v>
      </c>
      <c r="U243" s="45">
        <v>46222.0</v>
      </c>
      <c r="V243" s="45">
        <v>46253.0</v>
      </c>
      <c r="W243" s="9">
        <v>1.0</v>
      </c>
      <c r="X243" s="38" t="s">
        <v>86</v>
      </c>
      <c r="Y243" s="68" t="s">
        <v>56</v>
      </c>
    </row>
    <row r="244">
      <c r="A244" s="41" t="s">
        <v>5752</v>
      </c>
      <c r="B244" s="37">
        <v>46223.0</v>
      </c>
      <c r="C244" s="9">
        <v>11266.0</v>
      </c>
      <c r="D244" s="39" t="s">
        <v>3107</v>
      </c>
      <c r="E244" s="41" t="s">
        <v>3108</v>
      </c>
      <c r="F244" s="39" t="s">
        <v>3110</v>
      </c>
      <c r="G244" s="39" t="s">
        <v>252</v>
      </c>
      <c r="H244" s="39" t="s">
        <v>46</v>
      </c>
      <c r="I244" s="38" t="s">
        <v>4555</v>
      </c>
      <c r="J244" s="45">
        <v>45326.0</v>
      </c>
      <c r="K244" s="400">
        <v>46222.0</v>
      </c>
      <c r="L244" s="120" t="s">
        <v>51</v>
      </c>
      <c r="M244" s="47">
        <v>0.0</v>
      </c>
      <c r="N244" s="400">
        <v>46223.0</v>
      </c>
      <c r="O244" s="49">
        <v>78016.0</v>
      </c>
      <c r="P244" s="130">
        <v>78016.0</v>
      </c>
      <c r="Q244" s="81">
        <v>0.0</v>
      </c>
      <c r="R244" s="49">
        <v>0.0</v>
      </c>
      <c r="S244" s="10">
        <f t="shared" si="1"/>
        <v>78016</v>
      </c>
      <c r="T244" s="9" t="s">
        <v>52</v>
      </c>
      <c r="U244" s="45">
        <v>46223.0</v>
      </c>
      <c r="V244" s="45">
        <v>46256.0</v>
      </c>
      <c r="W244" s="67">
        <v>1.0</v>
      </c>
      <c r="X244" s="9" t="s">
        <v>86</v>
      </c>
      <c r="Y244" s="68" t="s">
        <v>56</v>
      </c>
    </row>
    <row r="245">
      <c r="A245" s="41" t="s">
        <v>5755</v>
      </c>
      <c r="B245" s="37">
        <v>46223.0</v>
      </c>
      <c r="C245" s="104">
        <v>18171.0</v>
      </c>
      <c r="D245" s="218" t="s">
        <v>2307</v>
      </c>
      <c r="E245" s="364" t="s">
        <v>2309</v>
      </c>
      <c r="F245" s="39" t="s">
        <v>2310</v>
      </c>
      <c r="G245" s="218" t="s">
        <v>364</v>
      </c>
      <c r="H245" s="218" t="s">
        <v>69</v>
      </c>
      <c r="I245" s="38" t="s">
        <v>4555</v>
      </c>
      <c r="J245" s="45">
        <v>46108.0</v>
      </c>
      <c r="K245" s="400">
        <v>46222.0</v>
      </c>
      <c r="L245" s="120" t="s">
        <v>51</v>
      </c>
      <c r="M245" s="103">
        <v>168000.0</v>
      </c>
      <c r="N245" s="120" t="s">
        <v>51</v>
      </c>
      <c r="O245" s="103">
        <v>169005.0</v>
      </c>
      <c r="P245" s="130">
        <v>169000.0</v>
      </c>
      <c r="Q245" s="9">
        <v>0.0</v>
      </c>
      <c r="R245" s="9">
        <v>0.0</v>
      </c>
      <c r="S245" s="10">
        <f t="shared" si="1"/>
        <v>169000</v>
      </c>
      <c r="T245" s="9" t="s">
        <v>52</v>
      </c>
      <c r="U245" s="45">
        <v>46222.0</v>
      </c>
      <c r="V245" s="45">
        <v>46252.0</v>
      </c>
      <c r="W245" s="9">
        <v>1.0</v>
      </c>
      <c r="X245" s="9" t="s">
        <v>59</v>
      </c>
      <c r="Y245" s="68" t="s">
        <v>56</v>
      </c>
    </row>
    <row r="246">
      <c r="A246" s="41" t="s">
        <v>5759</v>
      </c>
      <c r="B246" s="37">
        <v>46223.0</v>
      </c>
      <c r="C246" s="9">
        <v>18666.0</v>
      </c>
      <c r="D246" s="39" t="s">
        <v>5105</v>
      </c>
      <c r="E246" s="41" t="s">
        <v>5106</v>
      </c>
      <c r="F246" s="39" t="s">
        <v>5107</v>
      </c>
      <c r="G246" s="39" t="s">
        <v>327</v>
      </c>
      <c r="H246" s="39" t="s">
        <v>158</v>
      </c>
      <c r="I246" s="38" t="s">
        <v>4555</v>
      </c>
      <c r="J246" s="45">
        <v>46154.0</v>
      </c>
      <c r="K246" s="400">
        <v>46222.0</v>
      </c>
      <c r="L246" s="196" t="s">
        <v>51</v>
      </c>
      <c r="M246" s="103">
        <v>0.0</v>
      </c>
      <c r="N246" s="120" t="s">
        <v>51</v>
      </c>
      <c r="O246" s="49">
        <v>168008.0</v>
      </c>
      <c r="P246" s="130">
        <v>168000.0</v>
      </c>
      <c r="Q246" s="47">
        <v>0.0</v>
      </c>
      <c r="R246" s="47">
        <v>0.0</v>
      </c>
      <c r="S246" s="10">
        <f t="shared" si="1"/>
        <v>168000</v>
      </c>
      <c r="T246" s="9" t="s">
        <v>52</v>
      </c>
      <c r="U246" s="45">
        <v>46222.0</v>
      </c>
      <c r="V246" s="45">
        <v>46252.0</v>
      </c>
      <c r="W246" s="9">
        <v>1.0</v>
      </c>
      <c r="X246" s="9" t="s">
        <v>59</v>
      </c>
      <c r="Y246" s="68" t="s">
        <v>56</v>
      </c>
    </row>
    <row r="247">
      <c r="A247" s="41" t="s">
        <v>5763</v>
      </c>
      <c r="B247" s="37">
        <v>46223.0</v>
      </c>
      <c r="C247" s="9">
        <v>2728.0</v>
      </c>
      <c r="D247" s="39" t="s">
        <v>1933</v>
      </c>
      <c r="E247" s="41" t="s">
        <v>1934</v>
      </c>
      <c r="F247" s="39" t="s">
        <v>1935</v>
      </c>
      <c r="G247" s="39" t="s">
        <v>1930</v>
      </c>
      <c r="H247" s="39" t="s">
        <v>532</v>
      </c>
      <c r="I247" s="38" t="s">
        <v>4555</v>
      </c>
      <c r="J247" s="45">
        <v>44469.0</v>
      </c>
      <c r="K247" s="400">
        <v>46222.0</v>
      </c>
      <c r="L247" s="120" t="s">
        <v>51</v>
      </c>
      <c r="M247" s="103">
        <v>78000.0</v>
      </c>
      <c r="N247" s="120" t="s">
        <v>51</v>
      </c>
      <c r="O247" s="49">
        <v>80000.0</v>
      </c>
      <c r="P247" s="130">
        <v>80000.0</v>
      </c>
      <c r="Q247" s="9">
        <v>0.0</v>
      </c>
      <c r="R247" s="49">
        <v>560.0</v>
      </c>
      <c r="S247" s="10">
        <f t="shared" si="1"/>
        <v>79440</v>
      </c>
      <c r="T247" s="9" t="s">
        <v>53</v>
      </c>
      <c r="U247" s="45">
        <v>46222.0</v>
      </c>
      <c r="V247" s="45">
        <v>46252.0</v>
      </c>
      <c r="W247" s="193">
        <v>1.0</v>
      </c>
      <c r="X247" s="9" t="s">
        <v>86</v>
      </c>
      <c r="Y247" s="68" t="s">
        <v>56</v>
      </c>
    </row>
    <row r="248">
      <c r="A248" s="41" t="s">
        <v>5766</v>
      </c>
      <c r="B248" s="37">
        <v>46223.0</v>
      </c>
      <c r="C248" s="38">
        <v>8150.0</v>
      </c>
      <c r="D248" s="111" t="s">
        <v>2726</v>
      </c>
      <c r="E248" s="42" t="s">
        <v>2727</v>
      </c>
      <c r="F248" s="40" t="s">
        <v>2728</v>
      </c>
      <c r="G248" s="40" t="s">
        <v>126</v>
      </c>
      <c r="H248" s="39" t="s">
        <v>69</v>
      </c>
      <c r="I248" s="38" t="s">
        <v>1205</v>
      </c>
      <c r="J248" s="44">
        <v>44951.0</v>
      </c>
      <c r="K248" s="400">
        <v>46222.0</v>
      </c>
      <c r="L248" s="120" t="s">
        <v>51</v>
      </c>
      <c r="M248" s="46"/>
      <c r="N248" s="45"/>
      <c r="O248" s="48">
        <v>150083.0</v>
      </c>
      <c r="P248" s="130">
        <v>150000.0</v>
      </c>
      <c r="Q248" s="48">
        <v>0.0</v>
      </c>
      <c r="R248" s="48">
        <v>0.0</v>
      </c>
      <c r="S248" s="10">
        <f t="shared" si="1"/>
        <v>150000</v>
      </c>
      <c r="T248" s="38" t="s">
        <v>52</v>
      </c>
      <c r="U248" s="45"/>
      <c r="V248" s="45"/>
      <c r="W248" s="67">
        <v>1.0</v>
      </c>
      <c r="X248" s="38" t="s">
        <v>59</v>
      </c>
      <c r="Y248" s="68" t="s">
        <v>56</v>
      </c>
    </row>
    <row r="249">
      <c r="A249" s="41" t="s">
        <v>5769</v>
      </c>
      <c r="B249" s="37">
        <v>46223.0</v>
      </c>
      <c r="C249" s="38">
        <v>8150.0</v>
      </c>
      <c r="D249" s="111" t="s">
        <v>2726</v>
      </c>
      <c r="E249" s="42" t="s">
        <v>2727</v>
      </c>
      <c r="F249" s="40" t="s">
        <v>3097</v>
      </c>
      <c r="G249" s="40" t="s">
        <v>126</v>
      </c>
      <c r="H249" s="39" t="s">
        <v>69</v>
      </c>
      <c r="I249" s="38" t="s">
        <v>4555</v>
      </c>
      <c r="J249" s="44">
        <v>44951.0</v>
      </c>
      <c r="K249" s="400">
        <v>46222.0</v>
      </c>
      <c r="L249" s="120" t="s">
        <v>51</v>
      </c>
      <c r="M249" s="46">
        <v>168000.0</v>
      </c>
      <c r="N249" s="120" t="s">
        <v>51</v>
      </c>
      <c r="O249" s="48">
        <v>20017.0</v>
      </c>
      <c r="P249" s="130">
        <v>20000.0</v>
      </c>
      <c r="Q249" s="48">
        <v>0.0</v>
      </c>
      <c r="R249" s="48">
        <v>0.0</v>
      </c>
      <c r="S249" s="10">
        <f t="shared" si="1"/>
        <v>20000</v>
      </c>
      <c r="T249" s="38" t="s">
        <v>52</v>
      </c>
      <c r="U249" s="45">
        <v>46222.0</v>
      </c>
      <c r="V249" s="45">
        <v>46257.0</v>
      </c>
      <c r="W249" s="67">
        <v>1.0</v>
      </c>
      <c r="X249" s="38" t="s">
        <v>59</v>
      </c>
      <c r="Y249" s="68" t="s">
        <v>56</v>
      </c>
    </row>
    <row r="250">
      <c r="A250" s="41" t="s">
        <v>5772</v>
      </c>
      <c r="B250" s="37">
        <v>46223.0</v>
      </c>
      <c r="C250" s="9">
        <v>9654.0</v>
      </c>
      <c r="D250" s="39" t="s">
        <v>1280</v>
      </c>
      <c r="E250" s="41" t="s">
        <v>1281</v>
      </c>
      <c r="F250" s="39" t="s">
        <v>2688</v>
      </c>
      <c r="G250" s="179" t="s">
        <v>174</v>
      </c>
      <c r="H250" s="179" t="s">
        <v>174</v>
      </c>
      <c r="I250" s="38" t="s">
        <v>4555</v>
      </c>
      <c r="J250" s="45">
        <v>45129.0</v>
      </c>
      <c r="K250" s="400">
        <v>46223.0</v>
      </c>
      <c r="L250" s="61" t="s">
        <v>51</v>
      </c>
      <c r="M250" s="103">
        <v>0.0</v>
      </c>
      <c r="N250" s="61" t="s">
        <v>51</v>
      </c>
      <c r="O250" s="103">
        <v>118000.0</v>
      </c>
      <c r="P250" s="87">
        <v>118000.0</v>
      </c>
      <c r="Q250" s="102">
        <v>0.0</v>
      </c>
      <c r="R250" s="103">
        <v>826.0</v>
      </c>
      <c r="S250" s="10">
        <f t="shared" si="1"/>
        <v>117174</v>
      </c>
      <c r="T250" s="9" t="s">
        <v>53</v>
      </c>
      <c r="U250" s="45">
        <v>46223.0</v>
      </c>
      <c r="V250" s="45">
        <v>46254.0</v>
      </c>
      <c r="W250" s="9">
        <v>1.0</v>
      </c>
      <c r="X250" s="9" t="s">
        <v>55</v>
      </c>
      <c r="Y250" s="128" t="s">
        <v>56</v>
      </c>
    </row>
    <row r="251" ht="17.25" customHeight="1">
      <c r="A251" s="41" t="s">
        <v>5776</v>
      </c>
      <c r="B251" s="37">
        <v>46223.0</v>
      </c>
      <c r="C251" s="9">
        <v>12472.0</v>
      </c>
      <c r="D251" s="39" t="s">
        <v>2137</v>
      </c>
      <c r="E251" s="41" t="s">
        <v>2138</v>
      </c>
      <c r="F251" s="39" t="s">
        <v>2139</v>
      </c>
      <c r="G251" s="39" t="s">
        <v>2140</v>
      </c>
      <c r="H251" s="39" t="s">
        <v>2141</v>
      </c>
      <c r="I251" s="38" t="s">
        <v>4555</v>
      </c>
      <c r="J251" s="45">
        <v>45459.0</v>
      </c>
      <c r="K251" s="400">
        <v>46223.0</v>
      </c>
      <c r="L251" s="120" t="s">
        <v>51</v>
      </c>
      <c r="M251" s="63">
        <v>78000.0</v>
      </c>
      <c r="N251" s="61" t="s">
        <v>51</v>
      </c>
      <c r="O251" s="103">
        <v>80000.0</v>
      </c>
      <c r="P251" s="87">
        <v>80000.0</v>
      </c>
      <c r="Q251" s="9">
        <v>0.0</v>
      </c>
      <c r="R251" s="49">
        <v>560.0</v>
      </c>
      <c r="S251" s="10">
        <f t="shared" si="1"/>
        <v>79440</v>
      </c>
      <c r="T251" s="9" t="s">
        <v>53</v>
      </c>
      <c r="U251" s="45">
        <v>46223.0</v>
      </c>
      <c r="V251" s="45">
        <v>46253.0</v>
      </c>
      <c r="W251" s="193">
        <v>1.0</v>
      </c>
      <c r="X251" s="9" t="s">
        <v>86</v>
      </c>
      <c r="Y251" s="128" t="s">
        <v>56</v>
      </c>
    </row>
    <row r="252" ht="16.5" customHeight="1">
      <c r="A252" s="41" t="s">
        <v>5782</v>
      </c>
      <c r="B252" s="37">
        <v>46223.0</v>
      </c>
      <c r="C252" s="9">
        <v>11897.0</v>
      </c>
      <c r="D252" s="39" t="s">
        <v>2318</v>
      </c>
      <c r="E252" s="41" t="s">
        <v>2319</v>
      </c>
      <c r="F252" s="39" t="s">
        <v>2321</v>
      </c>
      <c r="G252" s="39" t="s">
        <v>218</v>
      </c>
      <c r="H252" s="39" t="s">
        <v>220</v>
      </c>
      <c r="I252" s="38" t="s">
        <v>4555</v>
      </c>
      <c r="J252" s="45">
        <v>45401.0</v>
      </c>
      <c r="K252" s="400">
        <v>46223.0</v>
      </c>
      <c r="L252" s="120" t="s">
        <v>51</v>
      </c>
      <c r="M252" s="47">
        <v>0.0</v>
      </c>
      <c r="N252" s="120" t="s">
        <v>51</v>
      </c>
      <c r="O252" s="49">
        <v>118039.0</v>
      </c>
      <c r="P252" s="55">
        <v>118000.0</v>
      </c>
      <c r="Q252" s="9">
        <v>0.0</v>
      </c>
      <c r="R252" s="49">
        <v>0.0</v>
      </c>
      <c r="S252" s="10">
        <f t="shared" si="1"/>
        <v>118000</v>
      </c>
      <c r="T252" s="9" t="s">
        <v>52</v>
      </c>
      <c r="U252" s="45">
        <v>46223.0</v>
      </c>
      <c r="V252" s="45">
        <v>46256.0</v>
      </c>
      <c r="W252" s="9">
        <v>1.0</v>
      </c>
      <c r="X252" s="9" t="s">
        <v>55</v>
      </c>
      <c r="Y252" s="128" t="s">
        <v>56</v>
      </c>
    </row>
    <row r="253">
      <c r="A253" s="41" t="s">
        <v>5785</v>
      </c>
      <c r="B253" s="37">
        <v>46223.0</v>
      </c>
      <c r="C253" s="9">
        <v>7160.0</v>
      </c>
      <c r="D253" s="39" t="s">
        <v>2563</v>
      </c>
      <c r="E253" s="41" t="s">
        <v>2564</v>
      </c>
      <c r="F253" s="39" t="s">
        <v>2565</v>
      </c>
      <c r="G253" s="39" t="s">
        <v>100</v>
      </c>
      <c r="H253" s="39" t="s">
        <v>158</v>
      </c>
      <c r="I253" s="38" t="s">
        <v>4555</v>
      </c>
      <c r="J253" s="45">
        <v>44839.0</v>
      </c>
      <c r="K253" s="400">
        <v>46223.0</v>
      </c>
      <c r="L253" s="120" t="s">
        <v>51</v>
      </c>
      <c r="M253" s="102">
        <v>0.0</v>
      </c>
      <c r="N253" s="120" t="s">
        <v>51</v>
      </c>
      <c r="O253" s="103">
        <v>118000.0</v>
      </c>
      <c r="P253" s="87">
        <v>118000.0</v>
      </c>
      <c r="Q253" s="9">
        <v>0.0</v>
      </c>
      <c r="R253" s="9">
        <v>826.0</v>
      </c>
      <c r="S253" s="10">
        <f t="shared" si="1"/>
        <v>117174</v>
      </c>
      <c r="T253" s="9" t="s">
        <v>53</v>
      </c>
      <c r="U253" s="45">
        <v>46223.0</v>
      </c>
      <c r="V253" s="45">
        <v>46253.0</v>
      </c>
      <c r="W253" s="9">
        <v>1.0</v>
      </c>
      <c r="X253" s="9" t="s">
        <v>55</v>
      </c>
      <c r="Y253" s="128" t="s">
        <v>56</v>
      </c>
    </row>
    <row r="254">
      <c r="A254" s="41" t="s">
        <v>5788</v>
      </c>
      <c r="B254" s="37">
        <v>46223.0</v>
      </c>
      <c r="C254" s="9">
        <v>18299.0</v>
      </c>
      <c r="D254" s="39" t="s">
        <v>2718</v>
      </c>
      <c r="E254" s="41" t="s">
        <v>2719</v>
      </c>
      <c r="F254" s="39" t="s">
        <v>2720</v>
      </c>
      <c r="G254" s="39" t="s">
        <v>110</v>
      </c>
      <c r="H254" s="39" t="s">
        <v>46</v>
      </c>
      <c r="I254" s="38" t="s">
        <v>4555</v>
      </c>
      <c r="J254" s="45">
        <v>46121.0</v>
      </c>
      <c r="K254" s="400">
        <v>46223.0</v>
      </c>
      <c r="L254" s="120" t="s">
        <v>51</v>
      </c>
      <c r="M254" s="47">
        <v>0.0</v>
      </c>
      <c r="N254" s="120" t="s">
        <v>51</v>
      </c>
      <c r="O254" s="49">
        <v>118054.0</v>
      </c>
      <c r="P254" s="55">
        <v>118000.0</v>
      </c>
      <c r="Q254" s="66">
        <v>0.0</v>
      </c>
      <c r="R254" s="49">
        <v>0.0</v>
      </c>
      <c r="S254" s="10">
        <f t="shared" si="1"/>
        <v>118000</v>
      </c>
      <c r="T254" s="9" t="s">
        <v>52</v>
      </c>
      <c r="U254" s="45">
        <v>46223.0</v>
      </c>
      <c r="V254" s="45">
        <v>46255.0</v>
      </c>
      <c r="W254" s="104">
        <v>1.0</v>
      </c>
      <c r="X254" s="38" t="s">
        <v>55</v>
      </c>
      <c r="Y254" s="128" t="s">
        <v>56</v>
      </c>
    </row>
    <row r="255">
      <c r="A255" s="41" t="s">
        <v>5791</v>
      </c>
      <c r="B255" s="37">
        <v>46223.0</v>
      </c>
      <c r="C255" s="81">
        <v>16541.0</v>
      </c>
      <c r="D255" s="257" t="s">
        <v>5792</v>
      </c>
      <c r="E255" s="258" t="s">
        <v>5793</v>
      </c>
      <c r="F255" s="257" t="s">
        <v>5794</v>
      </c>
      <c r="G255" s="257" t="s">
        <v>163</v>
      </c>
      <c r="H255" s="257" t="s">
        <v>69</v>
      </c>
      <c r="I255" s="38" t="s">
        <v>4555</v>
      </c>
      <c r="J255" s="44">
        <v>45937.0</v>
      </c>
      <c r="K255" s="400">
        <v>46223.0</v>
      </c>
      <c r="L255" s="120" t="s">
        <v>51</v>
      </c>
      <c r="M255" s="47">
        <v>0.0</v>
      </c>
      <c r="N255" s="120" t="s">
        <v>51</v>
      </c>
      <c r="O255" s="48">
        <v>1298085.0</v>
      </c>
      <c r="P255" s="55">
        <v>1298000.0</v>
      </c>
      <c r="Q255" s="38">
        <v>0.0</v>
      </c>
      <c r="R255" s="48">
        <v>0.0</v>
      </c>
      <c r="S255" s="10">
        <f t="shared" si="1"/>
        <v>1298000</v>
      </c>
      <c r="T255" s="9" t="s">
        <v>52</v>
      </c>
      <c r="U255" s="45">
        <v>46223.0</v>
      </c>
      <c r="V255" s="80">
        <v>46613.0</v>
      </c>
      <c r="W255" s="81">
        <v>12.0</v>
      </c>
      <c r="X255" s="38" t="s">
        <v>55</v>
      </c>
      <c r="Y255" s="128" t="s">
        <v>56</v>
      </c>
    </row>
    <row r="256">
      <c r="A256" s="41" t="s">
        <v>5797</v>
      </c>
      <c r="B256" s="37">
        <v>46223.0</v>
      </c>
      <c r="C256" s="81">
        <v>16541.0</v>
      </c>
      <c r="D256" s="257" t="s">
        <v>5792</v>
      </c>
      <c r="E256" s="258" t="s">
        <v>5793</v>
      </c>
      <c r="F256" s="257" t="s">
        <v>5794</v>
      </c>
      <c r="G256" s="257" t="s">
        <v>163</v>
      </c>
      <c r="H256" s="257" t="s">
        <v>69</v>
      </c>
      <c r="I256" s="38" t="s">
        <v>4555</v>
      </c>
      <c r="J256" s="44">
        <v>45937.0</v>
      </c>
      <c r="K256" s="400">
        <v>46223.0</v>
      </c>
      <c r="L256" s="153"/>
      <c r="M256" s="66">
        <v>118000.0</v>
      </c>
      <c r="N256" s="120" t="s">
        <v>51</v>
      </c>
      <c r="O256" s="48">
        <v>0.0</v>
      </c>
      <c r="P256" s="48">
        <v>0.0</v>
      </c>
      <c r="Q256" s="38">
        <v>0.0</v>
      </c>
      <c r="R256" s="48">
        <v>0.0</v>
      </c>
      <c r="S256" s="10">
        <f t="shared" si="1"/>
        <v>0</v>
      </c>
      <c r="T256" s="38" t="s">
        <v>281</v>
      </c>
      <c r="U256" s="45">
        <v>46223.0</v>
      </c>
      <c r="V256" s="80">
        <v>46613.0</v>
      </c>
      <c r="W256" s="81">
        <v>1.0</v>
      </c>
      <c r="X256" s="38" t="s">
        <v>55</v>
      </c>
      <c r="Y256" s="128" t="s">
        <v>56</v>
      </c>
    </row>
    <row r="257">
      <c r="A257" s="41" t="s">
        <v>5801</v>
      </c>
      <c r="B257" s="37">
        <v>46223.0</v>
      </c>
      <c r="C257" s="81">
        <v>14664.0</v>
      </c>
      <c r="D257" s="257" t="s">
        <v>3386</v>
      </c>
      <c r="E257" s="258" t="s">
        <v>2659</v>
      </c>
      <c r="F257" s="257" t="s">
        <v>791</v>
      </c>
      <c r="G257" s="257" t="s">
        <v>252</v>
      </c>
      <c r="H257" s="257" t="s">
        <v>46</v>
      </c>
      <c r="I257" s="38" t="s">
        <v>4555</v>
      </c>
      <c r="J257" s="44">
        <v>45699.0</v>
      </c>
      <c r="K257" s="400">
        <v>46223.0</v>
      </c>
      <c r="L257" s="120" t="s">
        <v>51</v>
      </c>
      <c r="M257" s="66">
        <v>168000.0</v>
      </c>
      <c r="N257" s="120" t="s">
        <v>51</v>
      </c>
      <c r="O257" s="48">
        <v>180000.0</v>
      </c>
      <c r="P257" s="87">
        <v>180000.0</v>
      </c>
      <c r="Q257" s="38">
        <v>0.0</v>
      </c>
      <c r="R257" s="48">
        <v>1260.0</v>
      </c>
      <c r="S257" s="10">
        <f t="shared" si="1"/>
        <v>178740</v>
      </c>
      <c r="T257" s="38" t="s">
        <v>53</v>
      </c>
      <c r="U257" s="45">
        <v>46223.0</v>
      </c>
      <c r="V257" s="80">
        <v>46618.0</v>
      </c>
      <c r="W257" s="81">
        <v>1.0</v>
      </c>
      <c r="X257" s="38" t="s">
        <v>59</v>
      </c>
      <c r="Y257" s="128" t="s">
        <v>56</v>
      </c>
    </row>
    <row r="258">
      <c r="A258" s="83" t="s">
        <v>5808</v>
      </c>
      <c r="B258" s="37">
        <v>46223.0</v>
      </c>
      <c r="C258" s="81">
        <v>19257.0</v>
      </c>
      <c r="D258" s="257" t="s">
        <v>5167</v>
      </c>
      <c r="E258" s="258" t="s">
        <v>5168</v>
      </c>
      <c r="F258" s="257" t="s">
        <v>5169</v>
      </c>
      <c r="G258" s="257" t="s">
        <v>2684</v>
      </c>
      <c r="H258" s="257" t="s">
        <v>2685</v>
      </c>
      <c r="I258" s="38" t="s">
        <v>4555</v>
      </c>
      <c r="J258" s="44">
        <v>46223.0</v>
      </c>
      <c r="K258" s="400">
        <v>46223.0</v>
      </c>
      <c r="L258" s="120" t="s">
        <v>51</v>
      </c>
      <c r="M258" s="66">
        <v>0.0</v>
      </c>
      <c r="N258" s="98" t="s">
        <v>51</v>
      </c>
      <c r="O258" s="48">
        <v>1688073.0</v>
      </c>
      <c r="P258" s="55">
        <v>1688000.0</v>
      </c>
      <c r="Q258" s="38">
        <v>0.0</v>
      </c>
      <c r="R258" s="48">
        <v>0.0</v>
      </c>
      <c r="S258" s="10">
        <f t="shared" si="1"/>
        <v>1688000</v>
      </c>
      <c r="T258" s="38" t="s">
        <v>52</v>
      </c>
      <c r="U258" s="45">
        <v>46235.0</v>
      </c>
      <c r="V258" s="80">
        <v>46777.0</v>
      </c>
      <c r="W258" s="81">
        <v>12.0</v>
      </c>
      <c r="X258" s="38" t="s">
        <v>59</v>
      </c>
      <c r="Y258" s="88" t="s">
        <v>93</v>
      </c>
    </row>
    <row r="259">
      <c r="A259" s="41" t="s">
        <v>5811</v>
      </c>
      <c r="B259" s="37">
        <v>46223.0</v>
      </c>
      <c r="C259" s="81">
        <v>5380.0</v>
      </c>
      <c r="D259" s="257" t="s">
        <v>2693</v>
      </c>
      <c r="E259" s="258" t="s">
        <v>1817</v>
      </c>
      <c r="F259" s="257" t="s">
        <v>1819</v>
      </c>
      <c r="G259" s="257" t="s">
        <v>252</v>
      </c>
      <c r="H259" s="257" t="s">
        <v>46</v>
      </c>
      <c r="I259" s="38" t="s">
        <v>4555</v>
      </c>
      <c r="J259" s="44">
        <v>44657.0</v>
      </c>
      <c r="K259" s="400">
        <v>46223.0</v>
      </c>
      <c r="L259" s="120" t="s">
        <v>51</v>
      </c>
      <c r="M259" s="66">
        <v>0.0</v>
      </c>
      <c r="N259" s="120" t="s">
        <v>51</v>
      </c>
      <c r="O259" s="48">
        <v>118046.0</v>
      </c>
      <c r="P259" s="55">
        <v>118046.0</v>
      </c>
      <c r="Q259" s="38">
        <v>0.0</v>
      </c>
      <c r="R259" s="48">
        <v>0.0</v>
      </c>
      <c r="S259" s="10">
        <f t="shared" si="1"/>
        <v>118046</v>
      </c>
      <c r="T259" s="38" t="s">
        <v>52</v>
      </c>
      <c r="U259" s="45">
        <v>46223.0</v>
      </c>
      <c r="V259" s="80">
        <v>46262.0</v>
      </c>
      <c r="W259" s="81">
        <v>1.0</v>
      </c>
      <c r="X259" s="38" t="s">
        <v>55</v>
      </c>
      <c r="Y259" s="128" t="s">
        <v>56</v>
      </c>
    </row>
    <row r="260">
      <c r="A260" s="41" t="s">
        <v>5814</v>
      </c>
      <c r="B260" s="37">
        <v>46224.0</v>
      </c>
      <c r="C260" s="38">
        <v>2188.0</v>
      </c>
      <c r="D260" s="40" t="s">
        <v>5815</v>
      </c>
      <c r="E260" s="42" t="s">
        <v>2819</v>
      </c>
      <c r="F260" s="40" t="s">
        <v>2820</v>
      </c>
      <c r="G260" s="257" t="s">
        <v>2821</v>
      </c>
      <c r="H260" s="257" t="s">
        <v>2822</v>
      </c>
      <c r="I260" s="38" t="s">
        <v>4555</v>
      </c>
      <c r="J260" s="44">
        <v>44431.0</v>
      </c>
      <c r="K260" s="400">
        <v>46223.0</v>
      </c>
      <c r="L260" s="120" t="s">
        <v>51</v>
      </c>
      <c r="M260" s="103">
        <v>0.0</v>
      </c>
      <c r="N260" s="120" t="s">
        <v>51</v>
      </c>
      <c r="O260" s="48">
        <v>78000.0</v>
      </c>
      <c r="P260" s="87">
        <v>78000.0</v>
      </c>
      <c r="Q260" s="9">
        <v>0.0</v>
      </c>
      <c r="R260" s="48">
        <v>4440.0</v>
      </c>
      <c r="S260" s="10">
        <f t="shared" si="1"/>
        <v>73560</v>
      </c>
      <c r="T260" s="9" t="s">
        <v>53</v>
      </c>
      <c r="U260" s="45">
        <v>46223.0</v>
      </c>
      <c r="V260" s="80">
        <v>46619.0</v>
      </c>
      <c r="W260" s="9">
        <v>1.0</v>
      </c>
      <c r="X260" s="9" t="s">
        <v>86</v>
      </c>
      <c r="Y260" s="128" t="s">
        <v>56</v>
      </c>
    </row>
    <row r="261">
      <c r="A261" s="41" t="s">
        <v>5817</v>
      </c>
      <c r="B261" s="37">
        <v>46224.0</v>
      </c>
      <c r="C261" s="38">
        <v>4658.0</v>
      </c>
      <c r="D261" s="40" t="s">
        <v>3445</v>
      </c>
      <c r="E261" s="42" t="s">
        <v>3447</v>
      </c>
      <c r="F261" s="40" t="s">
        <v>5823</v>
      </c>
      <c r="G261" s="257" t="s">
        <v>68</v>
      </c>
      <c r="H261" s="257" t="s">
        <v>69</v>
      </c>
      <c r="I261" s="38" t="s">
        <v>4555</v>
      </c>
      <c r="J261" s="44">
        <v>44606.0</v>
      </c>
      <c r="K261" s="400">
        <v>46223.0</v>
      </c>
      <c r="L261" s="120" t="s">
        <v>51</v>
      </c>
      <c r="M261" s="103"/>
      <c r="N261" s="120"/>
      <c r="O261" s="48">
        <v>10000.0</v>
      </c>
      <c r="P261" s="87">
        <v>10000.0</v>
      </c>
      <c r="Q261" s="9">
        <v>0.0</v>
      </c>
      <c r="R261" s="48">
        <v>70.0</v>
      </c>
      <c r="S261" s="10">
        <f t="shared" si="1"/>
        <v>9930</v>
      </c>
      <c r="T261" s="9" t="s">
        <v>53</v>
      </c>
      <c r="U261" s="45"/>
      <c r="V261" s="80"/>
      <c r="W261" s="9">
        <v>1.0</v>
      </c>
      <c r="X261" s="9" t="s">
        <v>59</v>
      </c>
      <c r="Y261" s="128" t="s">
        <v>56</v>
      </c>
    </row>
    <row r="262">
      <c r="A262" s="41" t="s">
        <v>5826</v>
      </c>
      <c r="B262" s="37">
        <v>46224.0</v>
      </c>
      <c r="C262" s="38">
        <v>17401.0</v>
      </c>
      <c r="D262" s="39" t="s">
        <v>1082</v>
      </c>
      <c r="E262" s="41" t="s">
        <v>891</v>
      </c>
      <c r="F262" s="43" t="s">
        <v>892</v>
      </c>
      <c r="G262" s="218" t="s">
        <v>163</v>
      </c>
      <c r="H262" s="218" t="s">
        <v>69</v>
      </c>
      <c r="I262" s="9" t="s">
        <v>4555</v>
      </c>
      <c r="J262" s="45">
        <v>46025.0</v>
      </c>
      <c r="K262" s="192">
        <v>46223.0</v>
      </c>
      <c r="L262" s="196" t="s">
        <v>51</v>
      </c>
      <c r="M262" s="103"/>
      <c r="N262" s="120"/>
      <c r="O262" s="49">
        <v>1298000.0</v>
      </c>
      <c r="P262" s="55">
        <v>432000.0</v>
      </c>
      <c r="Q262" s="9">
        <v>0.0</v>
      </c>
      <c r="R262" s="49">
        <v>0.0</v>
      </c>
      <c r="S262" s="10">
        <f t="shared" si="1"/>
        <v>432000</v>
      </c>
      <c r="T262" s="38" t="s">
        <v>1549</v>
      </c>
      <c r="U262" s="45"/>
      <c r="V262" s="105"/>
      <c r="W262" s="9">
        <v>12.0</v>
      </c>
      <c r="X262" s="9" t="s">
        <v>55</v>
      </c>
      <c r="Y262" s="128" t="s">
        <v>56</v>
      </c>
    </row>
    <row r="263">
      <c r="A263" s="41" t="s">
        <v>5829</v>
      </c>
      <c r="B263" s="37">
        <v>46224.0</v>
      </c>
      <c r="C263" s="81">
        <v>5653.0</v>
      </c>
      <c r="D263" s="257" t="s">
        <v>727</v>
      </c>
      <c r="E263" s="258" t="s">
        <v>728</v>
      </c>
      <c r="F263" s="257" t="s">
        <v>729</v>
      </c>
      <c r="G263" s="257" t="s">
        <v>731</v>
      </c>
      <c r="H263" s="257" t="s">
        <v>732</v>
      </c>
      <c r="I263" s="38" t="s">
        <v>4555</v>
      </c>
      <c r="J263" s="45">
        <v>44688.0</v>
      </c>
      <c r="K263" s="192">
        <v>46224.0</v>
      </c>
      <c r="L263" s="196" t="s">
        <v>51</v>
      </c>
      <c r="M263" s="48">
        <v>118000.0</v>
      </c>
      <c r="N263" s="196" t="s">
        <v>51</v>
      </c>
      <c r="O263" s="48">
        <v>314000.0</v>
      </c>
      <c r="P263" s="130">
        <v>314000.0</v>
      </c>
      <c r="Q263" s="9">
        <v>0.0</v>
      </c>
      <c r="R263" s="48">
        <v>4400.0</v>
      </c>
      <c r="S263" s="10">
        <f t="shared" si="1"/>
        <v>309600</v>
      </c>
      <c r="T263" s="38" t="s">
        <v>53</v>
      </c>
      <c r="U263" s="45">
        <v>46224.0</v>
      </c>
      <c r="V263" s="80">
        <v>46263.0</v>
      </c>
      <c r="W263" s="81">
        <v>1.0</v>
      </c>
      <c r="X263" s="38" t="s">
        <v>55</v>
      </c>
      <c r="Y263" s="128" t="s">
        <v>56</v>
      </c>
    </row>
    <row r="264">
      <c r="A264" s="41" t="s">
        <v>5832</v>
      </c>
      <c r="B264" s="37">
        <v>46224.0</v>
      </c>
      <c r="C264" s="81">
        <v>5653.0</v>
      </c>
      <c r="D264" s="257" t="s">
        <v>727</v>
      </c>
      <c r="E264" s="258" t="s">
        <v>728</v>
      </c>
      <c r="F264" s="257" t="s">
        <v>742</v>
      </c>
      <c r="G264" s="257" t="s">
        <v>731</v>
      </c>
      <c r="H264" s="257" t="s">
        <v>732</v>
      </c>
      <c r="I264" s="38" t="s">
        <v>4555</v>
      </c>
      <c r="J264" s="45">
        <v>44688.0</v>
      </c>
      <c r="K264" s="192">
        <v>46224.0</v>
      </c>
      <c r="L264" s="196" t="s">
        <v>51</v>
      </c>
      <c r="M264" s="48">
        <v>118000.0</v>
      </c>
      <c r="N264" s="196" t="s">
        <v>51</v>
      </c>
      <c r="O264" s="48">
        <v>0.0</v>
      </c>
      <c r="P264" s="48">
        <v>0.0</v>
      </c>
      <c r="Q264" s="9">
        <v>0.0</v>
      </c>
      <c r="R264" s="9">
        <v>0.0</v>
      </c>
      <c r="S264" s="10">
        <f t="shared" si="1"/>
        <v>0</v>
      </c>
      <c r="T264" s="38" t="s">
        <v>54</v>
      </c>
      <c r="U264" s="45">
        <v>46224.0</v>
      </c>
      <c r="V264" s="80">
        <v>46254.0</v>
      </c>
      <c r="W264" s="415">
        <v>1.0</v>
      </c>
      <c r="X264" s="416" t="s">
        <v>55</v>
      </c>
      <c r="Y264" s="417" t="s">
        <v>56</v>
      </c>
    </row>
    <row r="265">
      <c r="A265" s="41" t="s">
        <v>5835</v>
      </c>
      <c r="B265" s="37">
        <v>46224.0</v>
      </c>
      <c r="C265" s="81">
        <v>5653.0</v>
      </c>
      <c r="D265" s="257" t="s">
        <v>727</v>
      </c>
      <c r="E265" s="258" t="s">
        <v>728</v>
      </c>
      <c r="F265" s="257" t="s">
        <v>5837</v>
      </c>
      <c r="G265" s="257" t="s">
        <v>731</v>
      </c>
      <c r="H265" s="257" t="s">
        <v>732</v>
      </c>
      <c r="I265" s="38" t="s">
        <v>4555</v>
      </c>
      <c r="J265" s="45">
        <v>44688.0</v>
      </c>
      <c r="K265" s="192">
        <v>46224.0</v>
      </c>
      <c r="L265" s="196" t="s">
        <v>51</v>
      </c>
      <c r="M265" s="48">
        <v>78000.0</v>
      </c>
      <c r="N265" s="196" t="s">
        <v>51</v>
      </c>
      <c r="O265" s="48">
        <v>0.0</v>
      </c>
      <c r="P265" s="48">
        <v>0.0</v>
      </c>
      <c r="Q265" s="9">
        <v>0.0</v>
      </c>
      <c r="R265" s="9">
        <v>0.0</v>
      </c>
      <c r="S265" s="10">
        <f t="shared" si="1"/>
        <v>0</v>
      </c>
      <c r="T265" s="38" t="s">
        <v>54</v>
      </c>
      <c r="U265" s="45">
        <v>46224.0</v>
      </c>
      <c r="V265" s="80">
        <v>46264.0</v>
      </c>
      <c r="W265" s="415">
        <v>1.0</v>
      </c>
      <c r="X265" s="86" t="s">
        <v>86</v>
      </c>
      <c r="Y265" s="417" t="s">
        <v>56</v>
      </c>
    </row>
    <row r="266">
      <c r="A266" s="41" t="s">
        <v>5843</v>
      </c>
      <c r="B266" s="37">
        <v>46224.0</v>
      </c>
      <c r="C266" s="9">
        <v>7175.0</v>
      </c>
      <c r="D266" s="39" t="s">
        <v>2635</v>
      </c>
      <c r="E266" s="41" t="s">
        <v>2636</v>
      </c>
      <c r="F266" s="39" t="s">
        <v>5585</v>
      </c>
      <c r="G266" s="257" t="s">
        <v>116</v>
      </c>
      <c r="H266" s="257" t="s">
        <v>118</v>
      </c>
      <c r="I266" s="38" t="s">
        <v>4555</v>
      </c>
      <c r="J266" s="45">
        <v>44841.0</v>
      </c>
      <c r="K266" s="192">
        <v>46224.0</v>
      </c>
      <c r="L266" s="196" t="s">
        <v>51</v>
      </c>
      <c r="M266" s="103">
        <v>0.0</v>
      </c>
      <c r="N266" s="38" t="s">
        <v>51</v>
      </c>
      <c r="O266" s="103">
        <v>78000.0</v>
      </c>
      <c r="P266" s="130">
        <v>78000.0</v>
      </c>
      <c r="Q266" s="103">
        <v>0.0</v>
      </c>
      <c r="R266" s="103">
        <v>1560.0</v>
      </c>
      <c r="S266" s="10">
        <f t="shared" si="1"/>
        <v>76440</v>
      </c>
      <c r="T266" s="9" t="s">
        <v>53</v>
      </c>
      <c r="U266" s="45">
        <v>46224.0</v>
      </c>
      <c r="V266" s="80">
        <v>46254.0</v>
      </c>
      <c r="W266" s="9">
        <v>1.0</v>
      </c>
      <c r="X266" s="9" t="s">
        <v>86</v>
      </c>
      <c r="Y266" s="417" t="s">
        <v>56</v>
      </c>
    </row>
    <row r="267">
      <c r="A267" s="41" t="s">
        <v>5846</v>
      </c>
      <c r="B267" s="37">
        <v>46224.0</v>
      </c>
      <c r="C267" s="9">
        <v>7617.0</v>
      </c>
      <c r="D267" s="39" t="s">
        <v>2647</v>
      </c>
      <c r="E267" s="41" t="s">
        <v>2649</v>
      </c>
      <c r="F267" s="39" t="s">
        <v>2651</v>
      </c>
      <c r="G267" s="39" t="s">
        <v>739</v>
      </c>
      <c r="H267" s="39" t="s">
        <v>352</v>
      </c>
      <c r="I267" s="38" t="s">
        <v>4555</v>
      </c>
      <c r="J267" s="45">
        <v>44887.0</v>
      </c>
      <c r="K267" s="192">
        <v>46224.0</v>
      </c>
      <c r="L267" s="196" t="s">
        <v>51</v>
      </c>
      <c r="M267" s="63">
        <v>0.0</v>
      </c>
      <c r="N267" s="120" t="s">
        <v>51</v>
      </c>
      <c r="O267" s="66">
        <v>118052.0</v>
      </c>
      <c r="P267" s="79">
        <v>118052.0</v>
      </c>
      <c r="Q267" s="81">
        <v>0.0</v>
      </c>
      <c r="R267" s="66">
        <v>0.0</v>
      </c>
      <c r="S267" s="10">
        <f t="shared" si="1"/>
        <v>118052</v>
      </c>
      <c r="T267" s="9" t="s">
        <v>52</v>
      </c>
      <c r="U267" s="45">
        <v>46224.0</v>
      </c>
      <c r="V267" s="80">
        <v>46255.0</v>
      </c>
      <c r="W267" s="9">
        <v>1.0</v>
      </c>
      <c r="X267" s="9" t="s">
        <v>55</v>
      </c>
      <c r="Y267" s="417" t="s">
        <v>56</v>
      </c>
    </row>
    <row r="268">
      <c r="A268" s="41" t="s">
        <v>5852</v>
      </c>
      <c r="B268" s="37">
        <v>46224.0</v>
      </c>
      <c r="C268" s="104">
        <v>6926.0</v>
      </c>
      <c r="D268" s="218" t="s">
        <v>473</v>
      </c>
      <c r="E268" s="364" t="s">
        <v>474</v>
      </c>
      <c r="F268" s="39" t="s">
        <v>2741</v>
      </c>
      <c r="G268" s="218" t="s">
        <v>100</v>
      </c>
      <c r="H268" s="218" t="s">
        <v>158</v>
      </c>
      <c r="I268" s="38" t="s">
        <v>4555</v>
      </c>
      <c r="J268" s="45">
        <v>44816.0</v>
      </c>
      <c r="K268" s="192">
        <v>46224.0</v>
      </c>
      <c r="L268" s="196" t="s">
        <v>51</v>
      </c>
      <c r="M268" s="63">
        <v>0.0</v>
      </c>
      <c r="N268" s="120" t="s">
        <v>51</v>
      </c>
      <c r="O268" s="66">
        <v>78050.0</v>
      </c>
      <c r="P268" s="79">
        <v>78050.0</v>
      </c>
      <c r="Q268" s="66">
        <v>0.0</v>
      </c>
      <c r="R268" s="66">
        <v>0.0</v>
      </c>
      <c r="S268" s="10">
        <f t="shared" si="1"/>
        <v>78050</v>
      </c>
      <c r="T268" s="9" t="s">
        <v>52</v>
      </c>
      <c r="U268" s="45">
        <v>46224.0</v>
      </c>
      <c r="V268" s="80">
        <v>46254.0</v>
      </c>
      <c r="W268" s="9">
        <v>1.0</v>
      </c>
      <c r="X268" s="9" t="s">
        <v>86</v>
      </c>
      <c r="Y268" s="417" t="s">
        <v>56</v>
      </c>
    </row>
    <row r="269">
      <c r="A269" s="41" t="s">
        <v>5859</v>
      </c>
      <c r="B269" s="37">
        <v>46224.0</v>
      </c>
      <c r="C269" s="9">
        <v>12977.0</v>
      </c>
      <c r="D269" s="39" t="s">
        <v>2793</v>
      </c>
      <c r="E269" s="41" t="s">
        <v>2794</v>
      </c>
      <c r="F269" s="39" t="s">
        <v>2795</v>
      </c>
      <c r="G269" s="39" t="s">
        <v>555</v>
      </c>
      <c r="H269" s="39" t="s">
        <v>69</v>
      </c>
      <c r="I269" s="38" t="s">
        <v>4555</v>
      </c>
      <c r="J269" s="45">
        <v>45510.0</v>
      </c>
      <c r="K269" s="192">
        <v>46224.0</v>
      </c>
      <c r="L269" s="196" t="s">
        <v>51</v>
      </c>
      <c r="M269" s="103">
        <v>0.0</v>
      </c>
      <c r="N269" s="120" t="s">
        <v>51</v>
      </c>
      <c r="O269" s="49">
        <v>78000.0</v>
      </c>
      <c r="P269" s="130">
        <v>78000.0</v>
      </c>
      <c r="Q269" s="66">
        <v>0.0</v>
      </c>
      <c r="R269" s="66">
        <v>4440.0</v>
      </c>
      <c r="S269" s="10">
        <f t="shared" si="1"/>
        <v>73560</v>
      </c>
      <c r="T269" s="9" t="s">
        <v>53</v>
      </c>
      <c r="U269" s="45">
        <v>46224.0</v>
      </c>
      <c r="V269" s="80">
        <v>46254.0</v>
      </c>
      <c r="W269" s="9">
        <v>1.0</v>
      </c>
      <c r="X269" s="9" t="s">
        <v>86</v>
      </c>
      <c r="Y269" s="417" t="s">
        <v>56</v>
      </c>
    </row>
    <row r="270">
      <c r="A270" s="41" t="s">
        <v>5862</v>
      </c>
      <c r="B270" s="37">
        <v>46224.0</v>
      </c>
      <c r="C270" s="68">
        <v>8115.0</v>
      </c>
      <c r="D270" s="382" t="s">
        <v>1645</v>
      </c>
      <c r="E270" s="389" t="s">
        <v>1639</v>
      </c>
      <c r="F270" s="404" t="s">
        <v>2712</v>
      </c>
      <c r="G270" s="418" t="s">
        <v>325</v>
      </c>
      <c r="H270" s="418" t="s">
        <v>74</v>
      </c>
      <c r="I270" s="141" t="s">
        <v>4555</v>
      </c>
      <c r="J270" s="326">
        <v>44947.0</v>
      </c>
      <c r="K270" s="192">
        <v>46224.0</v>
      </c>
      <c r="L270" s="196" t="s">
        <v>51</v>
      </c>
      <c r="M270" s="373">
        <v>118000.0</v>
      </c>
      <c r="N270" s="326" t="s">
        <v>51</v>
      </c>
      <c r="O270" s="297">
        <v>354000.0</v>
      </c>
      <c r="P270" s="359">
        <v>354000.0</v>
      </c>
      <c r="Q270" s="128">
        <v>0.0</v>
      </c>
      <c r="R270" s="297">
        <v>2478.0</v>
      </c>
      <c r="S270" s="159">
        <f t="shared" si="1"/>
        <v>351522</v>
      </c>
      <c r="T270" s="128" t="s">
        <v>53</v>
      </c>
      <c r="U270" s="45">
        <v>46224.0</v>
      </c>
      <c r="V270" s="122">
        <v>46256.0</v>
      </c>
      <c r="W270" s="416">
        <v>1.0</v>
      </c>
      <c r="X270" s="419" t="s">
        <v>55</v>
      </c>
      <c r="Y270" s="416" t="s">
        <v>56</v>
      </c>
    </row>
    <row r="271">
      <c r="A271" s="41" t="s">
        <v>5868</v>
      </c>
      <c r="B271" s="37">
        <v>46224.0</v>
      </c>
      <c r="C271" s="68">
        <v>8115.0</v>
      </c>
      <c r="D271" s="382" t="s">
        <v>1645</v>
      </c>
      <c r="E271" s="389" t="s">
        <v>1639</v>
      </c>
      <c r="F271" s="404" t="s">
        <v>2698</v>
      </c>
      <c r="G271" s="418" t="s">
        <v>325</v>
      </c>
      <c r="H271" s="418" t="s">
        <v>74</v>
      </c>
      <c r="I271" s="38" t="s">
        <v>4555</v>
      </c>
      <c r="J271" s="326">
        <v>44947.0</v>
      </c>
      <c r="K271" s="192">
        <v>46224.0</v>
      </c>
      <c r="L271" s="196" t="s">
        <v>51</v>
      </c>
      <c r="M271" s="373">
        <v>118000.0</v>
      </c>
      <c r="N271" s="326" t="s">
        <v>51</v>
      </c>
      <c r="O271" s="48">
        <v>0.0</v>
      </c>
      <c r="P271" s="48">
        <v>0.0</v>
      </c>
      <c r="Q271" s="38">
        <v>0.0</v>
      </c>
      <c r="R271" s="48">
        <v>0.0</v>
      </c>
      <c r="S271" s="10">
        <f t="shared" si="1"/>
        <v>0</v>
      </c>
      <c r="T271" s="38" t="s">
        <v>54</v>
      </c>
      <c r="U271" s="45">
        <v>46224.0</v>
      </c>
      <c r="V271" s="122">
        <v>46256.0</v>
      </c>
      <c r="W271" s="416">
        <v>1.0</v>
      </c>
      <c r="X271" s="419" t="s">
        <v>55</v>
      </c>
      <c r="Y271" s="416" t="s">
        <v>56</v>
      </c>
    </row>
    <row r="272">
      <c r="A272" s="41" t="s">
        <v>5874</v>
      </c>
      <c r="B272" s="37">
        <v>46224.0</v>
      </c>
      <c r="C272" s="104">
        <v>8139.0</v>
      </c>
      <c r="D272" s="218" t="s">
        <v>582</v>
      </c>
      <c r="E272" s="364" t="s">
        <v>2776</v>
      </c>
      <c r="F272" s="39" t="s">
        <v>2777</v>
      </c>
      <c r="G272" s="218" t="s">
        <v>2778</v>
      </c>
      <c r="H272" s="218" t="s">
        <v>805</v>
      </c>
      <c r="I272" s="38" t="s">
        <v>4555</v>
      </c>
      <c r="J272" s="45">
        <v>44950.0</v>
      </c>
      <c r="K272" s="192">
        <v>46224.0</v>
      </c>
      <c r="L272" s="196" t="s">
        <v>51</v>
      </c>
      <c r="M272" s="63">
        <v>0.0</v>
      </c>
      <c r="N272" s="120" t="s">
        <v>51</v>
      </c>
      <c r="O272" s="334">
        <v>78000.0</v>
      </c>
      <c r="P272" s="133">
        <v>78000.0</v>
      </c>
      <c r="Q272" s="104">
        <v>0.0</v>
      </c>
      <c r="R272" s="103">
        <v>4440.0</v>
      </c>
      <c r="S272" s="10">
        <f t="shared" si="1"/>
        <v>73560</v>
      </c>
      <c r="T272" s="88" t="s">
        <v>53</v>
      </c>
      <c r="U272" s="45">
        <v>46224.0</v>
      </c>
      <c r="V272" s="122">
        <v>46254.0</v>
      </c>
      <c r="W272" s="9">
        <v>1.0</v>
      </c>
      <c r="X272" s="9" t="s">
        <v>86</v>
      </c>
      <c r="Y272" s="416" t="s">
        <v>56</v>
      </c>
    </row>
    <row r="273">
      <c r="A273" s="41" t="s">
        <v>5877</v>
      </c>
      <c r="B273" s="37">
        <v>46224.0</v>
      </c>
      <c r="C273" s="9">
        <v>6683.0</v>
      </c>
      <c r="D273" s="39" t="s">
        <v>2896</v>
      </c>
      <c r="E273" s="41" t="s">
        <v>2897</v>
      </c>
      <c r="F273" s="39" t="s">
        <v>2898</v>
      </c>
      <c r="G273" s="39" t="s">
        <v>343</v>
      </c>
      <c r="H273" s="39" t="s">
        <v>158</v>
      </c>
      <c r="I273" s="38" t="s">
        <v>4555</v>
      </c>
      <c r="J273" s="45">
        <v>44792.0</v>
      </c>
      <c r="K273" s="192">
        <v>46224.0</v>
      </c>
      <c r="L273" s="196" t="s">
        <v>51</v>
      </c>
      <c r="M273" s="63">
        <v>0.0</v>
      </c>
      <c r="N273" s="120" t="s">
        <v>51</v>
      </c>
      <c r="O273" s="49">
        <v>78010.0</v>
      </c>
      <c r="P273" s="222">
        <v>78000.0</v>
      </c>
      <c r="Q273" s="9">
        <v>0.0</v>
      </c>
      <c r="R273" s="49">
        <v>0.0</v>
      </c>
      <c r="S273" s="10">
        <f t="shared" si="1"/>
        <v>78000</v>
      </c>
      <c r="T273" s="9" t="s">
        <v>52</v>
      </c>
      <c r="U273" s="45">
        <v>46224.0</v>
      </c>
      <c r="V273" s="122">
        <v>46255.0</v>
      </c>
      <c r="W273" s="67">
        <v>1.0</v>
      </c>
      <c r="X273" s="9" t="s">
        <v>86</v>
      </c>
      <c r="Y273" s="416" t="s">
        <v>56</v>
      </c>
    </row>
    <row r="274">
      <c r="A274" s="83" t="s">
        <v>5884</v>
      </c>
      <c r="B274" s="37">
        <v>46224.0</v>
      </c>
      <c r="C274" s="81">
        <v>12701.0</v>
      </c>
      <c r="D274" s="257" t="s">
        <v>5886</v>
      </c>
      <c r="E274" s="258" t="s">
        <v>5888</v>
      </c>
      <c r="F274" s="257" t="s">
        <v>5889</v>
      </c>
      <c r="G274" s="257" t="s">
        <v>137</v>
      </c>
      <c r="H274" s="257" t="s">
        <v>118</v>
      </c>
      <c r="I274" s="38" t="s">
        <v>4555</v>
      </c>
      <c r="J274" s="44">
        <v>45479.0</v>
      </c>
      <c r="K274" s="192">
        <v>46224.0</v>
      </c>
      <c r="L274" s="196" t="s">
        <v>51</v>
      </c>
      <c r="M274" s="63">
        <v>0.0</v>
      </c>
      <c r="N274" s="120" t="s">
        <v>51</v>
      </c>
      <c r="O274" s="48">
        <v>354065.0</v>
      </c>
      <c r="P274" s="79">
        <v>354065.0</v>
      </c>
      <c r="Q274" s="9">
        <v>0.0</v>
      </c>
      <c r="R274" s="49">
        <v>0.0</v>
      </c>
      <c r="S274" s="10">
        <f t="shared" si="1"/>
        <v>354065</v>
      </c>
      <c r="T274" s="9" t="s">
        <v>52</v>
      </c>
      <c r="U274" s="44">
        <v>46224.0</v>
      </c>
      <c r="V274" s="122">
        <v>46314.0</v>
      </c>
      <c r="W274" s="67">
        <v>3.0</v>
      </c>
      <c r="X274" s="9" t="s">
        <v>55</v>
      </c>
      <c r="Y274" s="86" t="s">
        <v>93</v>
      </c>
    </row>
    <row r="275">
      <c r="A275" s="41" t="s">
        <v>5893</v>
      </c>
      <c r="B275" s="37">
        <v>46224.0</v>
      </c>
      <c r="C275" s="9">
        <v>4430.0</v>
      </c>
      <c r="D275" s="39" t="s">
        <v>2875</v>
      </c>
      <c r="E275" s="41" t="s">
        <v>2876</v>
      </c>
      <c r="F275" s="39" t="s">
        <v>2877</v>
      </c>
      <c r="G275" s="39" t="s">
        <v>252</v>
      </c>
      <c r="H275" s="39" t="s">
        <v>46</v>
      </c>
      <c r="I275" s="38" t="s">
        <v>4555</v>
      </c>
      <c r="J275" s="45">
        <v>44590.0</v>
      </c>
      <c r="K275" s="192">
        <v>46224.0</v>
      </c>
      <c r="L275" s="196" t="s">
        <v>51</v>
      </c>
      <c r="M275" s="63">
        <v>0.0</v>
      </c>
      <c r="N275" s="120" t="s">
        <v>51</v>
      </c>
      <c r="O275" s="49">
        <v>118048.0</v>
      </c>
      <c r="P275" s="79">
        <v>118000.0</v>
      </c>
      <c r="Q275" s="81">
        <v>0.0</v>
      </c>
      <c r="R275" s="49">
        <v>0.0</v>
      </c>
      <c r="S275" s="10">
        <f t="shared" si="1"/>
        <v>118000</v>
      </c>
      <c r="T275" s="88" t="s">
        <v>52</v>
      </c>
      <c r="U275" s="45">
        <v>46224.0</v>
      </c>
      <c r="V275" s="122">
        <v>46255.0</v>
      </c>
      <c r="W275" s="67">
        <v>1.0</v>
      </c>
      <c r="X275" s="9" t="s">
        <v>55</v>
      </c>
      <c r="Y275" s="416" t="s">
        <v>56</v>
      </c>
    </row>
    <row r="276">
      <c r="A276" s="41" t="s">
        <v>5896</v>
      </c>
      <c r="B276" s="37">
        <v>46224.0</v>
      </c>
      <c r="C276" s="9">
        <v>13595.0</v>
      </c>
      <c r="D276" s="39" t="s">
        <v>2830</v>
      </c>
      <c r="E276" s="41" t="s">
        <v>2831</v>
      </c>
      <c r="F276" s="39" t="s">
        <v>2832</v>
      </c>
      <c r="G276" s="39" t="s">
        <v>343</v>
      </c>
      <c r="H276" s="39" t="s">
        <v>158</v>
      </c>
      <c r="I276" s="38" t="s">
        <v>4555</v>
      </c>
      <c r="J276" s="45">
        <v>45580.0</v>
      </c>
      <c r="K276" s="192">
        <v>46224.0</v>
      </c>
      <c r="L276" s="196" t="s">
        <v>51</v>
      </c>
      <c r="M276" s="47">
        <v>0.0</v>
      </c>
      <c r="N276" s="120" t="s">
        <v>51</v>
      </c>
      <c r="O276" s="49">
        <v>168000.0</v>
      </c>
      <c r="P276" s="130">
        <v>168000.0</v>
      </c>
      <c r="Q276" s="66">
        <v>0.0</v>
      </c>
      <c r="R276" s="49">
        <v>1176.0</v>
      </c>
      <c r="S276" s="10">
        <f t="shared" si="1"/>
        <v>166824</v>
      </c>
      <c r="T276" s="9" t="s">
        <v>53</v>
      </c>
      <c r="U276" s="45">
        <v>46224.0</v>
      </c>
      <c r="V276" s="122">
        <v>46255.0</v>
      </c>
      <c r="W276" s="9">
        <v>1.0</v>
      </c>
      <c r="X276" s="9" t="s">
        <v>59</v>
      </c>
      <c r="Y276" s="416" t="s">
        <v>56</v>
      </c>
    </row>
    <row r="277">
      <c r="A277" s="41" t="s">
        <v>5899</v>
      </c>
      <c r="B277" s="37">
        <v>46225.0</v>
      </c>
      <c r="C277" s="68">
        <v>8115.0</v>
      </c>
      <c r="D277" s="382" t="s">
        <v>1645</v>
      </c>
      <c r="E277" s="389" t="s">
        <v>1639</v>
      </c>
      <c r="F277" s="404" t="s">
        <v>2707</v>
      </c>
      <c r="G277" s="418" t="s">
        <v>325</v>
      </c>
      <c r="H277" s="418" t="s">
        <v>74</v>
      </c>
      <c r="I277" s="38" t="s">
        <v>4555</v>
      </c>
      <c r="J277" s="326">
        <v>44947.0</v>
      </c>
      <c r="K277" s="192">
        <v>46224.0</v>
      </c>
      <c r="L277" s="196" t="s">
        <v>51</v>
      </c>
      <c r="M277" s="373">
        <v>118000.0</v>
      </c>
      <c r="N277" s="410">
        <v>46225.0</v>
      </c>
      <c r="O277" s="48">
        <v>0.0</v>
      </c>
      <c r="P277" s="48">
        <v>0.0</v>
      </c>
      <c r="Q277" s="38">
        <v>0.0</v>
      </c>
      <c r="R277" s="48">
        <v>0.0</v>
      </c>
      <c r="S277" s="10">
        <f t="shared" si="1"/>
        <v>0</v>
      </c>
      <c r="T277" s="38" t="s">
        <v>54</v>
      </c>
      <c r="U277" s="45">
        <v>46225.0</v>
      </c>
      <c r="V277" s="122">
        <v>46256.0</v>
      </c>
      <c r="W277" s="416">
        <v>1.0</v>
      </c>
      <c r="X277" s="419" t="s">
        <v>55</v>
      </c>
      <c r="Y277" s="416" t="s">
        <v>56</v>
      </c>
    </row>
    <row r="278">
      <c r="A278" s="41" t="s">
        <v>5902</v>
      </c>
      <c r="B278" s="37">
        <v>46225.0</v>
      </c>
      <c r="C278" s="81">
        <v>4402.0</v>
      </c>
      <c r="D278" s="257" t="s">
        <v>2786</v>
      </c>
      <c r="E278" s="258" t="s">
        <v>2787</v>
      </c>
      <c r="F278" s="257" t="s">
        <v>2788</v>
      </c>
      <c r="G278" s="404" t="s">
        <v>137</v>
      </c>
      <c r="H278" s="404" t="s">
        <v>118</v>
      </c>
      <c r="I278" s="38" t="s">
        <v>4555</v>
      </c>
      <c r="J278" s="44">
        <v>44588.0</v>
      </c>
      <c r="K278" s="192">
        <v>46224.0</v>
      </c>
      <c r="L278" s="196" t="s">
        <v>51</v>
      </c>
      <c r="M278" s="63">
        <v>0.0</v>
      </c>
      <c r="N278" s="120" t="s">
        <v>51</v>
      </c>
      <c r="O278" s="48">
        <v>78000.0</v>
      </c>
      <c r="P278" s="130">
        <v>78000.0</v>
      </c>
      <c r="Q278" s="38">
        <v>0.0</v>
      </c>
      <c r="R278" s="48">
        <v>546.0</v>
      </c>
      <c r="S278" s="10">
        <f t="shared" si="1"/>
        <v>77454</v>
      </c>
      <c r="T278" s="38" t="s">
        <v>53</v>
      </c>
      <c r="U278" s="44">
        <v>46224.0</v>
      </c>
      <c r="V278" s="122">
        <v>46254.0</v>
      </c>
      <c r="W278" s="86">
        <v>1.0</v>
      </c>
      <c r="X278" s="153" t="s">
        <v>86</v>
      </c>
      <c r="Y278" s="416" t="s">
        <v>56</v>
      </c>
    </row>
    <row r="279">
      <c r="A279" s="41" t="s">
        <v>5910</v>
      </c>
      <c r="B279" s="37">
        <v>46225.0</v>
      </c>
      <c r="C279" s="81">
        <v>2690.0</v>
      </c>
      <c r="D279" s="257" t="s">
        <v>3405</v>
      </c>
      <c r="E279" s="258" t="s">
        <v>2652</v>
      </c>
      <c r="F279" s="257" t="s">
        <v>2653</v>
      </c>
      <c r="G279" s="404" t="s">
        <v>44</v>
      </c>
      <c r="H279" s="404" t="s">
        <v>46</v>
      </c>
      <c r="I279" s="38" t="s">
        <v>4555</v>
      </c>
      <c r="J279" s="44">
        <v>44466.0</v>
      </c>
      <c r="K279" s="192">
        <v>46224.0</v>
      </c>
      <c r="L279" s="196" t="s">
        <v>51</v>
      </c>
      <c r="M279" s="63">
        <v>0.0</v>
      </c>
      <c r="N279" s="120" t="s">
        <v>51</v>
      </c>
      <c r="O279" s="48">
        <v>78063.0</v>
      </c>
      <c r="P279" s="79">
        <v>78063.0</v>
      </c>
      <c r="Q279" s="38">
        <v>0.0</v>
      </c>
      <c r="R279" s="48">
        <v>0.0</v>
      </c>
      <c r="S279" s="10">
        <f t="shared" si="1"/>
        <v>78063</v>
      </c>
      <c r="T279" s="38" t="s">
        <v>52</v>
      </c>
      <c r="U279" s="44">
        <v>46224.0</v>
      </c>
      <c r="V279" s="122">
        <v>46257.0</v>
      </c>
      <c r="W279" s="86">
        <v>1.0</v>
      </c>
      <c r="X279" s="153" t="s">
        <v>86</v>
      </c>
      <c r="Y279" s="416" t="s">
        <v>56</v>
      </c>
    </row>
    <row r="280">
      <c r="A280" s="41" t="s">
        <v>5913</v>
      </c>
      <c r="B280" s="37">
        <v>46226.0</v>
      </c>
      <c r="C280" s="9">
        <v>6253.0</v>
      </c>
      <c r="D280" s="39" t="s">
        <v>2702</v>
      </c>
      <c r="E280" s="41" t="s">
        <v>2703</v>
      </c>
      <c r="F280" s="39" t="s">
        <v>2704</v>
      </c>
      <c r="G280" s="39" t="s">
        <v>68</v>
      </c>
      <c r="H280" s="39" t="s">
        <v>69</v>
      </c>
      <c r="I280" s="38" t="s">
        <v>4555</v>
      </c>
      <c r="J280" s="45">
        <v>44750.0</v>
      </c>
      <c r="K280" s="192">
        <v>46224.0</v>
      </c>
      <c r="L280" s="120" t="s">
        <v>51</v>
      </c>
      <c r="M280" s="63">
        <v>0.0</v>
      </c>
      <c r="N280" s="120" t="s">
        <v>51</v>
      </c>
      <c r="O280" s="66">
        <v>78014.0</v>
      </c>
      <c r="P280" s="79">
        <v>78000.0</v>
      </c>
      <c r="Q280" s="66">
        <v>0.0</v>
      </c>
      <c r="R280" s="66">
        <v>0.0</v>
      </c>
      <c r="S280" s="10">
        <f t="shared" si="1"/>
        <v>78000</v>
      </c>
      <c r="T280" s="9" t="s">
        <v>52</v>
      </c>
      <c r="U280" s="44">
        <v>46224.0</v>
      </c>
      <c r="V280" s="122">
        <v>46255.0</v>
      </c>
      <c r="W280" s="9">
        <v>1.0</v>
      </c>
      <c r="X280" s="9" t="s">
        <v>86</v>
      </c>
      <c r="Y280" s="416" t="s">
        <v>56</v>
      </c>
    </row>
    <row r="281">
      <c r="A281" s="41" t="s">
        <v>5919</v>
      </c>
      <c r="B281" s="37">
        <v>46226.0</v>
      </c>
      <c r="C281" s="9">
        <v>8912.0</v>
      </c>
      <c r="D281" s="39" t="s">
        <v>140</v>
      </c>
      <c r="E281" s="41" t="s">
        <v>142</v>
      </c>
      <c r="F281" s="39" t="s">
        <v>2913</v>
      </c>
      <c r="G281" s="39" t="s">
        <v>147</v>
      </c>
      <c r="H281" s="39" t="s">
        <v>74</v>
      </c>
      <c r="I281" s="38" t="s">
        <v>4555</v>
      </c>
      <c r="J281" s="45">
        <v>45047.0</v>
      </c>
      <c r="K281" s="192">
        <v>46224.0</v>
      </c>
      <c r="L281" s="120" t="s">
        <v>51</v>
      </c>
      <c r="M281" s="47">
        <v>0.0</v>
      </c>
      <c r="N281" s="120" t="s">
        <v>51</v>
      </c>
      <c r="O281" s="49">
        <v>78000.0</v>
      </c>
      <c r="P281" s="130">
        <v>78000.0</v>
      </c>
      <c r="Q281" s="9">
        <v>0.0</v>
      </c>
      <c r="R281" s="49">
        <v>546.0</v>
      </c>
      <c r="S281" s="10">
        <f t="shared" si="1"/>
        <v>77454</v>
      </c>
      <c r="T281" s="9" t="s">
        <v>53</v>
      </c>
      <c r="U281" s="44">
        <v>46224.0</v>
      </c>
      <c r="V281" s="122">
        <v>46255.0</v>
      </c>
      <c r="W281" s="67">
        <v>1.0</v>
      </c>
      <c r="X281" s="9" t="s">
        <v>86</v>
      </c>
      <c r="Y281" s="416" t="s">
        <v>56</v>
      </c>
    </row>
    <row r="282">
      <c r="A282" s="41" t="s">
        <v>5923</v>
      </c>
      <c r="B282" s="37">
        <v>46226.0</v>
      </c>
      <c r="C282" s="128">
        <v>6463.0</v>
      </c>
      <c r="D282" s="155" t="s">
        <v>2626</v>
      </c>
      <c r="E282" s="156" t="s">
        <v>2627</v>
      </c>
      <c r="F282" s="155" t="s">
        <v>2628</v>
      </c>
      <c r="G282" s="155" t="s">
        <v>152</v>
      </c>
      <c r="H282" s="155" t="s">
        <v>153</v>
      </c>
      <c r="I282" s="38" t="s">
        <v>4555</v>
      </c>
      <c r="J282" s="101">
        <v>44773.0</v>
      </c>
      <c r="K282" s="192">
        <v>46224.0</v>
      </c>
      <c r="L282" s="196" t="s">
        <v>51</v>
      </c>
      <c r="M282" s="269">
        <v>118000.0</v>
      </c>
      <c r="N282" s="120" t="s">
        <v>51</v>
      </c>
      <c r="O282" s="342">
        <v>100073.0</v>
      </c>
      <c r="P282" s="331">
        <v>100073.0</v>
      </c>
      <c r="Q282" s="269">
        <v>0.0</v>
      </c>
      <c r="R282" s="269">
        <v>0.0</v>
      </c>
      <c r="S282" s="149">
        <f t="shared" si="1"/>
        <v>100073</v>
      </c>
      <c r="T282" s="88" t="s">
        <v>52</v>
      </c>
      <c r="U282" s="44">
        <v>46224.0</v>
      </c>
      <c r="V282" s="122">
        <v>46257.0</v>
      </c>
      <c r="W282" s="106">
        <v>1.0</v>
      </c>
      <c r="X282" s="106" t="s">
        <v>55</v>
      </c>
      <c r="Y282" s="416" t="s">
        <v>56</v>
      </c>
    </row>
    <row r="283">
      <c r="A283" s="41" t="s">
        <v>5926</v>
      </c>
      <c r="B283" s="37">
        <v>46226.0</v>
      </c>
      <c r="C283" s="38">
        <v>12449.0</v>
      </c>
      <c r="D283" s="40" t="s">
        <v>863</v>
      </c>
      <c r="E283" s="42" t="s">
        <v>865</v>
      </c>
      <c r="F283" s="40" t="s">
        <v>866</v>
      </c>
      <c r="G283" s="257" t="s">
        <v>84</v>
      </c>
      <c r="H283" s="40" t="s">
        <v>85</v>
      </c>
      <c r="I283" s="38" t="s">
        <v>4555</v>
      </c>
      <c r="J283" s="44">
        <v>45455.0</v>
      </c>
      <c r="K283" s="122"/>
      <c r="L283" s="120"/>
      <c r="M283" s="48">
        <v>78000.0</v>
      </c>
      <c r="N283" s="120" t="s">
        <v>51</v>
      </c>
      <c r="O283" s="48">
        <v>0.0</v>
      </c>
      <c r="P283" s="49">
        <v>0.0</v>
      </c>
      <c r="Q283" s="66">
        <v>0.0</v>
      </c>
      <c r="R283" s="48">
        <v>0.0</v>
      </c>
      <c r="S283" s="10">
        <f t="shared" si="1"/>
        <v>0</v>
      </c>
      <c r="T283" s="38" t="s">
        <v>54</v>
      </c>
      <c r="U283" s="44">
        <v>46224.0</v>
      </c>
      <c r="V283" s="122">
        <v>46254.0</v>
      </c>
      <c r="W283" s="9">
        <v>1.0</v>
      </c>
      <c r="X283" s="38" t="s">
        <v>86</v>
      </c>
      <c r="Y283" s="416" t="s">
        <v>56</v>
      </c>
    </row>
    <row r="284">
      <c r="A284" s="41" t="s">
        <v>5930</v>
      </c>
      <c r="B284" s="37">
        <v>46226.0</v>
      </c>
      <c r="C284" s="9">
        <v>3541.0</v>
      </c>
      <c r="D284" s="39" t="s">
        <v>2482</v>
      </c>
      <c r="E284" s="41" t="s">
        <v>2483</v>
      </c>
      <c r="F284" s="43" t="s">
        <v>2484</v>
      </c>
      <c r="G284" s="218" t="s">
        <v>2485</v>
      </c>
      <c r="H284" s="391" t="s">
        <v>85</v>
      </c>
      <c r="I284" s="38" t="s">
        <v>4555</v>
      </c>
      <c r="J284" s="45">
        <v>44530.0</v>
      </c>
      <c r="K284" s="192">
        <v>46225.0</v>
      </c>
      <c r="L284" s="120" t="s">
        <v>51</v>
      </c>
      <c r="M284" s="103">
        <v>0.0</v>
      </c>
      <c r="N284" s="61" t="s">
        <v>51</v>
      </c>
      <c r="O284" s="103">
        <v>78000.0</v>
      </c>
      <c r="P284" s="176">
        <v>78000.0</v>
      </c>
      <c r="Q284" s="47">
        <v>0.0</v>
      </c>
      <c r="R284" s="47">
        <v>546.0</v>
      </c>
      <c r="S284" s="10">
        <f t="shared" si="1"/>
        <v>77454</v>
      </c>
      <c r="T284" s="9" t="s">
        <v>53</v>
      </c>
      <c r="U284" s="44">
        <v>46225.0</v>
      </c>
      <c r="V284" s="122">
        <v>46255.0</v>
      </c>
      <c r="W284" s="9">
        <v>1.0</v>
      </c>
      <c r="X284" s="9" t="s">
        <v>86</v>
      </c>
      <c r="Y284" s="416" t="s">
        <v>56</v>
      </c>
    </row>
    <row r="285">
      <c r="A285" s="41" t="s">
        <v>5932</v>
      </c>
      <c r="B285" s="37">
        <v>46226.0</v>
      </c>
      <c r="C285" s="81">
        <v>4723.0</v>
      </c>
      <c r="D285" s="257" t="s">
        <v>645</v>
      </c>
      <c r="E285" s="258" t="s">
        <v>646</v>
      </c>
      <c r="F285" s="257" t="s">
        <v>2665</v>
      </c>
      <c r="G285" s="257" t="s">
        <v>126</v>
      </c>
      <c r="H285" s="40" t="s">
        <v>69</v>
      </c>
      <c r="I285" s="38" t="s">
        <v>4555</v>
      </c>
      <c r="J285" s="44">
        <v>44611.0</v>
      </c>
      <c r="K285" s="192">
        <v>46225.0</v>
      </c>
      <c r="L285" s="120" t="s">
        <v>51</v>
      </c>
      <c r="M285" s="46">
        <v>0.0</v>
      </c>
      <c r="N285" s="192">
        <v>46226.0</v>
      </c>
      <c r="O285" s="48">
        <v>78017.0</v>
      </c>
      <c r="P285" s="130">
        <v>78000.0</v>
      </c>
      <c r="Q285" s="38">
        <v>0.0</v>
      </c>
      <c r="R285" s="48">
        <v>0.0</v>
      </c>
      <c r="S285" s="10">
        <f t="shared" si="1"/>
        <v>78000</v>
      </c>
      <c r="T285" s="38" t="s">
        <v>52</v>
      </c>
      <c r="U285" s="44">
        <v>46226.0</v>
      </c>
      <c r="V285" s="122">
        <v>46257.0</v>
      </c>
      <c r="W285" s="38">
        <v>1.0</v>
      </c>
      <c r="X285" s="38" t="s">
        <v>86</v>
      </c>
      <c r="Y285" s="141" t="s">
        <v>56</v>
      </c>
    </row>
    <row r="286">
      <c r="A286" s="41" t="s">
        <v>5935</v>
      </c>
      <c r="B286" s="37">
        <v>46226.0</v>
      </c>
      <c r="C286" s="9">
        <v>3338.0</v>
      </c>
      <c r="D286" s="39" t="s">
        <v>2642</v>
      </c>
      <c r="E286" s="41" t="s">
        <v>2644</v>
      </c>
      <c r="F286" s="39" t="s">
        <v>2645</v>
      </c>
      <c r="G286" s="218" t="s">
        <v>237</v>
      </c>
      <c r="H286" s="218" t="s">
        <v>69</v>
      </c>
      <c r="I286" s="38" t="s">
        <v>4555</v>
      </c>
      <c r="J286" s="45">
        <v>44524.0</v>
      </c>
      <c r="K286" s="192">
        <v>46225.0</v>
      </c>
      <c r="L286" s="120" t="s">
        <v>51</v>
      </c>
      <c r="M286" s="103">
        <v>0.0</v>
      </c>
      <c r="N286" s="61" t="s">
        <v>51</v>
      </c>
      <c r="O286" s="103">
        <v>78000.0</v>
      </c>
      <c r="P286" s="176">
        <v>78000.0</v>
      </c>
      <c r="Q286" s="9">
        <v>0.0</v>
      </c>
      <c r="R286" s="103">
        <v>1560.0</v>
      </c>
      <c r="S286" s="10">
        <f t="shared" si="1"/>
        <v>76440</v>
      </c>
      <c r="T286" s="9" t="s">
        <v>53</v>
      </c>
      <c r="U286" s="44">
        <v>46225.0</v>
      </c>
      <c r="V286" s="122">
        <v>46255.0</v>
      </c>
      <c r="W286" s="9">
        <v>1.0</v>
      </c>
      <c r="X286" s="9" t="s">
        <v>86</v>
      </c>
      <c r="Y286" s="128" t="s">
        <v>56</v>
      </c>
    </row>
    <row r="287">
      <c r="A287" s="41" t="s">
        <v>5943</v>
      </c>
      <c r="B287" s="37">
        <v>46226.0</v>
      </c>
      <c r="C287" s="9">
        <v>2816.0</v>
      </c>
      <c r="D287" s="39" t="s">
        <v>2800</v>
      </c>
      <c r="E287" s="41" t="s">
        <v>2801</v>
      </c>
      <c r="F287" s="39" t="s">
        <v>2802</v>
      </c>
      <c r="G287" s="39" t="s">
        <v>279</v>
      </c>
      <c r="H287" s="39" t="s">
        <v>69</v>
      </c>
      <c r="I287" s="38" t="s">
        <v>4555</v>
      </c>
      <c r="J287" s="45">
        <v>44476.0</v>
      </c>
      <c r="K287" s="192">
        <v>46225.0</v>
      </c>
      <c r="L287" s="120" t="s">
        <v>51</v>
      </c>
      <c r="M287" s="47">
        <v>0.0</v>
      </c>
      <c r="N287" s="120" t="s">
        <v>51</v>
      </c>
      <c r="O287" s="49">
        <v>78000.0</v>
      </c>
      <c r="P287" s="176">
        <v>78000.0</v>
      </c>
      <c r="Q287" s="66">
        <v>0.0</v>
      </c>
      <c r="R287" s="49">
        <v>546.0</v>
      </c>
      <c r="S287" s="10">
        <f t="shared" si="1"/>
        <v>77454</v>
      </c>
      <c r="T287" s="9" t="s">
        <v>53</v>
      </c>
      <c r="U287" s="44">
        <v>46225.0</v>
      </c>
      <c r="V287" s="45">
        <v>46226.0</v>
      </c>
      <c r="W287" s="9">
        <v>1.0</v>
      </c>
      <c r="X287" s="9" t="s">
        <v>86</v>
      </c>
      <c r="Y287" s="128" t="s">
        <v>56</v>
      </c>
    </row>
    <row r="288">
      <c r="A288" s="41" t="s">
        <v>5948</v>
      </c>
      <c r="B288" s="37">
        <v>46226.0</v>
      </c>
      <c r="C288" s="81">
        <v>15894.0</v>
      </c>
      <c r="D288" s="257" t="s">
        <v>5949</v>
      </c>
      <c r="E288" s="258" t="s">
        <v>4051</v>
      </c>
      <c r="F288" s="257" t="s">
        <v>4053</v>
      </c>
      <c r="G288" s="257" t="s">
        <v>731</v>
      </c>
      <c r="H288" s="257" t="s">
        <v>732</v>
      </c>
      <c r="I288" s="38" t="s">
        <v>4555</v>
      </c>
      <c r="J288" s="44">
        <v>45854.0</v>
      </c>
      <c r="K288" s="192">
        <v>46225.0</v>
      </c>
      <c r="L288" s="120" t="s">
        <v>51</v>
      </c>
      <c r="M288" s="63">
        <v>0.0</v>
      </c>
      <c r="N288" s="120" t="s">
        <v>51</v>
      </c>
      <c r="O288" s="48">
        <v>1298079.0</v>
      </c>
      <c r="P288" s="130">
        <v>1298079.0</v>
      </c>
      <c r="Q288" s="66">
        <v>0.0</v>
      </c>
      <c r="R288" s="48">
        <v>0.0</v>
      </c>
      <c r="S288" s="10">
        <f t="shared" si="1"/>
        <v>1298079</v>
      </c>
      <c r="T288" s="38" t="s">
        <v>52</v>
      </c>
      <c r="U288" s="44">
        <v>46225.0</v>
      </c>
      <c r="V288" s="80">
        <v>46618.0</v>
      </c>
      <c r="W288" s="81">
        <v>12.0</v>
      </c>
      <c r="X288" s="81" t="s">
        <v>55</v>
      </c>
      <c r="Y288" s="128" t="s">
        <v>56</v>
      </c>
    </row>
    <row r="289">
      <c r="A289" s="41" t="s">
        <v>5952</v>
      </c>
      <c r="B289" s="37">
        <v>46226.0</v>
      </c>
      <c r="C289" s="81">
        <v>15894.0</v>
      </c>
      <c r="D289" s="257" t="s">
        <v>5949</v>
      </c>
      <c r="E289" s="258" t="s">
        <v>4051</v>
      </c>
      <c r="F289" s="257" t="s">
        <v>4053</v>
      </c>
      <c r="G289" s="257" t="s">
        <v>731</v>
      </c>
      <c r="H289" s="257" t="s">
        <v>732</v>
      </c>
      <c r="I289" s="38" t="s">
        <v>4555</v>
      </c>
      <c r="J289" s="44">
        <v>45854.0</v>
      </c>
      <c r="K289" s="44"/>
      <c r="L289" s="38"/>
      <c r="M289" s="63">
        <v>118000.0</v>
      </c>
      <c r="N289" s="120" t="s">
        <v>51</v>
      </c>
      <c r="O289" s="48">
        <v>0.0</v>
      </c>
      <c r="P289" s="48">
        <v>0.0</v>
      </c>
      <c r="Q289" s="38">
        <v>0.0</v>
      </c>
      <c r="R289" s="48">
        <v>0.0</v>
      </c>
      <c r="S289" s="10">
        <f t="shared" si="1"/>
        <v>0</v>
      </c>
      <c r="T289" s="38" t="s">
        <v>281</v>
      </c>
      <c r="U289" s="44">
        <v>46225.0</v>
      </c>
      <c r="V289" s="80">
        <v>46618.0</v>
      </c>
      <c r="W289" s="81">
        <v>1.0</v>
      </c>
      <c r="X289" s="81" t="s">
        <v>55</v>
      </c>
      <c r="Y289" s="128" t="s">
        <v>56</v>
      </c>
    </row>
    <row r="290">
      <c r="A290" s="41" t="s">
        <v>5958</v>
      </c>
      <c r="B290" s="37">
        <v>46226.0</v>
      </c>
      <c r="C290" s="9">
        <v>7236.0</v>
      </c>
      <c r="D290" s="39" t="s">
        <v>2749</v>
      </c>
      <c r="E290" s="41" t="s">
        <v>2744</v>
      </c>
      <c r="F290" s="39" t="s">
        <v>2745</v>
      </c>
      <c r="G290" s="39" t="s">
        <v>786</v>
      </c>
      <c r="H290" s="39" t="s">
        <v>46</v>
      </c>
      <c r="I290" s="38" t="s">
        <v>4555</v>
      </c>
      <c r="J290" s="45">
        <v>44847.0</v>
      </c>
      <c r="K290" s="45">
        <v>46225.0</v>
      </c>
      <c r="L290" s="120" t="s">
        <v>51</v>
      </c>
      <c r="M290" s="63">
        <v>0.0</v>
      </c>
      <c r="N290" s="120" t="s">
        <v>51</v>
      </c>
      <c r="O290" s="66">
        <v>78000.0</v>
      </c>
      <c r="P290" s="176">
        <v>78000.0</v>
      </c>
      <c r="Q290" s="66">
        <v>0.0</v>
      </c>
      <c r="R290" s="66">
        <v>546.0</v>
      </c>
      <c r="S290" s="10">
        <f t="shared" si="1"/>
        <v>77454</v>
      </c>
      <c r="T290" s="9" t="s">
        <v>53</v>
      </c>
      <c r="U290" s="44">
        <v>46225.0</v>
      </c>
      <c r="V290" s="45">
        <v>46255.0</v>
      </c>
      <c r="W290" s="9">
        <v>1.0</v>
      </c>
      <c r="X290" s="9" t="s">
        <v>86</v>
      </c>
      <c r="Y290" s="128" t="s">
        <v>56</v>
      </c>
    </row>
    <row r="291">
      <c r="A291" s="41" t="s">
        <v>5961</v>
      </c>
      <c r="B291" s="37">
        <v>46226.0</v>
      </c>
      <c r="C291" s="9">
        <v>4816.0</v>
      </c>
      <c r="D291" s="39" t="s">
        <v>1974</v>
      </c>
      <c r="E291" s="41" t="s">
        <v>1004</v>
      </c>
      <c r="F291" s="39" t="s">
        <v>1017</v>
      </c>
      <c r="G291" s="39" t="s">
        <v>397</v>
      </c>
      <c r="H291" s="39" t="s">
        <v>74</v>
      </c>
      <c r="I291" s="38" t="s">
        <v>4555</v>
      </c>
      <c r="J291" s="45">
        <v>44618.0</v>
      </c>
      <c r="K291" s="45">
        <v>46225.0</v>
      </c>
      <c r="L291" s="120" t="s">
        <v>51</v>
      </c>
      <c r="M291" s="63">
        <v>0.0</v>
      </c>
      <c r="N291" s="120" t="s">
        <v>51</v>
      </c>
      <c r="O291" s="131">
        <v>1298000.0</v>
      </c>
      <c r="P291" s="335">
        <v>1298000.0</v>
      </c>
      <c r="Q291" s="66">
        <v>0.0</v>
      </c>
      <c r="R291" s="49">
        <v>4440.0</v>
      </c>
      <c r="S291" s="10">
        <f t="shared" si="1"/>
        <v>1293560</v>
      </c>
      <c r="T291" s="9" t="s">
        <v>53</v>
      </c>
      <c r="U291" s="44">
        <v>46225.0</v>
      </c>
      <c r="V291" s="45">
        <v>46622.0</v>
      </c>
      <c r="W291" s="193">
        <v>12.0</v>
      </c>
      <c r="X291" s="9" t="s">
        <v>55</v>
      </c>
      <c r="Y291" s="68" t="s">
        <v>56</v>
      </c>
    </row>
    <row r="292">
      <c r="A292" s="41" t="s">
        <v>5965</v>
      </c>
      <c r="B292" s="37">
        <v>46226.0</v>
      </c>
      <c r="C292" s="9">
        <v>4816.0</v>
      </c>
      <c r="D292" s="39" t="s">
        <v>1974</v>
      </c>
      <c r="E292" s="41" t="s">
        <v>1004</v>
      </c>
      <c r="F292" s="39" t="s">
        <v>1017</v>
      </c>
      <c r="G292" s="39" t="s">
        <v>397</v>
      </c>
      <c r="H292" s="39" t="s">
        <v>74</v>
      </c>
      <c r="I292" s="38" t="s">
        <v>4555</v>
      </c>
      <c r="J292" s="45">
        <v>44618.0</v>
      </c>
      <c r="K292" s="45"/>
      <c r="L292" s="120"/>
      <c r="M292" s="63">
        <v>118000.0</v>
      </c>
      <c r="N292" s="120" t="s">
        <v>51</v>
      </c>
      <c r="O292" s="48">
        <v>0.0</v>
      </c>
      <c r="P292" s="48">
        <v>0.0</v>
      </c>
      <c r="Q292" s="38">
        <v>0.0</v>
      </c>
      <c r="R292" s="48">
        <v>0.0</v>
      </c>
      <c r="S292" s="10">
        <f t="shared" si="1"/>
        <v>0</v>
      </c>
      <c r="T292" s="38" t="s">
        <v>281</v>
      </c>
      <c r="U292" s="44">
        <v>46225.0</v>
      </c>
      <c r="V292" s="45">
        <v>46622.0</v>
      </c>
      <c r="W292" s="86">
        <v>1.0</v>
      </c>
      <c r="X292" s="9" t="s">
        <v>55</v>
      </c>
      <c r="Y292" s="68" t="s">
        <v>56</v>
      </c>
    </row>
    <row r="293">
      <c r="A293" s="41" t="s">
        <v>5972</v>
      </c>
      <c r="B293" s="37">
        <v>46226.0</v>
      </c>
      <c r="C293" s="104">
        <v>319.0</v>
      </c>
      <c r="D293" s="218" t="s">
        <v>2440</v>
      </c>
      <c r="E293" s="364" t="s">
        <v>5726</v>
      </c>
      <c r="F293" s="39" t="s">
        <v>2443</v>
      </c>
      <c r="G293" s="218" t="s">
        <v>731</v>
      </c>
      <c r="H293" s="218" t="s">
        <v>732</v>
      </c>
      <c r="I293" s="38" t="s">
        <v>4555</v>
      </c>
      <c r="J293" s="45">
        <v>44295.0</v>
      </c>
      <c r="K293" s="45">
        <v>46225.0</v>
      </c>
      <c r="L293" s="120" t="s">
        <v>51</v>
      </c>
      <c r="M293" s="47">
        <v>78000.0</v>
      </c>
      <c r="N293" s="120" t="s">
        <v>51</v>
      </c>
      <c r="O293" s="49">
        <v>110000.0</v>
      </c>
      <c r="P293" s="176">
        <v>110000.0</v>
      </c>
      <c r="Q293" s="9">
        <v>0.0</v>
      </c>
      <c r="R293" s="49">
        <v>770.0</v>
      </c>
      <c r="S293" s="10">
        <f t="shared" si="1"/>
        <v>109230</v>
      </c>
      <c r="T293" s="9" t="s">
        <v>53</v>
      </c>
      <c r="U293" s="44">
        <v>46225.0</v>
      </c>
      <c r="V293" s="45">
        <v>46255.0</v>
      </c>
      <c r="W293" s="180">
        <v>1.0</v>
      </c>
      <c r="X293" s="9" t="s">
        <v>86</v>
      </c>
      <c r="Y293" s="68" t="s">
        <v>56</v>
      </c>
    </row>
    <row r="294">
      <c r="A294" s="41" t="s">
        <v>5979</v>
      </c>
      <c r="B294" s="37">
        <v>46226.0</v>
      </c>
      <c r="C294" s="104">
        <v>319.0</v>
      </c>
      <c r="D294" s="218" t="s">
        <v>2440</v>
      </c>
      <c r="E294" s="364" t="s">
        <v>5726</v>
      </c>
      <c r="F294" s="39" t="s">
        <v>2443</v>
      </c>
      <c r="G294" s="218" t="s">
        <v>731</v>
      </c>
      <c r="H294" s="218" t="s">
        <v>732</v>
      </c>
      <c r="I294" s="38" t="s">
        <v>4555</v>
      </c>
      <c r="J294" s="45">
        <v>44295.0</v>
      </c>
      <c r="K294" s="44"/>
      <c r="L294" s="38"/>
      <c r="M294" s="47">
        <v>78000.0</v>
      </c>
      <c r="N294" s="120" t="s">
        <v>51</v>
      </c>
      <c r="O294" s="48">
        <v>0.0</v>
      </c>
      <c r="P294" s="48">
        <v>0.0</v>
      </c>
      <c r="Q294" s="38">
        <v>0.0</v>
      </c>
      <c r="R294" s="48">
        <v>0.0</v>
      </c>
      <c r="S294" s="10">
        <f t="shared" si="1"/>
        <v>0</v>
      </c>
      <c r="T294" s="38" t="s">
        <v>54</v>
      </c>
      <c r="U294" s="44">
        <v>46225.0</v>
      </c>
      <c r="V294" s="45">
        <v>46650.0</v>
      </c>
      <c r="W294" s="180">
        <v>1.0</v>
      </c>
      <c r="X294" s="9" t="s">
        <v>86</v>
      </c>
      <c r="Y294" s="68" t="s">
        <v>56</v>
      </c>
    </row>
    <row r="295">
      <c r="A295" s="41" t="s">
        <v>5982</v>
      </c>
      <c r="B295" s="37">
        <v>46226.0</v>
      </c>
      <c r="C295" s="327">
        <v>2719.0</v>
      </c>
      <c r="D295" s="336" t="s">
        <v>2918</v>
      </c>
      <c r="E295" s="337" t="s">
        <v>1068</v>
      </c>
      <c r="F295" s="386" t="s">
        <v>2503</v>
      </c>
      <c r="G295" s="336" t="s">
        <v>555</v>
      </c>
      <c r="H295" s="336" t="s">
        <v>69</v>
      </c>
      <c r="I295" s="141" t="s">
        <v>4555</v>
      </c>
      <c r="J295" s="101">
        <v>44469.0</v>
      </c>
      <c r="K295" s="429"/>
      <c r="L295" s="430"/>
      <c r="M295" s="325">
        <v>118000.0</v>
      </c>
      <c r="N295" s="326" t="s">
        <v>51</v>
      </c>
      <c r="O295" s="149">
        <v>0.0</v>
      </c>
      <c r="P295" s="149">
        <v>0.0</v>
      </c>
      <c r="Q295" s="141">
        <v>0.0</v>
      </c>
      <c r="R295" s="147">
        <v>0.0</v>
      </c>
      <c r="S295" s="149">
        <f t="shared" si="1"/>
        <v>0</v>
      </c>
      <c r="T295" s="141" t="s">
        <v>54</v>
      </c>
      <c r="U295" s="44">
        <v>46225.0</v>
      </c>
      <c r="V295" s="122">
        <v>46258.0</v>
      </c>
      <c r="W295" s="344">
        <v>1.0</v>
      </c>
      <c r="X295" s="327" t="s">
        <v>55</v>
      </c>
      <c r="Y295" s="344" t="s">
        <v>56</v>
      </c>
    </row>
    <row r="296">
      <c r="A296" s="41" t="s">
        <v>5985</v>
      </c>
      <c r="B296" s="37">
        <v>46226.0</v>
      </c>
      <c r="C296" s="327">
        <v>8444.0</v>
      </c>
      <c r="D296" s="336" t="s">
        <v>685</v>
      </c>
      <c r="E296" s="337" t="s">
        <v>686</v>
      </c>
      <c r="F296" s="386" t="s">
        <v>2922</v>
      </c>
      <c r="G296" s="336" t="s">
        <v>163</v>
      </c>
      <c r="H296" s="336" t="s">
        <v>69</v>
      </c>
      <c r="I296" s="67" t="s">
        <v>4555</v>
      </c>
      <c r="J296" s="101">
        <v>44986.0</v>
      </c>
      <c r="K296" s="431"/>
      <c r="L296" s="429"/>
      <c r="M296" s="324">
        <v>78000.0</v>
      </c>
      <c r="N296" s="326" t="s">
        <v>51</v>
      </c>
      <c r="O296" s="175">
        <v>0.0</v>
      </c>
      <c r="P296" s="175">
        <v>0.0</v>
      </c>
      <c r="Q296" s="141">
        <v>0.0</v>
      </c>
      <c r="R296" s="297">
        <v>0.0</v>
      </c>
      <c r="S296" s="149">
        <f t="shared" si="1"/>
        <v>0</v>
      </c>
      <c r="T296" s="67" t="s">
        <v>54</v>
      </c>
      <c r="U296" s="44">
        <v>46225.0</v>
      </c>
      <c r="V296" s="122">
        <v>46255.0</v>
      </c>
      <c r="W296" s="344">
        <v>1.0</v>
      </c>
      <c r="X296" s="327" t="s">
        <v>86</v>
      </c>
      <c r="Y296" s="432" t="s">
        <v>56</v>
      </c>
    </row>
    <row r="297">
      <c r="A297" s="41" t="s">
        <v>5989</v>
      </c>
      <c r="B297" s="37">
        <v>46226.0</v>
      </c>
      <c r="C297" s="9">
        <v>12292.0</v>
      </c>
      <c r="D297" s="39" t="s">
        <v>2754</v>
      </c>
      <c r="E297" s="41" t="s">
        <v>2756</v>
      </c>
      <c r="F297" s="39" t="s">
        <v>2758</v>
      </c>
      <c r="G297" s="39" t="s">
        <v>44</v>
      </c>
      <c r="H297" s="39" t="s">
        <v>46</v>
      </c>
      <c r="I297" s="38" t="s">
        <v>4555</v>
      </c>
      <c r="J297" s="45">
        <v>45443.0</v>
      </c>
      <c r="K297" s="44">
        <v>46226.0</v>
      </c>
      <c r="L297" s="120" t="s">
        <v>51</v>
      </c>
      <c r="M297" s="63">
        <v>0.0</v>
      </c>
      <c r="N297" s="120" t="s">
        <v>51</v>
      </c>
      <c r="O297" s="66">
        <v>118093.0</v>
      </c>
      <c r="P297" s="93">
        <v>118093.0</v>
      </c>
      <c r="Q297" s="66">
        <v>0.0</v>
      </c>
      <c r="R297" s="66">
        <v>0.0</v>
      </c>
      <c r="S297" s="10">
        <f t="shared" si="1"/>
        <v>118093</v>
      </c>
      <c r="T297" s="9" t="s">
        <v>52</v>
      </c>
      <c r="U297" s="44">
        <v>46226.0</v>
      </c>
      <c r="V297" s="45">
        <v>46256.0</v>
      </c>
      <c r="W297" s="9">
        <v>1.0</v>
      </c>
      <c r="X297" s="9" t="s">
        <v>55</v>
      </c>
      <c r="Y297" s="68" t="s">
        <v>56</v>
      </c>
    </row>
    <row r="298">
      <c r="A298" s="41" t="s">
        <v>5996</v>
      </c>
      <c r="B298" s="37">
        <v>46226.0</v>
      </c>
      <c r="C298" s="38">
        <v>4343.0</v>
      </c>
      <c r="D298" s="40" t="s">
        <v>243</v>
      </c>
      <c r="E298" s="42" t="s">
        <v>244</v>
      </c>
      <c r="F298" s="40" t="s">
        <v>2999</v>
      </c>
      <c r="G298" s="40" t="s">
        <v>246</v>
      </c>
      <c r="H298" s="40" t="s">
        <v>85</v>
      </c>
      <c r="I298" s="38" t="s">
        <v>4555</v>
      </c>
      <c r="J298" s="44">
        <v>44585.0</v>
      </c>
      <c r="K298" s="44">
        <v>46226.0</v>
      </c>
      <c r="L298" s="61" t="s">
        <v>51</v>
      </c>
      <c r="M298" s="48">
        <v>78000.0</v>
      </c>
      <c r="N298" s="61" t="s">
        <v>51</v>
      </c>
      <c r="O298" s="48">
        <v>196000.0</v>
      </c>
      <c r="P298" s="79">
        <v>196000.0</v>
      </c>
      <c r="Q298" s="38">
        <v>0.0</v>
      </c>
      <c r="R298" s="48">
        <v>1372.0</v>
      </c>
      <c r="S298" s="10">
        <f t="shared" si="1"/>
        <v>194628</v>
      </c>
      <c r="T298" s="38" t="s">
        <v>53</v>
      </c>
      <c r="U298" s="44">
        <v>46226.0</v>
      </c>
      <c r="V298" s="45">
        <v>46256.0</v>
      </c>
      <c r="W298" s="67">
        <v>1.0</v>
      </c>
      <c r="X298" s="38" t="s">
        <v>86</v>
      </c>
      <c r="Y298" s="68" t="s">
        <v>56</v>
      </c>
    </row>
    <row r="299">
      <c r="A299" s="41" t="s">
        <v>5999</v>
      </c>
      <c r="B299" s="37">
        <v>46226.0</v>
      </c>
      <c r="C299" s="38">
        <v>4343.0</v>
      </c>
      <c r="D299" s="40" t="s">
        <v>243</v>
      </c>
      <c r="E299" s="42" t="s">
        <v>244</v>
      </c>
      <c r="F299" s="40" t="s">
        <v>2996</v>
      </c>
      <c r="G299" s="40" t="s">
        <v>246</v>
      </c>
      <c r="H299" s="40" t="s">
        <v>85</v>
      </c>
      <c r="I299" s="38" t="s">
        <v>4555</v>
      </c>
      <c r="J299" s="44">
        <v>44585.0</v>
      </c>
      <c r="K299" s="44"/>
      <c r="L299" s="38"/>
      <c r="M299" s="48">
        <v>118000.0</v>
      </c>
      <c r="N299" s="120" t="s">
        <v>51</v>
      </c>
      <c r="O299" s="48">
        <v>0.0</v>
      </c>
      <c r="P299" s="48">
        <v>0.0</v>
      </c>
      <c r="Q299" s="38">
        <v>0.0</v>
      </c>
      <c r="R299" s="48">
        <v>0.0</v>
      </c>
      <c r="S299" s="10">
        <f t="shared" si="1"/>
        <v>0</v>
      </c>
      <c r="T299" s="38" t="s">
        <v>54</v>
      </c>
      <c r="U299" s="44">
        <v>46226.0</v>
      </c>
      <c r="V299" s="80">
        <v>46256.0</v>
      </c>
      <c r="W299" s="67">
        <v>1.0</v>
      </c>
      <c r="X299" s="9" t="s">
        <v>55</v>
      </c>
      <c r="Y299" s="68" t="s">
        <v>56</v>
      </c>
    </row>
    <row r="300">
      <c r="A300" s="41" t="s">
        <v>6003</v>
      </c>
      <c r="B300" s="37">
        <v>46226.0</v>
      </c>
      <c r="C300" s="9">
        <v>4808.0</v>
      </c>
      <c r="D300" s="39" t="s">
        <v>337</v>
      </c>
      <c r="E300" s="41" t="s">
        <v>339</v>
      </c>
      <c r="F300" s="39" t="s">
        <v>2165</v>
      </c>
      <c r="G300" s="39" t="s">
        <v>343</v>
      </c>
      <c r="H300" s="39" t="s">
        <v>158</v>
      </c>
      <c r="I300" s="38" t="s">
        <v>4555</v>
      </c>
      <c r="J300" s="45">
        <v>44618.0</v>
      </c>
      <c r="K300" s="45">
        <v>46226.0</v>
      </c>
      <c r="L300" s="61" t="s">
        <v>51</v>
      </c>
      <c r="M300" s="103">
        <v>0.0</v>
      </c>
      <c r="N300" s="61" t="s">
        <v>51</v>
      </c>
      <c r="O300" s="49">
        <v>78000.0</v>
      </c>
      <c r="P300" s="79">
        <v>78000.0</v>
      </c>
      <c r="Q300" s="9">
        <v>0.0</v>
      </c>
      <c r="R300" s="103">
        <v>546.0</v>
      </c>
      <c r="S300" s="10">
        <f t="shared" si="1"/>
        <v>77454</v>
      </c>
      <c r="T300" s="9" t="s">
        <v>53</v>
      </c>
      <c r="U300" s="44">
        <v>46226.0</v>
      </c>
      <c r="V300" s="80">
        <v>46256.0</v>
      </c>
      <c r="W300" s="88">
        <v>1.0</v>
      </c>
      <c r="X300" s="38" t="s">
        <v>86</v>
      </c>
      <c r="Y300" s="68" t="s">
        <v>56</v>
      </c>
    </row>
    <row r="301">
      <c r="A301" s="41" t="s">
        <v>6005</v>
      </c>
      <c r="B301" s="37">
        <v>46226.0</v>
      </c>
      <c r="C301" s="9">
        <v>7061.0</v>
      </c>
      <c r="D301" s="39" t="s">
        <v>3036</v>
      </c>
      <c r="E301" s="41" t="s">
        <v>2765</v>
      </c>
      <c r="F301" s="39" t="s">
        <v>3037</v>
      </c>
      <c r="G301" s="39" t="s">
        <v>68</v>
      </c>
      <c r="H301" s="39" t="s">
        <v>69</v>
      </c>
      <c r="I301" s="38" t="s">
        <v>4555</v>
      </c>
      <c r="J301" s="45">
        <v>44829.0</v>
      </c>
      <c r="K301" s="45">
        <v>46226.0</v>
      </c>
      <c r="L301" s="120" t="s">
        <v>51</v>
      </c>
      <c r="M301" s="47">
        <v>118000.0</v>
      </c>
      <c r="N301" s="120" t="s">
        <v>51</v>
      </c>
      <c r="O301" s="49">
        <v>109916.0</v>
      </c>
      <c r="P301" s="79">
        <v>109916.0</v>
      </c>
      <c r="Q301" s="9">
        <v>0.0</v>
      </c>
      <c r="R301" s="49">
        <v>4400.0</v>
      </c>
      <c r="S301" s="10">
        <f t="shared" si="1"/>
        <v>105516</v>
      </c>
      <c r="T301" s="9" t="s">
        <v>53</v>
      </c>
      <c r="U301" s="44">
        <v>46226.0</v>
      </c>
      <c r="V301" s="80">
        <v>46256.0</v>
      </c>
      <c r="W301" s="213">
        <v>1.0</v>
      </c>
      <c r="X301" s="9" t="s">
        <v>55</v>
      </c>
      <c r="Y301" s="68" t="s">
        <v>56</v>
      </c>
    </row>
    <row r="302">
      <c r="A302" s="41" t="s">
        <v>6008</v>
      </c>
      <c r="B302" s="37">
        <v>46226.0</v>
      </c>
      <c r="C302" s="9">
        <v>3848.0</v>
      </c>
      <c r="D302" s="39" t="s">
        <v>2979</v>
      </c>
      <c r="E302" s="41" t="s">
        <v>298</v>
      </c>
      <c r="F302" s="39" t="s">
        <v>2987</v>
      </c>
      <c r="G302" s="39" t="s">
        <v>293</v>
      </c>
      <c r="H302" s="39" t="s">
        <v>85</v>
      </c>
      <c r="I302" s="38" t="s">
        <v>4555</v>
      </c>
      <c r="J302" s="45">
        <v>44554.0</v>
      </c>
      <c r="K302" s="45">
        <v>46226.0</v>
      </c>
      <c r="L302" s="120" t="s">
        <v>51</v>
      </c>
      <c r="M302" s="47">
        <v>118000.0</v>
      </c>
      <c r="N302" s="120" t="s">
        <v>51</v>
      </c>
      <c r="O302" s="49">
        <v>236000.0</v>
      </c>
      <c r="P302" s="79">
        <v>236000.0</v>
      </c>
      <c r="Q302" s="9">
        <v>0.0</v>
      </c>
      <c r="R302" s="49">
        <v>4400.0</v>
      </c>
      <c r="S302" s="10">
        <f t="shared" si="1"/>
        <v>231600</v>
      </c>
      <c r="T302" s="9" t="s">
        <v>53</v>
      </c>
      <c r="U302" s="44">
        <v>46226.0</v>
      </c>
      <c r="V302" s="80">
        <v>46256.0</v>
      </c>
      <c r="W302" s="213">
        <v>1.0</v>
      </c>
      <c r="X302" s="9" t="s">
        <v>55</v>
      </c>
      <c r="Y302" s="68" t="s">
        <v>56</v>
      </c>
    </row>
    <row r="303">
      <c r="A303" s="41" t="s">
        <v>6011</v>
      </c>
      <c r="B303" s="37">
        <v>46226.0</v>
      </c>
      <c r="C303" s="9">
        <v>3848.0</v>
      </c>
      <c r="D303" s="39" t="s">
        <v>2979</v>
      </c>
      <c r="E303" s="41" t="s">
        <v>298</v>
      </c>
      <c r="F303" s="39" t="s">
        <v>2982</v>
      </c>
      <c r="G303" s="39" t="s">
        <v>293</v>
      </c>
      <c r="H303" s="39" t="s">
        <v>85</v>
      </c>
      <c r="I303" s="38" t="s">
        <v>4555</v>
      </c>
      <c r="J303" s="45">
        <v>44554.0</v>
      </c>
      <c r="K303" s="44"/>
      <c r="L303" s="38"/>
      <c r="M303" s="47">
        <v>118000.0</v>
      </c>
      <c r="N303" s="120" t="s">
        <v>51</v>
      </c>
      <c r="O303" s="48">
        <v>0.0</v>
      </c>
      <c r="P303" s="48">
        <v>0.0</v>
      </c>
      <c r="Q303" s="38">
        <v>0.0</v>
      </c>
      <c r="R303" s="48">
        <v>0.0</v>
      </c>
      <c r="S303" s="10">
        <f t="shared" si="1"/>
        <v>0</v>
      </c>
      <c r="T303" s="38" t="s">
        <v>54</v>
      </c>
      <c r="U303" s="44">
        <v>46226.0</v>
      </c>
      <c r="V303" s="80">
        <v>46256.0</v>
      </c>
      <c r="W303" s="213">
        <v>1.0</v>
      </c>
      <c r="X303" s="9" t="s">
        <v>55</v>
      </c>
      <c r="Y303" s="68" t="s">
        <v>56</v>
      </c>
    </row>
    <row r="304" ht="16.5" customHeight="1">
      <c r="A304" s="41" t="s">
        <v>6014</v>
      </c>
      <c r="B304" s="37">
        <v>46226.0</v>
      </c>
      <c r="C304" s="38">
        <v>5319.0</v>
      </c>
      <c r="D304" s="40" t="s">
        <v>1346</v>
      </c>
      <c r="E304" s="42" t="s">
        <v>5761</v>
      </c>
      <c r="F304" s="40" t="s">
        <v>6015</v>
      </c>
      <c r="G304" s="40" t="s">
        <v>44</v>
      </c>
      <c r="H304" s="40" t="s">
        <v>46</v>
      </c>
      <c r="I304" s="38" t="s">
        <v>4555</v>
      </c>
      <c r="J304" s="44">
        <v>44653.0</v>
      </c>
      <c r="K304" s="45">
        <v>46226.0</v>
      </c>
      <c r="L304" s="120" t="s">
        <v>51</v>
      </c>
      <c r="M304" s="47">
        <v>0.0</v>
      </c>
      <c r="N304" s="120" t="s">
        <v>51</v>
      </c>
      <c r="O304" s="48">
        <v>1298038.0</v>
      </c>
      <c r="P304" s="93">
        <v>1298000.0</v>
      </c>
      <c r="Q304" s="9">
        <v>0.0</v>
      </c>
      <c r="R304" s="48">
        <v>0.0</v>
      </c>
      <c r="S304" s="149">
        <f t="shared" si="1"/>
        <v>1298000</v>
      </c>
      <c r="T304" s="38" t="s">
        <v>52</v>
      </c>
      <c r="U304" s="44">
        <v>46226.0</v>
      </c>
      <c r="V304" s="105">
        <v>46653.0</v>
      </c>
      <c r="W304" s="193">
        <v>12.0</v>
      </c>
      <c r="X304" s="9" t="s">
        <v>55</v>
      </c>
      <c r="Y304" s="68" t="s">
        <v>56</v>
      </c>
    </row>
    <row r="305">
      <c r="A305" s="41" t="s">
        <v>6018</v>
      </c>
      <c r="B305" s="37">
        <v>46226.0</v>
      </c>
      <c r="C305" s="38">
        <v>5319.0</v>
      </c>
      <c r="D305" s="40" t="s">
        <v>1346</v>
      </c>
      <c r="E305" s="42" t="s">
        <v>5761</v>
      </c>
      <c r="F305" s="40" t="s">
        <v>6015</v>
      </c>
      <c r="G305" s="40" t="s">
        <v>44</v>
      </c>
      <c r="H305" s="40" t="s">
        <v>46</v>
      </c>
      <c r="I305" s="38" t="s">
        <v>4555</v>
      </c>
      <c r="J305" s="44">
        <v>44653.0</v>
      </c>
      <c r="K305" s="44"/>
      <c r="L305" s="38"/>
      <c r="M305" s="63">
        <v>236000.0</v>
      </c>
      <c r="N305" s="120" t="s">
        <v>51</v>
      </c>
      <c r="O305" s="48">
        <v>0.0</v>
      </c>
      <c r="P305" s="48">
        <v>0.0</v>
      </c>
      <c r="Q305" s="38">
        <v>0.0</v>
      </c>
      <c r="R305" s="48">
        <v>0.0</v>
      </c>
      <c r="S305" s="10">
        <f t="shared" si="1"/>
        <v>0</v>
      </c>
      <c r="T305" s="38" t="s">
        <v>281</v>
      </c>
      <c r="U305" s="44">
        <v>46226.0</v>
      </c>
      <c r="V305" s="105">
        <v>46653.0</v>
      </c>
      <c r="W305" s="86">
        <v>2.0</v>
      </c>
      <c r="X305" s="9" t="s">
        <v>55</v>
      </c>
      <c r="Y305" s="68" t="s">
        <v>56</v>
      </c>
    </row>
    <row r="306">
      <c r="A306" s="41" t="s">
        <v>6022</v>
      </c>
      <c r="B306" s="37">
        <v>46226.0</v>
      </c>
      <c r="C306" s="81">
        <v>1912.0</v>
      </c>
      <c r="D306" s="257" t="s">
        <v>2943</v>
      </c>
      <c r="E306" s="258" t="s">
        <v>2944</v>
      </c>
      <c r="F306" s="257" t="s">
        <v>2945</v>
      </c>
      <c r="G306" s="257" t="s">
        <v>2946</v>
      </c>
      <c r="H306" s="257" t="s">
        <v>805</v>
      </c>
      <c r="I306" s="38" t="s">
        <v>4555</v>
      </c>
      <c r="J306" s="44">
        <v>44408.0</v>
      </c>
      <c r="K306" s="45">
        <v>46226.0</v>
      </c>
      <c r="L306" s="98" t="s">
        <v>51</v>
      </c>
      <c r="M306" s="63">
        <v>0.0</v>
      </c>
      <c r="N306" s="98" t="s">
        <v>51</v>
      </c>
      <c r="O306" s="48">
        <v>78026.0</v>
      </c>
      <c r="P306" s="93">
        <v>78000.0</v>
      </c>
      <c r="Q306" s="48">
        <v>0.0</v>
      </c>
      <c r="R306" s="48">
        <v>0.0</v>
      </c>
      <c r="S306" s="10">
        <f t="shared" si="1"/>
        <v>78000</v>
      </c>
      <c r="T306" s="38" t="s">
        <v>52</v>
      </c>
      <c r="U306" s="44">
        <v>46226.0</v>
      </c>
      <c r="V306" s="80">
        <v>46256.0</v>
      </c>
      <c r="W306" s="86">
        <v>1.0</v>
      </c>
      <c r="X306" s="81" t="s">
        <v>86</v>
      </c>
      <c r="Y306" s="86" t="s">
        <v>56</v>
      </c>
    </row>
    <row r="307">
      <c r="A307" s="41" t="s">
        <v>6028</v>
      </c>
      <c r="B307" s="37">
        <v>46226.0</v>
      </c>
      <c r="C307" s="9">
        <v>5581.0</v>
      </c>
      <c r="D307" s="39" t="s">
        <v>3351</v>
      </c>
      <c r="E307" s="41" t="s">
        <v>3352</v>
      </c>
      <c r="F307" s="43" t="s">
        <v>3353</v>
      </c>
      <c r="G307" s="39" t="s">
        <v>343</v>
      </c>
      <c r="H307" s="39" t="s">
        <v>158</v>
      </c>
      <c r="I307" s="38" t="s">
        <v>4555</v>
      </c>
      <c r="J307" s="45">
        <v>44679.0</v>
      </c>
      <c r="K307" s="45">
        <v>46226.0</v>
      </c>
      <c r="L307" s="98" t="s">
        <v>51</v>
      </c>
      <c r="M307" s="47">
        <v>118000.0</v>
      </c>
      <c r="N307" s="73" t="s">
        <v>51</v>
      </c>
      <c r="O307" s="49">
        <v>236000.0</v>
      </c>
      <c r="P307" s="79">
        <v>236000.0</v>
      </c>
      <c r="Q307" s="47">
        <v>0.0</v>
      </c>
      <c r="R307" s="47">
        <v>1652.0</v>
      </c>
      <c r="S307" s="10">
        <f t="shared" si="1"/>
        <v>234348</v>
      </c>
      <c r="T307" s="9" t="s">
        <v>53</v>
      </c>
      <c r="U307" s="44">
        <v>46226.0</v>
      </c>
      <c r="V307" s="45">
        <v>46256.0</v>
      </c>
      <c r="W307" s="215">
        <v>1.0</v>
      </c>
      <c r="X307" s="9" t="s">
        <v>55</v>
      </c>
      <c r="Y307" s="86" t="s">
        <v>56</v>
      </c>
    </row>
    <row r="308">
      <c r="A308" s="41" t="s">
        <v>6031</v>
      </c>
      <c r="B308" s="37">
        <v>46226.0</v>
      </c>
      <c r="C308" s="9">
        <v>15097.0</v>
      </c>
      <c r="D308" s="39" t="s">
        <v>3058</v>
      </c>
      <c r="E308" s="41" t="s">
        <v>3059</v>
      </c>
      <c r="F308" s="39" t="s">
        <v>3060</v>
      </c>
      <c r="G308" s="39" t="s">
        <v>110</v>
      </c>
      <c r="H308" s="39" t="s">
        <v>46</v>
      </c>
      <c r="I308" s="38" t="s">
        <v>4555</v>
      </c>
      <c r="J308" s="45">
        <v>45752.0</v>
      </c>
      <c r="K308" s="45">
        <v>46226.0</v>
      </c>
      <c r="L308" s="120" t="s">
        <v>51</v>
      </c>
      <c r="M308" s="47">
        <v>0.0</v>
      </c>
      <c r="N308" s="120" t="s">
        <v>51</v>
      </c>
      <c r="O308" s="49">
        <v>78000.0</v>
      </c>
      <c r="P308" s="79">
        <v>78000.0</v>
      </c>
      <c r="Q308" s="9">
        <v>0.0</v>
      </c>
      <c r="R308" s="49">
        <v>546.0</v>
      </c>
      <c r="S308" s="10">
        <f t="shared" si="1"/>
        <v>77454</v>
      </c>
      <c r="T308" s="9" t="s">
        <v>53</v>
      </c>
      <c r="U308" s="44">
        <v>46226.0</v>
      </c>
      <c r="V308" s="45">
        <v>46256.0</v>
      </c>
      <c r="W308" s="213">
        <v>1.0</v>
      </c>
      <c r="X308" s="9" t="s">
        <v>86</v>
      </c>
      <c r="Y308" s="86" t="s">
        <v>56</v>
      </c>
    </row>
    <row r="309">
      <c r="A309" s="41" t="s">
        <v>6034</v>
      </c>
      <c r="B309" s="37">
        <v>46226.0</v>
      </c>
      <c r="C309" s="9">
        <v>1599.0</v>
      </c>
      <c r="D309" s="40" t="s">
        <v>213</v>
      </c>
      <c r="E309" s="42" t="s">
        <v>214</v>
      </c>
      <c r="F309" s="40" t="s">
        <v>5415</v>
      </c>
      <c r="G309" s="40" t="s">
        <v>218</v>
      </c>
      <c r="H309" s="40" t="s">
        <v>220</v>
      </c>
      <c r="I309" s="38" t="s">
        <v>4555</v>
      </c>
      <c r="J309" s="44">
        <v>44377.0</v>
      </c>
      <c r="K309" s="45">
        <v>46226.0</v>
      </c>
      <c r="L309" s="38" t="s">
        <v>51</v>
      </c>
      <c r="M309" s="47">
        <v>0.0</v>
      </c>
      <c r="N309" s="45">
        <v>46227.0</v>
      </c>
      <c r="O309" s="48">
        <v>1688000.0</v>
      </c>
      <c r="P309" s="79">
        <v>1688000.0</v>
      </c>
      <c r="Q309" s="38">
        <v>0.0</v>
      </c>
      <c r="R309" s="48">
        <v>4400.0</v>
      </c>
      <c r="S309" s="10">
        <f t="shared" si="1"/>
        <v>1683600</v>
      </c>
      <c r="T309" s="38" t="s">
        <v>53</v>
      </c>
      <c r="U309" s="44">
        <v>46227.0</v>
      </c>
      <c r="V309" s="44">
        <v>46647.0</v>
      </c>
      <c r="W309" s="38">
        <v>12.0</v>
      </c>
      <c r="X309" s="38" t="s">
        <v>59</v>
      </c>
      <c r="Y309" s="38" t="s">
        <v>56</v>
      </c>
    </row>
    <row r="310">
      <c r="A310" s="41" t="s">
        <v>6037</v>
      </c>
      <c r="B310" s="37">
        <v>46227.0</v>
      </c>
      <c r="C310" s="9">
        <v>1599.0</v>
      </c>
      <c r="D310" s="40" t="s">
        <v>213</v>
      </c>
      <c r="E310" s="42" t="s">
        <v>214</v>
      </c>
      <c r="F310" s="40" t="s">
        <v>5415</v>
      </c>
      <c r="G310" s="40" t="s">
        <v>218</v>
      </c>
      <c r="H310" s="40" t="s">
        <v>220</v>
      </c>
      <c r="I310" s="38" t="s">
        <v>4555</v>
      </c>
      <c r="J310" s="44">
        <v>44377.0</v>
      </c>
      <c r="K310" s="45"/>
      <c r="L310" s="38"/>
      <c r="M310" s="66">
        <v>336000.0</v>
      </c>
      <c r="N310" s="120" t="s">
        <v>51</v>
      </c>
      <c r="O310" s="66">
        <v>0.0</v>
      </c>
      <c r="P310" s="66">
        <v>0.0</v>
      </c>
      <c r="Q310" s="81">
        <v>0.0</v>
      </c>
      <c r="R310" s="66">
        <v>0.0</v>
      </c>
      <c r="S310" s="10">
        <f t="shared" si="1"/>
        <v>0</v>
      </c>
      <c r="T310" s="38" t="s">
        <v>281</v>
      </c>
      <c r="U310" s="44">
        <v>46227.0</v>
      </c>
      <c r="V310" s="44">
        <v>46647.0</v>
      </c>
      <c r="W310" s="81">
        <v>2.0</v>
      </c>
      <c r="X310" s="38" t="s">
        <v>59</v>
      </c>
      <c r="Y310" s="38" t="s">
        <v>56</v>
      </c>
    </row>
    <row r="311">
      <c r="A311" s="41" t="s">
        <v>6040</v>
      </c>
      <c r="B311" s="37">
        <v>46227.0</v>
      </c>
      <c r="C311" s="9">
        <v>7479.0</v>
      </c>
      <c r="D311" s="39" t="s">
        <v>3114</v>
      </c>
      <c r="E311" s="41" t="s">
        <v>3115</v>
      </c>
      <c r="F311" s="39" t="s">
        <v>3116</v>
      </c>
      <c r="G311" s="39" t="s">
        <v>126</v>
      </c>
      <c r="H311" s="39" t="s">
        <v>69</v>
      </c>
      <c r="I311" s="38" t="s">
        <v>4555</v>
      </c>
      <c r="J311" s="45">
        <v>44871.0</v>
      </c>
      <c r="K311" s="45">
        <v>46226.0</v>
      </c>
      <c r="L311" s="120" t="s">
        <v>51</v>
      </c>
      <c r="M311" s="47">
        <v>0.0</v>
      </c>
      <c r="N311" s="120" t="s">
        <v>51</v>
      </c>
      <c r="O311" s="49">
        <v>118000.0</v>
      </c>
      <c r="P311" s="79">
        <v>118000.0</v>
      </c>
      <c r="Q311" s="81">
        <v>0.0</v>
      </c>
      <c r="R311" s="49">
        <v>2360.0</v>
      </c>
      <c r="S311" s="10">
        <f t="shared" si="1"/>
        <v>115640</v>
      </c>
      <c r="T311" s="9" t="s">
        <v>53</v>
      </c>
      <c r="U311" s="44">
        <v>46226.0</v>
      </c>
      <c r="V311" s="44">
        <v>46256.0</v>
      </c>
      <c r="W311" s="67">
        <v>1.0</v>
      </c>
      <c r="X311" s="9" t="s">
        <v>55</v>
      </c>
      <c r="Y311" s="38" t="s">
        <v>56</v>
      </c>
    </row>
    <row r="312">
      <c r="A312" s="41" t="s">
        <v>6044</v>
      </c>
      <c r="B312" s="37">
        <v>46227.0</v>
      </c>
      <c r="C312" s="81">
        <v>5508.0</v>
      </c>
      <c r="D312" s="257" t="s">
        <v>3982</v>
      </c>
      <c r="E312" s="258" t="s">
        <v>2842</v>
      </c>
      <c r="F312" s="257" t="s">
        <v>2843</v>
      </c>
      <c r="G312" s="257" t="s">
        <v>786</v>
      </c>
      <c r="H312" s="257" t="s">
        <v>46</v>
      </c>
      <c r="I312" s="38" t="s">
        <v>4555</v>
      </c>
      <c r="J312" s="44">
        <v>44669.0</v>
      </c>
      <c r="K312" s="45">
        <v>46226.0</v>
      </c>
      <c r="L312" s="120" t="s">
        <v>51</v>
      </c>
      <c r="M312" s="47">
        <v>0.0</v>
      </c>
      <c r="N312" s="45">
        <v>46227.0</v>
      </c>
      <c r="O312" s="66">
        <v>78046.0</v>
      </c>
      <c r="P312" s="93">
        <v>78046.0</v>
      </c>
      <c r="Q312" s="81">
        <v>0.0</v>
      </c>
      <c r="R312" s="66">
        <v>0.0</v>
      </c>
      <c r="S312" s="10">
        <f t="shared" si="1"/>
        <v>78046</v>
      </c>
      <c r="T312" s="38" t="s">
        <v>52</v>
      </c>
      <c r="U312" s="44">
        <v>46227.0</v>
      </c>
      <c r="V312" s="80">
        <v>46258.0</v>
      </c>
      <c r="W312" s="86">
        <v>1.0</v>
      </c>
      <c r="X312" s="81" t="s">
        <v>86</v>
      </c>
      <c r="Y312" s="184" t="s">
        <v>56</v>
      </c>
    </row>
    <row r="313">
      <c r="A313" s="41" t="s">
        <v>6047</v>
      </c>
      <c r="B313" s="37">
        <v>46227.0</v>
      </c>
      <c r="C313" s="81">
        <v>2955.0</v>
      </c>
      <c r="D313" s="257" t="s">
        <v>3126</v>
      </c>
      <c r="E313" s="258" t="s">
        <v>3127</v>
      </c>
      <c r="F313" s="257" t="s">
        <v>3129</v>
      </c>
      <c r="G313" s="257" t="s">
        <v>1289</v>
      </c>
      <c r="H313" s="257" t="s">
        <v>103</v>
      </c>
      <c r="I313" s="38" t="s">
        <v>4555</v>
      </c>
      <c r="J313" s="44">
        <v>44488.0</v>
      </c>
      <c r="K313" s="45">
        <v>46226.0</v>
      </c>
      <c r="L313" s="120" t="s">
        <v>51</v>
      </c>
      <c r="M313" s="47">
        <v>0.0</v>
      </c>
      <c r="N313" s="120" t="s">
        <v>51</v>
      </c>
      <c r="O313" s="66">
        <v>78059.0</v>
      </c>
      <c r="P313" s="93">
        <v>78059.0</v>
      </c>
      <c r="Q313" s="81">
        <v>0.0</v>
      </c>
      <c r="R313" s="66">
        <v>0.0</v>
      </c>
      <c r="S313" s="10">
        <f t="shared" si="1"/>
        <v>78059</v>
      </c>
      <c r="T313" s="38" t="s">
        <v>52</v>
      </c>
      <c r="U313" s="44">
        <v>46226.0</v>
      </c>
      <c r="V313" s="44">
        <v>46260.0</v>
      </c>
      <c r="W313" s="86">
        <v>1.0</v>
      </c>
      <c r="X313" s="81" t="s">
        <v>86</v>
      </c>
      <c r="Y313" s="184" t="s">
        <v>56</v>
      </c>
    </row>
    <row r="314">
      <c r="A314" s="41" t="s">
        <v>6050</v>
      </c>
      <c r="B314" s="37">
        <v>46227.0</v>
      </c>
      <c r="C314" s="81">
        <v>6336.0</v>
      </c>
      <c r="D314" s="257" t="s">
        <v>2867</v>
      </c>
      <c r="E314" s="258" t="s">
        <v>2868</v>
      </c>
      <c r="F314" s="257" t="s">
        <v>2870</v>
      </c>
      <c r="G314" s="257" t="s">
        <v>2871</v>
      </c>
      <c r="H314" s="257" t="s">
        <v>153</v>
      </c>
      <c r="I314" s="38" t="s">
        <v>4555</v>
      </c>
      <c r="J314" s="44">
        <v>44759.0</v>
      </c>
      <c r="K314" s="45">
        <v>46226.0</v>
      </c>
      <c r="L314" s="120" t="s">
        <v>51</v>
      </c>
      <c r="M314" s="63">
        <v>0.0</v>
      </c>
      <c r="N314" s="120" t="s">
        <v>51</v>
      </c>
      <c r="O314" s="66">
        <v>118000.0</v>
      </c>
      <c r="P314" s="79">
        <v>118000.0</v>
      </c>
      <c r="Q314" s="81">
        <v>0.0</v>
      </c>
      <c r="R314" s="66">
        <v>4400.0</v>
      </c>
      <c r="S314" s="10">
        <f t="shared" si="1"/>
        <v>113600</v>
      </c>
      <c r="T314" s="38" t="s">
        <v>53</v>
      </c>
      <c r="U314" s="44">
        <v>46226.0</v>
      </c>
      <c r="V314" s="44">
        <v>46256.0</v>
      </c>
      <c r="W314" s="86">
        <v>1.0</v>
      </c>
      <c r="X314" s="81" t="s">
        <v>55</v>
      </c>
      <c r="Y314" s="184" t="s">
        <v>56</v>
      </c>
    </row>
    <row r="315">
      <c r="A315" s="41" t="s">
        <v>6053</v>
      </c>
      <c r="B315" s="37">
        <v>46227.0</v>
      </c>
      <c r="C315" s="81">
        <v>6282.0</v>
      </c>
      <c r="D315" s="257" t="s">
        <v>3188</v>
      </c>
      <c r="E315" s="258" t="s">
        <v>2476</v>
      </c>
      <c r="F315" s="39" t="s">
        <v>2477</v>
      </c>
      <c r="G315" s="257" t="s">
        <v>2479</v>
      </c>
      <c r="H315" s="257" t="s">
        <v>864</v>
      </c>
      <c r="I315" s="38" t="s">
        <v>4555</v>
      </c>
      <c r="J315" s="44">
        <v>44754.0</v>
      </c>
      <c r="K315" s="45">
        <v>46226.0</v>
      </c>
      <c r="L315" s="120" t="s">
        <v>51</v>
      </c>
      <c r="M315" s="63">
        <v>0.0</v>
      </c>
      <c r="N315" s="370">
        <v>46227.0</v>
      </c>
      <c r="O315" s="66">
        <v>78000.0</v>
      </c>
      <c r="P315" s="79">
        <v>78000.0</v>
      </c>
      <c r="Q315" s="81">
        <v>0.0</v>
      </c>
      <c r="R315" s="66">
        <v>546.0</v>
      </c>
      <c r="S315" s="10">
        <f t="shared" si="1"/>
        <v>77454</v>
      </c>
      <c r="T315" s="38" t="s">
        <v>53</v>
      </c>
      <c r="U315" s="44">
        <v>46227.0</v>
      </c>
      <c r="V315" s="44">
        <v>46256.0</v>
      </c>
      <c r="W315" s="86">
        <v>1.0</v>
      </c>
      <c r="X315" s="81" t="s">
        <v>86</v>
      </c>
      <c r="Y315" s="184" t="s">
        <v>56</v>
      </c>
    </row>
    <row r="316">
      <c r="A316" s="41" t="s">
        <v>6057</v>
      </c>
      <c r="B316" s="37">
        <v>46227.0</v>
      </c>
      <c r="C316" s="81">
        <v>5009.0</v>
      </c>
      <c r="D316" s="257" t="s">
        <v>3073</v>
      </c>
      <c r="E316" s="258" t="s">
        <v>3074</v>
      </c>
      <c r="F316" s="257" t="s">
        <v>3075</v>
      </c>
      <c r="G316" s="257" t="s">
        <v>252</v>
      </c>
      <c r="H316" s="257" t="s">
        <v>46</v>
      </c>
      <c r="I316" s="38" t="s">
        <v>4555</v>
      </c>
      <c r="J316" s="44">
        <v>44634.0</v>
      </c>
      <c r="K316" s="45">
        <v>46226.0</v>
      </c>
      <c r="L316" s="120" t="s">
        <v>51</v>
      </c>
      <c r="M316" s="63">
        <v>0.0</v>
      </c>
      <c r="N316" s="370">
        <v>46227.0</v>
      </c>
      <c r="O316" s="66">
        <v>78006.0</v>
      </c>
      <c r="P316" s="93">
        <v>78006.0</v>
      </c>
      <c r="Q316" s="81">
        <v>0.0</v>
      </c>
      <c r="R316" s="66">
        <v>0.0</v>
      </c>
      <c r="S316" s="10">
        <f t="shared" si="1"/>
        <v>78006</v>
      </c>
      <c r="T316" s="38" t="s">
        <v>52</v>
      </c>
      <c r="U316" s="44">
        <v>46227.0</v>
      </c>
      <c r="V316" s="44">
        <v>46258.0</v>
      </c>
      <c r="W316" s="68">
        <v>1.0</v>
      </c>
      <c r="X316" s="81" t="s">
        <v>86</v>
      </c>
      <c r="Y316" s="184" t="s">
        <v>56</v>
      </c>
    </row>
    <row r="317">
      <c r="A317" s="41" t="s">
        <v>6064</v>
      </c>
      <c r="B317" s="37">
        <v>46227.0</v>
      </c>
      <c r="C317" s="81">
        <v>5824.0</v>
      </c>
      <c r="D317" s="257" t="s">
        <v>1762</v>
      </c>
      <c r="E317" s="258" t="s">
        <v>1763</v>
      </c>
      <c r="F317" s="257" t="s">
        <v>1764</v>
      </c>
      <c r="G317" s="257" t="s">
        <v>252</v>
      </c>
      <c r="H317" s="257" t="s">
        <v>46</v>
      </c>
      <c r="I317" s="38" t="s">
        <v>4555</v>
      </c>
      <c r="J317" s="44">
        <v>44705.0</v>
      </c>
      <c r="K317" s="45">
        <v>46227.0</v>
      </c>
      <c r="L317" s="120" t="s">
        <v>51</v>
      </c>
      <c r="M317" s="63">
        <v>0.0</v>
      </c>
      <c r="N317" s="370">
        <v>46227.0</v>
      </c>
      <c r="O317" s="66">
        <v>168013.0</v>
      </c>
      <c r="P317" s="57">
        <v>168013.0</v>
      </c>
      <c r="Q317" s="81">
        <v>0.0</v>
      </c>
      <c r="R317" s="66">
        <v>0.0</v>
      </c>
      <c r="S317" s="10">
        <f t="shared" si="1"/>
        <v>168013</v>
      </c>
      <c r="T317" s="38" t="s">
        <v>52</v>
      </c>
      <c r="U317" s="44">
        <v>46227.0</v>
      </c>
      <c r="V317" s="80">
        <v>46259.0</v>
      </c>
      <c r="W317" s="86">
        <v>1.0</v>
      </c>
      <c r="X317" s="81" t="s">
        <v>59</v>
      </c>
      <c r="Y317" s="184" t="s">
        <v>56</v>
      </c>
    </row>
    <row r="318">
      <c r="A318" s="41" t="s">
        <v>6068</v>
      </c>
      <c r="B318" s="37">
        <v>46227.0</v>
      </c>
      <c r="C318" s="81">
        <v>5824.0</v>
      </c>
      <c r="D318" s="39" t="s">
        <v>3264</v>
      </c>
      <c r="E318" s="41" t="s">
        <v>351</v>
      </c>
      <c r="F318" s="39" t="s">
        <v>3265</v>
      </c>
      <c r="G318" s="39" t="s">
        <v>354</v>
      </c>
      <c r="H318" s="218" t="s">
        <v>355</v>
      </c>
      <c r="I318" s="38" t="s">
        <v>4555</v>
      </c>
      <c r="J318" s="45">
        <v>44913.0</v>
      </c>
      <c r="K318" s="45">
        <v>46227.0</v>
      </c>
      <c r="L318" s="120" t="s">
        <v>51</v>
      </c>
      <c r="M318" s="103">
        <v>118000.0</v>
      </c>
      <c r="N318" s="120" t="s">
        <v>51</v>
      </c>
      <c r="O318" s="49">
        <v>236000.0</v>
      </c>
      <c r="P318" s="55">
        <v>236000.0</v>
      </c>
      <c r="Q318" s="9">
        <v>0.0</v>
      </c>
      <c r="R318" s="49">
        <v>1652.0</v>
      </c>
      <c r="S318" s="10">
        <f t="shared" si="1"/>
        <v>234348</v>
      </c>
      <c r="T318" s="38" t="s">
        <v>53</v>
      </c>
      <c r="U318" s="44">
        <v>46227.0</v>
      </c>
      <c r="V318" s="80">
        <v>46258.0</v>
      </c>
      <c r="W318" s="67">
        <v>1.0</v>
      </c>
      <c r="X318" s="9" t="s">
        <v>55</v>
      </c>
      <c r="Y318" s="184" t="s">
        <v>56</v>
      </c>
    </row>
    <row r="319">
      <c r="A319" s="41" t="s">
        <v>6071</v>
      </c>
      <c r="B319" s="37">
        <v>46227.0</v>
      </c>
      <c r="C319" s="81">
        <v>5824.0</v>
      </c>
      <c r="D319" s="39" t="s">
        <v>3264</v>
      </c>
      <c r="E319" s="41" t="s">
        <v>351</v>
      </c>
      <c r="F319" s="39" t="s">
        <v>3274</v>
      </c>
      <c r="G319" s="39" t="s">
        <v>354</v>
      </c>
      <c r="H319" s="218" t="s">
        <v>355</v>
      </c>
      <c r="I319" s="38" t="s">
        <v>4555</v>
      </c>
      <c r="J319" s="45">
        <v>44913.0</v>
      </c>
      <c r="K319" s="80"/>
      <c r="L319" s="153"/>
      <c r="M319" s="103">
        <v>118000.0</v>
      </c>
      <c r="N319" s="120" t="s">
        <v>51</v>
      </c>
      <c r="O319" s="66">
        <v>0.0</v>
      </c>
      <c r="P319" s="437">
        <v>0.0</v>
      </c>
      <c r="Q319" s="81">
        <v>0.0</v>
      </c>
      <c r="R319" s="66">
        <v>0.0</v>
      </c>
      <c r="S319" s="10">
        <f t="shared" si="1"/>
        <v>0</v>
      </c>
      <c r="T319" s="38" t="s">
        <v>54</v>
      </c>
      <c r="U319" s="44">
        <v>46227.0</v>
      </c>
      <c r="V319" s="80">
        <v>46258.0</v>
      </c>
      <c r="W319" s="67">
        <v>1.0</v>
      </c>
      <c r="X319" s="9" t="s">
        <v>55</v>
      </c>
      <c r="Y319" s="184" t="s">
        <v>56</v>
      </c>
    </row>
    <row r="320">
      <c r="A320" s="41" t="s">
        <v>6074</v>
      </c>
      <c r="B320" s="37">
        <v>46227.0</v>
      </c>
      <c r="C320" s="81">
        <v>9096.0</v>
      </c>
      <c r="D320" s="257" t="s">
        <v>2905</v>
      </c>
      <c r="E320" s="258" t="s">
        <v>2906</v>
      </c>
      <c r="F320" s="257" t="s">
        <v>2907</v>
      </c>
      <c r="G320" s="257" t="s">
        <v>147</v>
      </c>
      <c r="H320" s="257" t="s">
        <v>74</v>
      </c>
      <c r="I320" s="38" t="s">
        <v>4555</v>
      </c>
      <c r="J320" s="44">
        <v>45068.0</v>
      </c>
      <c r="K320" s="80">
        <v>46227.0</v>
      </c>
      <c r="L320" s="120" t="s">
        <v>51</v>
      </c>
      <c r="M320" s="63">
        <v>0.0</v>
      </c>
      <c r="N320" s="120" t="s">
        <v>51</v>
      </c>
      <c r="O320" s="66">
        <v>78092.0</v>
      </c>
      <c r="P320" s="57">
        <v>78092.0</v>
      </c>
      <c r="Q320" s="81">
        <v>0.0</v>
      </c>
      <c r="R320" s="66">
        <v>0.0</v>
      </c>
      <c r="S320" s="10">
        <f t="shared" si="1"/>
        <v>78092</v>
      </c>
      <c r="T320" s="38" t="s">
        <v>52</v>
      </c>
      <c r="U320" s="44">
        <v>46227.0</v>
      </c>
      <c r="V320" s="80">
        <v>46257.0</v>
      </c>
      <c r="W320" s="86">
        <v>1.0</v>
      </c>
      <c r="X320" s="81" t="s">
        <v>86</v>
      </c>
      <c r="Y320" s="184" t="s">
        <v>56</v>
      </c>
    </row>
    <row r="321">
      <c r="A321" s="41" t="s">
        <v>6078</v>
      </c>
      <c r="B321" s="37">
        <v>46227.0</v>
      </c>
      <c r="C321" s="104">
        <v>3778.0</v>
      </c>
      <c r="D321" s="218" t="s">
        <v>336</v>
      </c>
      <c r="E321" s="364" t="s">
        <v>338</v>
      </c>
      <c r="F321" s="39" t="s">
        <v>2732</v>
      </c>
      <c r="G321" s="218" t="s">
        <v>341</v>
      </c>
      <c r="H321" s="218" t="s">
        <v>85</v>
      </c>
      <c r="I321" s="38" t="s">
        <v>4555</v>
      </c>
      <c r="J321" s="45">
        <v>44549.0</v>
      </c>
      <c r="K321" s="80">
        <v>46227.0</v>
      </c>
      <c r="L321" s="61" t="s">
        <v>51</v>
      </c>
      <c r="M321" s="103">
        <v>0.0</v>
      </c>
      <c r="N321" s="61" t="s">
        <v>51</v>
      </c>
      <c r="O321" s="49">
        <v>118062.0</v>
      </c>
      <c r="P321" s="57">
        <v>118000.0</v>
      </c>
      <c r="Q321" s="180">
        <v>0.0</v>
      </c>
      <c r="R321" s="49">
        <v>0.0</v>
      </c>
      <c r="S321" s="10">
        <f t="shared" si="1"/>
        <v>118000</v>
      </c>
      <c r="T321" s="9" t="s">
        <v>52</v>
      </c>
      <c r="U321" s="44">
        <v>46227.0</v>
      </c>
      <c r="V321" s="80">
        <v>46257.0</v>
      </c>
      <c r="W321" s="88">
        <v>1.0</v>
      </c>
      <c r="X321" s="9" t="s">
        <v>55</v>
      </c>
      <c r="Y321" s="184" t="s">
        <v>56</v>
      </c>
    </row>
    <row r="322" ht="15.0" customHeight="1">
      <c r="A322" s="41" t="s">
        <v>6083</v>
      </c>
      <c r="B322" s="37">
        <v>46227.0</v>
      </c>
      <c r="C322" s="9">
        <v>12422.0</v>
      </c>
      <c r="D322" s="39" t="s">
        <v>3194</v>
      </c>
      <c r="E322" s="41" t="s">
        <v>3195</v>
      </c>
      <c r="F322" s="39" t="s">
        <v>3196</v>
      </c>
      <c r="G322" s="39" t="s">
        <v>180</v>
      </c>
      <c r="H322" s="218" t="s">
        <v>118</v>
      </c>
      <c r="I322" s="38" t="s">
        <v>4555</v>
      </c>
      <c r="J322" s="45">
        <v>45453.0</v>
      </c>
      <c r="K322" s="80">
        <v>46227.0</v>
      </c>
      <c r="L322" s="120" t="s">
        <v>51</v>
      </c>
      <c r="M322" s="47">
        <v>0.0</v>
      </c>
      <c r="N322" s="120" t="s">
        <v>51</v>
      </c>
      <c r="O322" s="49">
        <v>78000.0</v>
      </c>
      <c r="P322" s="55">
        <v>78000.0</v>
      </c>
      <c r="Q322" s="9">
        <v>0.0</v>
      </c>
      <c r="R322" s="49">
        <v>4440.0</v>
      </c>
      <c r="S322" s="10">
        <f t="shared" si="1"/>
        <v>73560</v>
      </c>
      <c r="T322" s="9" t="s">
        <v>53</v>
      </c>
      <c r="U322" s="44">
        <v>46227.0</v>
      </c>
      <c r="V322" s="80">
        <v>46257.0</v>
      </c>
      <c r="W322" s="67">
        <v>1.0</v>
      </c>
      <c r="X322" s="9" t="s">
        <v>86</v>
      </c>
      <c r="Y322" s="184" t="s">
        <v>56</v>
      </c>
    </row>
    <row r="323">
      <c r="A323" s="41" t="s">
        <v>6086</v>
      </c>
      <c r="B323" s="37">
        <v>46227.0</v>
      </c>
      <c r="C323" s="9">
        <v>4277.0</v>
      </c>
      <c r="D323" s="39" t="s">
        <v>3277</v>
      </c>
      <c r="E323" s="41" t="s">
        <v>3278</v>
      </c>
      <c r="F323" s="39" t="s">
        <v>3279</v>
      </c>
      <c r="G323" s="39" t="s">
        <v>84</v>
      </c>
      <c r="H323" s="218" t="s">
        <v>85</v>
      </c>
      <c r="I323" s="38" t="s">
        <v>4555</v>
      </c>
      <c r="J323" s="45">
        <v>44579.0</v>
      </c>
      <c r="K323" s="80">
        <v>46227.0</v>
      </c>
      <c r="L323" s="120" t="s">
        <v>51</v>
      </c>
      <c r="M323" s="47">
        <v>0.0</v>
      </c>
      <c r="N323" s="120" t="s">
        <v>51</v>
      </c>
      <c r="O323" s="49">
        <v>78000.0</v>
      </c>
      <c r="P323" s="55">
        <v>78000.0</v>
      </c>
      <c r="Q323" s="9">
        <v>0.0</v>
      </c>
      <c r="R323" s="49">
        <v>546.0</v>
      </c>
      <c r="S323" s="10">
        <f t="shared" si="1"/>
        <v>77454</v>
      </c>
      <c r="T323" s="9" t="s">
        <v>53</v>
      </c>
      <c r="U323" s="44">
        <v>46227.0</v>
      </c>
      <c r="V323" s="105">
        <v>46257.0</v>
      </c>
      <c r="W323" s="67">
        <v>1.0</v>
      </c>
      <c r="X323" s="9" t="s">
        <v>86</v>
      </c>
      <c r="Y323" s="184" t="s">
        <v>56</v>
      </c>
    </row>
    <row r="324">
      <c r="A324" s="41" t="s">
        <v>6088</v>
      </c>
      <c r="B324" s="37">
        <v>46227.0</v>
      </c>
      <c r="C324" s="9">
        <v>5115.0</v>
      </c>
      <c r="D324" s="39" t="s">
        <v>3257</v>
      </c>
      <c r="E324" s="41" t="s">
        <v>3258</v>
      </c>
      <c r="F324" s="39" t="s">
        <v>3259</v>
      </c>
      <c r="G324" s="39" t="s">
        <v>218</v>
      </c>
      <c r="H324" s="218" t="s">
        <v>220</v>
      </c>
      <c r="I324" s="38" t="s">
        <v>4555</v>
      </c>
      <c r="J324" s="45">
        <v>44639.0</v>
      </c>
      <c r="K324" s="80">
        <v>46227.0</v>
      </c>
      <c r="L324" s="120" t="s">
        <v>51</v>
      </c>
      <c r="M324" s="103">
        <v>0.0</v>
      </c>
      <c r="N324" s="120" t="s">
        <v>51</v>
      </c>
      <c r="O324" s="49">
        <v>118000.0</v>
      </c>
      <c r="P324" s="55">
        <v>118000.0</v>
      </c>
      <c r="Q324" s="9">
        <v>0.0</v>
      </c>
      <c r="R324" s="49">
        <v>4440.0</v>
      </c>
      <c r="S324" s="10">
        <f t="shared" si="1"/>
        <v>113560</v>
      </c>
      <c r="T324" s="9" t="s">
        <v>53</v>
      </c>
      <c r="U324" s="44">
        <v>46227.0</v>
      </c>
      <c r="V324" s="105">
        <v>46257.0</v>
      </c>
      <c r="W324" s="88">
        <v>1.0</v>
      </c>
      <c r="X324" s="9" t="s">
        <v>55</v>
      </c>
      <c r="Y324" s="184" t="s">
        <v>56</v>
      </c>
    </row>
    <row r="325">
      <c r="A325" s="41" t="s">
        <v>6091</v>
      </c>
      <c r="B325" s="37">
        <v>46227.0</v>
      </c>
      <c r="C325" s="9">
        <v>9934.0</v>
      </c>
      <c r="D325" s="39" t="s">
        <v>3303</v>
      </c>
      <c r="E325" s="41" t="s">
        <v>3305</v>
      </c>
      <c r="F325" s="39" t="s">
        <v>3307</v>
      </c>
      <c r="G325" s="39" t="s">
        <v>84</v>
      </c>
      <c r="H325" s="218" t="s">
        <v>85</v>
      </c>
      <c r="I325" s="38" t="s">
        <v>4555</v>
      </c>
      <c r="J325" s="45">
        <v>45164.0</v>
      </c>
      <c r="K325" s="80">
        <v>46227.0</v>
      </c>
      <c r="L325" s="120" t="s">
        <v>51</v>
      </c>
      <c r="M325" s="103">
        <v>118000.0</v>
      </c>
      <c r="N325" s="120" t="s">
        <v>51</v>
      </c>
      <c r="O325" s="103">
        <v>115000.0</v>
      </c>
      <c r="P325" s="55">
        <v>115000.0</v>
      </c>
      <c r="Q325" s="66">
        <v>0.0</v>
      </c>
      <c r="R325" s="49">
        <v>4400.0</v>
      </c>
      <c r="S325" s="10">
        <f t="shared" si="1"/>
        <v>110600</v>
      </c>
      <c r="T325" s="9" t="s">
        <v>53</v>
      </c>
      <c r="U325" s="44">
        <v>46227.0</v>
      </c>
      <c r="V325" s="105">
        <v>46257.0</v>
      </c>
      <c r="W325" s="67">
        <v>1.0</v>
      </c>
      <c r="X325" s="9" t="s">
        <v>55</v>
      </c>
      <c r="Y325" s="184" t="s">
        <v>56</v>
      </c>
    </row>
    <row r="326">
      <c r="A326" s="41" t="s">
        <v>6094</v>
      </c>
      <c r="B326" s="37">
        <v>46227.0</v>
      </c>
      <c r="C326" s="9">
        <v>7934.0</v>
      </c>
      <c r="D326" s="39" t="s">
        <v>3050</v>
      </c>
      <c r="E326" s="41" t="s">
        <v>3051</v>
      </c>
      <c r="F326" s="39" t="s">
        <v>3052</v>
      </c>
      <c r="G326" s="39" t="s">
        <v>237</v>
      </c>
      <c r="H326" s="39" t="s">
        <v>69</v>
      </c>
      <c r="I326" s="38" t="s">
        <v>4555</v>
      </c>
      <c r="J326" s="45">
        <v>44929.0</v>
      </c>
      <c r="K326" s="80">
        <v>46227.0</v>
      </c>
      <c r="L326" s="120" t="s">
        <v>51</v>
      </c>
      <c r="M326" s="47">
        <v>0.0</v>
      </c>
      <c r="N326" s="120" t="s">
        <v>51</v>
      </c>
      <c r="O326" s="49">
        <v>118000.0</v>
      </c>
      <c r="P326" s="55">
        <v>118000.0</v>
      </c>
      <c r="Q326" s="9">
        <v>0.0</v>
      </c>
      <c r="R326" s="49">
        <v>826.0</v>
      </c>
      <c r="S326" s="10">
        <f t="shared" si="1"/>
        <v>117174</v>
      </c>
      <c r="T326" s="9" t="s">
        <v>53</v>
      </c>
      <c r="U326" s="44">
        <v>46227.0</v>
      </c>
      <c r="V326" s="105">
        <v>46257.0</v>
      </c>
      <c r="W326" s="9">
        <v>1.0</v>
      </c>
      <c r="X326" s="9" t="s">
        <v>55</v>
      </c>
      <c r="Y326" s="184" t="s">
        <v>56</v>
      </c>
    </row>
    <row r="327">
      <c r="A327" s="41" t="s">
        <v>6097</v>
      </c>
      <c r="B327" s="37">
        <v>46227.0</v>
      </c>
      <c r="C327" s="385">
        <v>7949.0</v>
      </c>
      <c r="D327" s="386" t="s">
        <v>5462</v>
      </c>
      <c r="E327" s="387" t="s">
        <v>1987</v>
      </c>
      <c r="F327" s="112" t="s">
        <v>2075</v>
      </c>
      <c r="G327" s="386" t="s">
        <v>252</v>
      </c>
      <c r="H327" s="386" t="s">
        <v>46</v>
      </c>
      <c r="I327" s="38" t="s">
        <v>4555</v>
      </c>
      <c r="J327" s="127">
        <v>44930.0</v>
      </c>
      <c r="K327" s="80">
        <v>46227.0</v>
      </c>
      <c r="L327" s="120" t="s">
        <v>51</v>
      </c>
      <c r="M327" s="47">
        <v>78000.0</v>
      </c>
      <c r="N327" s="120" t="s">
        <v>51</v>
      </c>
      <c r="O327" s="358">
        <v>79018.0</v>
      </c>
      <c r="P327" s="439">
        <v>79000.0</v>
      </c>
      <c r="Q327" s="9">
        <v>0.0</v>
      </c>
      <c r="R327" s="9">
        <v>0.0</v>
      </c>
      <c r="S327" s="10">
        <f t="shared" si="1"/>
        <v>79000</v>
      </c>
      <c r="T327" s="88" t="s">
        <v>52</v>
      </c>
      <c r="U327" s="44">
        <v>46227.0</v>
      </c>
      <c r="V327" s="105">
        <v>46257.0</v>
      </c>
      <c r="W327" s="9">
        <v>1.0</v>
      </c>
      <c r="X327" s="9" t="s">
        <v>86</v>
      </c>
      <c r="Y327" s="184" t="s">
        <v>56</v>
      </c>
    </row>
    <row r="328" ht="15.0" customHeight="1">
      <c r="A328" s="41" t="s">
        <v>6100</v>
      </c>
      <c r="B328" s="37">
        <v>46227.0</v>
      </c>
      <c r="C328" s="38">
        <v>6022.0</v>
      </c>
      <c r="D328" s="40" t="s">
        <v>3091</v>
      </c>
      <c r="E328" s="42" t="s">
        <v>3092</v>
      </c>
      <c r="F328" s="40" t="s">
        <v>3093</v>
      </c>
      <c r="G328" s="40" t="s">
        <v>3094</v>
      </c>
      <c r="H328" s="40" t="s">
        <v>85</v>
      </c>
      <c r="I328" s="38" t="s">
        <v>4555</v>
      </c>
      <c r="J328" s="44">
        <v>44727.0</v>
      </c>
      <c r="K328" s="80">
        <v>46227.0</v>
      </c>
      <c r="L328" s="120" t="s">
        <v>51</v>
      </c>
      <c r="M328" s="103">
        <v>0.0</v>
      </c>
      <c r="N328" s="120" t="s">
        <v>51</v>
      </c>
      <c r="O328" s="48">
        <v>78000.0</v>
      </c>
      <c r="P328" s="55">
        <v>78000.0</v>
      </c>
      <c r="Q328" s="38">
        <v>0.0</v>
      </c>
      <c r="R328" s="49">
        <v>1560.0</v>
      </c>
      <c r="S328" s="10">
        <f t="shared" si="1"/>
        <v>76440</v>
      </c>
      <c r="T328" s="38" t="s">
        <v>53</v>
      </c>
      <c r="U328" s="44">
        <v>46227.0</v>
      </c>
      <c r="V328" s="105">
        <v>46257.0</v>
      </c>
      <c r="W328" s="88">
        <v>1.0</v>
      </c>
      <c r="X328" s="38" t="s">
        <v>86</v>
      </c>
      <c r="Y328" s="184" t="s">
        <v>56</v>
      </c>
    </row>
    <row r="329">
      <c r="A329" s="41" t="s">
        <v>6103</v>
      </c>
      <c r="B329" s="37">
        <v>46227.0</v>
      </c>
      <c r="C329" s="9">
        <v>10423.0</v>
      </c>
      <c r="D329" s="39" t="s">
        <v>3002</v>
      </c>
      <c r="E329" s="41" t="s">
        <v>3003</v>
      </c>
      <c r="F329" s="39" t="s">
        <v>3004</v>
      </c>
      <c r="G329" s="39" t="s">
        <v>163</v>
      </c>
      <c r="H329" s="39" t="s">
        <v>69</v>
      </c>
      <c r="I329" s="38" t="s">
        <v>4555</v>
      </c>
      <c r="J329" s="45">
        <v>45216.0</v>
      </c>
      <c r="K329" s="80">
        <v>46227.0</v>
      </c>
      <c r="L329" s="120" t="s">
        <v>51</v>
      </c>
      <c r="M329" s="47">
        <v>0.0</v>
      </c>
      <c r="N329" s="120" t="s">
        <v>51</v>
      </c>
      <c r="O329" s="49">
        <v>78000.0</v>
      </c>
      <c r="P329" s="55">
        <v>78000.0</v>
      </c>
      <c r="Q329" s="9">
        <v>0.0</v>
      </c>
      <c r="R329" s="49">
        <v>546.0</v>
      </c>
      <c r="S329" s="10">
        <f t="shared" si="1"/>
        <v>77454</v>
      </c>
      <c r="T329" s="9" t="s">
        <v>53</v>
      </c>
      <c r="U329" s="44">
        <v>46227.0</v>
      </c>
      <c r="V329" s="105">
        <v>46257.0</v>
      </c>
      <c r="W329" s="67">
        <v>1.0</v>
      </c>
      <c r="X329" s="9" t="s">
        <v>86</v>
      </c>
      <c r="Y329" s="184" t="s">
        <v>56</v>
      </c>
    </row>
    <row r="330">
      <c r="A330" s="41" t="s">
        <v>6106</v>
      </c>
      <c r="B330" s="37">
        <v>46227.0</v>
      </c>
      <c r="C330" s="9">
        <v>3316.0</v>
      </c>
      <c r="D330" s="39" t="s">
        <v>806</v>
      </c>
      <c r="E330" s="41" t="s">
        <v>807</v>
      </c>
      <c r="F330" s="39" t="s">
        <v>3242</v>
      </c>
      <c r="G330" s="39" t="s">
        <v>264</v>
      </c>
      <c r="H330" s="39" t="s">
        <v>74</v>
      </c>
      <c r="I330" s="38" t="s">
        <v>4555</v>
      </c>
      <c r="J330" s="45">
        <v>44523.0</v>
      </c>
      <c r="K330" s="80">
        <v>46227.0</v>
      </c>
      <c r="L330" s="61" t="s">
        <v>51</v>
      </c>
      <c r="M330" s="103">
        <v>78000.0</v>
      </c>
      <c r="N330" s="61" t="s">
        <v>51</v>
      </c>
      <c r="O330" s="103">
        <v>156000.0</v>
      </c>
      <c r="P330" s="55">
        <v>156000.0</v>
      </c>
      <c r="Q330" s="180">
        <v>0.0</v>
      </c>
      <c r="R330" s="49">
        <v>4440.0</v>
      </c>
      <c r="S330" s="10">
        <f t="shared" si="1"/>
        <v>151560</v>
      </c>
      <c r="T330" s="9" t="s">
        <v>53</v>
      </c>
      <c r="U330" s="44">
        <v>46227.0</v>
      </c>
      <c r="V330" s="105">
        <v>46257.0</v>
      </c>
      <c r="W330" s="88">
        <v>1.0</v>
      </c>
      <c r="X330" s="9" t="s">
        <v>86</v>
      </c>
      <c r="Y330" s="128" t="s">
        <v>56</v>
      </c>
    </row>
    <row r="331">
      <c r="A331" s="41" t="s">
        <v>6109</v>
      </c>
      <c r="B331" s="37">
        <v>46227.0</v>
      </c>
      <c r="C331" s="9">
        <v>3316.0</v>
      </c>
      <c r="D331" s="39" t="s">
        <v>806</v>
      </c>
      <c r="E331" s="41" t="s">
        <v>807</v>
      </c>
      <c r="F331" s="39" t="s">
        <v>3237</v>
      </c>
      <c r="G331" s="39" t="s">
        <v>264</v>
      </c>
      <c r="H331" s="39" t="s">
        <v>74</v>
      </c>
      <c r="I331" s="38" t="s">
        <v>4555</v>
      </c>
      <c r="J331" s="45">
        <v>44523.0</v>
      </c>
      <c r="K331" s="80"/>
      <c r="L331" s="81"/>
      <c r="M331" s="103">
        <v>78000.0</v>
      </c>
      <c r="N331" s="61" t="s">
        <v>51</v>
      </c>
      <c r="O331" s="66">
        <v>0.0</v>
      </c>
      <c r="P331" s="200">
        <v>0.0</v>
      </c>
      <c r="Q331" s="153">
        <v>0.0</v>
      </c>
      <c r="R331" s="66">
        <v>0.0</v>
      </c>
      <c r="S331" s="10">
        <f t="shared" si="1"/>
        <v>0</v>
      </c>
      <c r="T331" s="38" t="s">
        <v>54</v>
      </c>
      <c r="U331" s="44">
        <v>46227.0</v>
      </c>
      <c r="V331" s="105">
        <v>46257.0</v>
      </c>
      <c r="W331" s="88">
        <v>1.0</v>
      </c>
      <c r="X331" s="9" t="s">
        <v>86</v>
      </c>
      <c r="Y331" s="128" t="s">
        <v>56</v>
      </c>
    </row>
    <row r="332" ht="15.0" customHeight="1">
      <c r="A332" s="41" t="s">
        <v>6113</v>
      </c>
      <c r="B332" s="37">
        <v>46230.0</v>
      </c>
      <c r="C332" s="9">
        <v>8575.0</v>
      </c>
      <c r="D332" s="39" t="s">
        <v>3149</v>
      </c>
      <c r="E332" s="41" t="s">
        <v>3150</v>
      </c>
      <c r="F332" s="39" t="s">
        <v>3151</v>
      </c>
      <c r="G332" s="39" t="s">
        <v>68</v>
      </c>
      <c r="H332" s="39" t="s">
        <v>69</v>
      </c>
      <c r="I332" s="38" t="s">
        <v>4555</v>
      </c>
      <c r="J332" s="45">
        <v>45003.0</v>
      </c>
      <c r="K332" s="80">
        <v>46227.0</v>
      </c>
      <c r="L332" s="120" t="s">
        <v>51</v>
      </c>
      <c r="M332" s="47">
        <v>0.0</v>
      </c>
      <c r="N332" s="120" t="s">
        <v>51</v>
      </c>
      <c r="O332" s="49">
        <v>78000.0</v>
      </c>
      <c r="P332" s="55">
        <v>78000.0</v>
      </c>
      <c r="Q332" s="81">
        <v>0.0</v>
      </c>
      <c r="R332" s="49">
        <v>546.0</v>
      </c>
      <c r="S332" s="10">
        <f t="shared" si="1"/>
        <v>77454</v>
      </c>
      <c r="T332" s="9" t="s">
        <v>53</v>
      </c>
      <c r="U332" s="44">
        <v>46227.0</v>
      </c>
      <c r="V332" s="105">
        <v>46257.0</v>
      </c>
      <c r="W332" s="67">
        <v>1.0</v>
      </c>
      <c r="X332" s="9" t="s">
        <v>86</v>
      </c>
      <c r="Y332" s="128" t="s">
        <v>56</v>
      </c>
    </row>
    <row r="333">
      <c r="A333" s="41" t="s">
        <v>6120</v>
      </c>
      <c r="B333" s="37">
        <v>46230.0</v>
      </c>
      <c r="C333" s="9">
        <v>1376.0</v>
      </c>
      <c r="D333" s="39" t="s">
        <v>2845</v>
      </c>
      <c r="E333" s="41" t="s">
        <v>2846</v>
      </c>
      <c r="F333" s="39" t="s">
        <v>2856</v>
      </c>
      <c r="G333" s="39" t="s">
        <v>2355</v>
      </c>
      <c r="H333" s="39" t="s">
        <v>2141</v>
      </c>
      <c r="I333" s="38" t="s">
        <v>4555</v>
      </c>
      <c r="J333" s="45">
        <v>44360.0</v>
      </c>
      <c r="K333" s="80">
        <v>46227.0</v>
      </c>
      <c r="L333" s="120" t="s">
        <v>51</v>
      </c>
      <c r="M333" s="47">
        <v>0.0</v>
      </c>
      <c r="N333" s="120" t="s">
        <v>51</v>
      </c>
      <c r="O333" s="49">
        <v>78000.0</v>
      </c>
      <c r="P333" s="55">
        <v>78000.0</v>
      </c>
      <c r="Q333" s="66">
        <v>0.0</v>
      </c>
      <c r="R333" s="49">
        <v>4400.0</v>
      </c>
      <c r="S333" s="10">
        <f t="shared" si="1"/>
        <v>73600</v>
      </c>
      <c r="T333" s="9" t="s">
        <v>53</v>
      </c>
      <c r="U333" s="44">
        <v>46227.0</v>
      </c>
      <c r="V333" s="105">
        <v>46262.0</v>
      </c>
      <c r="W333" s="9">
        <v>1.0</v>
      </c>
      <c r="X333" s="9" t="s">
        <v>86</v>
      </c>
      <c r="Y333" s="68" t="s">
        <v>56</v>
      </c>
    </row>
    <row r="334">
      <c r="A334" s="41" t="s">
        <v>6123</v>
      </c>
      <c r="B334" s="37">
        <v>46230.0</v>
      </c>
      <c r="C334" s="9">
        <v>1376.0</v>
      </c>
      <c r="D334" s="39" t="s">
        <v>2845</v>
      </c>
      <c r="E334" s="41" t="s">
        <v>2846</v>
      </c>
      <c r="F334" s="39" t="s">
        <v>2848</v>
      </c>
      <c r="G334" s="39" t="s">
        <v>2355</v>
      </c>
      <c r="H334" s="39" t="s">
        <v>2141</v>
      </c>
      <c r="I334" s="38" t="s">
        <v>4555</v>
      </c>
      <c r="J334" s="45">
        <v>44360.0</v>
      </c>
      <c r="K334" s="80">
        <v>46227.0</v>
      </c>
      <c r="L334" s="120" t="s">
        <v>51</v>
      </c>
      <c r="M334" s="47">
        <v>0.0</v>
      </c>
      <c r="N334" s="120" t="s">
        <v>51</v>
      </c>
      <c r="O334" s="49">
        <v>78000.0</v>
      </c>
      <c r="P334" s="55">
        <v>78000.0</v>
      </c>
      <c r="Q334" s="66">
        <v>0.0</v>
      </c>
      <c r="R334" s="66">
        <v>4400.0</v>
      </c>
      <c r="S334" s="10">
        <f t="shared" si="1"/>
        <v>73600</v>
      </c>
      <c r="T334" s="9" t="s">
        <v>53</v>
      </c>
      <c r="U334" s="44">
        <v>46227.0</v>
      </c>
      <c r="V334" s="105">
        <v>46264.0</v>
      </c>
      <c r="W334" s="9">
        <v>1.0</v>
      </c>
      <c r="X334" s="9" t="s">
        <v>86</v>
      </c>
      <c r="Y334" s="68" t="s">
        <v>56</v>
      </c>
    </row>
    <row r="335">
      <c r="A335" s="41" t="s">
        <v>6129</v>
      </c>
      <c r="B335" s="37">
        <v>46230.0</v>
      </c>
      <c r="C335" s="9">
        <v>10254.0</v>
      </c>
      <c r="D335" s="39" t="s">
        <v>2933</v>
      </c>
      <c r="E335" s="41" t="s">
        <v>2934</v>
      </c>
      <c r="F335" s="39" t="s">
        <v>2935</v>
      </c>
      <c r="G335" s="39" t="s">
        <v>137</v>
      </c>
      <c r="H335" s="39" t="s">
        <v>118</v>
      </c>
      <c r="I335" s="38" t="s">
        <v>4555</v>
      </c>
      <c r="J335" s="45">
        <v>45197.0</v>
      </c>
      <c r="K335" s="80">
        <v>46227.0</v>
      </c>
      <c r="L335" s="120" t="s">
        <v>51</v>
      </c>
      <c r="M335" s="103">
        <v>0.0</v>
      </c>
      <c r="N335" s="120" t="s">
        <v>51</v>
      </c>
      <c r="O335" s="49">
        <v>118000.0</v>
      </c>
      <c r="P335" s="55">
        <v>118000.0</v>
      </c>
      <c r="Q335" s="9">
        <v>0.0</v>
      </c>
      <c r="R335" s="49">
        <v>2360.0</v>
      </c>
      <c r="S335" s="10">
        <f t="shared" si="1"/>
        <v>115640</v>
      </c>
      <c r="T335" s="9" t="s">
        <v>53</v>
      </c>
      <c r="U335" s="44">
        <v>46227.0</v>
      </c>
      <c r="V335" s="127">
        <v>46261.0</v>
      </c>
      <c r="W335" s="67">
        <v>1.0</v>
      </c>
      <c r="X335" s="9" t="s">
        <v>55</v>
      </c>
      <c r="Y335" s="68" t="s">
        <v>56</v>
      </c>
    </row>
    <row r="336">
      <c r="A336" s="41" t="s">
        <v>6132</v>
      </c>
      <c r="B336" s="37">
        <v>46230.0</v>
      </c>
      <c r="C336" s="9">
        <v>293.0</v>
      </c>
      <c r="D336" s="39" t="s">
        <v>2468</v>
      </c>
      <c r="E336" s="41" t="s">
        <v>2469</v>
      </c>
      <c r="F336" s="39" t="s">
        <v>2471</v>
      </c>
      <c r="G336" s="39" t="s">
        <v>2472</v>
      </c>
      <c r="H336" s="39" t="s">
        <v>2473</v>
      </c>
      <c r="I336" s="38" t="s">
        <v>4555</v>
      </c>
      <c r="J336" s="45">
        <v>44287.0</v>
      </c>
      <c r="K336" s="80">
        <v>46228.0</v>
      </c>
      <c r="L336" s="120" t="s">
        <v>51</v>
      </c>
      <c r="M336" s="102">
        <v>0.0</v>
      </c>
      <c r="N336" s="120" t="s">
        <v>51</v>
      </c>
      <c r="O336" s="103">
        <v>78000.0</v>
      </c>
      <c r="P336" s="79">
        <v>78000.0</v>
      </c>
      <c r="Q336" s="9">
        <v>0.0</v>
      </c>
      <c r="R336" s="103">
        <v>1560.0</v>
      </c>
      <c r="S336" s="10">
        <f t="shared" si="1"/>
        <v>76440</v>
      </c>
      <c r="T336" s="9" t="s">
        <v>53</v>
      </c>
      <c r="U336" s="44">
        <v>46228.0</v>
      </c>
      <c r="V336" s="45">
        <v>46258.0</v>
      </c>
      <c r="W336" s="9">
        <v>1.0</v>
      </c>
      <c r="X336" s="9" t="s">
        <v>86</v>
      </c>
      <c r="Y336" s="68" t="s">
        <v>56</v>
      </c>
    </row>
    <row r="337">
      <c r="A337" s="41" t="s">
        <v>6135</v>
      </c>
      <c r="B337" s="37">
        <v>46230.0</v>
      </c>
      <c r="C337" s="9">
        <v>11000.0</v>
      </c>
      <c r="D337" s="39" t="s">
        <v>1626</v>
      </c>
      <c r="E337" s="41" t="s">
        <v>1627</v>
      </c>
      <c r="F337" s="39" t="s">
        <v>1628</v>
      </c>
      <c r="G337" s="39" t="s">
        <v>1629</v>
      </c>
      <c r="H337" s="218" t="s">
        <v>118</v>
      </c>
      <c r="I337" s="38" t="s">
        <v>4555</v>
      </c>
      <c r="J337" s="45">
        <v>45300.0</v>
      </c>
      <c r="K337" s="80">
        <v>46228.0</v>
      </c>
      <c r="L337" s="120" t="s">
        <v>51</v>
      </c>
      <c r="M337" s="47">
        <v>0.0</v>
      </c>
      <c r="N337" s="120" t="s">
        <v>51</v>
      </c>
      <c r="O337" s="49">
        <v>118000.0</v>
      </c>
      <c r="P337" s="79">
        <v>118000.0</v>
      </c>
      <c r="Q337" s="9">
        <v>0.0</v>
      </c>
      <c r="R337" s="49">
        <v>826.0</v>
      </c>
      <c r="S337" s="10">
        <f t="shared" si="1"/>
        <v>117174</v>
      </c>
      <c r="T337" s="9" t="s">
        <v>53</v>
      </c>
      <c r="U337" s="44">
        <v>46228.0</v>
      </c>
      <c r="V337" s="45">
        <v>46258.0</v>
      </c>
      <c r="W337" s="67">
        <v>1.0</v>
      </c>
      <c r="X337" s="9" t="s">
        <v>86</v>
      </c>
      <c r="Y337" s="68" t="s">
        <v>56</v>
      </c>
    </row>
    <row r="338">
      <c r="A338" s="41" t="s">
        <v>6138</v>
      </c>
      <c r="B338" s="444">
        <v>46230.0</v>
      </c>
      <c r="C338" s="81">
        <v>15438.0</v>
      </c>
      <c r="D338" s="257" t="s">
        <v>6139</v>
      </c>
      <c r="E338" s="258" t="s">
        <v>6140</v>
      </c>
      <c r="F338" s="257" t="s">
        <v>6141</v>
      </c>
      <c r="G338" s="257" t="s">
        <v>555</v>
      </c>
      <c r="H338" s="257" t="s">
        <v>69</v>
      </c>
      <c r="I338" s="38" t="s">
        <v>4555</v>
      </c>
      <c r="J338" s="44">
        <v>45785.0</v>
      </c>
      <c r="K338" s="80">
        <v>46228.0</v>
      </c>
      <c r="L338" s="120" t="s">
        <v>51</v>
      </c>
      <c r="M338" s="47">
        <v>0.0</v>
      </c>
      <c r="N338" s="120" t="s">
        <v>51</v>
      </c>
      <c r="O338" s="66">
        <v>1298032.0</v>
      </c>
      <c r="P338" s="87">
        <v>1298000.0</v>
      </c>
      <c r="Q338" s="9">
        <v>0.0</v>
      </c>
      <c r="R338" s="66">
        <v>0.0</v>
      </c>
      <c r="S338" s="10">
        <f t="shared" si="1"/>
        <v>1298000</v>
      </c>
      <c r="T338" s="38" t="s">
        <v>52</v>
      </c>
      <c r="U338" s="44">
        <v>46228.0</v>
      </c>
      <c r="V338" s="80">
        <v>46618.0</v>
      </c>
      <c r="W338" s="86">
        <v>12.0</v>
      </c>
      <c r="X338" s="445" t="s">
        <v>55</v>
      </c>
      <c r="Y338" s="446" t="s">
        <v>56</v>
      </c>
    </row>
    <row r="339">
      <c r="A339" s="41" t="s">
        <v>6147</v>
      </c>
      <c r="B339" s="37">
        <v>46230.0</v>
      </c>
      <c r="C339" s="81">
        <v>15438.0</v>
      </c>
      <c r="D339" s="257" t="s">
        <v>6139</v>
      </c>
      <c r="E339" s="258" t="s">
        <v>6140</v>
      </c>
      <c r="F339" s="257" t="s">
        <v>6141</v>
      </c>
      <c r="G339" s="257" t="s">
        <v>555</v>
      </c>
      <c r="H339" s="257" t="s">
        <v>69</v>
      </c>
      <c r="I339" s="38" t="s">
        <v>4555</v>
      </c>
      <c r="J339" s="44">
        <v>45785.0</v>
      </c>
      <c r="K339" s="80"/>
      <c r="L339" s="153"/>
      <c r="M339" s="66">
        <v>118000.0</v>
      </c>
      <c r="N339" s="120" t="s">
        <v>51</v>
      </c>
      <c r="O339" s="66">
        <v>0.0</v>
      </c>
      <c r="P339" s="66">
        <v>0.0</v>
      </c>
      <c r="Q339" s="81">
        <v>0.0</v>
      </c>
      <c r="R339" s="66">
        <v>0.0</v>
      </c>
      <c r="S339" s="10">
        <f t="shared" si="1"/>
        <v>0</v>
      </c>
      <c r="T339" s="38" t="s">
        <v>281</v>
      </c>
      <c r="U339" s="44">
        <v>46228.0</v>
      </c>
      <c r="V339" s="80">
        <v>46618.0</v>
      </c>
      <c r="W339" s="86">
        <v>1.0</v>
      </c>
      <c r="X339" s="445" t="s">
        <v>55</v>
      </c>
      <c r="Y339" s="446" t="s">
        <v>56</v>
      </c>
    </row>
    <row r="340">
      <c r="A340" s="41" t="s">
        <v>6150</v>
      </c>
      <c r="B340" s="37">
        <v>46230.0</v>
      </c>
      <c r="C340" s="9">
        <v>8191.0</v>
      </c>
      <c r="D340" s="39" t="s">
        <v>5879</v>
      </c>
      <c r="E340" s="41" t="s">
        <v>3296</v>
      </c>
      <c r="F340" s="39" t="s">
        <v>3297</v>
      </c>
      <c r="G340" s="111" t="s">
        <v>739</v>
      </c>
      <c r="H340" s="39" t="s">
        <v>352</v>
      </c>
      <c r="I340" s="38" t="s">
        <v>4555</v>
      </c>
      <c r="J340" s="45">
        <v>44955.0</v>
      </c>
      <c r="K340" s="80">
        <v>46228.0</v>
      </c>
      <c r="L340" s="120" t="s">
        <v>51</v>
      </c>
      <c r="M340" s="103">
        <v>0.0</v>
      </c>
      <c r="N340" s="120" t="s">
        <v>51</v>
      </c>
      <c r="O340" s="334">
        <v>118000.0</v>
      </c>
      <c r="P340" s="222">
        <v>118000.0</v>
      </c>
      <c r="Q340" s="104">
        <v>0.0</v>
      </c>
      <c r="R340" s="49">
        <v>4400.0</v>
      </c>
      <c r="S340" s="10">
        <f t="shared" si="1"/>
        <v>113600</v>
      </c>
      <c r="T340" s="9" t="s">
        <v>53</v>
      </c>
      <c r="U340" s="44">
        <v>46228.0</v>
      </c>
      <c r="V340" s="80">
        <v>46259.0</v>
      </c>
      <c r="W340" s="88">
        <v>1.0</v>
      </c>
      <c r="X340" s="9" t="s">
        <v>55</v>
      </c>
      <c r="Y340" s="446" t="s">
        <v>56</v>
      </c>
    </row>
    <row r="341">
      <c r="A341" s="41" t="s">
        <v>6160</v>
      </c>
      <c r="B341" s="37">
        <v>46230.0</v>
      </c>
      <c r="C341" s="9">
        <v>8170.0</v>
      </c>
      <c r="D341" s="39" t="s">
        <v>3344</v>
      </c>
      <c r="E341" s="41" t="s">
        <v>3345</v>
      </c>
      <c r="F341" s="39" t="s">
        <v>3346</v>
      </c>
      <c r="G341" s="39" t="s">
        <v>237</v>
      </c>
      <c r="H341" s="218" t="s">
        <v>69</v>
      </c>
      <c r="I341" s="38" t="s">
        <v>4555</v>
      </c>
      <c r="J341" s="45">
        <v>44953.0</v>
      </c>
      <c r="K341" s="80">
        <v>46228.0</v>
      </c>
      <c r="L341" s="120" t="s">
        <v>51</v>
      </c>
      <c r="M341" s="47">
        <v>0.0</v>
      </c>
      <c r="N341" s="120" t="s">
        <v>51</v>
      </c>
      <c r="O341" s="49">
        <v>118000.0</v>
      </c>
      <c r="P341" s="222">
        <v>118000.0</v>
      </c>
      <c r="Q341" s="9">
        <v>0.0</v>
      </c>
      <c r="R341" s="103">
        <v>826.0</v>
      </c>
      <c r="S341" s="10">
        <f t="shared" si="1"/>
        <v>117174</v>
      </c>
      <c r="T341" s="9" t="s">
        <v>53</v>
      </c>
      <c r="U341" s="44">
        <v>46228.0</v>
      </c>
      <c r="V341" s="80">
        <v>46258.0</v>
      </c>
      <c r="W341" s="67">
        <v>1.0</v>
      </c>
      <c r="X341" s="9" t="s">
        <v>55</v>
      </c>
      <c r="Y341" s="446" t="s">
        <v>56</v>
      </c>
    </row>
    <row r="342">
      <c r="A342" s="41" t="s">
        <v>6163</v>
      </c>
      <c r="B342" s="37">
        <v>46230.0</v>
      </c>
      <c r="C342" s="9">
        <v>16617.0</v>
      </c>
      <c r="D342" s="39" t="s">
        <v>3009</v>
      </c>
      <c r="E342" s="41" t="s">
        <v>3010</v>
      </c>
      <c r="F342" s="39" t="s">
        <v>3011</v>
      </c>
      <c r="G342" s="39" t="s">
        <v>137</v>
      </c>
      <c r="H342" s="218" t="s">
        <v>118</v>
      </c>
      <c r="I342" s="38" t="s">
        <v>4555</v>
      </c>
      <c r="J342" s="45">
        <v>45947.0</v>
      </c>
      <c r="K342" s="80">
        <v>46228.0</v>
      </c>
      <c r="L342" s="120" t="s">
        <v>51</v>
      </c>
      <c r="M342" s="103">
        <v>78000.0</v>
      </c>
      <c r="N342" s="80">
        <v>46229.0</v>
      </c>
      <c r="O342" s="103">
        <v>80041.0</v>
      </c>
      <c r="P342" s="87">
        <v>80041.0</v>
      </c>
      <c r="Q342" s="104">
        <v>0.0</v>
      </c>
      <c r="R342" s="104">
        <v>0.0</v>
      </c>
      <c r="S342" s="10">
        <f t="shared" si="1"/>
        <v>80041</v>
      </c>
      <c r="T342" s="9" t="s">
        <v>52</v>
      </c>
      <c r="U342" s="44">
        <v>46229.0</v>
      </c>
      <c r="V342" s="127">
        <v>46261.0</v>
      </c>
      <c r="W342" s="88">
        <v>1.0</v>
      </c>
      <c r="X342" s="9" t="s">
        <v>86</v>
      </c>
      <c r="Y342" s="446" t="s">
        <v>56</v>
      </c>
    </row>
    <row r="343">
      <c r="A343" s="83" t="s">
        <v>6166</v>
      </c>
      <c r="B343" s="37">
        <v>46230.0</v>
      </c>
      <c r="C343" s="9">
        <v>18420.0</v>
      </c>
      <c r="D343" s="39" t="s">
        <v>6167</v>
      </c>
      <c r="E343" s="41" t="s">
        <v>6168</v>
      </c>
      <c r="F343" s="39" t="s">
        <v>6169</v>
      </c>
      <c r="G343" s="39" t="s">
        <v>126</v>
      </c>
      <c r="H343" s="39" t="s">
        <v>69</v>
      </c>
      <c r="I343" s="9" t="s">
        <v>4555</v>
      </c>
      <c r="J343" s="45">
        <v>46132.0</v>
      </c>
      <c r="K343" s="105">
        <v>46228.0</v>
      </c>
      <c r="L343" s="73" t="s">
        <v>51</v>
      </c>
      <c r="M343" s="49">
        <v>1688000.0</v>
      </c>
      <c r="N343" s="45">
        <v>46230.0</v>
      </c>
      <c r="O343" s="49">
        <v>3376058.0</v>
      </c>
      <c r="P343" s="87">
        <v>3376000.0</v>
      </c>
      <c r="Q343" s="49">
        <v>0.0</v>
      </c>
      <c r="R343" s="49">
        <v>0.0</v>
      </c>
      <c r="S343" s="10">
        <f t="shared" si="1"/>
        <v>3376000</v>
      </c>
      <c r="T343" s="9" t="s">
        <v>52</v>
      </c>
      <c r="U343" s="45">
        <v>46230.0</v>
      </c>
      <c r="V343" s="45">
        <v>46770.0</v>
      </c>
      <c r="W343" s="9">
        <v>12.0</v>
      </c>
      <c r="X343" s="9" t="s">
        <v>59</v>
      </c>
      <c r="Y343" s="88" t="s">
        <v>93</v>
      </c>
    </row>
    <row r="344" ht="17.25" customHeight="1">
      <c r="A344" s="41" t="s">
        <v>6172</v>
      </c>
      <c r="B344" s="37">
        <v>46230.0</v>
      </c>
      <c r="C344" s="9">
        <v>6935.0</v>
      </c>
      <c r="D344" s="39" t="s">
        <v>3837</v>
      </c>
      <c r="E344" s="41" t="s">
        <v>3218</v>
      </c>
      <c r="F344" s="39" t="s">
        <v>3219</v>
      </c>
      <c r="G344" s="39" t="s">
        <v>3079</v>
      </c>
      <c r="H344" s="218" t="s">
        <v>103</v>
      </c>
      <c r="I344" s="38" t="s">
        <v>4555</v>
      </c>
      <c r="J344" s="45">
        <v>44816.0</v>
      </c>
      <c r="K344" s="80">
        <v>46229.0</v>
      </c>
      <c r="L344" s="120" t="s">
        <v>51</v>
      </c>
      <c r="M344" s="103">
        <v>0.0</v>
      </c>
      <c r="N344" s="120" t="s">
        <v>51</v>
      </c>
      <c r="O344" s="103">
        <v>78087.0</v>
      </c>
      <c r="P344" s="79">
        <v>78087.0</v>
      </c>
      <c r="Q344" s="9">
        <v>0.0</v>
      </c>
      <c r="R344" s="9">
        <v>0.0</v>
      </c>
      <c r="S344" s="10">
        <f t="shared" si="1"/>
        <v>78087</v>
      </c>
      <c r="T344" s="9" t="s">
        <v>52</v>
      </c>
      <c r="U344" s="44">
        <v>46229.0</v>
      </c>
      <c r="V344" s="127">
        <v>46259.0</v>
      </c>
      <c r="W344" s="88">
        <v>1.0</v>
      </c>
      <c r="X344" s="9" t="s">
        <v>86</v>
      </c>
      <c r="Y344" s="446" t="s">
        <v>56</v>
      </c>
    </row>
    <row r="345">
      <c r="A345" s="41" t="s">
        <v>6175</v>
      </c>
      <c r="B345" s="37">
        <v>46230.0</v>
      </c>
      <c r="C345" s="9">
        <v>1541.0</v>
      </c>
      <c r="D345" s="39" t="s">
        <v>3417</v>
      </c>
      <c r="E345" s="41" t="s">
        <v>3418</v>
      </c>
      <c r="F345" s="39" t="s">
        <v>3419</v>
      </c>
      <c r="G345" s="39" t="s">
        <v>1289</v>
      </c>
      <c r="H345" s="218" t="s">
        <v>103</v>
      </c>
      <c r="I345" s="38" t="s">
        <v>4555</v>
      </c>
      <c r="J345" s="45">
        <v>44370.0</v>
      </c>
      <c r="K345" s="80">
        <v>46229.0</v>
      </c>
      <c r="L345" s="120" t="s">
        <v>51</v>
      </c>
      <c r="M345" s="47">
        <v>78000.0</v>
      </c>
      <c r="N345" s="120" t="s">
        <v>51</v>
      </c>
      <c r="O345" s="103">
        <v>80000.0</v>
      </c>
      <c r="P345" s="130">
        <v>80000.0</v>
      </c>
      <c r="Q345" s="9">
        <v>0.0</v>
      </c>
      <c r="R345" s="49">
        <v>560.0</v>
      </c>
      <c r="S345" s="10">
        <f t="shared" si="1"/>
        <v>79440</v>
      </c>
      <c r="T345" s="9" t="s">
        <v>53</v>
      </c>
      <c r="U345" s="44">
        <v>46229.0</v>
      </c>
      <c r="V345" s="127">
        <v>46259.0</v>
      </c>
      <c r="W345" s="67">
        <v>1.0</v>
      </c>
      <c r="X345" s="9" t="s">
        <v>86</v>
      </c>
      <c r="Y345" s="446" t="s">
        <v>56</v>
      </c>
    </row>
    <row r="346">
      <c r="A346" s="41" t="s">
        <v>6178</v>
      </c>
      <c r="B346" s="37">
        <v>46230.0</v>
      </c>
      <c r="C346" s="38">
        <v>14131.0</v>
      </c>
      <c r="D346" s="40" t="s">
        <v>449</v>
      </c>
      <c r="E346" s="42" t="s">
        <v>450</v>
      </c>
      <c r="F346" s="52" t="s">
        <v>3261</v>
      </c>
      <c r="G346" s="40" t="s">
        <v>452</v>
      </c>
      <c r="H346" s="40" t="s">
        <v>118</v>
      </c>
      <c r="I346" s="38" t="s">
        <v>4555</v>
      </c>
      <c r="J346" s="44">
        <v>45642.0</v>
      </c>
      <c r="K346" s="80">
        <v>46229.0</v>
      </c>
      <c r="L346" s="9" t="s">
        <v>51</v>
      </c>
      <c r="M346" s="46">
        <v>0.0</v>
      </c>
      <c r="N346" s="9" t="s">
        <v>51</v>
      </c>
      <c r="O346" s="48">
        <v>708060.0</v>
      </c>
      <c r="P346" s="79">
        <v>708000.0</v>
      </c>
      <c r="Q346" s="47">
        <v>0.0</v>
      </c>
      <c r="R346" s="47">
        <v>0.0</v>
      </c>
      <c r="S346" s="10">
        <f t="shared" si="1"/>
        <v>708000</v>
      </c>
      <c r="T346" s="9" t="s">
        <v>52</v>
      </c>
      <c r="U346" s="44">
        <v>46229.0</v>
      </c>
      <c r="V346" s="127">
        <v>46409.0</v>
      </c>
      <c r="W346" s="38">
        <v>6.0</v>
      </c>
      <c r="X346" s="38" t="s">
        <v>55</v>
      </c>
      <c r="Y346" s="38" t="s">
        <v>56</v>
      </c>
    </row>
    <row r="347">
      <c r="A347" s="41" t="s">
        <v>6181</v>
      </c>
      <c r="B347" s="37">
        <v>46230.0</v>
      </c>
      <c r="C347" s="9">
        <v>9111.0</v>
      </c>
      <c r="D347" s="39" t="s">
        <v>3364</v>
      </c>
      <c r="E347" s="41" t="s">
        <v>3365</v>
      </c>
      <c r="F347" s="39" t="s">
        <v>3366</v>
      </c>
      <c r="G347" s="39" t="s">
        <v>44</v>
      </c>
      <c r="H347" s="39" t="s">
        <v>46</v>
      </c>
      <c r="I347" s="38" t="s">
        <v>4555</v>
      </c>
      <c r="J347" s="45">
        <v>45069.0</v>
      </c>
      <c r="K347" s="80">
        <v>46229.0</v>
      </c>
      <c r="L347" s="120" t="s">
        <v>51</v>
      </c>
      <c r="M347" s="47">
        <v>0.0</v>
      </c>
      <c r="N347" s="120" t="s">
        <v>51</v>
      </c>
      <c r="O347" s="131">
        <v>118079.0</v>
      </c>
      <c r="P347" s="222">
        <v>118000.0</v>
      </c>
      <c r="Q347" s="9">
        <v>0.0</v>
      </c>
      <c r="R347" s="49">
        <v>0.0</v>
      </c>
      <c r="S347" s="10">
        <f t="shared" si="1"/>
        <v>118000</v>
      </c>
      <c r="T347" s="9" t="s">
        <v>52</v>
      </c>
      <c r="U347" s="44">
        <v>46229.0</v>
      </c>
      <c r="V347" s="127">
        <v>46259.0</v>
      </c>
      <c r="W347" s="67">
        <v>1.0</v>
      </c>
      <c r="X347" s="9" t="s">
        <v>55</v>
      </c>
      <c r="Y347" s="68" t="s">
        <v>56</v>
      </c>
    </row>
    <row r="348">
      <c r="A348" s="41" t="s">
        <v>6185</v>
      </c>
      <c r="B348" s="37">
        <v>46230.0</v>
      </c>
      <c r="C348" s="38">
        <v>1389.0</v>
      </c>
      <c r="D348" s="40" t="s">
        <v>238</v>
      </c>
      <c r="E348" s="42" t="s">
        <v>239</v>
      </c>
      <c r="F348" s="40" t="s">
        <v>3226</v>
      </c>
      <c r="G348" s="40" t="s">
        <v>110</v>
      </c>
      <c r="H348" s="40" t="s">
        <v>46</v>
      </c>
      <c r="I348" s="38" t="s">
        <v>4555</v>
      </c>
      <c r="J348" s="44">
        <v>44361.0</v>
      </c>
      <c r="K348" s="80">
        <v>46229.0</v>
      </c>
      <c r="L348" s="61" t="s">
        <v>51</v>
      </c>
      <c r="M348" s="48">
        <v>0.0</v>
      </c>
      <c r="N348" s="61" t="s">
        <v>51</v>
      </c>
      <c r="O348" s="48">
        <v>78000.0</v>
      </c>
      <c r="P348" s="130">
        <v>78000.0</v>
      </c>
      <c r="Q348" s="38">
        <v>0.0</v>
      </c>
      <c r="R348" s="48">
        <v>546.0</v>
      </c>
      <c r="S348" s="139">
        <f t="shared" si="1"/>
        <v>77454</v>
      </c>
      <c r="T348" s="38" t="s">
        <v>53</v>
      </c>
      <c r="U348" s="44">
        <v>46229.0</v>
      </c>
      <c r="V348" s="127">
        <v>46259.0</v>
      </c>
      <c r="W348" s="38">
        <v>1.0</v>
      </c>
      <c r="X348" s="38" t="s">
        <v>86</v>
      </c>
      <c r="Y348" s="128" t="s">
        <v>56</v>
      </c>
    </row>
    <row r="349">
      <c r="A349" s="41" t="s">
        <v>6188</v>
      </c>
      <c r="B349" s="448">
        <v>46230.0</v>
      </c>
      <c r="C349" s="128">
        <v>15617.0</v>
      </c>
      <c r="D349" s="155" t="s">
        <v>6189</v>
      </c>
      <c r="E349" s="156" t="s">
        <v>6190</v>
      </c>
      <c r="F349" s="112" t="s">
        <v>6191</v>
      </c>
      <c r="G349" s="155" t="s">
        <v>192</v>
      </c>
      <c r="H349" s="155" t="s">
        <v>195</v>
      </c>
      <c r="I349" s="128" t="s">
        <v>4555</v>
      </c>
      <c r="J349" s="101">
        <v>45825.0</v>
      </c>
      <c r="K349" s="101">
        <v>46229.0</v>
      </c>
      <c r="L349" s="135" t="s">
        <v>51</v>
      </c>
      <c r="M349" s="48">
        <v>858000.0</v>
      </c>
      <c r="N349" s="127">
        <v>46231.0</v>
      </c>
      <c r="O349" s="149">
        <v>1716029.0</v>
      </c>
      <c r="P349" s="394">
        <v>1716000.0</v>
      </c>
      <c r="Q349" s="128">
        <v>0.0</v>
      </c>
      <c r="R349" s="149">
        <v>0.0</v>
      </c>
      <c r="S349" s="149">
        <f t="shared" si="1"/>
        <v>1716000</v>
      </c>
      <c r="T349" s="128" t="s">
        <v>52</v>
      </c>
      <c r="U349" s="44">
        <v>46231.0</v>
      </c>
      <c r="V349" s="127">
        <v>46591.0</v>
      </c>
      <c r="W349" s="350">
        <v>12.0</v>
      </c>
      <c r="X349" s="88" t="s">
        <v>86</v>
      </c>
      <c r="Y349" s="350" t="s">
        <v>56</v>
      </c>
    </row>
    <row r="350">
      <c r="A350" s="41" t="s">
        <v>6194</v>
      </c>
      <c r="B350" s="37">
        <v>46230.0</v>
      </c>
      <c r="C350" s="9">
        <v>17108.0</v>
      </c>
      <c r="D350" s="39" t="s">
        <v>3370</v>
      </c>
      <c r="E350" s="41" t="s">
        <v>3371</v>
      </c>
      <c r="F350" s="39" t="s">
        <v>3372</v>
      </c>
      <c r="G350" s="39" t="s">
        <v>3374</v>
      </c>
      <c r="H350" s="218" t="s">
        <v>85</v>
      </c>
      <c r="I350" s="38" t="s">
        <v>4555</v>
      </c>
      <c r="J350" s="45">
        <v>46001.0</v>
      </c>
      <c r="K350" s="80">
        <v>46230.0</v>
      </c>
      <c r="L350" s="120" t="s">
        <v>51</v>
      </c>
      <c r="M350" s="47">
        <v>0.0</v>
      </c>
      <c r="N350" s="120" t="s">
        <v>51</v>
      </c>
      <c r="O350" s="48">
        <v>78000.0</v>
      </c>
      <c r="P350" s="107">
        <v>78000.0</v>
      </c>
      <c r="Q350" s="9">
        <v>0.0</v>
      </c>
      <c r="R350" s="49">
        <v>546.0</v>
      </c>
      <c r="S350" s="10">
        <f t="shared" si="1"/>
        <v>77454</v>
      </c>
      <c r="T350" s="9" t="s">
        <v>53</v>
      </c>
      <c r="U350" s="44">
        <v>46230.0</v>
      </c>
      <c r="V350" s="127">
        <v>46260.0</v>
      </c>
      <c r="W350" s="67">
        <v>1.0</v>
      </c>
      <c r="X350" s="9" t="s">
        <v>86</v>
      </c>
      <c r="Y350" s="128" t="s">
        <v>56</v>
      </c>
    </row>
    <row r="351">
      <c r="A351" s="41" t="s">
        <v>6197</v>
      </c>
      <c r="B351" s="37">
        <v>46230.0</v>
      </c>
      <c r="C351" s="81">
        <v>4832.0</v>
      </c>
      <c r="D351" s="257" t="s">
        <v>3548</v>
      </c>
      <c r="E351" s="258" t="s">
        <v>3550</v>
      </c>
      <c r="F351" s="257" t="s">
        <v>3551</v>
      </c>
      <c r="G351" s="257" t="s">
        <v>237</v>
      </c>
      <c r="H351" s="257" t="s">
        <v>69</v>
      </c>
      <c r="I351" s="38" t="s">
        <v>4555</v>
      </c>
      <c r="J351" s="44">
        <v>44620.0</v>
      </c>
      <c r="K351" s="80">
        <v>46230.0</v>
      </c>
      <c r="L351" s="120" t="s">
        <v>51</v>
      </c>
      <c r="M351" s="63">
        <v>118000.0</v>
      </c>
      <c r="N351" s="120" t="s">
        <v>51</v>
      </c>
      <c r="O351" s="66">
        <v>120053.0</v>
      </c>
      <c r="P351" s="399">
        <v>120053.0</v>
      </c>
      <c r="Q351" s="81">
        <v>0.0</v>
      </c>
      <c r="R351" s="66">
        <v>0.0</v>
      </c>
      <c r="S351" s="10">
        <f t="shared" si="1"/>
        <v>120053</v>
      </c>
      <c r="T351" s="38" t="s">
        <v>52</v>
      </c>
      <c r="U351" s="44">
        <v>46230.0</v>
      </c>
      <c r="V351" s="127">
        <v>46260.0</v>
      </c>
      <c r="W351" s="86">
        <v>1.0</v>
      </c>
      <c r="X351" s="81" t="s">
        <v>55</v>
      </c>
      <c r="Y351" s="68" t="s">
        <v>56</v>
      </c>
    </row>
    <row r="352">
      <c r="A352" s="41" t="s">
        <v>6200</v>
      </c>
      <c r="B352" s="37">
        <v>46230.0</v>
      </c>
      <c r="C352" s="9">
        <v>3440.0</v>
      </c>
      <c r="D352" s="39" t="s">
        <v>3503</v>
      </c>
      <c r="E352" s="41" t="s">
        <v>3504</v>
      </c>
      <c r="F352" s="39" t="s">
        <v>3505</v>
      </c>
      <c r="G352" s="39" t="s">
        <v>397</v>
      </c>
      <c r="H352" s="218" t="s">
        <v>74</v>
      </c>
      <c r="I352" s="38" t="s">
        <v>4555</v>
      </c>
      <c r="J352" s="45">
        <v>44528.0</v>
      </c>
      <c r="K352" s="80">
        <v>46230.0</v>
      </c>
      <c r="L352" s="120" t="s">
        <v>51</v>
      </c>
      <c r="M352" s="47">
        <v>0.0</v>
      </c>
      <c r="N352" s="120" t="s">
        <v>51</v>
      </c>
      <c r="O352" s="103">
        <v>118000.0</v>
      </c>
      <c r="P352" s="107">
        <v>118000.0</v>
      </c>
      <c r="Q352" s="9">
        <v>0.0</v>
      </c>
      <c r="R352" s="49">
        <v>826.0</v>
      </c>
      <c r="S352" s="10">
        <f t="shared" si="1"/>
        <v>117174</v>
      </c>
      <c r="T352" s="9" t="s">
        <v>53</v>
      </c>
      <c r="U352" s="44">
        <v>46230.0</v>
      </c>
      <c r="V352" s="127">
        <v>46260.0</v>
      </c>
      <c r="W352" s="67">
        <v>1.0</v>
      </c>
      <c r="X352" s="9" t="s">
        <v>55</v>
      </c>
      <c r="Y352" s="128" t="s">
        <v>56</v>
      </c>
    </row>
    <row r="353">
      <c r="A353" s="41" t="s">
        <v>6206</v>
      </c>
      <c r="B353" s="37">
        <v>46230.0</v>
      </c>
      <c r="C353" s="9">
        <v>11703.0</v>
      </c>
      <c r="D353" s="39" t="s">
        <v>3480</v>
      </c>
      <c r="E353" s="41" t="s">
        <v>3481</v>
      </c>
      <c r="F353" s="39" t="s">
        <v>3482</v>
      </c>
      <c r="G353" s="39" t="s">
        <v>419</v>
      </c>
      <c r="H353" s="39" t="s">
        <v>118</v>
      </c>
      <c r="I353" s="9" t="s">
        <v>4555</v>
      </c>
      <c r="J353" s="45">
        <v>45377.0</v>
      </c>
      <c r="K353" s="45">
        <v>46230.0</v>
      </c>
      <c r="L353" s="135" t="s">
        <v>51</v>
      </c>
      <c r="M353" s="47">
        <v>0.0</v>
      </c>
      <c r="N353" s="135" t="s">
        <v>51</v>
      </c>
      <c r="O353" s="49">
        <v>118000.0</v>
      </c>
      <c r="P353" s="107">
        <v>118000.0</v>
      </c>
      <c r="Q353" s="9">
        <v>0.0</v>
      </c>
      <c r="R353" s="49">
        <v>826.0</v>
      </c>
      <c r="S353" s="10">
        <f t="shared" si="1"/>
        <v>117174</v>
      </c>
      <c r="T353" s="9" t="s">
        <v>53</v>
      </c>
      <c r="U353" s="45">
        <v>46230.0</v>
      </c>
      <c r="V353" s="127">
        <v>46261.0</v>
      </c>
      <c r="W353" s="88">
        <v>1.0</v>
      </c>
      <c r="X353" s="9" t="s">
        <v>55</v>
      </c>
      <c r="Y353" s="128" t="s">
        <v>56</v>
      </c>
    </row>
    <row r="354">
      <c r="A354" s="83" t="s">
        <v>6209</v>
      </c>
      <c r="B354" s="37">
        <v>46230.0</v>
      </c>
      <c r="C354" s="9">
        <v>18420.0</v>
      </c>
      <c r="D354" s="39" t="s">
        <v>6167</v>
      </c>
      <c r="E354" s="41" t="s">
        <v>6168</v>
      </c>
      <c r="F354" s="39" t="s">
        <v>6211</v>
      </c>
      <c r="G354" s="39" t="s">
        <v>126</v>
      </c>
      <c r="H354" s="39" t="s">
        <v>69</v>
      </c>
      <c r="I354" s="38" t="s">
        <v>4555</v>
      </c>
      <c r="J354" s="45">
        <v>46132.0</v>
      </c>
      <c r="K354" s="80"/>
      <c r="L354" s="73"/>
      <c r="M354" s="49">
        <v>1688000.0</v>
      </c>
      <c r="N354" s="120" t="s">
        <v>51</v>
      </c>
      <c r="O354" s="66">
        <v>0.0</v>
      </c>
      <c r="P354" s="452">
        <v>0.0</v>
      </c>
      <c r="Q354" s="81">
        <v>0.0</v>
      </c>
      <c r="R354" s="66">
        <v>0.0</v>
      </c>
      <c r="S354" s="10">
        <f t="shared" si="1"/>
        <v>0</v>
      </c>
      <c r="T354" s="38" t="s">
        <v>54</v>
      </c>
      <c r="U354" s="44">
        <v>46230.0</v>
      </c>
      <c r="V354" s="45">
        <v>46770.0</v>
      </c>
      <c r="W354" s="9">
        <v>12.0</v>
      </c>
      <c r="X354" s="9" t="s">
        <v>59</v>
      </c>
      <c r="Y354" s="88" t="s">
        <v>93</v>
      </c>
    </row>
    <row r="355">
      <c r="A355" s="41" t="s">
        <v>6214</v>
      </c>
      <c r="B355" s="37">
        <v>46230.0</v>
      </c>
      <c r="C355" s="9">
        <v>18420.0</v>
      </c>
      <c r="D355" s="39" t="s">
        <v>6167</v>
      </c>
      <c r="E355" s="41" t="s">
        <v>6168</v>
      </c>
      <c r="F355" s="39" t="s">
        <v>6169</v>
      </c>
      <c r="G355" s="39" t="s">
        <v>126</v>
      </c>
      <c r="H355" s="39" t="s">
        <v>69</v>
      </c>
      <c r="I355" s="38" t="s">
        <v>4555</v>
      </c>
      <c r="J355" s="45">
        <v>46132.0</v>
      </c>
      <c r="K355" s="80"/>
      <c r="L355" s="73"/>
      <c r="M355" s="49">
        <v>1008000.0</v>
      </c>
      <c r="N355" s="120" t="s">
        <v>51</v>
      </c>
      <c r="O355" s="49">
        <v>0.0</v>
      </c>
      <c r="P355" s="49">
        <v>0.0</v>
      </c>
      <c r="Q355" s="49">
        <v>0.0</v>
      </c>
      <c r="R355" s="49">
        <v>0.0</v>
      </c>
      <c r="S355" s="10">
        <f t="shared" si="1"/>
        <v>0</v>
      </c>
      <c r="T355" s="38" t="s">
        <v>281</v>
      </c>
      <c r="U355" s="44">
        <v>46230.0</v>
      </c>
      <c r="V355" s="45">
        <v>46770.0</v>
      </c>
      <c r="W355" s="9">
        <v>6.0</v>
      </c>
      <c r="X355" s="9" t="s">
        <v>59</v>
      </c>
      <c r="Y355" s="128" t="s">
        <v>56</v>
      </c>
    </row>
    <row r="356">
      <c r="A356" s="41" t="s">
        <v>6218</v>
      </c>
      <c r="B356" s="37">
        <v>46230.0</v>
      </c>
      <c r="C356" s="9">
        <v>18420.0</v>
      </c>
      <c r="D356" s="39" t="s">
        <v>6167</v>
      </c>
      <c r="E356" s="41" t="s">
        <v>6168</v>
      </c>
      <c r="F356" s="39" t="s">
        <v>6211</v>
      </c>
      <c r="G356" s="39" t="s">
        <v>126</v>
      </c>
      <c r="H356" s="39" t="s">
        <v>69</v>
      </c>
      <c r="I356" s="38" t="s">
        <v>4555</v>
      </c>
      <c r="J356" s="45">
        <v>46132.0</v>
      </c>
      <c r="K356" s="80"/>
      <c r="L356" s="73"/>
      <c r="M356" s="49">
        <v>1008000.0</v>
      </c>
      <c r="N356" s="120" t="s">
        <v>51</v>
      </c>
      <c r="O356" s="66">
        <v>0.0</v>
      </c>
      <c r="P356" s="452">
        <v>0.0</v>
      </c>
      <c r="Q356" s="81">
        <v>0.0</v>
      </c>
      <c r="R356" s="66">
        <v>0.0</v>
      </c>
      <c r="S356" s="10">
        <f t="shared" si="1"/>
        <v>0</v>
      </c>
      <c r="T356" s="38" t="s">
        <v>281</v>
      </c>
      <c r="U356" s="44">
        <v>46230.0</v>
      </c>
      <c r="V356" s="45">
        <v>46770.0</v>
      </c>
      <c r="W356" s="9">
        <v>6.0</v>
      </c>
      <c r="X356" s="9" t="s">
        <v>59</v>
      </c>
      <c r="Y356" s="128" t="s">
        <v>56</v>
      </c>
    </row>
    <row r="357">
      <c r="A357" s="41" t="s">
        <v>6221</v>
      </c>
      <c r="B357" s="37">
        <v>46230.0</v>
      </c>
      <c r="C357" s="9">
        <v>9441.0</v>
      </c>
      <c r="D357" s="39" t="s">
        <v>3531</v>
      </c>
      <c r="E357" s="41" t="s">
        <v>1791</v>
      </c>
      <c r="F357" s="39" t="s">
        <v>1792</v>
      </c>
      <c r="G357" s="39" t="s">
        <v>312</v>
      </c>
      <c r="H357" s="218" t="s">
        <v>118</v>
      </c>
      <c r="I357" s="38" t="s">
        <v>4555</v>
      </c>
      <c r="J357" s="45">
        <v>45106.0</v>
      </c>
      <c r="K357" s="80">
        <v>46230.0</v>
      </c>
      <c r="L357" s="120" t="s">
        <v>51</v>
      </c>
      <c r="M357" s="47">
        <v>0.0</v>
      </c>
      <c r="N357" s="120" t="s">
        <v>51</v>
      </c>
      <c r="O357" s="103">
        <v>118010.0</v>
      </c>
      <c r="P357" s="399">
        <v>118010.0</v>
      </c>
      <c r="Q357" s="9">
        <v>0.0</v>
      </c>
      <c r="R357" s="49">
        <v>0.0</v>
      </c>
      <c r="S357" s="10">
        <f t="shared" si="1"/>
        <v>118010</v>
      </c>
      <c r="T357" s="9" t="s">
        <v>52</v>
      </c>
      <c r="U357" s="44">
        <v>46230.0</v>
      </c>
      <c r="V357" s="127">
        <v>46261.0</v>
      </c>
      <c r="W357" s="67">
        <v>1.0</v>
      </c>
      <c r="X357" s="9" t="s">
        <v>55</v>
      </c>
      <c r="Y357" s="128" t="s">
        <v>56</v>
      </c>
    </row>
    <row r="358">
      <c r="A358" s="41" t="s">
        <v>6224</v>
      </c>
      <c r="B358" s="37">
        <v>46230.0</v>
      </c>
      <c r="C358" s="9">
        <v>11691.0</v>
      </c>
      <c r="D358" s="39" t="s">
        <v>2330</v>
      </c>
      <c r="E358" s="41" t="s">
        <v>3449</v>
      </c>
      <c r="F358" s="39" t="s">
        <v>3450</v>
      </c>
      <c r="G358" s="39" t="s">
        <v>3094</v>
      </c>
      <c r="H358" s="218" t="s">
        <v>85</v>
      </c>
      <c r="I358" s="38" t="s">
        <v>4555</v>
      </c>
      <c r="J358" s="45">
        <v>45376.0</v>
      </c>
      <c r="K358" s="80">
        <v>46230.0</v>
      </c>
      <c r="L358" s="120" t="s">
        <v>51</v>
      </c>
      <c r="M358" s="47">
        <v>78000.0</v>
      </c>
      <c r="N358" s="120" t="s">
        <v>51</v>
      </c>
      <c r="O358" s="103">
        <v>56000.0</v>
      </c>
      <c r="P358" s="107">
        <v>56000.0</v>
      </c>
      <c r="Q358" s="9">
        <v>0.0</v>
      </c>
      <c r="R358" s="49">
        <v>392.0</v>
      </c>
      <c r="S358" s="10">
        <f t="shared" si="1"/>
        <v>55608</v>
      </c>
      <c r="T358" s="9" t="s">
        <v>53</v>
      </c>
      <c r="U358" s="44">
        <v>46230.0</v>
      </c>
      <c r="V358" s="127">
        <v>46261.0</v>
      </c>
      <c r="W358" s="67">
        <v>1.0</v>
      </c>
      <c r="X358" s="9" t="s">
        <v>86</v>
      </c>
      <c r="Y358" s="68" t="s">
        <v>56</v>
      </c>
    </row>
    <row r="359">
      <c r="A359" s="41" t="s">
        <v>6230</v>
      </c>
      <c r="B359" s="37">
        <v>46230.0</v>
      </c>
      <c r="C359" s="9">
        <v>6628.0</v>
      </c>
      <c r="D359" s="39" t="s">
        <v>3469</v>
      </c>
      <c r="E359" s="41" t="s">
        <v>3471</v>
      </c>
      <c r="F359" s="39" t="s">
        <v>3472</v>
      </c>
      <c r="G359" s="39" t="s">
        <v>831</v>
      </c>
      <c r="H359" s="218" t="s">
        <v>103</v>
      </c>
      <c r="I359" s="38" t="s">
        <v>4555</v>
      </c>
      <c r="J359" s="45">
        <v>44787.0</v>
      </c>
      <c r="K359" s="80">
        <v>46230.0</v>
      </c>
      <c r="L359" s="120" t="s">
        <v>51</v>
      </c>
      <c r="M359" s="47">
        <v>0.0</v>
      </c>
      <c r="N359" s="120" t="s">
        <v>51</v>
      </c>
      <c r="O359" s="103">
        <v>78051.0</v>
      </c>
      <c r="P359" s="399">
        <v>78025.0</v>
      </c>
      <c r="Q359" s="9">
        <v>0.0</v>
      </c>
      <c r="R359" s="49">
        <v>0.0</v>
      </c>
      <c r="S359" s="10">
        <f t="shared" si="1"/>
        <v>78025</v>
      </c>
      <c r="T359" s="9" t="s">
        <v>52</v>
      </c>
      <c r="U359" s="44">
        <v>46230.0</v>
      </c>
      <c r="V359" s="127">
        <v>46260.0</v>
      </c>
      <c r="W359" s="67">
        <v>1.0</v>
      </c>
      <c r="X359" s="9" t="s">
        <v>86</v>
      </c>
      <c r="Y359" s="68" t="s">
        <v>56</v>
      </c>
    </row>
    <row r="360">
      <c r="A360" s="41" t="s">
        <v>6233</v>
      </c>
      <c r="B360" s="37">
        <v>46231.0</v>
      </c>
      <c r="C360" s="9">
        <v>9393.0</v>
      </c>
      <c r="D360" s="39" t="s">
        <v>3516</v>
      </c>
      <c r="E360" s="41" t="s">
        <v>3517</v>
      </c>
      <c r="F360" s="39" t="s">
        <v>3518</v>
      </c>
      <c r="G360" s="39" t="s">
        <v>110</v>
      </c>
      <c r="H360" s="39" t="s">
        <v>46</v>
      </c>
      <c r="I360" s="9" t="s">
        <v>4555</v>
      </c>
      <c r="J360" s="45">
        <v>45100.0</v>
      </c>
      <c r="K360" s="127">
        <v>46230.0</v>
      </c>
      <c r="L360" s="135" t="s">
        <v>51</v>
      </c>
      <c r="M360" s="47">
        <v>0.0</v>
      </c>
      <c r="N360" s="135" t="s">
        <v>51</v>
      </c>
      <c r="O360" s="49">
        <v>78014.0</v>
      </c>
      <c r="P360" s="399">
        <v>78000.0</v>
      </c>
      <c r="Q360" s="9">
        <v>0.0</v>
      </c>
      <c r="R360" s="49">
        <v>0.0</v>
      </c>
      <c r="S360" s="10">
        <f t="shared" si="1"/>
        <v>78000</v>
      </c>
      <c r="T360" s="9" t="s">
        <v>52</v>
      </c>
      <c r="U360" s="45">
        <v>46230.0</v>
      </c>
      <c r="V360" s="127">
        <v>46261.0</v>
      </c>
      <c r="W360" s="88">
        <v>1.0</v>
      </c>
      <c r="X360" s="9" t="s">
        <v>86</v>
      </c>
      <c r="Y360" s="128" t="s">
        <v>56</v>
      </c>
    </row>
    <row r="361">
      <c r="A361" s="41" t="s">
        <v>6237</v>
      </c>
      <c r="B361" s="37">
        <v>46231.0</v>
      </c>
      <c r="C361" s="9">
        <v>4858.0</v>
      </c>
      <c r="D361" s="39" t="s">
        <v>3619</v>
      </c>
      <c r="E361" s="41" t="s">
        <v>3621</v>
      </c>
      <c r="F361" s="39" t="s">
        <v>3623</v>
      </c>
      <c r="G361" s="39" t="s">
        <v>174</v>
      </c>
      <c r="H361" s="218" t="s">
        <v>176</v>
      </c>
      <c r="I361" s="38" t="s">
        <v>4555</v>
      </c>
      <c r="J361" s="45">
        <v>44622.0</v>
      </c>
      <c r="K361" s="80">
        <v>46230.0</v>
      </c>
      <c r="L361" s="120" t="s">
        <v>51</v>
      </c>
      <c r="M361" s="47">
        <v>78000.0</v>
      </c>
      <c r="N361" s="120" t="s">
        <v>51</v>
      </c>
      <c r="O361" s="103">
        <v>77939.0</v>
      </c>
      <c r="P361" s="399">
        <v>77939.0</v>
      </c>
      <c r="Q361" s="9">
        <v>0.0</v>
      </c>
      <c r="R361" s="49">
        <v>0.0</v>
      </c>
      <c r="S361" s="10">
        <f t="shared" si="1"/>
        <v>77939</v>
      </c>
      <c r="T361" s="9" t="s">
        <v>52</v>
      </c>
      <c r="U361" s="44">
        <v>46230.0</v>
      </c>
      <c r="V361" s="127">
        <v>46261.0</v>
      </c>
      <c r="W361" s="215">
        <v>1.0</v>
      </c>
      <c r="X361" s="9" t="s">
        <v>86</v>
      </c>
      <c r="Y361" s="68" t="s">
        <v>56</v>
      </c>
    </row>
    <row r="362">
      <c r="A362" s="41" t="s">
        <v>6240</v>
      </c>
      <c r="B362" s="37">
        <v>46231.0</v>
      </c>
      <c r="C362" s="9">
        <v>2225.0</v>
      </c>
      <c r="D362" s="39" t="s">
        <v>2937</v>
      </c>
      <c r="E362" s="41" t="s">
        <v>2938</v>
      </c>
      <c r="F362" s="39" t="s">
        <v>2940</v>
      </c>
      <c r="G362" s="39" t="s">
        <v>343</v>
      </c>
      <c r="H362" s="218" t="s">
        <v>158</v>
      </c>
      <c r="I362" s="38" t="s">
        <v>4555</v>
      </c>
      <c r="J362" s="45">
        <v>44434.0</v>
      </c>
      <c r="K362" s="80">
        <v>46230.0</v>
      </c>
      <c r="L362" s="120" t="s">
        <v>51</v>
      </c>
      <c r="M362" s="103">
        <v>0.0</v>
      </c>
      <c r="N362" s="120" t="s">
        <v>51</v>
      </c>
      <c r="O362" s="47">
        <v>78000.0</v>
      </c>
      <c r="P362" s="195">
        <v>78000.0</v>
      </c>
      <c r="Q362" s="9">
        <v>0.0</v>
      </c>
      <c r="R362" s="49">
        <v>4400.0</v>
      </c>
      <c r="S362" s="10">
        <f t="shared" si="1"/>
        <v>73600</v>
      </c>
      <c r="T362" s="9" t="s">
        <v>53</v>
      </c>
      <c r="U362" s="44">
        <v>46230.0</v>
      </c>
      <c r="V362" s="127">
        <v>46260.0</v>
      </c>
      <c r="W362" s="67">
        <v>1.0</v>
      </c>
      <c r="X362" s="9" t="s">
        <v>86</v>
      </c>
      <c r="Y362" s="68" t="s">
        <v>56</v>
      </c>
    </row>
    <row r="363">
      <c r="A363" s="41" t="s">
        <v>6243</v>
      </c>
      <c r="B363" s="444">
        <v>46231.0</v>
      </c>
      <c r="C363" s="38">
        <v>4258.0</v>
      </c>
      <c r="D363" s="40" t="s">
        <v>3742</v>
      </c>
      <c r="E363" s="42" t="s">
        <v>3743</v>
      </c>
      <c r="F363" s="52" t="s">
        <v>3744</v>
      </c>
      <c r="G363" s="40" t="s">
        <v>1732</v>
      </c>
      <c r="H363" s="40" t="s">
        <v>85</v>
      </c>
      <c r="I363" s="38" t="s">
        <v>4555</v>
      </c>
      <c r="J363" s="44">
        <v>44578.0</v>
      </c>
      <c r="K363" s="80">
        <v>46230.0</v>
      </c>
      <c r="L363" s="38" t="s">
        <v>51</v>
      </c>
      <c r="M363" s="46">
        <v>0.0</v>
      </c>
      <c r="N363" s="38" t="s">
        <v>51</v>
      </c>
      <c r="O363" s="48">
        <v>3368074.0</v>
      </c>
      <c r="P363" s="399">
        <v>3368000.0</v>
      </c>
      <c r="Q363" s="46">
        <v>0.0</v>
      </c>
      <c r="R363" s="47">
        <v>0.0</v>
      </c>
      <c r="S363" s="10">
        <f t="shared" si="1"/>
        <v>3368000</v>
      </c>
      <c r="T363" s="9" t="s">
        <v>52</v>
      </c>
      <c r="U363" s="44">
        <v>46044.0</v>
      </c>
      <c r="V363" s="44">
        <v>46310.0</v>
      </c>
      <c r="W363" s="91">
        <v>30.0</v>
      </c>
      <c r="X363" s="38" t="s">
        <v>57</v>
      </c>
      <c r="Y363" s="78" t="s">
        <v>56</v>
      </c>
    </row>
    <row r="364">
      <c r="A364" s="41" t="s">
        <v>6246</v>
      </c>
      <c r="B364" s="37">
        <v>46231.0</v>
      </c>
      <c r="C364" s="38">
        <v>4258.0</v>
      </c>
      <c r="D364" s="40" t="s">
        <v>3742</v>
      </c>
      <c r="E364" s="42" t="s">
        <v>3743</v>
      </c>
      <c r="F364" s="52" t="s">
        <v>3744</v>
      </c>
      <c r="G364" s="40" t="s">
        <v>1732</v>
      </c>
      <c r="H364" s="40" t="s">
        <v>85</v>
      </c>
      <c r="I364" s="38" t="s">
        <v>4555</v>
      </c>
      <c r="J364" s="44">
        <v>44578.0</v>
      </c>
      <c r="K364" s="80"/>
      <c r="L364" s="81"/>
      <c r="M364" s="66">
        <v>1008000.0</v>
      </c>
      <c r="N364" s="38" t="s">
        <v>51</v>
      </c>
      <c r="O364" s="66">
        <v>0.0</v>
      </c>
      <c r="P364" s="66">
        <v>0.0</v>
      </c>
      <c r="Q364" s="81">
        <v>0.0</v>
      </c>
      <c r="R364" s="66">
        <v>0.0</v>
      </c>
      <c r="S364" s="10">
        <f t="shared" si="1"/>
        <v>0</v>
      </c>
      <c r="T364" s="38" t="s">
        <v>281</v>
      </c>
      <c r="U364" s="44">
        <v>46044.0</v>
      </c>
      <c r="V364" s="44">
        <v>46310.0</v>
      </c>
      <c r="W364" s="91">
        <v>6.0</v>
      </c>
      <c r="X364" s="38" t="s">
        <v>57</v>
      </c>
      <c r="Y364" s="78" t="s">
        <v>56</v>
      </c>
    </row>
    <row r="365">
      <c r="A365" s="41" t="s">
        <v>6250</v>
      </c>
      <c r="B365" s="37">
        <v>46231.0</v>
      </c>
      <c r="C365" s="9">
        <v>7627.0</v>
      </c>
      <c r="D365" s="39" t="s">
        <v>3523</v>
      </c>
      <c r="E365" s="41" t="s">
        <v>3524</v>
      </c>
      <c r="F365" s="39" t="s">
        <v>3525</v>
      </c>
      <c r="G365" s="39" t="s">
        <v>1860</v>
      </c>
      <c r="H365" s="218" t="s">
        <v>85</v>
      </c>
      <c r="I365" s="38" t="s">
        <v>4555</v>
      </c>
      <c r="J365" s="45">
        <v>44888.0</v>
      </c>
      <c r="K365" s="192">
        <v>46230.0</v>
      </c>
      <c r="L365" s="120" t="s">
        <v>51</v>
      </c>
      <c r="M365" s="47">
        <v>0.0</v>
      </c>
      <c r="N365" s="120" t="s">
        <v>51</v>
      </c>
      <c r="O365" s="103">
        <v>78000.0</v>
      </c>
      <c r="P365" s="107">
        <v>78000.0</v>
      </c>
      <c r="Q365" s="9">
        <v>0.0</v>
      </c>
      <c r="R365" s="49">
        <v>546.0</v>
      </c>
      <c r="S365" s="10">
        <f t="shared" si="1"/>
        <v>77454</v>
      </c>
      <c r="T365" s="9" t="s">
        <v>53</v>
      </c>
      <c r="U365" s="44">
        <v>46230.0</v>
      </c>
      <c r="V365" s="44">
        <v>46260.0</v>
      </c>
      <c r="W365" s="67">
        <v>1.0</v>
      </c>
      <c r="X365" s="9" t="s">
        <v>86</v>
      </c>
      <c r="Y365" s="78" t="s">
        <v>56</v>
      </c>
    </row>
    <row r="366">
      <c r="A366" s="41" t="s">
        <v>6253</v>
      </c>
      <c r="B366" s="37">
        <v>46231.0</v>
      </c>
      <c r="C366" s="81">
        <v>7425.0</v>
      </c>
      <c r="D366" s="257" t="s">
        <v>3612</v>
      </c>
      <c r="E366" s="258" t="s">
        <v>1244</v>
      </c>
      <c r="F366" s="257" t="s">
        <v>1245</v>
      </c>
      <c r="G366" s="257" t="s">
        <v>419</v>
      </c>
      <c r="H366" s="257" t="s">
        <v>118</v>
      </c>
      <c r="I366" s="38" t="s">
        <v>4555</v>
      </c>
      <c r="J366" s="44">
        <v>44866.0</v>
      </c>
      <c r="K366" s="192">
        <v>46230.0</v>
      </c>
      <c r="L366" s="120" t="s">
        <v>51</v>
      </c>
      <c r="M366" s="66">
        <v>0.0</v>
      </c>
      <c r="N366" s="120" t="s">
        <v>51</v>
      </c>
      <c r="O366" s="66">
        <v>118074.0</v>
      </c>
      <c r="P366" s="454">
        <v>118000.0</v>
      </c>
      <c r="Q366" s="81">
        <v>0.0</v>
      </c>
      <c r="R366" s="66">
        <v>0.0</v>
      </c>
      <c r="S366" s="10">
        <f t="shared" si="1"/>
        <v>118000</v>
      </c>
      <c r="T366" s="38" t="s">
        <v>52</v>
      </c>
      <c r="U366" s="44">
        <v>46230.0</v>
      </c>
      <c r="V366" s="44">
        <v>46261.0</v>
      </c>
      <c r="W366" s="86">
        <v>1.0</v>
      </c>
      <c r="X366" s="81" t="s">
        <v>55</v>
      </c>
      <c r="Y366" s="184" t="s">
        <v>56</v>
      </c>
    </row>
    <row r="367">
      <c r="A367" s="41" t="s">
        <v>6257</v>
      </c>
      <c r="B367" s="37">
        <v>46231.0</v>
      </c>
      <c r="C367" s="9">
        <v>10205.0</v>
      </c>
      <c r="D367" s="39" t="s">
        <v>3376</v>
      </c>
      <c r="E367" s="41" t="s">
        <v>3377</v>
      </c>
      <c r="F367" s="39" t="s">
        <v>3388</v>
      </c>
      <c r="G367" s="39" t="s">
        <v>126</v>
      </c>
      <c r="H367" s="218" t="s">
        <v>69</v>
      </c>
      <c r="I367" s="38" t="s">
        <v>4555</v>
      </c>
      <c r="J367" s="45">
        <v>45193.0</v>
      </c>
      <c r="K367" s="192">
        <v>46230.0</v>
      </c>
      <c r="L367" s="120" t="s">
        <v>51</v>
      </c>
      <c r="M367" s="47">
        <v>78000.0</v>
      </c>
      <c r="N367" s="120" t="s">
        <v>51</v>
      </c>
      <c r="O367" s="103">
        <v>390056.0</v>
      </c>
      <c r="P367" s="399">
        <v>390000.0</v>
      </c>
      <c r="Q367" s="9">
        <v>0.0</v>
      </c>
      <c r="R367" s="9">
        <v>0.0</v>
      </c>
      <c r="S367" s="10">
        <f t="shared" si="1"/>
        <v>390000</v>
      </c>
      <c r="T367" s="9" t="s">
        <v>52</v>
      </c>
      <c r="U367" s="44">
        <v>46230.0</v>
      </c>
      <c r="V367" s="44">
        <v>46260.0</v>
      </c>
      <c r="W367" s="67">
        <v>1.0</v>
      </c>
      <c r="X367" s="9" t="s">
        <v>86</v>
      </c>
      <c r="Y367" s="68" t="s">
        <v>56</v>
      </c>
    </row>
    <row r="368">
      <c r="A368" s="41" t="s">
        <v>6260</v>
      </c>
      <c r="B368" s="37">
        <v>46231.0</v>
      </c>
      <c r="C368" s="9">
        <v>10205.0</v>
      </c>
      <c r="D368" s="39" t="s">
        <v>3376</v>
      </c>
      <c r="E368" s="41" t="s">
        <v>3377</v>
      </c>
      <c r="F368" s="39" t="s">
        <v>3392</v>
      </c>
      <c r="G368" s="39" t="s">
        <v>126</v>
      </c>
      <c r="H368" s="218" t="s">
        <v>69</v>
      </c>
      <c r="I368" s="38" t="s">
        <v>4555</v>
      </c>
      <c r="J368" s="45">
        <v>45193.0</v>
      </c>
      <c r="K368" s="80"/>
      <c r="L368" s="153"/>
      <c r="M368" s="47">
        <v>78000.0</v>
      </c>
      <c r="N368" s="120" t="s">
        <v>51</v>
      </c>
      <c r="O368" s="66">
        <v>0.0</v>
      </c>
      <c r="P368" s="66">
        <v>0.0</v>
      </c>
      <c r="Q368" s="81">
        <v>0.0</v>
      </c>
      <c r="R368" s="66">
        <v>0.0</v>
      </c>
      <c r="S368" s="10">
        <f t="shared" si="1"/>
        <v>0</v>
      </c>
      <c r="T368" s="38" t="s">
        <v>54</v>
      </c>
      <c r="U368" s="44">
        <v>46230.0</v>
      </c>
      <c r="V368" s="44">
        <v>46260.0</v>
      </c>
      <c r="W368" s="67">
        <v>1.0</v>
      </c>
      <c r="X368" s="9" t="s">
        <v>86</v>
      </c>
      <c r="Y368" s="68" t="s">
        <v>56</v>
      </c>
    </row>
    <row r="369">
      <c r="A369" s="41" t="s">
        <v>6264</v>
      </c>
      <c r="B369" s="37">
        <v>46231.0</v>
      </c>
      <c r="C369" s="9">
        <v>10205.0</v>
      </c>
      <c r="D369" s="39" t="s">
        <v>3376</v>
      </c>
      <c r="E369" s="41" t="s">
        <v>3377</v>
      </c>
      <c r="F369" s="39" t="s">
        <v>3397</v>
      </c>
      <c r="G369" s="39" t="s">
        <v>126</v>
      </c>
      <c r="H369" s="218" t="s">
        <v>69</v>
      </c>
      <c r="I369" s="38" t="s">
        <v>4555</v>
      </c>
      <c r="J369" s="45">
        <v>45193.0</v>
      </c>
      <c r="K369" s="80"/>
      <c r="L369" s="153"/>
      <c r="M369" s="47">
        <v>78000.0</v>
      </c>
      <c r="N369" s="120" t="s">
        <v>51</v>
      </c>
      <c r="O369" s="66">
        <v>0.0</v>
      </c>
      <c r="P369" s="66">
        <v>0.0</v>
      </c>
      <c r="Q369" s="81">
        <v>0.0</v>
      </c>
      <c r="R369" s="66">
        <v>0.0</v>
      </c>
      <c r="S369" s="10">
        <f t="shared" si="1"/>
        <v>0</v>
      </c>
      <c r="T369" s="38" t="s">
        <v>54</v>
      </c>
      <c r="U369" s="44">
        <v>46230.0</v>
      </c>
      <c r="V369" s="44">
        <v>46260.0</v>
      </c>
      <c r="W369" s="67">
        <v>1.0</v>
      </c>
      <c r="X369" s="9" t="s">
        <v>86</v>
      </c>
      <c r="Y369" s="68" t="s">
        <v>56</v>
      </c>
    </row>
    <row r="370">
      <c r="A370" s="41" t="s">
        <v>6267</v>
      </c>
      <c r="B370" s="37">
        <v>46231.0</v>
      </c>
      <c r="C370" s="9">
        <v>10205.0</v>
      </c>
      <c r="D370" s="39" t="s">
        <v>3376</v>
      </c>
      <c r="E370" s="41" t="s">
        <v>3377</v>
      </c>
      <c r="F370" s="39" t="s">
        <v>3404</v>
      </c>
      <c r="G370" s="39" t="s">
        <v>126</v>
      </c>
      <c r="H370" s="218" t="s">
        <v>69</v>
      </c>
      <c r="I370" s="38" t="s">
        <v>4555</v>
      </c>
      <c r="J370" s="45">
        <v>45193.0</v>
      </c>
      <c r="K370" s="80"/>
      <c r="L370" s="153"/>
      <c r="M370" s="47">
        <v>78000.0</v>
      </c>
      <c r="N370" s="120" t="s">
        <v>51</v>
      </c>
      <c r="O370" s="66">
        <v>0.0</v>
      </c>
      <c r="P370" s="66">
        <v>0.0</v>
      </c>
      <c r="Q370" s="81">
        <v>0.0</v>
      </c>
      <c r="R370" s="66">
        <v>0.0</v>
      </c>
      <c r="S370" s="10">
        <f t="shared" si="1"/>
        <v>0</v>
      </c>
      <c r="T370" s="38" t="s">
        <v>54</v>
      </c>
      <c r="U370" s="44">
        <v>46230.0</v>
      </c>
      <c r="V370" s="44">
        <v>46260.0</v>
      </c>
      <c r="W370" s="67">
        <v>1.0</v>
      </c>
      <c r="X370" s="9" t="s">
        <v>86</v>
      </c>
      <c r="Y370" s="68" t="s">
        <v>56</v>
      </c>
    </row>
    <row r="371">
      <c r="A371" s="41" t="s">
        <v>6273</v>
      </c>
      <c r="B371" s="37">
        <v>46231.0</v>
      </c>
      <c r="C371" s="9">
        <v>10205.0</v>
      </c>
      <c r="D371" s="39" t="s">
        <v>3376</v>
      </c>
      <c r="E371" s="41" t="s">
        <v>3377</v>
      </c>
      <c r="F371" s="39" t="s">
        <v>3413</v>
      </c>
      <c r="G371" s="39" t="s">
        <v>126</v>
      </c>
      <c r="H371" s="218" t="s">
        <v>69</v>
      </c>
      <c r="I371" s="38" t="s">
        <v>4555</v>
      </c>
      <c r="J371" s="45">
        <v>45193.0</v>
      </c>
      <c r="K371" s="80"/>
      <c r="L371" s="153"/>
      <c r="M371" s="47">
        <v>78000.0</v>
      </c>
      <c r="N371" s="120" t="s">
        <v>51</v>
      </c>
      <c r="O371" s="66">
        <v>0.0</v>
      </c>
      <c r="P371" s="66">
        <v>0.0</v>
      </c>
      <c r="Q371" s="81">
        <v>0.0</v>
      </c>
      <c r="R371" s="66">
        <v>0.0</v>
      </c>
      <c r="S371" s="10">
        <f t="shared" si="1"/>
        <v>0</v>
      </c>
      <c r="T371" s="38" t="s">
        <v>54</v>
      </c>
      <c r="U371" s="44">
        <v>46230.0</v>
      </c>
      <c r="V371" s="44">
        <v>46260.0</v>
      </c>
      <c r="W371" s="67">
        <v>1.0</v>
      </c>
      <c r="X371" s="9" t="s">
        <v>86</v>
      </c>
      <c r="Y371" s="68" t="s">
        <v>56</v>
      </c>
    </row>
    <row r="372">
      <c r="A372" s="41" t="s">
        <v>6277</v>
      </c>
      <c r="B372" s="37">
        <v>46231.0</v>
      </c>
      <c r="C372" s="9">
        <v>13654.0</v>
      </c>
      <c r="D372" s="39" t="s">
        <v>4277</v>
      </c>
      <c r="E372" s="41" t="s">
        <v>3511</v>
      </c>
      <c r="F372" s="39" t="s">
        <v>3512</v>
      </c>
      <c r="G372" s="39" t="s">
        <v>419</v>
      </c>
      <c r="H372" s="218" t="s">
        <v>118</v>
      </c>
      <c r="I372" s="38" t="s">
        <v>4555</v>
      </c>
      <c r="J372" s="45">
        <v>45586.0</v>
      </c>
      <c r="K372" s="192">
        <v>46230.0</v>
      </c>
      <c r="L372" s="61" t="s">
        <v>51</v>
      </c>
      <c r="M372" s="63">
        <v>0.0</v>
      </c>
      <c r="N372" s="61" t="s">
        <v>51</v>
      </c>
      <c r="O372" s="103">
        <v>118000.0</v>
      </c>
      <c r="P372" s="107">
        <v>118000.0</v>
      </c>
      <c r="Q372" s="9">
        <v>0.0</v>
      </c>
      <c r="R372" s="49">
        <v>826.0</v>
      </c>
      <c r="S372" s="10">
        <f t="shared" si="1"/>
        <v>117174</v>
      </c>
      <c r="T372" s="38" t="s">
        <v>53</v>
      </c>
      <c r="U372" s="44">
        <v>46230.0</v>
      </c>
      <c r="V372" s="44">
        <v>46261.0</v>
      </c>
      <c r="W372" s="67">
        <v>1.0</v>
      </c>
      <c r="X372" s="9" t="s">
        <v>55</v>
      </c>
      <c r="Y372" s="68" t="s">
        <v>56</v>
      </c>
    </row>
    <row r="373">
      <c r="A373" s="41" t="s">
        <v>6279</v>
      </c>
      <c r="B373" s="37">
        <v>46231.0</v>
      </c>
      <c r="C373" s="9">
        <v>18450.0</v>
      </c>
      <c r="D373" s="39" t="s">
        <v>4701</v>
      </c>
      <c r="E373" s="41" t="s">
        <v>4702</v>
      </c>
      <c r="F373" s="39" t="s">
        <v>6280</v>
      </c>
      <c r="G373" s="39" t="s">
        <v>279</v>
      </c>
      <c r="H373" s="39" t="s">
        <v>69</v>
      </c>
      <c r="I373" s="38" t="s">
        <v>4555</v>
      </c>
      <c r="J373" s="45">
        <v>46134.0</v>
      </c>
      <c r="K373" s="192">
        <v>46230.0</v>
      </c>
      <c r="L373" s="61" t="s">
        <v>51</v>
      </c>
      <c r="M373" s="103">
        <v>0.0</v>
      </c>
      <c r="N373" s="61" t="s">
        <v>51</v>
      </c>
      <c r="O373" s="103">
        <v>78000.0</v>
      </c>
      <c r="P373" s="107">
        <v>78000.0</v>
      </c>
      <c r="Q373" s="180">
        <v>0.0</v>
      </c>
      <c r="R373" s="49">
        <v>1560.0</v>
      </c>
      <c r="S373" s="10">
        <f t="shared" si="1"/>
        <v>76440</v>
      </c>
      <c r="T373" s="38" t="s">
        <v>53</v>
      </c>
      <c r="U373" s="44">
        <v>46230.0</v>
      </c>
      <c r="V373" s="44">
        <v>46260.0</v>
      </c>
      <c r="W373" s="88">
        <v>1.0</v>
      </c>
      <c r="X373" s="9" t="s">
        <v>55</v>
      </c>
      <c r="Y373" s="128" t="s">
        <v>56</v>
      </c>
    </row>
    <row r="374">
      <c r="A374" s="41" t="s">
        <v>6282</v>
      </c>
      <c r="B374" s="444">
        <v>46231.0</v>
      </c>
      <c r="C374" s="9">
        <v>14471.0</v>
      </c>
      <c r="D374" s="39" t="s">
        <v>2392</v>
      </c>
      <c r="E374" s="41" t="s">
        <v>2393</v>
      </c>
      <c r="F374" s="39" t="s">
        <v>2394</v>
      </c>
      <c r="G374" s="39" t="s">
        <v>786</v>
      </c>
      <c r="H374" s="39" t="s">
        <v>46</v>
      </c>
      <c r="I374" s="38" t="s">
        <v>4555</v>
      </c>
      <c r="J374" s="45">
        <v>45678.0</v>
      </c>
      <c r="K374" s="192">
        <v>46230.0</v>
      </c>
      <c r="L374" s="120" t="s">
        <v>51</v>
      </c>
      <c r="M374" s="103">
        <v>0.0</v>
      </c>
      <c r="N374" s="120" t="s">
        <v>51</v>
      </c>
      <c r="O374" s="49">
        <v>1688038.0</v>
      </c>
      <c r="P374" s="399">
        <v>1688032.0</v>
      </c>
      <c r="Q374" s="81">
        <v>0.0</v>
      </c>
      <c r="R374" s="49">
        <v>0.0</v>
      </c>
      <c r="S374" s="10">
        <f t="shared" si="1"/>
        <v>1688032</v>
      </c>
      <c r="T374" s="9" t="s">
        <v>52</v>
      </c>
      <c r="U374" s="44">
        <v>46230.0</v>
      </c>
      <c r="V374" s="44">
        <v>46652.0</v>
      </c>
      <c r="W374" s="9">
        <v>12.0</v>
      </c>
      <c r="X374" s="9" t="s">
        <v>59</v>
      </c>
      <c r="Y374" s="128" t="s">
        <v>56</v>
      </c>
    </row>
    <row r="375">
      <c r="A375" s="41" t="s">
        <v>6282</v>
      </c>
      <c r="B375" s="37">
        <v>46231.0</v>
      </c>
      <c r="C375" s="81">
        <v>14471.0</v>
      </c>
      <c r="D375" s="39" t="s">
        <v>2392</v>
      </c>
      <c r="E375" s="41" t="s">
        <v>2393</v>
      </c>
      <c r="F375" s="39" t="s">
        <v>2394</v>
      </c>
      <c r="G375" s="39" t="s">
        <v>786</v>
      </c>
      <c r="H375" s="39" t="s">
        <v>46</v>
      </c>
      <c r="I375" s="38" t="s">
        <v>4555</v>
      </c>
      <c r="J375" s="45">
        <v>45678.0</v>
      </c>
      <c r="K375" s="80"/>
      <c r="L375" s="153"/>
      <c r="M375" s="66">
        <v>236000.0</v>
      </c>
      <c r="N375" s="120" t="s">
        <v>51</v>
      </c>
      <c r="O375" s="66">
        <v>0.0</v>
      </c>
      <c r="P375" s="66">
        <v>0.0</v>
      </c>
      <c r="Q375" s="81">
        <v>0.0</v>
      </c>
      <c r="R375" s="66">
        <v>0.0</v>
      </c>
      <c r="S375" s="10">
        <f t="shared" si="1"/>
        <v>0</v>
      </c>
      <c r="T375" s="38" t="s">
        <v>281</v>
      </c>
      <c r="U375" s="44">
        <v>46230.0</v>
      </c>
      <c r="V375" s="44">
        <v>46652.0</v>
      </c>
      <c r="W375" s="81">
        <v>2.0</v>
      </c>
      <c r="X375" s="9" t="s">
        <v>59</v>
      </c>
      <c r="Y375" s="128" t="s">
        <v>56</v>
      </c>
    </row>
    <row r="376">
      <c r="A376" s="41" t="s">
        <v>6284</v>
      </c>
      <c r="B376" s="37">
        <v>46231.0</v>
      </c>
      <c r="C376" s="9">
        <v>5771.0</v>
      </c>
      <c r="D376" s="39" t="s">
        <v>3488</v>
      </c>
      <c r="E376" s="41" t="s">
        <v>3490</v>
      </c>
      <c r="F376" s="39" t="s">
        <v>3491</v>
      </c>
      <c r="G376" s="39" t="s">
        <v>419</v>
      </c>
      <c r="H376" s="39" t="s">
        <v>118</v>
      </c>
      <c r="I376" s="38" t="s">
        <v>4555</v>
      </c>
      <c r="J376" s="45">
        <v>45193.0</v>
      </c>
      <c r="K376" s="192">
        <v>46230.0</v>
      </c>
      <c r="L376" s="135" t="s">
        <v>51</v>
      </c>
      <c r="M376" s="47">
        <v>118000.0</v>
      </c>
      <c r="N376" s="135" t="s">
        <v>51</v>
      </c>
      <c r="O376" s="49">
        <v>114000.0</v>
      </c>
      <c r="P376" s="107">
        <v>114000.0</v>
      </c>
      <c r="Q376" s="9">
        <v>0.0</v>
      </c>
      <c r="R376" s="49">
        <v>2280.0</v>
      </c>
      <c r="S376" s="10">
        <f t="shared" si="1"/>
        <v>111720</v>
      </c>
      <c r="T376" s="9" t="s">
        <v>53</v>
      </c>
      <c r="U376" s="44">
        <v>46230.0</v>
      </c>
      <c r="V376" s="127">
        <v>46260.0</v>
      </c>
      <c r="W376" s="88">
        <v>1.0</v>
      </c>
      <c r="X376" s="9" t="s">
        <v>55</v>
      </c>
      <c r="Y376" s="128" t="s">
        <v>56</v>
      </c>
    </row>
    <row r="377">
      <c r="A377" s="41" t="s">
        <v>6286</v>
      </c>
      <c r="B377" s="37">
        <v>46231.0</v>
      </c>
      <c r="C377" s="213">
        <v>8444.0</v>
      </c>
      <c r="D377" s="463" t="s">
        <v>685</v>
      </c>
      <c r="E377" s="464" t="s">
        <v>686</v>
      </c>
      <c r="F377" s="465" t="s">
        <v>3535</v>
      </c>
      <c r="G377" s="463" t="s">
        <v>163</v>
      </c>
      <c r="H377" s="463" t="s">
        <v>69</v>
      </c>
      <c r="I377" s="343" t="s">
        <v>4555</v>
      </c>
      <c r="J377" s="135">
        <v>44986.0</v>
      </c>
      <c r="K377" s="423"/>
      <c r="L377" s="423"/>
      <c r="M377" s="466">
        <v>78000.0</v>
      </c>
      <c r="N377" s="326" t="s">
        <v>51</v>
      </c>
      <c r="O377" s="159">
        <v>0.0</v>
      </c>
      <c r="P377" s="159">
        <v>0.0</v>
      </c>
      <c r="Q377" s="343">
        <v>0.0</v>
      </c>
      <c r="R377" s="467">
        <v>0.0</v>
      </c>
      <c r="S377" s="159">
        <f t="shared" si="1"/>
        <v>0</v>
      </c>
      <c r="T377" s="343" t="s">
        <v>54</v>
      </c>
      <c r="U377" s="44">
        <v>46230.0</v>
      </c>
      <c r="V377" s="370">
        <v>46260.0</v>
      </c>
      <c r="W377" s="213">
        <v>1.0</v>
      </c>
      <c r="X377" s="213" t="s">
        <v>86</v>
      </c>
      <c r="Y377" s="213" t="s">
        <v>56</v>
      </c>
    </row>
    <row r="378">
      <c r="A378" s="41" t="s">
        <v>6289</v>
      </c>
      <c r="B378" s="37">
        <v>46231.0</v>
      </c>
      <c r="C378" s="81">
        <v>2563.0</v>
      </c>
      <c r="D378" s="257" t="s">
        <v>3725</v>
      </c>
      <c r="E378" s="258" t="s">
        <v>3726</v>
      </c>
      <c r="F378" s="257" t="s">
        <v>3728</v>
      </c>
      <c r="G378" s="257" t="s">
        <v>739</v>
      </c>
      <c r="H378" s="257" t="s">
        <v>352</v>
      </c>
      <c r="I378" s="38" t="s">
        <v>4555</v>
      </c>
      <c r="J378" s="44">
        <v>44458.0</v>
      </c>
      <c r="K378" s="192">
        <v>46231.0</v>
      </c>
      <c r="L378" s="120" t="s">
        <v>51</v>
      </c>
      <c r="M378" s="63">
        <v>118000.0</v>
      </c>
      <c r="N378" s="120" t="s">
        <v>51</v>
      </c>
      <c r="O378" s="66">
        <v>120000.0</v>
      </c>
      <c r="P378" s="79">
        <v>120000.0</v>
      </c>
      <c r="Q378" s="66">
        <v>0.0</v>
      </c>
      <c r="R378" s="66">
        <v>2400.0</v>
      </c>
      <c r="S378" s="10">
        <f t="shared" si="1"/>
        <v>117600</v>
      </c>
      <c r="T378" s="38" t="s">
        <v>53</v>
      </c>
      <c r="U378" s="44">
        <v>46231.0</v>
      </c>
      <c r="V378" s="127">
        <v>46268.0</v>
      </c>
      <c r="W378" s="86">
        <v>1.0</v>
      </c>
      <c r="X378" s="81" t="s">
        <v>55</v>
      </c>
      <c r="Y378" s="128" t="s">
        <v>56</v>
      </c>
    </row>
    <row r="379">
      <c r="A379" s="41" t="s">
        <v>6291</v>
      </c>
      <c r="B379" s="37">
        <v>46231.0</v>
      </c>
      <c r="C379" s="81">
        <v>7081.0</v>
      </c>
      <c r="D379" s="257" t="s">
        <v>3969</v>
      </c>
      <c r="E379" s="258" t="s">
        <v>3543</v>
      </c>
      <c r="F379" s="257" t="s">
        <v>3545</v>
      </c>
      <c r="G379" s="257" t="s">
        <v>555</v>
      </c>
      <c r="H379" s="257" t="s">
        <v>69</v>
      </c>
      <c r="I379" s="38" t="s">
        <v>4555</v>
      </c>
      <c r="J379" s="44">
        <v>44831.0</v>
      </c>
      <c r="K379" s="192">
        <v>46231.0</v>
      </c>
      <c r="L379" s="120" t="s">
        <v>51</v>
      </c>
      <c r="M379" s="66">
        <v>0.0</v>
      </c>
      <c r="N379" s="120" t="s">
        <v>51</v>
      </c>
      <c r="O379" s="66">
        <v>78020.0</v>
      </c>
      <c r="P379" s="130">
        <v>78000.0</v>
      </c>
      <c r="Q379" s="66">
        <v>0.0</v>
      </c>
      <c r="R379" s="66">
        <v>0.0</v>
      </c>
      <c r="S379" s="10">
        <f t="shared" si="1"/>
        <v>78000</v>
      </c>
      <c r="T379" s="38" t="s">
        <v>52</v>
      </c>
      <c r="U379" s="44">
        <v>46231.0</v>
      </c>
      <c r="V379" s="44">
        <v>46261.0</v>
      </c>
      <c r="W379" s="86">
        <v>1.0</v>
      </c>
      <c r="X379" s="9" t="s">
        <v>86</v>
      </c>
      <c r="Y379" s="68" t="s">
        <v>56</v>
      </c>
    </row>
    <row r="380">
      <c r="A380" s="41" t="s">
        <v>6293</v>
      </c>
      <c r="B380" s="37">
        <v>46231.0</v>
      </c>
      <c r="C380" s="81">
        <v>13971.0</v>
      </c>
      <c r="D380" s="257" t="s">
        <v>4283</v>
      </c>
      <c r="E380" s="258" t="s">
        <v>4284</v>
      </c>
      <c r="F380" s="257" t="s">
        <v>4285</v>
      </c>
      <c r="G380" s="257" t="s">
        <v>555</v>
      </c>
      <c r="H380" s="257" t="s">
        <v>69</v>
      </c>
      <c r="I380" s="38" t="s">
        <v>4555</v>
      </c>
      <c r="J380" s="44">
        <v>45626.0</v>
      </c>
      <c r="K380" s="192">
        <v>46231.0</v>
      </c>
      <c r="L380" s="120" t="s">
        <v>51</v>
      </c>
      <c r="M380" s="66">
        <v>0.0</v>
      </c>
      <c r="N380" s="120" t="s">
        <v>51</v>
      </c>
      <c r="O380" s="66">
        <v>468037.0</v>
      </c>
      <c r="P380" s="130">
        <v>468037.0</v>
      </c>
      <c r="Q380" s="66">
        <v>0.0</v>
      </c>
      <c r="R380" s="66">
        <v>0.0</v>
      </c>
      <c r="S380" s="10">
        <f t="shared" si="1"/>
        <v>468037</v>
      </c>
      <c r="T380" s="38" t="s">
        <v>52</v>
      </c>
      <c r="U380" s="44">
        <v>46231.0</v>
      </c>
      <c r="V380" s="80">
        <v>46391.0</v>
      </c>
      <c r="W380" s="86">
        <v>3.0</v>
      </c>
      <c r="X380" s="9" t="s">
        <v>86</v>
      </c>
      <c r="Y380" s="68" t="s">
        <v>56</v>
      </c>
    </row>
    <row r="381">
      <c r="A381" s="41" t="s">
        <v>6295</v>
      </c>
      <c r="B381" s="37">
        <v>46231.0</v>
      </c>
      <c r="C381" s="41" t="s">
        <v>3567</v>
      </c>
      <c r="D381" s="39" t="s">
        <v>3568</v>
      </c>
      <c r="E381" s="41" t="s">
        <v>3569</v>
      </c>
      <c r="F381" s="39" t="s">
        <v>3570</v>
      </c>
      <c r="G381" s="39" t="s">
        <v>831</v>
      </c>
      <c r="H381" s="218" t="s">
        <v>103</v>
      </c>
      <c r="I381" s="38" t="s">
        <v>4555</v>
      </c>
      <c r="J381" s="45">
        <v>44642.0</v>
      </c>
      <c r="K381" s="192">
        <v>46231.0</v>
      </c>
      <c r="L381" s="120" t="s">
        <v>51</v>
      </c>
      <c r="M381" s="47">
        <v>78000.0</v>
      </c>
      <c r="N381" s="120" t="s">
        <v>51</v>
      </c>
      <c r="O381" s="103">
        <v>75000.0</v>
      </c>
      <c r="P381" s="79">
        <v>75000.0</v>
      </c>
      <c r="Q381" s="9">
        <v>0.0</v>
      </c>
      <c r="R381" s="49">
        <v>525.0</v>
      </c>
      <c r="S381" s="10">
        <f t="shared" si="1"/>
        <v>74475</v>
      </c>
      <c r="T381" s="9" t="s">
        <v>53</v>
      </c>
      <c r="U381" s="44">
        <v>46231.0</v>
      </c>
      <c r="V381" s="80">
        <v>46261.0</v>
      </c>
      <c r="W381" s="215">
        <v>1.0</v>
      </c>
      <c r="X381" s="9" t="s">
        <v>86</v>
      </c>
      <c r="Y381" s="68" t="s">
        <v>56</v>
      </c>
    </row>
    <row r="382">
      <c r="A382" s="41" t="s">
        <v>6297</v>
      </c>
      <c r="B382" s="37">
        <v>46231.0</v>
      </c>
      <c r="C382" s="81">
        <v>8421.0</v>
      </c>
      <c r="D382" s="257" t="s">
        <v>3426</v>
      </c>
      <c r="E382" s="258" t="s">
        <v>3428</v>
      </c>
      <c r="F382" s="257" t="s">
        <v>3431</v>
      </c>
      <c r="G382" s="257" t="s">
        <v>44</v>
      </c>
      <c r="H382" s="257" t="s">
        <v>46</v>
      </c>
      <c r="I382" s="38" t="s">
        <v>4555</v>
      </c>
      <c r="J382" s="44">
        <v>44984.0</v>
      </c>
      <c r="K382" s="192">
        <v>46231.0</v>
      </c>
      <c r="L382" s="120" t="s">
        <v>51</v>
      </c>
      <c r="M382" s="66">
        <v>0.0</v>
      </c>
      <c r="N382" s="120" t="s">
        <v>51</v>
      </c>
      <c r="O382" s="66">
        <v>168000.0</v>
      </c>
      <c r="P382" s="79">
        <v>168000.0</v>
      </c>
      <c r="Q382" s="9">
        <v>0.0</v>
      </c>
      <c r="R382" s="66">
        <v>4400.0</v>
      </c>
      <c r="S382" s="10">
        <f t="shared" si="1"/>
        <v>163600</v>
      </c>
      <c r="T382" s="9" t="s">
        <v>53</v>
      </c>
      <c r="U382" s="44">
        <v>46231.0</v>
      </c>
      <c r="V382" s="80">
        <v>46261.0</v>
      </c>
      <c r="W382" s="215">
        <v>1.0</v>
      </c>
      <c r="X382" s="81" t="s">
        <v>59</v>
      </c>
      <c r="Y382" s="68" t="s">
        <v>56</v>
      </c>
    </row>
    <row r="383">
      <c r="A383" s="41" t="s">
        <v>6299</v>
      </c>
      <c r="B383" s="37">
        <v>46232.0</v>
      </c>
      <c r="C383" s="81">
        <v>8912.0</v>
      </c>
      <c r="D383" s="257" t="s">
        <v>140</v>
      </c>
      <c r="E383" s="258" t="s">
        <v>142</v>
      </c>
      <c r="F383" s="257" t="s">
        <v>145</v>
      </c>
      <c r="G383" s="257" t="s">
        <v>147</v>
      </c>
      <c r="H383" s="257" t="s">
        <v>74</v>
      </c>
      <c r="I383" s="38" t="s">
        <v>4555</v>
      </c>
      <c r="J383" s="44">
        <v>45047.0</v>
      </c>
      <c r="K383" s="192">
        <v>46231.0</v>
      </c>
      <c r="L383" s="120" t="s">
        <v>51</v>
      </c>
      <c r="M383" s="63">
        <v>0.0</v>
      </c>
      <c r="N383" s="120" t="s">
        <v>51</v>
      </c>
      <c r="O383" s="66">
        <v>78000.0</v>
      </c>
      <c r="P383" s="79">
        <v>78000.0</v>
      </c>
      <c r="Q383" s="81">
        <v>0.0</v>
      </c>
      <c r="R383" s="66">
        <v>546.0</v>
      </c>
      <c r="S383" s="10">
        <f t="shared" si="1"/>
        <v>77454</v>
      </c>
      <c r="T383" s="38" t="s">
        <v>53</v>
      </c>
      <c r="U383" s="44">
        <v>46231.0</v>
      </c>
      <c r="V383" s="80">
        <v>46261.0</v>
      </c>
      <c r="W383" s="468">
        <v>1.0</v>
      </c>
      <c r="X383" s="81" t="s">
        <v>86</v>
      </c>
      <c r="Y383" s="68" t="s">
        <v>56</v>
      </c>
    </row>
    <row r="384">
      <c r="A384" s="41" t="s">
        <v>6303</v>
      </c>
      <c r="B384" s="444">
        <v>46232.0</v>
      </c>
      <c r="C384" s="81">
        <v>15676.0</v>
      </c>
      <c r="D384" s="257" t="s">
        <v>3795</v>
      </c>
      <c r="E384" s="258" t="s">
        <v>3797</v>
      </c>
      <c r="F384" s="257" t="s">
        <v>3802</v>
      </c>
      <c r="G384" s="257" t="s">
        <v>539</v>
      </c>
      <c r="H384" s="257" t="s">
        <v>541</v>
      </c>
      <c r="I384" s="38" t="s">
        <v>4555</v>
      </c>
      <c r="J384" s="44">
        <v>45829.0</v>
      </c>
      <c r="K384" s="192">
        <v>46231.0</v>
      </c>
      <c r="L384" s="153" t="s">
        <v>51</v>
      </c>
      <c r="M384" s="66">
        <v>0.0</v>
      </c>
      <c r="N384" s="120" t="s">
        <v>51</v>
      </c>
      <c r="O384" s="66">
        <v>1688006.0</v>
      </c>
      <c r="P384" s="130">
        <v>1688006.0</v>
      </c>
      <c r="Q384" s="63">
        <v>0.0</v>
      </c>
      <c r="R384" s="63">
        <v>0.0</v>
      </c>
      <c r="S384" s="10">
        <f t="shared" si="1"/>
        <v>1688006</v>
      </c>
      <c r="T384" s="38" t="s">
        <v>52</v>
      </c>
      <c r="U384" s="44">
        <v>46231.0</v>
      </c>
      <c r="V384" s="80">
        <v>46653.0</v>
      </c>
      <c r="W384" s="468">
        <v>12.0</v>
      </c>
      <c r="X384" s="81" t="s">
        <v>59</v>
      </c>
      <c r="Y384" s="68" t="s">
        <v>56</v>
      </c>
    </row>
    <row r="385">
      <c r="A385" s="41" t="s">
        <v>6305</v>
      </c>
      <c r="B385" s="37">
        <v>46232.0</v>
      </c>
      <c r="C385" s="81">
        <v>15676.0</v>
      </c>
      <c r="D385" s="257" t="s">
        <v>3795</v>
      </c>
      <c r="E385" s="258" t="s">
        <v>3797</v>
      </c>
      <c r="F385" s="257" t="s">
        <v>3802</v>
      </c>
      <c r="G385" s="257" t="s">
        <v>539</v>
      </c>
      <c r="H385" s="257" t="s">
        <v>541</v>
      </c>
      <c r="I385" s="38" t="s">
        <v>4555</v>
      </c>
      <c r="J385" s="44">
        <v>45829.0</v>
      </c>
      <c r="K385" s="80"/>
      <c r="L385" s="153"/>
      <c r="M385" s="66">
        <v>336000.0</v>
      </c>
      <c r="N385" s="120" t="s">
        <v>51</v>
      </c>
      <c r="O385" s="66">
        <v>0.0</v>
      </c>
      <c r="P385" s="66">
        <v>0.0</v>
      </c>
      <c r="Q385" s="81">
        <v>0.0</v>
      </c>
      <c r="R385" s="66">
        <v>0.0</v>
      </c>
      <c r="S385" s="10">
        <f t="shared" si="1"/>
        <v>0</v>
      </c>
      <c r="T385" s="38" t="s">
        <v>281</v>
      </c>
      <c r="U385" s="44">
        <v>46231.0</v>
      </c>
      <c r="V385" s="80">
        <v>46653.0</v>
      </c>
      <c r="W385" s="468">
        <v>2.0</v>
      </c>
      <c r="X385" s="81" t="s">
        <v>59</v>
      </c>
      <c r="Y385" s="68" t="s">
        <v>56</v>
      </c>
    </row>
    <row r="386">
      <c r="A386" s="41" t="s">
        <v>6307</v>
      </c>
      <c r="B386" s="37">
        <v>46232.0</v>
      </c>
      <c r="C386" s="81">
        <v>8535.0</v>
      </c>
      <c r="D386" s="257" t="s">
        <v>3463</v>
      </c>
      <c r="E386" s="258" t="s">
        <v>3464</v>
      </c>
      <c r="F386" s="257" t="s">
        <v>3465</v>
      </c>
      <c r="G386" s="257" t="s">
        <v>555</v>
      </c>
      <c r="H386" s="257" t="s">
        <v>69</v>
      </c>
      <c r="I386" s="38" t="s">
        <v>4555</v>
      </c>
      <c r="J386" s="44">
        <v>44998.0</v>
      </c>
      <c r="K386" s="192">
        <v>46231.0</v>
      </c>
      <c r="L386" s="120" t="s">
        <v>51</v>
      </c>
      <c r="M386" s="63">
        <v>78000.0</v>
      </c>
      <c r="N386" s="120" t="s">
        <v>51</v>
      </c>
      <c r="O386" s="66">
        <v>75031.0</v>
      </c>
      <c r="P386" s="130">
        <v>75031.0</v>
      </c>
      <c r="Q386" s="81">
        <v>0.0</v>
      </c>
      <c r="R386" s="66">
        <v>0.0</v>
      </c>
      <c r="S386" s="10">
        <f t="shared" si="1"/>
        <v>75031</v>
      </c>
      <c r="T386" s="38" t="s">
        <v>52</v>
      </c>
      <c r="U386" s="44">
        <v>46231.0</v>
      </c>
      <c r="V386" s="80">
        <v>46261.0</v>
      </c>
      <c r="W386" s="468">
        <v>1.0</v>
      </c>
      <c r="X386" s="81" t="s">
        <v>86</v>
      </c>
      <c r="Y386" s="68" t="s">
        <v>56</v>
      </c>
    </row>
    <row r="387">
      <c r="A387" s="41" t="s">
        <v>6309</v>
      </c>
      <c r="B387" s="37">
        <v>46232.0</v>
      </c>
      <c r="C387" s="81">
        <v>6472.0</v>
      </c>
      <c r="D387" s="257" t="s">
        <v>3602</v>
      </c>
      <c r="E387" s="258" t="s">
        <v>3603</v>
      </c>
      <c r="F387" s="257" t="s">
        <v>3604</v>
      </c>
      <c r="G387" s="257" t="s">
        <v>45</v>
      </c>
      <c r="H387" s="257" t="s">
        <v>47</v>
      </c>
      <c r="I387" s="38" t="s">
        <v>4555</v>
      </c>
      <c r="J387" s="44">
        <v>44773.0</v>
      </c>
      <c r="K387" s="192">
        <v>46231.0</v>
      </c>
      <c r="L387" s="120" t="s">
        <v>51</v>
      </c>
      <c r="M387" s="63">
        <v>118000.0</v>
      </c>
      <c r="N387" s="120" t="s">
        <v>51</v>
      </c>
      <c r="O387" s="66">
        <v>120082.0</v>
      </c>
      <c r="P387" s="130">
        <v>120000.0</v>
      </c>
      <c r="Q387" s="81">
        <v>0.0</v>
      </c>
      <c r="R387" s="66">
        <v>0.0</v>
      </c>
      <c r="S387" s="10">
        <f t="shared" si="1"/>
        <v>120000</v>
      </c>
      <c r="T387" s="38" t="s">
        <v>52</v>
      </c>
      <c r="U387" s="44">
        <v>46231.0</v>
      </c>
      <c r="V387" s="80">
        <v>46261.0</v>
      </c>
      <c r="W387" s="468">
        <v>1.0</v>
      </c>
      <c r="X387" s="81" t="s">
        <v>55</v>
      </c>
      <c r="Y387" s="68" t="s">
        <v>56</v>
      </c>
    </row>
    <row r="388">
      <c r="A388" s="41" t="s">
        <v>6311</v>
      </c>
      <c r="B388" s="37">
        <v>46232.0</v>
      </c>
      <c r="C388" s="9">
        <v>19087.0</v>
      </c>
      <c r="D388" s="39" t="s">
        <v>4765</v>
      </c>
      <c r="E388" s="41" t="s">
        <v>4766</v>
      </c>
      <c r="F388" s="39" t="s">
        <v>6312</v>
      </c>
      <c r="G388" s="39" t="s">
        <v>192</v>
      </c>
      <c r="H388" s="39" t="s">
        <v>195</v>
      </c>
      <c r="I388" s="9" t="s">
        <v>4555</v>
      </c>
      <c r="J388" s="45">
        <v>46198.0</v>
      </c>
      <c r="K388" s="127">
        <v>46231.0</v>
      </c>
      <c r="L388" s="135" t="s">
        <v>51</v>
      </c>
      <c r="M388" s="49"/>
      <c r="N388" s="135"/>
      <c r="O388" s="49">
        <v>1298000.0</v>
      </c>
      <c r="P388" s="130">
        <v>799000.0</v>
      </c>
      <c r="Q388" s="49">
        <v>0.0</v>
      </c>
      <c r="R388" s="49">
        <v>0.0</v>
      </c>
      <c r="S388" s="10">
        <f t="shared" si="1"/>
        <v>799000</v>
      </c>
      <c r="T388" s="9" t="s">
        <v>1549</v>
      </c>
      <c r="U388" s="45"/>
      <c r="V388" s="105"/>
      <c r="W388" s="215">
        <v>12.0</v>
      </c>
      <c r="X388" s="9" t="s">
        <v>55</v>
      </c>
      <c r="Y388" s="88" t="s">
        <v>56</v>
      </c>
    </row>
    <row r="389">
      <c r="A389" s="41" t="s">
        <v>6314</v>
      </c>
      <c r="B389" s="37">
        <v>46232.0</v>
      </c>
      <c r="C389" s="245">
        <v>15617.0</v>
      </c>
      <c r="D389" s="250" t="s">
        <v>6189</v>
      </c>
      <c r="E389" s="251" t="s">
        <v>6190</v>
      </c>
      <c r="F389" s="218" t="s">
        <v>6315</v>
      </c>
      <c r="G389" s="250" t="s">
        <v>192</v>
      </c>
      <c r="H389" s="250" t="s">
        <v>195</v>
      </c>
      <c r="I389" s="70" t="s">
        <v>4555</v>
      </c>
      <c r="J389" s="73">
        <v>45825.0</v>
      </c>
      <c r="K389" s="267"/>
      <c r="L389" s="196"/>
      <c r="M389" s="249">
        <v>858000.0</v>
      </c>
      <c r="N389" s="135" t="s">
        <v>51</v>
      </c>
      <c r="O389" s="103">
        <v>0.0</v>
      </c>
      <c r="P389" s="470">
        <v>0.0</v>
      </c>
      <c r="Q389" s="249">
        <v>0.0</v>
      </c>
      <c r="R389" s="249">
        <v>0.0</v>
      </c>
      <c r="S389" s="10">
        <f t="shared" si="1"/>
        <v>0</v>
      </c>
      <c r="T389" s="9" t="s">
        <v>54</v>
      </c>
      <c r="U389" s="73">
        <v>46231.0</v>
      </c>
      <c r="V389" s="248">
        <v>46591.0</v>
      </c>
      <c r="W389" s="252">
        <v>12.0</v>
      </c>
      <c r="X389" s="245" t="s">
        <v>86</v>
      </c>
      <c r="Y389" s="106" t="s">
        <v>56</v>
      </c>
    </row>
    <row r="390">
      <c r="A390" s="41" t="s">
        <v>6317</v>
      </c>
      <c r="B390" s="37">
        <v>46232.0</v>
      </c>
      <c r="C390" s="81">
        <v>8177.0</v>
      </c>
      <c r="D390" s="257" t="s">
        <v>3591</v>
      </c>
      <c r="E390" s="258" t="s">
        <v>3592</v>
      </c>
      <c r="F390" s="257" t="s">
        <v>3593</v>
      </c>
      <c r="G390" s="257" t="s">
        <v>137</v>
      </c>
      <c r="H390" s="257" t="s">
        <v>118</v>
      </c>
      <c r="I390" s="38" t="s">
        <v>4555</v>
      </c>
      <c r="J390" s="44">
        <v>44954.0</v>
      </c>
      <c r="K390" s="44">
        <v>46232.0</v>
      </c>
      <c r="L390" s="120" t="s">
        <v>51</v>
      </c>
      <c r="M390" s="63">
        <v>0.0</v>
      </c>
      <c r="N390" s="120" t="s">
        <v>51</v>
      </c>
      <c r="O390" s="66">
        <v>118000.0</v>
      </c>
      <c r="P390" s="167">
        <v>118000.0</v>
      </c>
      <c r="Q390" s="81">
        <v>0.0</v>
      </c>
      <c r="R390" s="66">
        <v>4440.0</v>
      </c>
      <c r="S390" s="10">
        <f t="shared" si="1"/>
        <v>113560</v>
      </c>
      <c r="T390" s="38" t="s">
        <v>53</v>
      </c>
      <c r="U390" s="44">
        <v>46232.0</v>
      </c>
      <c r="V390" s="80">
        <v>46262.0</v>
      </c>
      <c r="W390" s="468">
        <v>1.0</v>
      </c>
      <c r="X390" s="81" t="s">
        <v>55</v>
      </c>
      <c r="Y390" s="68" t="s">
        <v>56</v>
      </c>
    </row>
    <row r="391">
      <c r="A391" s="41" t="s">
        <v>6319</v>
      </c>
      <c r="B391" s="37">
        <v>46232.0</v>
      </c>
      <c r="C391" s="81">
        <v>4498.0</v>
      </c>
      <c r="D391" s="257" t="s">
        <v>217</v>
      </c>
      <c r="E391" s="258" t="s">
        <v>219</v>
      </c>
      <c r="F391" s="257" t="s">
        <v>221</v>
      </c>
      <c r="G391" s="257" t="s">
        <v>222</v>
      </c>
      <c r="H391" s="257" t="s">
        <v>158</v>
      </c>
      <c r="I391" s="38" t="s">
        <v>4555</v>
      </c>
      <c r="J391" s="44">
        <v>44594.0</v>
      </c>
      <c r="K391" s="44">
        <v>46232.0</v>
      </c>
      <c r="L391" s="120" t="s">
        <v>51</v>
      </c>
      <c r="M391" s="63">
        <v>0.0</v>
      </c>
      <c r="N391" s="120" t="s">
        <v>51</v>
      </c>
      <c r="O391" s="66">
        <v>118000.0</v>
      </c>
      <c r="P391" s="167">
        <v>118000.0</v>
      </c>
      <c r="Q391" s="81">
        <v>0.0</v>
      </c>
      <c r="R391" s="66">
        <v>4440.0</v>
      </c>
      <c r="S391" s="10">
        <f t="shared" si="1"/>
        <v>113560</v>
      </c>
      <c r="T391" s="38" t="s">
        <v>53</v>
      </c>
      <c r="U391" s="44">
        <v>46232.0</v>
      </c>
      <c r="V391" s="80">
        <v>46270.0</v>
      </c>
      <c r="W391" s="468">
        <v>1.0</v>
      </c>
      <c r="X391" s="81" t="s">
        <v>55</v>
      </c>
      <c r="Y391" s="68" t="s">
        <v>56</v>
      </c>
    </row>
    <row r="392">
      <c r="A392" s="41" t="s">
        <v>6321</v>
      </c>
      <c r="B392" s="37">
        <v>46232.0</v>
      </c>
      <c r="C392" s="81">
        <v>11274.0</v>
      </c>
      <c r="D392" s="257" t="s">
        <v>182</v>
      </c>
      <c r="E392" s="258" t="s">
        <v>183</v>
      </c>
      <c r="F392" s="257" t="s">
        <v>184</v>
      </c>
      <c r="G392" s="257" t="s">
        <v>44</v>
      </c>
      <c r="H392" s="257" t="s">
        <v>46</v>
      </c>
      <c r="I392" s="38" t="s">
        <v>4555</v>
      </c>
      <c r="J392" s="44">
        <v>45327.0</v>
      </c>
      <c r="K392" s="44">
        <v>46232.0</v>
      </c>
      <c r="L392" s="120" t="s">
        <v>51</v>
      </c>
      <c r="M392" s="63">
        <v>0.0</v>
      </c>
      <c r="N392" s="120" t="s">
        <v>51</v>
      </c>
      <c r="O392" s="66">
        <v>118057.0</v>
      </c>
      <c r="P392" s="79">
        <v>118000.0</v>
      </c>
      <c r="Q392" s="81">
        <v>0.0</v>
      </c>
      <c r="R392" s="66">
        <v>0.0</v>
      </c>
      <c r="S392" s="10">
        <f t="shared" si="1"/>
        <v>118000</v>
      </c>
      <c r="T392" s="38" t="s">
        <v>52</v>
      </c>
      <c r="U392" s="44">
        <v>46232.0</v>
      </c>
      <c r="V392" s="80">
        <v>46265.0</v>
      </c>
      <c r="W392" s="468">
        <v>1.0</v>
      </c>
      <c r="X392" s="81" t="s">
        <v>55</v>
      </c>
      <c r="Y392" s="68" t="s">
        <v>56</v>
      </c>
    </row>
    <row r="393">
      <c r="A393" s="41" t="s">
        <v>6323</v>
      </c>
      <c r="B393" s="37">
        <v>46232.0</v>
      </c>
      <c r="C393" s="81">
        <v>9941.0</v>
      </c>
      <c r="D393" s="257" t="s">
        <v>5939</v>
      </c>
      <c r="E393" s="258" t="s">
        <v>2577</v>
      </c>
      <c r="F393" s="257" t="s">
        <v>2579</v>
      </c>
      <c r="G393" s="257" t="s">
        <v>926</v>
      </c>
      <c r="H393" s="257" t="s">
        <v>47</v>
      </c>
      <c r="I393" s="38" t="s">
        <v>4555</v>
      </c>
      <c r="J393" s="44">
        <v>45165.0</v>
      </c>
      <c r="K393" s="44">
        <v>46232.0</v>
      </c>
      <c r="L393" s="120" t="s">
        <v>51</v>
      </c>
      <c r="M393" s="63">
        <v>118000.0</v>
      </c>
      <c r="N393" s="120" t="s">
        <v>51</v>
      </c>
      <c r="O393" s="66">
        <v>110089.0</v>
      </c>
      <c r="P393" s="79">
        <v>110089.0</v>
      </c>
      <c r="Q393" s="81">
        <v>0.0</v>
      </c>
      <c r="R393" s="66">
        <v>0.0</v>
      </c>
      <c r="S393" s="10">
        <f t="shared" si="1"/>
        <v>110089</v>
      </c>
      <c r="T393" s="38" t="s">
        <v>52</v>
      </c>
      <c r="U393" s="44">
        <v>46232.0</v>
      </c>
      <c r="V393" s="80">
        <v>46262.0</v>
      </c>
      <c r="W393" s="468">
        <v>1.0</v>
      </c>
      <c r="X393" s="81" t="s">
        <v>55</v>
      </c>
      <c r="Y393" s="68" t="s">
        <v>56</v>
      </c>
    </row>
    <row r="394">
      <c r="A394" s="41" t="s">
        <v>6325</v>
      </c>
      <c r="B394" s="37">
        <v>46232.0</v>
      </c>
      <c r="C394" s="81">
        <v>4768.0</v>
      </c>
      <c r="D394" s="257" t="s">
        <v>4280</v>
      </c>
      <c r="E394" s="258" t="s">
        <v>3730</v>
      </c>
      <c r="F394" s="257" t="s">
        <v>3732</v>
      </c>
      <c r="G394" s="257" t="s">
        <v>68</v>
      </c>
      <c r="H394" s="257" t="s">
        <v>69</v>
      </c>
      <c r="I394" s="38" t="s">
        <v>4555</v>
      </c>
      <c r="J394" s="44">
        <v>44614.0</v>
      </c>
      <c r="K394" s="44">
        <v>46232.0</v>
      </c>
      <c r="L394" s="120" t="s">
        <v>51</v>
      </c>
      <c r="M394" s="63">
        <v>0.0</v>
      </c>
      <c r="N394" s="120" t="s">
        <v>51</v>
      </c>
      <c r="O394" s="66">
        <v>78000.0</v>
      </c>
      <c r="P394" s="167">
        <v>78000.0</v>
      </c>
      <c r="Q394" s="81">
        <v>0.0</v>
      </c>
      <c r="R394" s="66">
        <v>546.0</v>
      </c>
      <c r="S394" s="10">
        <f t="shared" si="1"/>
        <v>77454</v>
      </c>
      <c r="T394" s="38" t="s">
        <v>53</v>
      </c>
      <c r="U394" s="44">
        <v>46232.0</v>
      </c>
      <c r="V394" s="80">
        <v>46262.0</v>
      </c>
      <c r="W394" s="468">
        <v>1.0</v>
      </c>
      <c r="X394" s="81" t="s">
        <v>86</v>
      </c>
      <c r="Y394" s="68" t="s">
        <v>56</v>
      </c>
    </row>
    <row r="395">
      <c r="A395" s="41" t="s">
        <v>6327</v>
      </c>
      <c r="B395" s="37">
        <v>46232.0</v>
      </c>
      <c r="C395" s="81">
        <v>12575.0</v>
      </c>
      <c r="D395" s="257" t="s">
        <v>3574</v>
      </c>
      <c r="E395" s="258" t="s">
        <v>63</v>
      </c>
      <c r="F395" s="257" t="s">
        <v>66</v>
      </c>
      <c r="G395" s="257" t="s">
        <v>45</v>
      </c>
      <c r="H395" s="257" t="s">
        <v>47</v>
      </c>
      <c r="I395" s="38" t="s">
        <v>4555</v>
      </c>
      <c r="J395" s="44">
        <v>45470.0</v>
      </c>
      <c r="K395" s="44">
        <v>46232.0</v>
      </c>
      <c r="L395" s="120" t="s">
        <v>51</v>
      </c>
      <c r="M395" s="63">
        <v>0.0</v>
      </c>
      <c r="N395" s="120" t="s">
        <v>51</v>
      </c>
      <c r="O395" s="66">
        <v>168081.0</v>
      </c>
      <c r="P395" s="79">
        <v>168081.0</v>
      </c>
      <c r="Q395" s="81">
        <v>0.0</v>
      </c>
      <c r="R395" s="66">
        <v>0.0</v>
      </c>
      <c r="S395" s="10">
        <f t="shared" si="1"/>
        <v>168081</v>
      </c>
      <c r="T395" s="38" t="s">
        <v>52</v>
      </c>
      <c r="U395" s="44">
        <v>46232.0</v>
      </c>
      <c r="V395" s="80">
        <v>46264.0</v>
      </c>
      <c r="W395" s="468">
        <v>1.0</v>
      </c>
      <c r="X395" s="81" t="s">
        <v>59</v>
      </c>
      <c r="Y395" s="68" t="s">
        <v>56</v>
      </c>
    </row>
    <row r="396">
      <c r="A396" s="41" t="s">
        <v>6328</v>
      </c>
      <c r="B396" s="37">
        <v>46232.0</v>
      </c>
      <c r="C396" s="38">
        <v>13922.0</v>
      </c>
      <c r="D396" s="40" t="s">
        <v>38</v>
      </c>
      <c r="E396" s="42" t="s">
        <v>39</v>
      </c>
      <c r="F396" s="453" t="s">
        <v>41</v>
      </c>
      <c r="G396" s="40" t="s">
        <v>45</v>
      </c>
      <c r="H396" s="40" t="s">
        <v>47</v>
      </c>
      <c r="I396" s="38" t="s">
        <v>4555</v>
      </c>
      <c r="J396" s="44">
        <v>45620.0</v>
      </c>
      <c r="K396" s="44">
        <v>46232.0</v>
      </c>
      <c r="L396" s="98" t="s">
        <v>51</v>
      </c>
      <c r="M396" s="46">
        <v>118000.0</v>
      </c>
      <c r="N396" s="98" t="s">
        <v>51</v>
      </c>
      <c r="O396" s="66">
        <v>100026.0</v>
      </c>
      <c r="P396" s="79">
        <v>100026.0</v>
      </c>
      <c r="Q396" s="48">
        <v>0.0</v>
      </c>
      <c r="R396" s="48">
        <v>0.0</v>
      </c>
      <c r="S396" s="10">
        <f t="shared" si="1"/>
        <v>100026</v>
      </c>
      <c r="T396" s="9" t="s">
        <v>52</v>
      </c>
      <c r="U396" s="44">
        <v>46232.0</v>
      </c>
      <c r="V396" s="80">
        <v>46264.0</v>
      </c>
      <c r="W396" s="38">
        <v>1.0</v>
      </c>
      <c r="X396" s="38" t="s">
        <v>55</v>
      </c>
      <c r="Y396" s="184" t="s">
        <v>56</v>
      </c>
    </row>
    <row r="397">
      <c r="A397" s="41" t="s">
        <v>6330</v>
      </c>
      <c r="B397" s="37">
        <v>46232.0</v>
      </c>
      <c r="C397" s="9">
        <v>3588.0</v>
      </c>
      <c r="D397" s="39" t="s">
        <v>3327</v>
      </c>
      <c r="E397" s="41" t="s">
        <v>3328</v>
      </c>
      <c r="F397" s="39" t="s">
        <v>3329</v>
      </c>
      <c r="G397" s="39" t="s">
        <v>192</v>
      </c>
      <c r="H397" s="218" t="s">
        <v>195</v>
      </c>
      <c r="I397" s="38" t="s">
        <v>4555</v>
      </c>
      <c r="J397" s="45">
        <v>44533.0</v>
      </c>
      <c r="K397" s="44">
        <v>46232.0</v>
      </c>
      <c r="L397" s="120" t="s">
        <v>51</v>
      </c>
      <c r="M397" s="47">
        <v>0.0</v>
      </c>
      <c r="N397" s="120" t="s">
        <v>51</v>
      </c>
      <c r="O397" s="49">
        <v>78000.0</v>
      </c>
      <c r="P397" s="167">
        <v>78000.0</v>
      </c>
      <c r="Q397" s="9">
        <v>0.0</v>
      </c>
      <c r="R397" s="49">
        <v>546.0</v>
      </c>
      <c r="S397" s="10">
        <f t="shared" si="1"/>
        <v>77454</v>
      </c>
      <c r="T397" s="9" t="s">
        <v>53</v>
      </c>
      <c r="U397" s="44">
        <v>46232.0</v>
      </c>
      <c r="V397" s="80">
        <v>46263.0</v>
      </c>
      <c r="W397" s="67">
        <v>1.0</v>
      </c>
      <c r="X397" s="9" t="s">
        <v>86</v>
      </c>
      <c r="Y397" s="184" t="s">
        <v>56</v>
      </c>
    </row>
    <row r="398">
      <c r="A398" s="41" t="s">
        <v>6332</v>
      </c>
      <c r="B398" s="37">
        <v>46232.0</v>
      </c>
      <c r="C398" s="9">
        <v>7825.0</v>
      </c>
      <c r="D398" s="39" t="s">
        <v>3264</v>
      </c>
      <c r="E398" s="41" t="s">
        <v>351</v>
      </c>
      <c r="F398" s="39" t="s">
        <v>353</v>
      </c>
      <c r="G398" s="39" t="s">
        <v>354</v>
      </c>
      <c r="H398" s="218" t="s">
        <v>355</v>
      </c>
      <c r="I398" s="38" t="s">
        <v>4555</v>
      </c>
      <c r="J398" s="45">
        <v>44913.0</v>
      </c>
      <c r="K398" s="44">
        <v>46232.0</v>
      </c>
      <c r="L398" s="120" t="s">
        <v>51</v>
      </c>
      <c r="M398" s="103">
        <v>0.0</v>
      </c>
      <c r="N398" s="120" t="s">
        <v>51</v>
      </c>
      <c r="O398" s="103">
        <v>118000.0</v>
      </c>
      <c r="P398" s="167">
        <v>118000.0</v>
      </c>
      <c r="Q398" s="9">
        <v>0.0</v>
      </c>
      <c r="R398" s="49">
        <v>826.0</v>
      </c>
      <c r="S398" s="10">
        <f t="shared" si="1"/>
        <v>117174</v>
      </c>
      <c r="T398" s="9" t="s">
        <v>53</v>
      </c>
      <c r="U398" s="44">
        <v>46232.0</v>
      </c>
      <c r="V398" s="80">
        <v>46263.0</v>
      </c>
      <c r="W398" s="67">
        <v>1.0</v>
      </c>
      <c r="X398" s="9" t="s">
        <v>55</v>
      </c>
      <c r="Y398" s="68" t="s">
        <v>56</v>
      </c>
    </row>
    <row r="399">
      <c r="A399" s="41" t="s">
        <v>6334</v>
      </c>
      <c r="B399" s="37">
        <v>46232.0</v>
      </c>
      <c r="C399" s="81">
        <v>18720.0</v>
      </c>
      <c r="D399" s="257" t="s">
        <v>5370</v>
      </c>
      <c r="E399" s="258" t="s">
        <v>5371</v>
      </c>
      <c r="F399" s="257" t="s">
        <v>5372</v>
      </c>
      <c r="G399" s="257" t="s">
        <v>5373</v>
      </c>
      <c r="H399" s="257" t="s">
        <v>541</v>
      </c>
      <c r="I399" s="38" t="s">
        <v>4555</v>
      </c>
      <c r="J399" s="44">
        <v>46158.0</v>
      </c>
      <c r="K399" s="80"/>
      <c r="L399" s="120"/>
      <c r="M399" s="66">
        <v>168000.0</v>
      </c>
      <c r="N399" s="120" t="s">
        <v>51</v>
      </c>
      <c r="O399" s="63">
        <v>0.0</v>
      </c>
      <c r="P399" s="66">
        <v>0.0</v>
      </c>
      <c r="Q399" s="81">
        <v>0.0</v>
      </c>
      <c r="R399" s="66">
        <v>0.0</v>
      </c>
      <c r="S399" s="10">
        <f t="shared" si="1"/>
        <v>0</v>
      </c>
      <c r="T399" s="38" t="s">
        <v>54</v>
      </c>
      <c r="U399" s="44">
        <v>46232.0</v>
      </c>
      <c r="V399" s="80">
        <v>46262.0</v>
      </c>
      <c r="W399" s="86">
        <v>1.0</v>
      </c>
      <c r="X399" s="81" t="s">
        <v>59</v>
      </c>
      <c r="Y399" s="86" t="s">
        <v>56</v>
      </c>
    </row>
    <row r="400">
      <c r="A400" s="41" t="s">
        <v>6336</v>
      </c>
      <c r="B400" s="37">
        <v>46233.0</v>
      </c>
      <c r="C400" s="81">
        <v>8159.0</v>
      </c>
      <c r="D400" s="257" t="s">
        <v>6079</v>
      </c>
      <c r="E400" s="258" t="s">
        <v>2973</v>
      </c>
      <c r="F400" s="257" t="s">
        <v>2974</v>
      </c>
      <c r="G400" s="257" t="s">
        <v>327</v>
      </c>
      <c r="H400" s="257" t="s">
        <v>158</v>
      </c>
      <c r="I400" s="38" t="s">
        <v>4555</v>
      </c>
      <c r="J400" s="44">
        <v>44952.0</v>
      </c>
      <c r="K400" s="44">
        <v>46232.0</v>
      </c>
      <c r="L400" s="120" t="s">
        <v>51</v>
      </c>
      <c r="M400" s="63">
        <v>78000.0</v>
      </c>
      <c r="N400" s="120" t="s">
        <v>51</v>
      </c>
      <c r="O400" s="66">
        <v>80000.0</v>
      </c>
      <c r="P400" s="167">
        <v>80000.0</v>
      </c>
      <c r="Q400" s="81">
        <v>0.0</v>
      </c>
      <c r="R400" s="66">
        <v>4400.0</v>
      </c>
      <c r="S400" s="10">
        <f t="shared" si="1"/>
        <v>75600</v>
      </c>
      <c r="T400" s="38" t="s">
        <v>53</v>
      </c>
      <c r="U400" s="44">
        <v>46232.0</v>
      </c>
      <c r="V400" s="80">
        <v>46262.0</v>
      </c>
      <c r="W400" s="86">
        <v>1.0</v>
      </c>
      <c r="X400" s="81" t="s">
        <v>86</v>
      </c>
      <c r="Y400" s="68" t="s">
        <v>56</v>
      </c>
    </row>
    <row r="401">
      <c r="A401" s="41" t="s">
        <v>6338</v>
      </c>
      <c r="B401" s="37">
        <v>46233.0</v>
      </c>
      <c r="C401" s="81">
        <v>8159.0</v>
      </c>
      <c r="D401" s="257" t="s">
        <v>6079</v>
      </c>
      <c r="E401" s="258" t="s">
        <v>2973</v>
      </c>
      <c r="F401" s="257" t="s">
        <v>2974</v>
      </c>
      <c r="G401" s="257" t="s">
        <v>327</v>
      </c>
      <c r="H401" s="257" t="s">
        <v>158</v>
      </c>
      <c r="I401" s="38" t="s">
        <v>4555</v>
      </c>
      <c r="J401" s="44">
        <v>44952.0</v>
      </c>
      <c r="K401" s="80"/>
      <c r="L401" s="153"/>
      <c r="M401" s="63">
        <v>78000.0</v>
      </c>
      <c r="N401" s="120" t="s">
        <v>51</v>
      </c>
      <c r="O401" s="66">
        <v>0.0</v>
      </c>
      <c r="P401" s="66">
        <v>0.0</v>
      </c>
      <c r="Q401" s="81">
        <v>0.0</v>
      </c>
      <c r="R401" s="66">
        <v>0.0</v>
      </c>
      <c r="S401" s="10">
        <f t="shared" si="1"/>
        <v>0</v>
      </c>
      <c r="T401" s="38" t="s">
        <v>281</v>
      </c>
      <c r="U401" s="44">
        <v>46232.0</v>
      </c>
      <c r="V401" s="80">
        <v>46292.0</v>
      </c>
      <c r="W401" s="86">
        <v>1.0</v>
      </c>
      <c r="X401" s="81" t="s">
        <v>86</v>
      </c>
      <c r="Y401" s="68" t="s">
        <v>56</v>
      </c>
    </row>
    <row r="402">
      <c r="A402" s="41" t="s">
        <v>6340</v>
      </c>
      <c r="B402" s="37">
        <v>46233.0</v>
      </c>
      <c r="C402" s="81">
        <v>9598.0</v>
      </c>
      <c r="D402" s="257" t="s">
        <v>2604</v>
      </c>
      <c r="E402" s="258" t="s">
        <v>2605</v>
      </c>
      <c r="F402" s="257" t="s">
        <v>2622</v>
      </c>
      <c r="G402" s="257" t="s">
        <v>121</v>
      </c>
      <c r="H402" s="257" t="s">
        <v>124</v>
      </c>
      <c r="I402" s="38" t="s">
        <v>4555</v>
      </c>
      <c r="J402" s="44">
        <v>45122.0</v>
      </c>
      <c r="K402" s="44">
        <v>46232.0</v>
      </c>
      <c r="L402" s="120" t="s">
        <v>51</v>
      </c>
      <c r="M402" s="63">
        <v>78000.0</v>
      </c>
      <c r="N402" s="120" t="s">
        <v>51</v>
      </c>
      <c r="O402" s="66">
        <v>80000.0</v>
      </c>
      <c r="P402" s="167">
        <v>80000.0</v>
      </c>
      <c r="Q402" s="81">
        <v>0.0</v>
      </c>
      <c r="R402" s="66">
        <v>4400.0</v>
      </c>
      <c r="S402" s="10">
        <f t="shared" si="1"/>
        <v>75600</v>
      </c>
      <c r="T402" s="38" t="s">
        <v>53</v>
      </c>
      <c r="U402" s="44">
        <v>46232.0</v>
      </c>
      <c r="V402" s="80">
        <v>46262.0</v>
      </c>
      <c r="W402" s="86">
        <v>1.0</v>
      </c>
      <c r="X402" s="81" t="s">
        <v>55</v>
      </c>
      <c r="Y402" s="68" t="s">
        <v>56</v>
      </c>
    </row>
    <row r="403">
      <c r="A403" s="41" t="s">
        <v>6342</v>
      </c>
      <c r="B403" s="37">
        <v>46233.0</v>
      </c>
      <c r="C403" s="9">
        <v>2481.0</v>
      </c>
      <c r="D403" s="39" t="s">
        <v>2468</v>
      </c>
      <c r="E403" s="41" t="s">
        <v>3015</v>
      </c>
      <c r="F403" s="39" t="s">
        <v>3016</v>
      </c>
      <c r="G403" s="39" t="s">
        <v>3017</v>
      </c>
      <c r="H403" s="39" t="s">
        <v>85</v>
      </c>
      <c r="I403" s="9" t="s">
        <v>4555</v>
      </c>
      <c r="J403" s="45">
        <v>44451.0</v>
      </c>
      <c r="K403" s="44">
        <v>46232.0</v>
      </c>
      <c r="L403" s="135" t="s">
        <v>51</v>
      </c>
      <c r="M403" s="47">
        <v>0.0</v>
      </c>
      <c r="N403" s="135" t="s">
        <v>51</v>
      </c>
      <c r="O403" s="49">
        <v>78092.0</v>
      </c>
      <c r="P403" s="79">
        <v>78000.0</v>
      </c>
      <c r="Q403" s="9">
        <v>0.0</v>
      </c>
      <c r="R403" s="49">
        <v>0.0</v>
      </c>
      <c r="S403" s="10">
        <f t="shared" si="1"/>
        <v>78000</v>
      </c>
      <c r="T403" s="9" t="s">
        <v>52</v>
      </c>
      <c r="U403" s="45">
        <v>46233.0</v>
      </c>
      <c r="V403" s="45">
        <v>46263.0</v>
      </c>
      <c r="W403" s="128">
        <v>1.0</v>
      </c>
      <c r="X403" s="9" t="s">
        <v>86</v>
      </c>
      <c r="Y403" s="128" t="s">
        <v>56</v>
      </c>
    </row>
    <row r="404">
      <c r="A404" s="41" t="s">
        <v>6344</v>
      </c>
      <c r="B404" s="37">
        <v>46233.0</v>
      </c>
      <c r="C404" s="9">
        <v>10801.0</v>
      </c>
      <c r="D404" s="39" t="s">
        <v>3248</v>
      </c>
      <c r="E404" s="41" t="s">
        <v>3249</v>
      </c>
      <c r="F404" s="39" t="s">
        <v>5973</v>
      </c>
      <c r="G404" s="39" t="s">
        <v>1289</v>
      </c>
      <c r="H404" s="39" t="s">
        <v>103</v>
      </c>
      <c r="I404" s="38" t="s">
        <v>4555</v>
      </c>
      <c r="J404" s="45">
        <v>45268.0</v>
      </c>
      <c r="K404" s="44">
        <v>46233.0</v>
      </c>
      <c r="L404" s="120" t="s">
        <v>51</v>
      </c>
      <c r="M404" s="103">
        <v>0.0</v>
      </c>
      <c r="N404" s="120" t="s">
        <v>51</v>
      </c>
      <c r="O404" s="103">
        <v>118000.0</v>
      </c>
      <c r="P404" s="77">
        <v>118000.0</v>
      </c>
      <c r="Q404" s="9">
        <v>0.0</v>
      </c>
      <c r="R404" s="49">
        <v>2360.0</v>
      </c>
      <c r="S404" s="10">
        <f t="shared" si="1"/>
        <v>115640</v>
      </c>
      <c r="T404" s="38" t="s">
        <v>53</v>
      </c>
      <c r="U404" s="44">
        <v>46233.0</v>
      </c>
      <c r="V404" s="80">
        <v>46263.0</v>
      </c>
      <c r="W404" s="88">
        <v>1.0</v>
      </c>
      <c r="X404" s="9" t="s">
        <v>55</v>
      </c>
      <c r="Y404" s="68" t="s">
        <v>56</v>
      </c>
    </row>
    <row r="405">
      <c r="A405" s="41" t="s">
        <v>6346</v>
      </c>
      <c r="B405" s="37">
        <v>46233.0</v>
      </c>
      <c r="C405" s="9">
        <v>14399.0</v>
      </c>
      <c r="D405" s="39" t="s">
        <v>4119</v>
      </c>
      <c r="E405" s="41" t="s">
        <v>4120</v>
      </c>
      <c r="F405" s="471" t="s">
        <v>4121</v>
      </c>
      <c r="G405" s="39" t="s">
        <v>1741</v>
      </c>
      <c r="H405" s="39" t="s">
        <v>74</v>
      </c>
      <c r="I405" s="9" t="s">
        <v>4555</v>
      </c>
      <c r="J405" s="45">
        <v>45671.0</v>
      </c>
      <c r="K405" s="45">
        <v>46233.0</v>
      </c>
      <c r="L405" s="135" t="s">
        <v>51</v>
      </c>
      <c r="M405" s="103">
        <v>0.0</v>
      </c>
      <c r="N405" s="120" t="s">
        <v>51</v>
      </c>
      <c r="O405" s="49">
        <v>35000.0</v>
      </c>
      <c r="P405" s="77">
        <v>35000.0</v>
      </c>
      <c r="Q405" s="9">
        <v>0.0</v>
      </c>
      <c r="R405" s="9">
        <v>245.0</v>
      </c>
      <c r="S405" s="10">
        <f t="shared" si="1"/>
        <v>34755</v>
      </c>
      <c r="T405" s="9" t="s">
        <v>53</v>
      </c>
      <c r="U405" s="44">
        <v>46233.0</v>
      </c>
      <c r="V405" s="80">
        <v>46263.0</v>
      </c>
      <c r="W405" s="88">
        <v>1.0</v>
      </c>
      <c r="X405" s="9" t="s">
        <v>86</v>
      </c>
      <c r="Y405" s="128" t="s">
        <v>56</v>
      </c>
    </row>
    <row r="406">
      <c r="A406" s="41" t="s">
        <v>6348</v>
      </c>
      <c r="B406" s="37">
        <v>46233.0</v>
      </c>
      <c r="C406" s="81">
        <v>9805.0</v>
      </c>
      <c r="D406" s="257" t="s">
        <v>120</v>
      </c>
      <c r="E406" s="258" t="s">
        <v>123</v>
      </c>
      <c r="F406" s="257" t="s">
        <v>125</v>
      </c>
      <c r="G406" s="257" t="s">
        <v>126</v>
      </c>
      <c r="H406" s="257" t="s">
        <v>69</v>
      </c>
      <c r="I406" s="38" t="s">
        <v>4555</v>
      </c>
      <c r="J406" s="44">
        <v>45148.0</v>
      </c>
      <c r="K406" s="44">
        <v>46233.0</v>
      </c>
      <c r="L406" s="120" t="s">
        <v>51</v>
      </c>
      <c r="M406" s="63">
        <v>0.0</v>
      </c>
      <c r="N406" s="120" t="s">
        <v>51</v>
      </c>
      <c r="O406" s="66">
        <v>78000.0</v>
      </c>
      <c r="P406" s="77">
        <v>78000.0</v>
      </c>
      <c r="Q406" s="81">
        <v>0.0</v>
      </c>
      <c r="R406" s="63">
        <v>4440.0</v>
      </c>
      <c r="S406" s="10">
        <f t="shared" si="1"/>
        <v>73560</v>
      </c>
      <c r="T406" s="38" t="s">
        <v>53</v>
      </c>
      <c r="U406" s="44">
        <v>46233.0</v>
      </c>
      <c r="V406" s="80">
        <v>46272.0</v>
      </c>
      <c r="W406" s="86">
        <v>1.0</v>
      </c>
      <c r="X406" s="81" t="s">
        <v>86</v>
      </c>
      <c r="Y406" s="68" t="s">
        <v>56</v>
      </c>
    </row>
    <row r="407">
      <c r="A407" s="41" t="s">
        <v>6350</v>
      </c>
      <c r="B407" s="37">
        <v>46233.0</v>
      </c>
      <c r="C407" s="81">
        <v>9805.0</v>
      </c>
      <c r="D407" s="257" t="s">
        <v>120</v>
      </c>
      <c r="E407" s="258" t="s">
        <v>123</v>
      </c>
      <c r="F407" s="257" t="s">
        <v>125</v>
      </c>
      <c r="G407" s="257" t="s">
        <v>126</v>
      </c>
      <c r="H407" s="257" t="s">
        <v>69</v>
      </c>
      <c r="I407" s="38" t="s">
        <v>4555</v>
      </c>
      <c r="J407" s="44">
        <v>45148.0</v>
      </c>
      <c r="K407" s="44">
        <v>46233.0</v>
      </c>
      <c r="L407" s="120" t="s">
        <v>51</v>
      </c>
      <c r="M407" s="63">
        <v>0.0</v>
      </c>
      <c r="N407" s="120" t="s">
        <v>51</v>
      </c>
      <c r="O407" s="66">
        <v>78000.0</v>
      </c>
      <c r="P407" s="77">
        <v>78000.0</v>
      </c>
      <c r="Q407" s="81">
        <v>0.0</v>
      </c>
      <c r="R407" s="66">
        <v>4440.0</v>
      </c>
      <c r="S407" s="10">
        <f t="shared" si="1"/>
        <v>73560</v>
      </c>
      <c r="T407" s="38" t="s">
        <v>53</v>
      </c>
      <c r="U407" s="44">
        <v>46233.0</v>
      </c>
      <c r="V407" s="80">
        <v>46268.0</v>
      </c>
      <c r="W407" s="86">
        <v>1.0</v>
      </c>
      <c r="X407" s="81" t="s">
        <v>86</v>
      </c>
      <c r="Y407" s="68" t="s">
        <v>56</v>
      </c>
    </row>
    <row r="408">
      <c r="A408" s="41" t="s">
        <v>6352</v>
      </c>
      <c r="B408" s="37">
        <v>46233.0</v>
      </c>
      <c r="C408" s="81">
        <v>4863.0</v>
      </c>
      <c r="D408" s="257" t="s">
        <v>148</v>
      </c>
      <c r="E408" s="258" t="s">
        <v>4425</v>
      </c>
      <c r="F408" s="257" t="s">
        <v>150</v>
      </c>
      <c r="G408" s="257" t="s">
        <v>152</v>
      </c>
      <c r="H408" s="257" t="s">
        <v>4426</v>
      </c>
      <c r="I408" s="38" t="s">
        <v>4555</v>
      </c>
      <c r="J408" s="44">
        <v>44623.0</v>
      </c>
      <c r="K408" s="44">
        <v>46233.0</v>
      </c>
      <c r="L408" s="120" t="s">
        <v>51</v>
      </c>
      <c r="M408" s="66">
        <v>0.0</v>
      </c>
      <c r="N408" s="120" t="s">
        <v>51</v>
      </c>
      <c r="O408" s="66">
        <v>78000.0</v>
      </c>
      <c r="P408" s="77">
        <v>78000.0</v>
      </c>
      <c r="Q408" s="63">
        <v>0.0</v>
      </c>
      <c r="R408" s="63">
        <v>546.0</v>
      </c>
      <c r="S408" s="10">
        <f t="shared" si="1"/>
        <v>77454</v>
      </c>
      <c r="T408" s="38" t="s">
        <v>53</v>
      </c>
      <c r="U408" s="44">
        <v>46233.0</v>
      </c>
      <c r="V408" s="80">
        <v>46263.0</v>
      </c>
      <c r="W408" s="86">
        <v>1.0</v>
      </c>
      <c r="X408" s="81" t="s">
        <v>86</v>
      </c>
      <c r="Y408" s="68" t="s">
        <v>56</v>
      </c>
    </row>
    <row r="409">
      <c r="A409" s="41" t="s">
        <v>6354</v>
      </c>
      <c r="B409" s="37">
        <v>46233.0</v>
      </c>
      <c r="C409" s="81">
        <v>18389.0</v>
      </c>
      <c r="D409" s="257" t="s">
        <v>2385</v>
      </c>
      <c r="E409" s="258" t="s">
        <v>4453</v>
      </c>
      <c r="F409" s="257" t="s">
        <v>4454</v>
      </c>
      <c r="G409" s="257" t="s">
        <v>4455</v>
      </c>
      <c r="H409" s="257" t="s">
        <v>74</v>
      </c>
      <c r="I409" s="38" t="s">
        <v>4555</v>
      </c>
      <c r="J409" s="44">
        <v>46129.0</v>
      </c>
      <c r="K409" s="44">
        <v>46233.0</v>
      </c>
      <c r="L409" s="120" t="s">
        <v>51</v>
      </c>
      <c r="M409" s="66">
        <v>0.0</v>
      </c>
      <c r="N409" s="120" t="s">
        <v>51</v>
      </c>
      <c r="O409" s="66">
        <v>168054.0</v>
      </c>
      <c r="P409" s="55">
        <v>168000.0</v>
      </c>
      <c r="Q409" s="81">
        <v>0.0</v>
      </c>
      <c r="R409" s="66">
        <v>0.0</v>
      </c>
      <c r="S409" s="10">
        <f t="shared" si="1"/>
        <v>168000</v>
      </c>
      <c r="T409" s="38" t="s">
        <v>52</v>
      </c>
      <c r="U409" s="44">
        <v>46233.0</v>
      </c>
      <c r="V409" s="80">
        <v>46263.0</v>
      </c>
      <c r="W409" s="86">
        <v>1.0</v>
      </c>
      <c r="X409" s="81" t="s">
        <v>59</v>
      </c>
      <c r="Y409" s="68" t="s">
        <v>56</v>
      </c>
    </row>
    <row r="410">
      <c r="A410" s="41" t="s">
        <v>6356</v>
      </c>
      <c r="B410" s="37">
        <v>46233.0</v>
      </c>
      <c r="C410" s="81">
        <v>5313.0</v>
      </c>
      <c r="D410" s="257" t="s">
        <v>4433</v>
      </c>
      <c r="E410" s="258" t="s">
        <v>171</v>
      </c>
      <c r="F410" s="257" t="s">
        <v>173</v>
      </c>
      <c r="G410" s="257" t="s">
        <v>174</v>
      </c>
      <c r="H410" s="257" t="s">
        <v>176</v>
      </c>
      <c r="I410" s="38" t="s">
        <v>4555</v>
      </c>
      <c r="J410" s="44">
        <v>44653.0</v>
      </c>
      <c r="K410" s="44">
        <v>46233.0</v>
      </c>
      <c r="L410" s="120" t="s">
        <v>51</v>
      </c>
      <c r="M410" s="66">
        <v>0.0</v>
      </c>
      <c r="N410" s="120" t="s">
        <v>51</v>
      </c>
      <c r="O410" s="66">
        <v>118000.0</v>
      </c>
      <c r="P410" s="77">
        <v>118000.0</v>
      </c>
      <c r="Q410" s="63">
        <v>0.0</v>
      </c>
      <c r="R410" s="63">
        <v>2360.0</v>
      </c>
      <c r="S410" s="10">
        <f t="shared" si="1"/>
        <v>115640</v>
      </c>
      <c r="T410" s="38" t="s">
        <v>53</v>
      </c>
      <c r="U410" s="44">
        <v>46233.0</v>
      </c>
      <c r="V410" s="80">
        <v>46263.0</v>
      </c>
      <c r="W410" s="86">
        <v>1.0</v>
      </c>
      <c r="X410" s="81" t="s">
        <v>55</v>
      </c>
      <c r="Y410" s="68" t="s">
        <v>56</v>
      </c>
    </row>
    <row r="411">
      <c r="A411" s="41" t="s">
        <v>6358</v>
      </c>
      <c r="B411" s="37">
        <v>46233.0</v>
      </c>
      <c r="C411" s="38">
        <v>5510.0</v>
      </c>
      <c r="D411" s="40" t="s">
        <v>779</v>
      </c>
      <c r="E411" s="42" t="s">
        <v>780</v>
      </c>
      <c r="F411" s="40" t="s">
        <v>781</v>
      </c>
      <c r="G411" s="40" t="s">
        <v>45</v>
      </c>
      <c r="H411" s="40" t="s">
        <v>47</v>
      </c>
      <c r="I411" s="38" t="s">
        <v>4555</v>
      </c>
      <c r="J411" s="44">
        <v>44669.0</v>
      </c>
      <c r="K411" s="44">
        <v>46233.0</v>
      </c>
      <c r="L411" s="61" t="s">
        <v>51</v>
      </c>
      <c r="M411" s="66">
        <v>0.0</v>
      </c>
      <c r="N411" s="120" t="s">
        <v>51</v>
      </c>
      <c r="O411" s="46">
        <v>118096.0</v>
      </c>
      <c r="P411" s="69">
        <v>118096.0</v>
      </c>
      <c r="Q411" s="332">
        <v>0.0</v>
      </c>
      <c r="R411" s="48">
        <v>0.0</v>
      </c>
      <c r="S411" s="139">
        <f t="shared" si="1"/>
        <v>118096</v>
      </c>
      <c r="T411" s="38" t="s">
        <v>52</v>
      </c>
      <c r="U411" s="44">
        <v>46233.0</v>
      </c>
      <c r="V411" s="44">
        <v>46270.0</v>
      </c>
      <c r="W411" s="38">
        <v>1.0</v>
      </c>
      <c r="X411" s="38" t="s">
        <v>55</v>
      </c>
      <c r="Y411" s="128" t="s">
        <v>56</v>
      </c>
    </row>
    <row r="412">
      <c r="A412" s="41" t="s">
        <v>6360</v>
      </c>
      <c r="B412" s="37">
        <v>46233.0</v>
      </c>
      <c r="C412" s="38">
        <v>12245.0</v>
      </c>
      <c r="D412" s="40" t="s">
        <v>311</v>
      </c>
      <c r="E412" s="42" t="s">
        <v>313</v>
      </c>
      <c r="F412" s="40" t="s">
        <v>6361</v>
      </c>
      <c r="G412" s="40" t="s">
        <v>315</v>
      </c>
      <c r="H412" s="40" t="s">
        <v>69</v>
      </c>
      <c r="I412" s="38" t="s">
        <v>4555</v>
      </c>
      <c r="J412" s="44">
        <v>45436.0</v>
      </c>
      <c r="K412" s="44">
        <v>46233.0</v>
      </c>
      <c r="L412" s="61" t="s">
        <v>51</v>
      </c>
      <c r="M412" s="103"/>
      <c r="N412" s="61"/>
      <c r="O412" s="48">
        <v>78027.0</v>
      </c>
      <c r="P412" s="55">
        <v>78027.0</v>
      </c>
      <c r="Q412" s="104">
        <v>0.0</v>
      </c>
      <c r="R412" s="48">
        <v>0.0</v>
      </c>
      <c r="S412" s="10">
        <f t="shared" si="1"/>
        <v>78027</v>
      </c>
      <c r="T412" s="38" t="s">
        <v>52</v>
      </c>
      <c r="U412" s="44"/>
      <c r="V412" s="44"/>
      <c r="W412" s="215">
        <v>1.0</v>
      </c>
      <c r="X412" s="9" t="s">
        <v>86</v>
      </c>
      <c r="Y412" s="68" t="s">
        <v>56</v>
      </c>
    </row>
    <row r="413">
      <c r="A413" s="41" t="s">
        <v>6364</v>
      </c>
      <c r="B413" s="37">
        <v>46233.0</v>
      </c>
      <c r="C413" s="184">
        <v>4072.0</v>
      </c>
      <c r="D413" s="472" t="s">
        <v>62</v>
      </c>
      <c r="E413" s="473" t="s">
        <v>65</v>
      </c>
      <c r="F413" s="257" t="s">
        <v>67</v>
      </c>
      <c r="G413" s="472" t="s">
        <v>68</v>
      </c>
      <c r="H413" s="472" t="s">
        <v>69</v>
      </c>
      <c r="I413" s="38" t="s">
        <v>4555</v>
      </c>
      <c r="J413" s="98">
        <v>44566.0</v>
      </c>
      <c r="K413" s="44">
        <v>46233.0</v>
      </c>
      <c r="L413" s="61" t="s">
        <v>51</v>
      </c>
      <c r="M413" s="63">
        <v>118000.0</v>
      </c>
      <c r="N413" s="197" t="s">
        <v>51</v>
      </c>
      <c r="O413" s="66">
        <v>150000.0</v>
      </c>
      <c r="P413" s="77">
        <v>150000.0</v>
      </c>
      <c r="Q413" s="184">
        <v>0.0</v>
      </c>
      <c r="R413" s="66">
        <v>1050.0</v>
      </c>
      <c r="S413" s="10">
        <f t="shared" si="1"/>
        <v>148950</v>
      </c>
      <c r="T413" s="38" t="s">
        <v>53</v>
      </c>
      <c r="U413" s="44">
        <v>46233.0</v>
      </c>
      <c r="V413" s="80">
        <v>46263.0</v>
      </c>
      <c r="W413" s="125">
        <v>1.0</v>
      </c>
      <c r="X413" s="81" t="s">
        <v>55</v>
      </c>
      <c r="Y413" s="68" t="s">
        <v>56</v>
      </c>
    </row>
    <row r="414">
      <c r="A414" s="41" t="s">
        <v>6366</v>
      </c>
      <c r="B414" s="37">
        <v>46233.0</v>
      </c>
      <c r="C414" s="81">
        <v>6509.0</v>
      </c>
      <c r="D414" s="257" t="s">
        <v>1982</v>
      </c>
      <c r="E414" s="258" t="s">
        <v>702</v>
      </c>
      <c r="F414" s="257" t="s">
        <v>703</v>
      </c>
      <c r="G414" s="257" t="s">
        <v>407</v>
      </c>
      <c r="H414" s="257" t="s">
        <v>46</v>
      </c>
      <c r="I414" s="38" t="s">
        <v>4555</v>
      </c>
      <c r="J414" s="44">
        <v>44776.0</v>
      </c>
      <c r="K414" s="44">
        <v>46233.0</v>
      </c>
      <c r="L414" s="197" t="s">
        <v>51</v>
      </c>
      <c r="M414" s="63">
        <v>0.0</v>
      </c>
      <c r="N414" s="197" t="s">
        <v>51</v>
      </c>
      <c r="O414" s="66">
        <v>168024.0</v>
      </c>
      <c r="P414" s="55">
        <v>168024.0</v>
      </c>
      <c r="Q414" s="66">
        <v>0.0</v>
      </c>
      <c r="R414" s="66">
        <v>0.0</v>
      </c>
      <c r="S414" s="10">
        <f t="shared" si="1"/>
        <v>168024</v>
      </c>
      <c r="T414" s="38" t="s">
        <v>52</v>
      </c>
      <c r="U414" s="44">
        <v>46233.0</v>
      </c>
      <c r="V414" s="80">
        <v>46263.0</v>
      </c>
      <c r="W414" s="468">
        <v>1.0</v>
      </c>
      <c r="X414" s="81" t="s">
        <v>59</v>
      </c>
      <c r="Y414" s="68" t="s">
        <v>56</v>
      </c>
    </row>
    <row r="415">
      <c r="A415" s="41" t="s">
        <v>6369</v>
      </c>
      <c r="B415" s="37">
        <v>46233.0</v>
      </c>
      <c r="C415" s="81">
        <v>4918.0</v>
      </c>
      <c r="D415" s="257" t="s">
        <v>447</v>
      </c>
      <c r="E415" s="258" t="s">
        <v>166</v>
      </c>
      <c r="F415" s="257" t="s">
        <v>167</v>
      </c>
      <c r="G415" s="257" t="s">
        <v>169</v>
      </c>
      <c r="H415" s="257" t="s">
        <v>85</v>
      </c>
      <c r="I415" s="38" t="s">
        <v>4555</v>
      </c>
      <c r="J415" s="44">
        <v>44887.0</v>
      </c>
      <c r="K415" s="44">
        <v>46233.0</v>
      </c>
      <c r="L415" s="197" t="s">
        <v>51</v>
      </c>
      <c r="M415" s="63">
        <v>0.0</v>
      </c>
      <c r="N415" s="197" t="s">
        <v>51</v>
      </c>
      <c r="O415" s="66">
        <v>78000.0</v>
      </c>
      <c r="P415" s="77">
        <v>78000.0</v>
      </c>
      <c r="Q415" s="81">
        <v>0.0</v>
      </c>
      <c r="R415" s="66">
        <v>546.0</v>
      </c>
      <c r="S415" s="10">
        <f t="shared" si="1"/>
        <v>77454</v>
      </c>
      <c r="T415" s="38" t="s">
        <v>53</v>
      </c>
      <c r="U415" s="44">
        <v>46233.0</v>
      </c>
      <c r="V415" s="80">
        <v>46264.0</v>
      </c>
      <c r="W415" s="468">
        <v>1.0</v>
      </c>
      <c r="X415" s="81" t="s">
        <v>86</v>
      </c>
      <c r="Y415" s="68" t="s">
        <v>56</v>
      </c>
    </row>
    <row r="416">
      <c r="A416" s="83" t="s">
        <v>6374</v>
      </c>
      <c r="B416" s="37">
        <v>46233.0</v>
      </c>
      <c r="C416" s="81">
        <v>4918.0</v>
      </c>
      <c r="D416" s="257" t="s">
        <v>447</v>
      </c>
      <c r="E416" s="258" t="s">
        <v>166</v>
      </c>
      <c r="F416" s="257" t="s">
        <v>6375</v>
      </c>
      <c r="G416" s="257" t="s">
        <v>169</v>
      </c>
      <c r="H416" s="257" t="s">
        <v>85</v>
      </c>
      <c r="I416" s="38" t="s">
        <v>4555</v>
      </c>
      <c r="J416" s="44">
        <v>44887.0</v>
      </c>
      <c r="K416" s="44">
        <v>46233.0</v>
      </c>
      <c r="L416" s="197" t="s">
        <v>51</v>
      </c>
      <c r="M416" s="63">
        <v>0.0</v>
      </c>
      <c r="N416" s="197" t="s">
        <v>51</v>
      </c>
      <c r="O416" s="66">
        <v>78000.0</v>
      </c>
      <c r="P416" s="77">
        <v>78000.0</v>
      </c>
      <c r="Q416" s="81">
        <v>0.0</v>
      </c>
      <c r="R416" s="66">
        <v>546.0</v>
      </c>
      <c r="S416" s="10">
        <f t="shared" si="1"/>
        <v>77454</v>
      </c>
      <c r="T416" s="38" t="s">
        <v>53</v>
      </c>
      <c r="U416" s="44">
        <v>46233.0</v>
      </c>
      <c r="V416" s="80">
        <v>46263.0</v>
      </c>
      <c r="W416" s="468">
        <v>1.0</v>
      </c>
      <c r="X416" s="81" t="s">
        <v>86</v>
      </c>
      <c r="Y416" s="86" t="s">
        <v>93</v>
      </c>
    </row>
    <row r="417">
      <c r="A417" s="41" t="s">
        <v>6377</v>
      </c>
      <c r="B417" s="37">
        <v>46234.0</v>
      </c>
      <c r="C417" s="81">
        <v>11004.0</v>
      </c>
      <c r="D417" s="257" t="s">
        <v>3635</v>
      </c>
      <c r="E417" s="258" t="s">
        <v>3636</v>
      </c>
      <c r="F417" s="257" t="s">
        <v>3637</v>
      </c>
      <c r="G417" s="257" t="s">
        <v>364</v>
      </c>
      <c r="H417" s="257" t="s">
        <v>69</v>
      </c>
      <c r="I417" s="38" t="s">
        <v>4555</v>
      </c>
      <c r="J417" s="44">
        <v>45300.0</v>
      </c>
      <c r="K417" s="44">
        <v>46233.0</v>
      </c>
      <c r="L417" s="197" t="s">
        <v>51</v>
      </c>
      <c r="M417" s="63">
        <v>0.0</v>
      </c>
      <c r="N417" s="197" t="s">
        <v>51</v>
      </c>
      <c r="O417" s="66">
        <v>168000.0</v>
      </c>
      <c r="P417" s="77">
        <v>168000.0</v>
      </c>
      <c r="Q417" s="81">
        <v>0.0</v>
      </c>
      <c r="R417" s="66">
        <v>1176.0</v>
      </c>
      <c r="S417" s="10">
        <f t="shared" si="1"/>
        <v>166824</v>
      </c>
      <c r="T417" s="38" t="s">
        <v>53</v>
      </c>
      <c r="U417" s="44">
        <v>46233.0</v>
      </c>
      <c r="V417" s="80">
        <v>46263.0</v>
      </c>
      <c r="W417" s="468">
        <v>1.0</v>
      </c>
      <c r="X417" s="81" t="s">
        <v>59</v>
      </c>
      <c r="Y417" s="68" t="s">
        <v>56</v>
      </c>
    </row>
    <row r="418">
      <c r="A418" s="83" t="s">
        <v>6379</v>
      </c>
      <c r="B418" s="37">
        <v>46234.0</v>
      </c>
      <c r="C418" s="81">
        <v>6058.0</v>
      </c>
      <c r="D418" s="257" t="s">
        <v>1487</v>
      </c>
      <c r="E418" s="258" t="s">
        <v>1488</v>
      </c>
      <c r="F418" s="257" t="s">
        <v>6380</v>
      </c>
      <c r="G418" s="257" t="s">
        <v>786</v>
      </c>
      <c r="H418" s="40" t="s">
        <v>46</v>
      </c>
      <c r="I418" s="38" t="s">
        <v>4555</v>
      </c>
      <c r="J418" s="44">
        <v>44730.0</v>
      </c>
      <c r="K418" s="44">
        <v>46233.0</v>
      </c>
      <c r="L418" s="98" t="s">
        <v>51</v>
      </c>
      <c r="M418" s="46">
        <v>0.0</v>
      </c>
      <c r="N418" s="98" t="s">
        <v>51</v>
      </c>
      <c r="O418" s="48">
        <v>118000.0</v>
      </c>
      <c r="P418" s="77">
        <v>118000.0</v>
      </c>
      <c r="Q418" s="38">
        <v>0.0</v>
      </c>
      <c r="R418" s="48">
        <v>2360.0</v>
      </c>
      <c r="S418" s="10">
        <f t="shared" si="1"/>
        <v>115640</v>
      </c>
      <c r="T418" s="38" t="s">
        <v>53</v>
      </c>
      <c r="U418" s="44">
        <v>46233.0</v>
      </c>
      <c r="V418" s="80">
        <v>46263.0</v>
      </c>
      <c r="W418" s="38">
        <v>1.0</v>
      </c>
      <c r="X418" s="38" t="s">
        <v>55</v>
      </c>
      <c r="Y418" s="67" t="s">
        <v>93</v>
      </c>
    </row>
    <row r="419">
      <c r="A419" s="41" t="s">
        <v>6382</v>
      </c>
      <c r="B419" s="37">
        <v>46234.0</v>
      </c>
      <c r="C419" s="81">
        <v>9972.0</v>
      </c>
      <c r="D419" s="257" t="s">
        <v>380</v>
      </c>
      <c r="E419" s="258" t="s">
        <v>234</v>
      </c>
      <c r="F419" s="257" t="s">
        <v>235</v>
      </c>
      <c r="G419" s="257" t="s">
        <v>237</v>
      </c>
      <c r="H419" s="257" t="s">
        <v>69</v>
      </c>
      <c r="I419" s="38" t="s">
        <v>4555</v>
      </c>
      <c r="J419" s="44">
        <v>45169.0</v>
      </c>
      <c r="K419" s="44">
        <v>46233.0</v>
      </c>
      <c r="L419" s="197" t="s">
        <v>51</v>
      </c>
      <c r="M419" s="63">
        <v>0.0</v>
      </c>
      <c r="N419" s="197" t="s">
        <v>51</v>
      </c>
      <c r="O419" s="66">
        <v>118000.0</v>
      </c>
      <c r="P419" s="77">
        <v>118000.0</v>
      </c>
      <c r="Q419" s="81">
        <v>0.0</v>
      </c>
      <c r="R419" s="66">
        <v>826.0</v>
      </c>
      <c r="S419" s="10">
        <f t="shared" si="1"/>
        <v>117174</v>
      </c>
      <c r="T419" s="38" t="s">
        <v>53</v>
      </c>
      <c r="U419" s="44">
        <v>46233.0</v>
      </c>
      <c r="V419" s="80">
        <v>46263.0</v>
      </c>
      <c r="W419" s="81">
        <v>1.0</v>
      </c>
      <c r="X419" s="81" t="s">
        <v>55</v>
      </c>
      <c r="Y419" s="68" t="s">
        <v>56</v>
      </c>
    </row>
    <row r="420">
      <c r="A420" s="41" t="s">
        <v>6384</v>
      </c>
      <c r="B420" s="444">
        <v>46234.0</v>
      </c>
      <c r="C420" s="81">
        <v>16645.0</v>
      </c>
      <c r="D420" s="257" t="s">
        <v>6386</v>
      </c>
      <c r="E420" s="258" t="s">
        <v>6387</v>
      </c>
      <c r="F420" s="474" t="s">
        <v>6388</v>
      </c>
      <c r="G420" s="257" t="s">
        <v>327</v>
      </c>
      <c r="H420" s="257" t="s">
        <v>158</v>
      </c>
      <c r="I420" s="38" t="s">
        <v>4555</v>
      </c>
      <c r="J420" s="44">
        <v>45952.0</v>
      </c>
      <c r="K420" s="44">
        <v>46233.0</v>
      </c>
      <c r="L420" s="197" t="s">
        <v>51</v>
      </c>
      <c r="M420" s="63">
        <v>0.0</v>
      </c>
      <c r="N420" s="197" t="s">
        <v>51</v>
      </c>
      <c r="O420" s="66">
        <v>1298045.0</v>
      </c>
      <c r="P420" s="55">
        <v>1298000.0</v>
      </c>
      <c r="Q420" s="81">
        <v>0.0</v>
      </c>
      <c r="R420" s="66">
        <v>0.0</v>
      </c>
      <c r="S420" s="10">
        <f t="shared" si="1"/>
        <v>1298000</v>
      </c>
      <c r="T420" s="38" t="s">
        <v>52</v>
      </c>
      <c r="U420" s="44">
        <v>46233.0</v>
      </c>
      <c r="V420" s="80">
        <v>46626.0</v>
      </c>
      <c r="W420" s="81">
        <v>12.0</v>
      </c>
      <c r="X420" s="81" t="s">
        <v>55</v>
      </c>
      <c r="Y420" s="68" t="s">
        <v>56</v>
      </c>
    </row>
    <row r="421">
      <c r="A421" s="41" t="s">
        <v>6390</v>
      </c>
      <c r="B421" s="37">
        <v>46234.0</v>
      </c>
      <c r="C421" s="81">
        <v>16645.0</v>
      </c>
      <c r="D421" s="257" t="s">
        <v>6386</v>
      </c>
      <c r="E421" s="258" t="s">
        <v>6387</v>
      </c>
      <c r="F421" s="475" t="s">
        <v>6388</v>
      </c>
      <c r="G421" s="257" t="s">
        <v>327</v>
      </c>
      <c r="H421" s="257" t="s">
        <v>158</v>
      </c>
      <c r="I421" s="38" t="s">
        <v>4555</v>
      </c>
      <c r="J421" s="44">
        <v>45952.0</v>
      </c>
      <c r="K421" s="80"/>
      <c r="L421" s="44"/>
      <c r="M421" s="66">
        <v>118000.0</v>
      </c>
      <c r="N421" s="197" t="s">
        <v>51</v>
      </c>
      <c r="O421" s="66">
        <v>0.0</v>
      </c>
      <c r="P421" s="66">
        <v>0.0</v>
      </c>
      <c r="Q421" s="81">
        <v>0.0</v>
      </c>
      <c r="R421" s="66">
        <v>0.0</v>
      </c>
      <c r="S421" s="10">
        <f t="shared" si="1"/>
        <v>0</v>
      </c>
      <c r="T421" s="38" t="s">
        <v>281</v>
      </c>
      <c r="U421" s="44">
        <v>46233.0</v>
      </c>
      <c r="V421" s="80">
        <v>46626.0</v>
      </c>
      <c r="W421" s="81">
        <v>1.0</v>
      </c>
      <c r="X421" s="81" t="s">
        <v>55</v>
      </c>
      <c r="Y421" s="68" t="s">
        <v>56</v>
      </c>
    </row>
    <row r="422">
      <c r="A422" s="41" t="s">
        <v>6393</v>
      </c>
      <c r="B422" s="37">
        <v>46234.0</v>
      </c>
      <c r="C422" s="81">
        <v>4808.0</v>
      </c>
      <c r="D422" s="257" t="s">
        <v>337</v>
      </c>
      <c r="E422" s="258" t="s">
        <v>339</v>
      </c>
      <c r="F422" s="474" t="s">
        <v>342</v>
      </c>
      <c r="G422" s="257" t="s">
        <v>343</v>
      </c>
      <c r="H422" s="257" t="s">
        <v>158</v>
      </c>
      <c r="I422" s="38" t="s">
        <v>4555</v>
      </c>
      <c r="J422" s="44">
        <v>44618.0</v>
      </c>
      <c r="K422" s="44">
        <v>46233.0</v>
      </c>
      <c r="L422" s="197" t="s">
        <v>51</v>
      </c>
      <c r="M422" s="66">
        <v>0.0</v>
      </c>
      <c r="N422" s="197" t="s">
        <v>51</v>
      </c>
      <c r="O422" s="66">
        <v>78000.0</v>
      </c>
      <c r="P422" s="77">
        <v>78000.0</v>
      </c>
      <c r="Q422" s="81">
        <v>0.0</v>
      </c>
      <c r="R422" s="66">
        <v>546.0</v>
      </c>
      <c r="S422" s="10">
        <f t="shared" si="1"/>
        <v>77454</v>
      </c>
      <c r="T422" s="38" t="s">
        <v>53</v>
      </c>
      <c r="U422" s="44">
        <v>46233.0</v>
      </c>
      <c r="V422" s="80">
        <v>46264.0</v>
      </c>
      <c r="W422" s="81">
        <v>1.0</v>
      </c>
      <c r="X422" s="81" t="s">
        <v>86</v>
      </c>
      <c r="Y422" s="68" t="s">
        <v>56</v>
      </c>
    </row>
    <row r="423">
      <c r="A423" s="41" t="s">
        <v>6396</v>
      </c>
      <c r="B423" s="37">
        <v>46234.0</v>
      </c>
      <c r="C423" s="81">
        <v>4343.0</v>
      </c>
      <c r="D423" s="257" t="s">
        <v>243</v>
      </c>
      <c r="E423" s="258" t="s">
        <v>244</v>
      </c>
      <c r="F423" s="474" t="s">
        <v>518</v>
      </c>
      <c r="G423" s="257" t="s">
        <v>246</v>
      </c>
      <c r="H423" s="257" t="s">
        <v>85</v>
      </c>
      <c r="I423" s="38" t="s">
        <v>4555</v>
      </c>
      <c r="J423" s="44">
        <v>44585.0</v>
      </c>
      <c r="K423" s="44">
        <v>46234.0</v>
      </c>
      <c r="L423" s="197" t="s">
        <v>51</v>
      </c>
      <c r="M423" s="63">
        <v>0.0</v>
      </c>
      <c r="N423" s="197" t="s">
        <v>51</v>
      </c>
      <c r="O423" s="66">
        <v>78000.0</v>
      </c>
      <c r="P423" s="129">
        <v>78000.0</v>
      </c>
      <c r="Q423" s="81">
        <v>0.0</v>
      </c>
      <c r="R423" s="66">
        <v>546.0</v>
      </c>
      <c r="S423" s="10">
        <f t="shared" si="1"/>
        <v>77454</v>
      </c>
      <c r="T423" s="38" t="s">
        <v>53</v>
      </c>
      <c r="U423" s="44">
        <v>46234.0</v>
      </c>
      <c r="V423" s="80">
        <v>46264.0</v>
      </c>
      <c r="W423" s="81">
        <v>1.0</v>
      </c>
      <c r="X423" s="81" t="s">
        <v>86</v>
      </c>
      <c r="Y423" s="68" t="s">
        <v>56</v>
      </c>
    </row>
    <row r="424">
      <c r="A424" s="41" t="s">
        <v>6399</v>
      </c>
      <c r="B424" s="37">
        <v>46234.0</v>
      </c>
      <c r="C424" s="9">
        <v>11654.0</v>
      </c>
      <c r="D424" s="39" t="s">
        <v>3066</v>
      </c>
      <c r="E424" s="41" t="s">
        <v>3067</v>
      </c>
      <c r="F424" s="39" t="s">
        <v>3068</v>
      </c>
      <c r="G424" s="39" t="s">
        <v>110</v>
      </c>
      <c r="H424" s="39" t="s">
        <v>46</v>
      </c>
      <c r="I424" s="38" t="s">
        <v>4555</v>
      </c>
      <c r="J424" s="45">
        <v>45371.0</v>
      </c>
      <c r="K424" s="44">
        <v>46234.0</v>
      </c>
      <c r="L424" s="120" t="s">
        <v>51</v>
      </c>
      <c r="M424" s="47">
        <v>0.0</v>
      </c>
      <c r="N424" s="120" t="s">
        <v>51</v>
      </c>
      <c r="O424" s="49">
        <v>118000.0</v>
      </c>
      <c r="P424" s="129">
        <v>118000.0</v>
      </c>
      <c r="Q424" s="9">
        <v>0.0</v>
      </c>
      <c r="R424" s="49">
        <v>4400.0</v>
      </c>
      <c r="S424" s="10">
        <f t="shared" si="1"/>
        <v>113600</v>
      </c>
      <c r="T424" s="9" t="s">
        <v>53</v>
      </c>
      <c r="U424" s="44">
        <v>46234.0</v>
      </c>
      <c r="V424" s="80">
        <v>46264.0</v>
      </c>
      <c r="W424" s="213">
        <v>1.0</v>
      </c>
      <c r="X424" s="9" t="s">
        <v>55</v>
      </c>
      <c r="Y424" s="68" t="s">
        <v>56</v>
      </c>
    </row>
    <row r="425">
      <c r="A425" s="41" t="s">
        <v>6401</v>
      </c>
      <c r="B425" s="37">
        <v>46234.0</v>
      </c>
      <c r="C425" s="81">
        <v>6835.0</v>
      </c>
      <c r="D425" s="257" t="s">
        <v>346</v>
      </c>
      <c r="E425" s="258" t="s">
        <v>347</v>
      </c>
      <c r="F425" s="257" t="s">
        <v>6222</v>
      </c>
      <c r="G425" s="257" t="s">
        <v>350</v>
      </c>
      <c r="H425" s="40" t="s">
        <v>352</v>
      </c>
      <c r="I425" s="38" t="s">
        <v>4555</v>
      </c>
      <c r="J425" s="44">
        <v>44808.0</v>
      </c>
      <c r="K425" s="44">
        <v>46234.0</v>
      </c>
      <c r="L425" s="98" t="s">
        <v>51</v>
      </c>
      <c r="M425" s="46">
        <v>0.0</v>
      </c>
      <c r="N425" s="98" t="s">
        <v>51</v>
      </c>
      <c r="O425" s="48">
        <v>118080.0</v>
      </c>
      <c r="P425" s="130">
        <v>118000.0</v>
      </c>
      <c r="Q425" s="48">
        <v>0.0</v>
      </c>
      <c r="R425" s="38">
        <v>0.0</v>
      </c>
      <c r="S425" s="10">
        <f t="shared" si="1"/>
        <v>118000</v>
      </c>
      <c r="T425" s="38" t="s">
        <v>52</v>
      </c>
      <c r="U425" s="44">
        <v>46234.0</v>
      </c>
      <c r="V425" s="80">
        <v>46264.0</v>
      </c>
      <c r="W425" s="38">
        <v>1.0</v>
      </c>
      <c r="X425" s="38" t="s">
        <v>55</v>
      </c>
      <c r="Y425" s="184" t="s">
        <v>56</v>
      </c>
    </row>
    <row r="426">
      <c r="A426" s="41" t="s">
        <v>6404</v>
      </c>
      <c r="B426" s="37">
        <v>46234.0</v>
      </c>
      <c r="C426" s="38">
        <v>3814.0</v>
      </c>
      <c r="D426" s="40" t="s">
        <v>141</v>
      </c>
      <c r="E426" s="42" t="s">
        <v>143</v>
      </c>
      <c r="F426" s="40" t="s">
        <v>146</v>
      </c>
      <c r="G426" s="40" t="s">
        <v>68</v>
      </c>
      <c r="H426" s="40" t="s">
        <v>69</v>
      </c>
      <c r="I426" s="38" t="s">
        <v>4555</v>
      </c>
      <c r="J426" s="44">
        <v>44552.0</v>
      </c>
      <c r="K426" s="44">
        <v>46234.0</v>
      </c>
      <c r="L426" s="61" t="s">
        <v>51</v>
      </c>
      <c r="M426" s="48">
        <v>0.0</v>
      </c>
      <c r="N426" s="61" t="s">
        <v>51</v>
      </c>
      <c r="O426" s="48">
        <v>78000.0</v>
      </c>
      <c r="P426" s="129">
        <v>78000.0</v>
      </c>
      <c r="Q426" s="46">
        <v>0.0</v>
      </c>
      <c r="R426" s="48">
        <v>546.0</v>
      </c>
      <c r="S426" s="139">
        <f t="shared" si="1"/>
        <v>77454</v>
      </c>
      <c r="T426" s="38" t="s">
        <v>53</v>
      </c>
      <c r="U426" s="44">
        <v>46234.0</v>
      </c>
      <c r="V426" s="80">
        <v>46264.0</v>
      </c>
      <c r="W426" s="67">
        <v>1.0</v>
      </c>
      <c r="X426" s="38" t="s">
        <v>86</v>
      </c>
      <c r="Y426" s="68" t="s">
        <v>56</v>
      </c>
    </row>
    <row r="427">
      <c r="A427" s="41" t="s">
        <v>6406</v>
      </c>
      <c r="B427" s="37">
        <v>46234.0</v>
      </c>
      <c r="C427" s="38">
        <v>10751.0</v>
      </c>
      <c r="D427" s="40" t="s">
        <v>357</v>
      </c>
      <c r="E427" s="42" t="s">
        <v>358</v>
      </c>
      <c r="F427" s="40" t="s">
        <v>359</v>
      </c>
      <c r="G427" s="40" t="s">
        <v>325</v>
      </c>
      <c r="H427" s="40" t="s">
        <v>74</v>
      </c>
      <c r="I427" s="38" t="s">
        <v>4555</v>
      </c>
      <c r="J427" s="44">
        <v>45261.0</v>
      </c>
      <c r="K427" s="44">
        <v>46234.0</v>
      </c>
      <c r="L427" s="61" t="s">
        <v>51</v>
      </c>
      <c r="M427" s="46">
        <v>0.0</v>
      </c>
      <c r="N427" s="61" t="s">
        <v>51</v>
      </c>
      <c r="O427" s="48">
        <v>118000.0</v>
      </c>
      <c r="P427" s="129">
        <v>118000.0</v>
      </c>
      <c r="Q427" s="38">
        <v>0.0</v>
      </c>
      <c r="R427" s="48">
        <v>826.0</v>
      </c>
      <c r="S427" s="139">
        <f t="shared" si="1"/>
        <v>117174</v>
      </c>
      <c r="T427" s="38" t="s">
        <v>53</v>
      </c>
      <c r="U427" s="44">
        <v>46234.0</v>
      </c>
      <c r="V427" s="80">
        <v>46265.0</v>
      </c>
      <c r="W427" s="67">
        <v>1.0</v>
      </c>
      <c r="X427" s="38" t="s">
        <v>55</v>
      </c>
      <c r="Y427" s="68" t="s">
        <v>56</v>
      </c>
    </row>
    <row r="428">
      <c r="A428" s="83" t="s">
        <v>6409</v>
      </c>
      <c r="B428" s="37">
        <v>46234.0</v>
      </c>
      <c r="C428" s="81">
        <v>19032.0</v>
      </c>
      <c r="D428" s="257" t="s">
        <v>5991</v>
      </c>
      <c r="E428" s="258" t="s">
        <v>5992</v>
      </c>
      <c r="F428" s="257" t="s">
        <v>5994</v>
      </c>
      <c r="G428" s="257" t="s">
        <v>5995</v>
      </c>
      <c r="H428" s="257" t="s">
        <v>532</v>
      </c>
      <c r="I428" s="38" t="s">
        <v>4555</v>
      </c>
      <c r="J428" s="44">
        <v>45129.0</v>
      </c>
      <c r="K428" s="44">
        <v>46234.0</v>
      </c>
      <c r="L428" s="197" t="s">
        <v>51</v>
      </c>
      <c r="M428" s="66">
        <v>0.0</v>
      </c>
      <c r="N428" s="197" t="s">
        <v>51</v>
      </c>
      <c r="O428" s="66">
        <v>118012.0</v>
      </c>
      <c r="P428" s="130">
        <v>118000.0</v>
      </c>
      <c r="Q428" s="66">
        <v>0.0</v>
      </c>
      <c r="R428" s="81">
        <v>0.0</v>
      </c>
      <c r="S428" s="139">
        <f t="shared" si="1"/>
        <v>118000</v>
      </c>
      <c r="T428" s="38" t="s">
        <v>52</v>
      </c>
      <c r="U428" s="44">
        <v>46234.0</v>
      </c>
      <c r="V428" s="80">
        <v>46264.0</v>
      </c>
      <c r="W428" s="86">
        <v>1.0</v>
      </c>
      <c r="X428" s="81" t="s">
        <v>55</v>
      </c>
      <c r="Y428" s="86" t="s">
        <v>93</v>
      </c>
    </row>
    <row r="429">
      <c r="A429" s="41" t="s">
        <v>6415</v>
      </c>
      <c r="B429" s="37">
        <v>46234.0</v>
      </c>
      <c r="C429" s="81">
        <v>15680.0</v>
      </c>
      <c r="D429" s="257" t="s">
        <v>548</v>
      </c>
      <c r="E429" s="258" t="s">
        <v>4474</v>
      </c>
      <c r="F429" s="257" t="s">
        <v>550</v>
      </c>
      <c r="G429" s="257" t="s">
        <v>237</v>
      </c>
      <c r="H429" s="257" t="s">
        <v>69</v>
      </c>
      <c r="I429" s="38" t="s">
        <v>4555</v>
      </c>
      <c r="J429" s="44">
        <v>45830.0</v>
      </c>
      <c r="K429" s="44">
        <v>46234.0</v>
      </c>
      <c r="L429" s="197" t="s">
        <v>51</v>
      </c>
      <c r="M429" s="66">
        <v>0.0</v>
      </c>
      <c r="N429" s="197" t="s">
        <v>51</v>
      </c>
      <c r="O429" s="66">
        <v>78000.0</v>
      </c>
      <c r="P429" s="129">
        <v>78000.0</v>
      </c>
      <c r="Q429" s="81">
        <v>0.0</v>
      </c>
      <c r="R429" s="66">
        <v>546.0</v>
      </c>
      <c r="S429" s="139">
        <f t="shared" si="1"/>
        <v>77454</v>
      </c>
      <c r="T429" s="38" t="s">
        <v>53</v>
      </c>
      <c r="U429" s="44">
        <v>46234.0</v>
      </c>
      <c r="V429" s="80">
        <v>46264.0</v>
      </c>
      <c r="W429" s="86">
        <v>1.0</v>
      </c>
      <c r="X429" s="81" t="s">
        <v>86</v>
      </c>
      <c r="Y429" s="68" t="s">
        <v>56</v>
      </c>
    </row>
    <row r="430">
      <c r="A430" s="41" t="s">
        <v>6423</v>
      </c>
      <c r="B430" s="37">
        <v>46234.0</v>
      </c>
      <c r="C430" s="81">
        <v>4970.0</v>
      </c>
      <c r="D430" s="257" t="s">
        <v>487</v>
      </c>
      <c r="E430" s="258" t="s">
        <v>488</v>
      </c>
      <c r="F430" s="257" t="s">
        <v>490</v>
      </c>
      <c r="G430" s="257" t="s">
        <v>237</v>
      </c>
      <c r="H430" s="257" t="s">
        <v>69</v>
      </c>
      <c r="I430" s="38" t="s">
        <v>4555</v>
      </c>
      <c r="J430" s="44">
        <v>44630.0</v>
      </c>
      <c r="K430" s="44">
        <v>46234.0</v>
      </c>
      <c r="L430" s="197" t="s">
        <v>51</v>
      </c>
      <c r="M430" s="63">
        <v>118000.0</v>
      </c>
      <c r="N430" s="197" t="s">
        <v>51</v>
      </c>
      <c r="O430" s="66">
        <v>120000.0</v>
      </c>
      <c r="P430" s="129">
        <v>120000.0</v>
      </c>
      <c r="Q430" s="63">
        <v>0.0</v>
      </c>
      <c r="R430" s="66">
        <v>840.0</v>
      </c>
      <c r="S430" s="139">
        <f t="shared" si="1"/>
        <v>119160</v>
      </c>
      <c r="T430" s="38" t="s">
        <v>53</v>
      </c>
      <c r="U430" s="44">
        <v>46234.0</v>
      </c>
      <c r="V430" s="80">
        <v>46264.0</v>
      </c>
      <c r="W430" s="86">
        <v>1.0</v>
      </c>
      <c r="X430" s="81" t="s">
        <v>55</v>
      </c>
      <c r="Y430" s="68" t="s">
        <v>56</v>
      </c>
    </row>
    <row r="431">
      <c r="A431" s="41" t="s">
        <v>6429</v>
      </c>
      <c r="B431" s="37">
        <v>46234.0</v>
      </c>
      <c r="C431" s="81">
        <v>13762.0</v>
      </c>
      <c r="D431" s="257" t="s">
        <v>3100</v>
      </c>
      <c r="E431" s="258" t="s">
        <v>3101</v>
      </c>
      <c r="F431" s="257" t="s">
        <v>3102</v>
      </c>
      <c r="G431" s="257" t="s">
        <v>2946</v>
      </c>
      <c r="H431" s="257" t="s">
        <v>805</v>
      </c>
      <c r="I431" s="38" t="s">
        <v>4555</v>
      </c>
      <c r="J431" s="44">
        <v>45600.0</v>
      </c>
      <c r="K431" s="44">
        <v>46234.0</v>
      </c>
      <c r="L431" s="197" t="s">
        <v>51</v>
      </c>
      <c r="M431" s="63">
        <v>0.0</v>
      </c>
      <c r="N431" s="197" t="s">
        <v>51</v>
      </c>
      <c r="O431" s="66">
        <v>78074.0</v>
      </c>
      <c r="P431" s="130">
        <v>78000.0</v>
      </c>
      <c r="Q431" s="81">
        <v>0.0</v>
      </c>
      <c r="R431" s="66">
        <v>0.0</v>
      </c>
      <c r="S431" s="139">
        <f t="shared" si="1"/>
        <v>78000</v>
      </c>
      <c r="T431" s="38" t="s">
        <v>52</v>
      </c>
      <c r="U431" s="44">
        <v>46234.0</v>
      </c>
      <c r="V431" s="80">
        <v>46263.0</v>
      </c>
      <c r="W431" s="86">
        <v>1.0</v>
      </c>
      <c r="X431" s="81" t="s">
        <v>86</v>
      </c>
      <c r="Y431" s="68" t="s">
        <v>56</v>
      </c>
    </row>
    <row r="432">
      <c r="A432" s="41" t="s">
        <v>6435</v>
      </c>
      <c r="B432" s="37">
        <v>46234.0</v>
      </c>
      <c r="C432" s="81">
        <v>7272.0</v>
      </c>
      <c r="D432" s="257" t="s">
        <v>2330</v>
      </c>
      <c r="E432" s="258" t="s">
        <v>4354</v>
      </c>
      <c r="F432" s="257" t="s">
        <v>4364</v>
      </c>
      <c r="G432" s="257" t="s">
        <v>397</v>
      </c>
      <c r="H432" s="257" t="s">
        <v>74</v>
      </c>
      <c r="I432" s="38" t="s">
        <v>4555</v>
      </c>
      <c r="J432" s="44">
        <v>44851.0</v>
      </c>
      <c r="K432" s="44">
        <v>46234.0</v>
      </c>
      <c r="L432" s="81" t="s">
        <v>51</v>
      </c>
      <c r="M432" s="63">
        <v>0.0</v>
      </c>
      <c r="N432" s="197" t="s">
        <v>51</v>
      </c>
      <c r="O432" s="66">
        <v>1298062.0</v>
      </c>
      <c r="P432" s="130">
        <v>1298000.0</v>
      </c>
      <c r="Q432" s="81">
        <v>0.0</v>
      </c>
      <c r="R432" s="81">
        <v>0.0</v>
      </c>
      <c r="S432" s="139">
        <f t="shared" si="1"/>
        <v>1298000</v>
      </c>
      <c r="T432" s="38" t="s">
        <v>52</v>
      </c>
      <c r="U432" s="44">
        <v>46234.0</v>
      </c>
      <c r="V432" s="80">
        <v>46710.0</v>
      </c>
      <c r="W432" s="86">
        <v>12.0</v>
      </c>
      <c r="X432" s="81" t="s">
        <v>55</v>
      </c>
      <c r="Y432" s="86" t="s">
        <v>56</v>
      </c>
    </row>
    <row r="433">
      <c r="A433" s="41" t="s">
        <v>6441</v>
      </c>
      <c r="B433" s="37">
        <v>46234.0</v>
      </c>
      <c r="C433" s="81">
        <v>7272.0</v>
      </c>
      <c r="D433" s="257" t="s">
        <v>2330</v>
      </c>
      <c r="E433" s="258" t="s">
        <v>4354</v>
      </c>
      <c r="F433" s="257" t="s">
        <v>4364</v>
      </c>
      <c r="G433" s="257" t="s">
        <v>397</v>
      </c>
      <c r="H433" s="257" t="s">
        <v>74</v>
      </c>
      <c r="I433" s="38" t="s">
        <v>4555</v>
      </c>
      <c r="J433" s="44">
        <v>44851.0</v>
      </c>
      <c r="K433" s="80"/>
      <c r="L433" s="81"/>
      <c r="M433" s="66">
        <v>236000.0</v>
      </c>
      <c r="N433" s="197" t="s">
        <v>51</v>
      </c>
      <c r="O433" s="66">
        <v>0.0</v>
      </c>
      <c r="P433" s="66">
        <v>0.0</v>
      </c>
      <c r="Q433" s="81">
        <v>0.0</v>
      </c>
      <c r="R433" s="66">
        <v>0.0</v>
      </c>
      <c r="S433" s="139">
        <f t="shared" si="1"/>
        <v>0</v>
      </c>
      <c r="T433" s="38" t="s">
        <v>281</v>
      </c>
      <c r="U433" s="44">
        <v>46234.0</v>
      </c>
      <c r="V433" s="80">
        <v>46710.0</v>
      </c>
      <c r="W433" s="86">
        <v>2.0</v>
      </c>
      <c r="X433" s="81" t="s">
        <v>55</v>
      </c>
      <c r="Y433" s="86" t="s">
        <v>56</v>
      </c>
    </row>
    <row r="434">
      <c r="A434" s="41" t="s">
        <v>6448</v>
      </c>
      <c r="B434" s="37">
        <v>46234.0</v>
      </c>
      <c r="C434" s="81">
        <v>10569.0</v>
      </c>
      <c r="D434" s="257" t="s">
        <v>3760</v>
      </c>
      <c r="E434" s="258" t="s">
        <v>99</v>
      </c>
      <c r="F434" s="257" t="s">
        <v>101</v>
      </c>
      <c r="G434" s="257" t="s">
        <v>102</v>
      </c>
      <c r="H434" s="257" t="s">
        <v>103</v>
      </c>
      <c r="I434" s="38" t="s">
        <v>4555</v>
      </c>
      <c r="J434" s="44">
        <v>45237.0</v>
      </c>
      <c r="K434" s="44">
        <v>46234.0</v>
      </c>
      <c r="L434" s="197" t="s">
        <v>51</v>
      </c>
      <c r="M434" s="66">
        <v>0.0</v>
      </c>
      <c r="N434" s="197" t="s">
        <v>51</v>
      </c>
      <c r="O434" s="66">
        <v>118026.0</v>
      </c>
      <c r="P434" s="130">
        <v>118000.0</v>
      </c>
      <c r="Q434" s="63">
        <v>0.0</v>
      </c>
      <c r="R434" s="63">
        <v>0.0</v>
      </c>
      <c r="S434" s="139">
        <f t="shared" si="1"/>
        <v>118000</v>
      </c>
      <c r="T434" s="38" t="s">
        <v>52</v>
      </c>
      <c r="U434" s="44">
        <v>46234.0</v>
      </c>
      <c r="V434" s="80">
        <v>46264.0</v>
      </c>
      <c r="W434" s="86">
        <v>1.0</v>
      </c>
      <c r="X434" s="81" t="s">
        <v>55</v>
      </c>
      <c r="Y434" s="68" t="s">
        <v>56</v>
      </c>
    </row>
    <row r="435">
      <c r="A435" s="83" t="s">
        <v>6453</v>
      </c>
      <c r="B435" s="37">
        <v>46234.0</v>
      </c>
      <c r="C435" s="9">
        <v>19247.0</v>
      </c>
      <c r="D435" s="39" t="s">
        <v>6455</v>
      </c>
      <c r="E435" s="41" t="s">
        <v>5177</v>
      </c>
      <c r="F435" s="39" t="s">
        <v>5178</v>
      </c>
      <c r="G435" s="39" t="s">
        <v>237</v>
      </c>
      <c r="H435" s="39" t="s">
        <v>69</v>
      </c>
      <c r="I435" s="9" t="s">
        <v>4555</v>
      </c>
      <c r="J435" s="45">
        <v>46221.0</v>
      </c>
      <c r="K435" s="45">
        <v>46234.0</v>
      </c>
      <c r="L435" s="73" t="s">
        <v>51</v>
      </c>
      <c r="M435" s="49">
        <v>0.0</v>
      </c>
      <c r="N435" s="73" t="s">
        <v>51</v>
      </c>
      <c r="O435" s="49">
        <v>1688047.0</v>
      </c>
      <c r="P435" s="130">
        <v>1688000.0</v>
      </c>
      <c r="Q435" s="47">
        <v>0.0</v>
      </c>
      <c r="R435" s="47">
        <v>0.0</v>
      </c>
      <c r="S435" s="10">
        <f t="shared" si="1"/>
        <v>1688000</v>
      </c>
      <c r="T435" s="9" t="s">
        <v>52</v>
      </c>
      <c r="U435" s="45">
        <v>46236.0</v>
      </c>
      <c r="V435" s="45">
        <v>46776.0</v>
      </c>
      <c r="W435" s="88">
        <v>12.0</v>
      </c>
      <c r="X435" s="9" t="s">
        <v>59</v>
      </c>
      <c r="Y435" s="88" t="s">
        <v>93</v>
      </c>
    </row>
    <row r="436">
      <c r="A436" s="41" t="s">
        <v>6460</v>
      </c>
      <c r="B436" s="37">
        <v>46234.0</v>
      </c>
      <c r="C436" s="81">
        <v>12986.0</v>
      </c>
      <c r="D436" s="257" t="s">
        <v>1201</v>
      </c>
      <c r="E436" s="258" t="s">
        <v>4607</v>
      </c>
      <c r="F436" s="257" t="s">
        <v>4608</v>
      </c>
      <c r="G436" s="257" t="s">
        <v>68</v>
      </c>
      <c r="H436" s="257" t="s">
        <v>69</v>
      </c>
      <c r="I436" s="38" t="s">
        <v>4555</v>
      </c>
      <c r="J436" s="44">
        <v>45511.0</v>
      </c>
      <c r="K436" s="44">
        <v>46234.0</v>
      </c>
      <c r="L436" s="197" t="s">
        <v>51</v>
      </c>
      <c r="M436" s="66">
        <v>78000.0</v>
      </c>
      <c r="N436" s="81" t="s">
        <v>51</v>
      </c>
      <c r="O436" s="66">
        <v>70000.0</v>
      </c>
      <c r="P436" s="129">
        <v>70000.0</v>
      </c>
      <c r="Q436" s="81">
        <v>0.0</v>
      </c>
      <c r="R436" s="66">
        <v>490.0</v>
      </c>
      <c r="S436" s="139">
        <f t="shared" si="1"/>
        <v>69510</v>
      </c>
      <c r="T436" s="38" t="s">
        <v>53</v>
      </c>
      <c r="U436" s="44">
        <v>46234.0</v>
      </c>
      <c r="V436" s="80">
        <v>46264.0</v>
      </c>
      <c r="W436" s="86">
        <v>1.0</v>
      </c>
      <c r="X436" s="81" t="s">
        <v>86</v>
      </c>
      <c r="Y436" s="86" t="s">
        <v>56</v>
      </c>
    </row>
    <row r="437">
      <c r="A437" s="41" t="s">
        <v>6465</v>
      </c>
      <c r="B437" s="37">
        <v>46234.0</v>
      </c>
      <c r="C437" s="81">
        <v>16183.0</v>
      </c>
      <c r="D437" s="257" t="s">
        <v>743</v>
      </c>
      <c r="E437" s="258" t="s">
        <v>4505</v>
      </c>
      <c r="F437" s="257" t="s">
        <v>745</v>
      </c>
      <c r="G437" s="257" t="s">
        <v>407</v>
      </c>
      <c r="H437" s="257" t="s">
        <v>46</v>
      </c>
      <c r="I437" s="38" t="s">
        <v>4555</v>
      </c>
      <c r="J437" s="44">
        <v>45890.0</v>
      </c>
      <c r="K437" s="44">
        <v>46234.0</v>
      </c>
      <c r="L437" s="197" t="s">
        <v>51</v>
      </c>
      <c r="M437" s="66">
        <v>168000.0</v>
      </c>
      <c r="N437" s="81" t="s">
        <v>51</v>
      </c>
      <c r="O437" s="66">
        <v>200000.0</v>
      </c>
      <c r="P437" s="129">
        <v>200000.0</v>
      </c>
      <c r="Q437" s="81">
        <v>0.0</v>
      </c>
      <c r="R437" s="66">
        <v>1400.0</v>
      </c>
      <c r="S437" s="139">
        <f t="shared" si="1"/>
        <v>198600</v>
      </c>
      <c r="T437" s="38" t="s">
        <v>53</v>
      </c>
      <c r="U437" s="44">
        <v>46234.0</v>
      </c>
      <c r="V437" s="80">
        <v>46265.0</v>
      </c>
      <c r="W437" s="86">
        <v>1.0</v>
      </c>
      <c r="X437" s="81" t="s">
        <v>59</v>
      </c>
      <c r="Y437" s="86" t="s">
        <v>56</v>
      </c>
    </row>
    <row r="438">
      <c r="A438" s="41" t="s">
        <v>6471</v>
      </c>
      <c r="B438" s="37">
        <v>46234.0</v>
      </c>
      <c r="C438" s="38">
        <v>18721.0</v>
      </c>
      <c r="D438" s="40" t="s">
        <v>4509</v>
      </c>
      <c r="E438" s="42" t="s">
        <v>4510</v>
      </c>
      <c r="F438" s="40" t="s">
        <v>4511</v>
      </c>
      <c r="G438" s="40" t="s">
        <v>3782</v>
      </c>
      <c r="H438" s="40" t="s">
        <v>176</v>
      </c>
      <c r="I438" s="38" t="s">
        <v>1205</v>
      </c>
      <c r="J438" s="44">
        <v>46158.0</v>
      </c>
      <c r="K438" s="44">
        <v>46234.0</v>
      </c>
      <c r="L438" s="61" t="s">
        <v>51</v>
      </c>
      <c r="M438" s="46">
        <v>0.0</v>
      </c>
      <c r="N438" s="61" t="s">
        <v>51</v>
      </c>
      <c r="O438" s="48">
        <v>78079.0</v>
      </c>
      <c r="P438" s="130">
        <v>78000.0</v>
      </c>
      <c r="Q438" s="46">
        <v>0.0</v>
      </c>
      <c r="R438" s="46">
        <v>0.0</v>
      </c>
      <c r="S438" s="139">
        <f t="shared" si="1"/>
        <v>78000</v>
      </c>
      <c r="T438" s="38" t="s">
        <v>52</v>
      </c>
      <c r="U438" s="44">
        <v>46234.0</v>
      </c>
      <c r="V438" s="44">
        <v>46264.0</v>
      </c>
      <c r="W438" s="67">
        <v>1.0</v>
      </c>
      <c r="X438" s="38" t="s">
        <v>86</v>
      </c>
      <c r="Y438" s="86" t="s">
        <v>56</v>
      </c>
    </row>
    <row r="439">
      <c r="A439" s="41" t="s">
        <v>6477</v>
      </c>
      <c r="B439" s="37">
        <v>46234.0</v>
      </c>
      <c r="C439" s="38">
        <v>18721.0</v>
      </c>
      <c r="D439" s="40" t="s">
        <v>4509</v>
      </c>
      <c r="E439" s="42" t="s">
        <v>4510</v>
      </c>
      <c r="F439" s="40" t="s">
        <v>6478</v>
      </c>
      <c r="G439" s="40" t="s">
        <v>3782</v>
      </c>
      <c r="H439" s="40" t="s">
        <v>176</v>
      </c>
      <c r="I439" s="38" t="s">
        <v>4555</v>
      </c>
      <c r="J439" s="44">
        <v>46158.0</v>
      </c>
      <c r="K439" s="44">
        <v>46234.0</v>
      </c>
      <c r="L439" s="61" t="s">
        <v>51</v>
      </c>
      <c r="M439" s="46"/>
      <c r="N439" s="61"/>
      <c r="O439" s="66">
        <v>10086.0</v>
      </c>
      <c r="P439" s="130">
        <v>10000.0</v>
      </c>
      <c r="Q439" s="46">
        <v>0.0</v>
      </c>
      <c r="R439" s="46">
        <v>0.0</v>
      </c>
      <c r="S439" s="139">
        <f t="shared" si="1"/>
        <v>10000</v>
      </c>
      <c r="T439" s="38" t="s">
        <v>52</v>
      </c>
      <c r="U439" s="44"/>
      <c r="V439" s="80"/>
      <c r="W439" s="67">
        <v>1.0</v>
      </c>
      <c r="X439" s="38" t="s">
        <v>86</v>
      </c>
      <c r="Y439" s="86" t="s">
        <v>56</v>
      </c>
    </row>
    <row r="440">
      <c r="A440" s="41" t="s">
        <v>6484</v>
      </c>
      <c r="B440" s="37">
        <v>46234.0</v>
      </c>
      <c r="C440" s="81">
        <v>6139.0</v>
      </c>
      <c r="D440" s="257" t="s">
        <v>6485</v>
      </c>
      <c r="E440" s="258" t="s">
        <v>6486</v>
      </c>
      <c r="F440" s="257" t="s">
        <v>6487</v>
      </c>
      <c r="G440" s="257" t="s">
        <v>45</v>
      </c>
      <c r="H440" s="40" t="s">
        <v>47</v>
      </c>
      <c r="I440" s="38" t="s">
        <v>4555</v>
      </c>
      <c r="J440" s="44">
        <v>44737.0</v>
      </c>
      <c r="K440" s="44">
        <v>46234.0</v>
      </c>
      <c r="L440" s="61" t="s">
        <v>51</v>
      </c>
      <c r="M440" s="46">
        <v>0.0</v>
      </c>
      <c r="N440" s="61" t="s">
        <v>51</v>
      </c>
      <c r="O440" s="66">
        <v>2596035.0</v>
      </c>
      <c r="P440" s="130">
        <v>2596000.0</v>
      </c>
      <c r="Q440" s="46">
        <v>0.0</v>
      </c>
      <c r="R440" s="46">
        <v>0.0</v>
      </c>
      <c r="S440" s="139">
        <f t="shared" si="1"/>
        <v>2596000</v>
      </c>
      <c r="T440" s="38" t="s">
        <v>52</v>
      </c>
      <c r="U440" s="44">
        <v>46234.0</v>
      </c>
      <c r="V440" s="80">
        <v>47093.0</v>
      </c>
      <c r="W440" s="86">
        <v>24.0</v>
      </c>
      <c r="X440" s="81" t="s">
        <v>55</v>
      </c>
      <c r="Y440" s="86" t="s">
        <v>56</v>
      </c>
    </row>
    <row r="441">
      <c r="A441" s="41" t="s">
        <v>6491</v>
      </c>
      <c r="B441" s="37">
        <v>46234.0</v>
      </c>
      <c r="C441" s="81">
        <v>6139.0</v>
      </c>
      <c r="D441" s="257" t="s">
        <v>6485</v>
      </c>
      <c r="E441" s="258" t="s">
        <v>6486</v>
      </c>
      <c r="F441" s="257" t="s">
        <v>6487</v>
      </c>
      <c r="G441" s="257" t="s">
        <v>45</v>
      </c>
      <c r="H441" s="40" t="s">
        <v>47</v>
      </c>
      <c r="I441" s="38" t="s">
        <v>4555</v>
      </c>
      <c r="J441" s="44">
        <v>44737.0</v>
      </c>
      <c r="K441" s="80"/>
      <c r="L441" s="81"/>
      <c r="M441" s="66">
        <v>472000.0</v>
      </c>
      <c r="N441" s="61" t="s">
        <v>51</v>
      </c>
      <c r="O441" s="66">
        <v>0.0</v>
      </c>
      <c r="P441" s="66">
        <v>0.0</v>
      </c>
      <c r="Q441" s="81">
        <v>0.0</v>
      </c>
      <c r="R441" s="66">
        <v>0.0</v>
      </c>
      <c r="S441" s="139">
        <f t="shared" si="1"/>
        <v>0</v>
      </c>
      <c r="T441" s="38" t="s">
        <v>281</v>
      </c>
      <c r="U441" s="44">
        <v>46234.0</v>
      </c>
      <c r="V441" s="80">
        <v>47093.0</v>
      </c>
      <c r="W441" s="86">
        <v>4.0</v>
      </c>
      <c r="X441" s="81" t="s">
        <v>55</v>
      </c>
      <c r="Y441" s="86" t="s">
        <v>56</v>
      </c>
    </row>
    <row r="442">
      <c r="A442" s="41" t="s">
        <v>6494</v>
      </c>
      <c r="B442" s="37">
        <v>46234.0</v>
      </c>
      <c r="C442" s="38">
        <v>5447.0</v>
      </c>
      <c r="D442" s="40" t="s">
        <v>191</v>
      </c>
      <c r="E442" s="42" t="s">
        <v>194</v>
      </c>
      <c r="F442" s="40" t="s">
        <v>196</v>
      </c>
      <c r="G442" s="40" t="s">
        <v>199</v>
      </c>
      <c r="H442" s="40" t="s">
        <v>176</v>
      </c>
      <c r="I442" s="38" t="s">
        <v>4555</v>
      </c>
      <c r="J442" s="44">
        <v>44663.0</v>
      </c>
      <c r="K442" s="44">
        <v>46234.0</v>
      </c>
      <c r="L442" s="61" t="s">
        <v>51</v>
      </c>
      <c r="M442" s="63">
        <v>0.0</v>
      </c>
      <c r="N442" s="67" t="s">
        <v>51</v>
      </c>
      <c r="O442" s="103">
        <v>118000.0</v>
      </c>
      <c r="P442" s="129">
        <v>118000.0</v>
      </c>
      <c r="Q442" s="46">
        <v>0.0</v>
      </c>
      <c r="R442" s="49">
        <v>4400.0</v>
      </c>
      <c r="S442" s="139">
        <f t="shared" si="1"/>
        <v>113600</v>
      </c>
      <c r="T442" s="38" t="s">
        <v>53</v>
      </c>
      <c r="U442" s="44">
        <v>46234.0</v>
      </c>
      <c r="V442" s="45">
        <v>46265.0</v>
      </c>
      <c r="W442" s="38">
        <v>1.0</v>
      </c>
      <c r="X442" s="38" t="s">
        <v>55</v>
      </c>
      <c r="Y442" s="68" t="s">
        <v>56</v>
      </c>
    </row>
    <row r="443">
      <c r="A443" s="41" t="s">
        <v>6498</v>
      </c>
      <c r="B443" s="37">
        <v>46234.0</v>
      </c>
      <c r="C443" s="81">
        <v>11985.0</v>
      </c>
      <c r="D443" s="257" t="s">
        <v>3838</v>
      </c>
      <c r="E443" s="258" t="s">
        <v>3839</v>
      </c>
      <c r="F443" s="257" t="s">
        <v>3840</v>
      </c>
      <c r="G443" s="257" t="s">
        <v>364</v>
      </c>
      <c r="H443" s="257" t="s">
        <v>69</v>
      </c>
      <c r="I443" s="38" t="s">
        <v>4555</v>
      </c>
      <c r="J443" s="44">
        <v>45411.0</v>
      </c>
      <c r="K443" s="44">
        <v>46234.0</v>
      </c>
      <c r="L443" s="197" t="s">
        <v>51</v>
      </c>
      <c r="M443" s="63">
        <v>0.0</v>
      </c>
      <c r="N443" s="197" t="s">
        <v>51</v>
      </c>
      <c r="O443" s="66">
        <v>118000.0</v>
      </c>
      <c r="P443" s="129">
        <v>118000.0</v>
      </c>
      <c r="Q443" s="63">
        <v>0.0</v>
      </c>
      <c r="R443" s="66">
        <v>4400.0</v>
      </c>
      <c r="S443" s="139">
        <f t="shared" si="1"/>
        <v>113600</v>
      </c>
      <c r="T443" s="38" t="s">
        <v>53</v>
      </c>
      <c r="U443" s="44">
        <v>46234.0</v>
      </c>
      <c r="V443" s="45">
        <v>46265.0</v>
      </c>
      <c r="W443" s="81">
        <v>1.0</v>
      </c>
      <c r="X443" s="81" t="s">
        <v>55</v>
      </c>
      <c r="Y443" s="68" t="s">
        <v>56</v>
      </c>
    </row>
    <row r="444">
      <c r="A444" s="41" t="s">
        <v>6502</v>
      </c>
      <c r="B444" s="37">
        <v>46234.0</v>
      </c>
      <c r="C444" s="81">
        <v>2640.0</v>
      </c>
      <c r="D444" s="257" t="s">
        <v>3668</v>
      </c>
      <c r="E444" s="258" t="s">
        <v>3669</v>
      </c>
      <c r="F444" s="257" t="s">
        <v>3670</v>
      </c>
      <c r="G444" s="257" t="s">
        <v>555</v>
      </c>
      <c r="H444" s="257" t="s">
        <v>69</v>
      </c>
      <c r="I444" s="38" t="s">
        <v>5112</v>
      </c>
      <c r="J444" s="44">
        <v>44461.0</v>
      </c>
      <c r="K444" s="44">
        <v>46234.0</v>
      </c>
      <c r="L444" s="197" t="s">
        <v>51</v>
      </c>
      <c r="M444" s="63">
        <v>0.0</v>
      </c>
      <c r="N444" s="197" t="s">
        <v>51</v>
      </c>
      <c r="O444" s="66">
        <v>78057.0</v>
      </c>
      <c r="P444" s="130">
        <v>78000.0</v>
      </c>
      <c r="Q444" s="81">
        <v>0.0</v>
      </c>
      <c r="R444" s="66">
        <v>0.0</v>
      </c>
      <c r="S444" s="139">
        <f t="shared" si="1"/>
        <v>78000</v>
      </c>
      <c r="T444" s="38" t="s">
        <v>52</v>
      </c>
      <c r="U444" s="44">
        <v>46235.0</v>
      </c>
      <c r="V444" s="80">
        <v>46265.0</v>
      </c>
      <c r="W444" s="81">
        <v>1.0</v>
      </c>
      <c r="X444" s="81" t="s">
        <v>86</v>
      </c>
      <c r="Y444" s="68" t="s">
        <v>56</v>
      </c>
    </row>
    <row r="445">
      <c r="A445" s="41" t="s">
        <v>6504</v>
      </c>
      <c r="B445" s="37">
        <v>46234.0</v>
      </c>
      <c r="C445" s="81">
        <v>8995.0</v>
      </c>
      <c r="D445" s="257" t="s">
        <v>106</v>
      </c>
      <c r="E445" s="258" t="s">
        <v>107</v>
      </c>
      <c r="F445" s="257" t="s">
        <v>108</v>
      </c>
      <c r="G445" s="257" t="s">
        <v>110</v>
      </c>
      <c r="H445" s="257" t="s">
        <v>46</v>
      </c>
      <c r="I445" s="38" t="s">
        <v>4555</v>
      </c>
      <c r="J445" s="44">
        <v>45056.0</v>
      </c>
      <c r="K445" s="44">
        <v>46234.0</v>
      </c>
      <c r="L445" s="197" t="s">
        <v>51</v>
      </c>
      <c r="M445" s="66">
        <v>118000.0</v>
      </c>
      <c r="N445" s="197" t="s">
        <v>51</v>
      </c>
      <c r="O445" s="66">
        <v>230000.0</v>
      </c>
      <c r="P445" s="129">
        <v>230000.0</v>
      </c>
      <c r="Q445" s="81">
        <v>0.0</v>
      </c>
      <c r="R445" s="66">
        <v>4440.0</v>
      </c>
      <c r="S445" s="139">
        <f t="shared" si="1"/>
        <v>225560</v>
      </c>
      <c r="T445" s="38" t="s">
        <v>53</v>
      </c>
      <c r="U445" s="44">
        <v>46234.0</v>
      </c>
      <c r="V445" s="80">
        <v>46267.0</v>
      </c>
      <c r="W445" s="81">
        <v>1.0</v>
      </c>
      <c r="X445" s="81" t="s">
        <v>55</v>
      </c>
      <c r="Y445" s="68" t="s">
        <v>56</v>
      </c>
    </row>
    <row r="446">
      <c r="A446" s="41" t="s">
        <v>6507</v>
      </c>
      <c r="B446" s="37">
        <v>46234.0</v>
      </c>
      <c r="C446" s="81">
        <v>8995.0</v>
      </c>
      <c r="D446" s="257" t="s">
        <v>106</v>
      </c>
      <c r="E446" s="258" t="s">
        <v>107</v>
      </c>
      <c r="F446" s="257" t="s">
        <v>128</v>
      </c>
      <c r="G446" s="257" t="s">
        <v>110</v>
      </c>
      <c r="H446" s="257" t="s">
        <v>46</v>
      </c>
      <c r="I446" s="38" t="s">
        <v>4555</v>
      </c>
      <c r="J446" s="44">
        <v>45056.0</v>
      </c>
      <c r="K446" s="44"/>
      <c r="L446" s="197"/>
      <c r="M446" s="66">
        <v>118000.0</v>
      </c>
      <c r="N446" s="197" t="s">
        <v>51</v>
      </c>
      <c r="O446" s="66">
        <v>0.0</v>
      </c>
      <c r="P446" s="66">
        <v>0.0</v>
      </c>
      <c r="Q446" s="81">
        <v>0.0</v>
      </c>
      <c r="R446" s="66">
        <v>0.0</v>
      </c>
      <c r="S446" s="139">
        <f t="shared" si="1"/>
        <v>0</v>
      </c>
      <c r="T446" s="38" t="s">
        <v>54</v>
      </c>
      <c r="U446" s="44">
        <v>46234.0</v>
      </c>
      <c r="V446" s="80">
        <v>46271.0</v>
      </c>
      <c r="W446" s="81">
        <v>1.0</v>
      </c>
      <c r="X446" s="81" t="s">
        <v>55</v>
      </c>
      <c r="Y446" s="68" t="s">
        <v>56</v>
      </c>
    </row>
    <row r="447">
      <c r="A447" s="307"/>
      <c r="B447" s="36"/>
      <c r="C447" s="38"/>
      <c r="D447" s="40"/>
      <c r="E447" s="42"/>
      <c r="F447" s="40"/>
      <c r="G447" s="307"/>
      <c r="H447" s="307"/>
      <c r="I447" s="38" t="s">
        <v>4555</v>
      </c>
      <c r="J447" s="44"/>
      <c r="K447" s="44"/>
      <c r="L447" s="38"/>
      <c r="M447" s="48"/>
      <c r="N447" s="38"/>
      <c r="O447" s="48"/>
      <c r="P447" s="48"/>
      <c r="Q447" s="38"/>
      <c r="R447" s="48"/>
      <c r="S447" s="139">
        <f t="shared" si="1"/>
        <v>0</v>
      </c>
      <c r="T447" s="38"/>
      <c r="U447" s="44"/>
      <c r="V447" s="469"/>
      <c r="W447" s="307"/>
      <c r="X447" s="307"/>
      <c r="Y447" s="307"/>
    </row>
    <row r="448">
      <c r="A448" s="307"/>
      <c r="B448" s="36"/>
      <c r="C448" s="38"/>
      <c r="D448" s="40"/>
      <c r="E448" s="42"/>
      <c r="F448" s="40"/>
      <c r="G448" s="307"/>
      <c r="H448" s="307"/>
      <c r="I448" s="38" t="s">
        <v>4555</v>
      </c>
      <c r="J448" s="44"/>
      <c r="K448" s="44"/>
      <c r="L448" s="38"/>
      <c r="M448" s="48"/>
      <c r="N448" s="38"/>
      <c r="O448" s="48"/>
      <c r="P448" s="48"/>
      <c r="Q448" s="38"/>
      <c r="R448" s="48"/>
      <c r="S448" s="139">
        <f t="shared" si="1"/>
        <v>0</v>
      </c>
      <c r="T448" s="38"/>
      <c r="U448" s="44"/>
      <c r="V448" s="469"/>
      <c r="W448" s="307"/>
      <c r="X448" s="307"/>
      <c r="Y448" s="307"/>
    </row>
    <row r="449">
      <c r="A449" s="307"/>
      <c r="B449" s="36"/>
      <c r="C449" s="38"/>
      <c r="D449" s="40"/>
      <c r="E449" s="42"/>
      <c r="F449" s="40"/>
      <c r="G449" s="307"/>
      <c r="H449" s="307"/>
      <c r="I449" s="38" t="s">
        <v>4555</v>
      </c>
      <c r="J449" s="44"/>
      <c r="K449" s="44"/>
      <c r="L449" s="38"/>
      <c r="M449" s="48"/>
      <c r="N449" s="38"/>
      <c r="O449" s="48"/>
      <c r="P449" s="48"/>
      <c r="Q449" s="38"/>
      <c r="R449" s="48"/>
      <c r="S449" s="139">
        <f t="shared" si="1"/>
        <v>0</v>
      </c>
      <c r="T449" s="38"/>
      <c r="U449" s="44"/>
      <c r="V449" s="469"/>
      <c r="W449" s="307"/>
      <c r="X449" s="307"/>
      <c r="Y449" s="307"/>
    </row>
    <row r="450">
      <c r="A450" s="307"/>
      <c r="B450" s="36"/>
      <c r="C450" s="38"/>
      <c r="D450" s="40"/>
      <c r="E450" s="42"/>
      <c r="F450" s="40"/>
      <c r="G450" s="307"/>
      <c r="H450" s="307"/>
      <c r="I450" s="38" t="s">
        <v>4555</v>
      </c>
      <c r="J450" s="44"/>
      <c r="K450" s="44"/>
      <c r="L450" s="38"/>
      <c r="M450" s="48"/>
      <c r="N450" s="38"/>
      <c r="O450" s="48"/>
      <c r="P450" s="48"/>
      <c r="Q450" s="38"/>
      <c r="R450" s="48"/>
      <c r="S450" s="139">
        <f t="shared" si="1"/>
        <v>0</v>
      </c>
      <c r="T450" s="38"/>
      <c r="U450" s="44"/>
      <c r="V450" s="469"/>
      <c r="W450" s="307"/>
      <c r="X450" s="307"/>
      <c r="Y450" s="307"/>
    </row>
    <row r="451">
      <c r="A451" s="307"/>
      <c r="B451" s="36"/>
      <c r="C451" s="38"/>
      <c r="D451" s="40"/>
      <c r="E451" s="42"/>
      <c r="F451" s="40"/>
      <c r="G451" s="307"/>
      <c r="H451" s="307"/>
      <c r="I451" s="38" t="s">
        <v>4555</v>
      </c>
      <c r="J451" s="44"/>
      <c r="K451" s="44"/>
      <c r="L451" s="38"/>
      <c r="M451" s="48"/>
      <c r="N451" s="38"/>
      <c r="O451" s="48"/>
      <c r="P451" s="48"/>
      <c r="Q451" s="38"/>
      <c r="R451" s="48"/>
      <c r="S451" s="139">
        <f t="shared" si="1"/>
        <v>0</v>
      </c>
      <c r="T451" s="38"/>
      <c r="U451" s="44"/>
      <c r="V451" s="469"/>
      <c r="W451" s="307"/>
      <c r="X451" s="307"/>
      <c r="Y451" s="307"/>
    </row>
    <row r="452">
      <c r="A452" s="307"/>
      <c r="B452" s="36"/>
      <c r="C452" s="38"/>
      <c r="D452" s="40"/>
      <c r="E452" s="42"/>
      <c r="F452" s="40"/>
      <c r="G452" s="307"/>
      <c r="H452" s="307"/>
      <c r="I452" s="38" t="s">
        <v>4555</v>
      </c>
      <c r="J452" s="44"/>
      <c r="K452" s="44"/>
      <c r="L452" s="38"/>
      <c r="M452" s="48"/>
      <c r="N452" s="38"/>
      <c r="O452" s="48"/>
      <c r="P452" s="48"/>
      <c r="Q452" s="38"/>
      <c r="R452" s="48"/>
      <c r="S452" s="139">
        <f t="shared" si="1"/>
        <v>0</v>
      </c>
      <c r="T452" s="38"/>
      <c r="U452" s="44"/>
      <c r="V452" s="469"/>
      <c r="W452" s="307"/>
      <c r="X452" s="307"/>
      <c r="Y452" s="307"/>
    </row>
    <row r="453">
      <c r="A453" s="307"/>
      <c r="B453" s="36"/>
      <c r="C453" s="38"/>
      <c r="D453" s="40"/>
      <c r="E453" s="42"/>
      <c r="F453" s="40"/>
      <c r="G453" s="307"/>
      <c r="H453" s="307"/>
      <c r="I453" s="38" t="s">
        <v>4555</v>
      </c>
      <c r="J453" s="44"/>
      <c r="K453" s="44"/>
      <c r="L453" s="38"/>
      <c r="M453" s="48"/>
      <c r="N453" s="38"/>
      <c r="O453" s="48"/>
      <c r="P453" s="48"/>
      <c r="Q453" s="38"/>
      <c r="R453" s="48"/>
      <c r="S453" s="139">
        <f t="shared" si="1"/>
        <v>0</v>
      </c>
      <c r="T453" s="38"/>
      <c r="U453" s="44"/>
      <c r="V453" s="469"/>
      <c r="W453" s="307"/>
      <c r="X453" s="307"/>
      <c r="Y453" s="307"/>
    </row>
    <row r="454">
      <c r="A454" s="307"/>
      <c r="B454" s="36"/>
      <c r="C454" s="38"/>
      <c r="D454" s="40"/>
      <c r="E454" s="42"/>
      <c r="F454" s="40"/>
      <c r="G454" s="307"/>
      <c r="H454" s="307"/>
      <c r="I454" s="38" t="s">
        <v>4555</v>
      </c>
      <c r="J454" s="44"/>
      <c r="K454" s="44"/>
      <c r="L454" s="38"/>
      <c r="M454" s="48"/>
      <c r="N454" s="38"/>
      <c r="O454" s="48"/>
      <c r="P454" s="48"/>
      <c r="Q454" s="38"/>
      <c r="R454" s="48"/>
      <c r="S454" s="139">
        <f t="shared" si="1"/>
        <v>0</v>
      </c>
      <c r="T454" s="38"/>
      <c r="U454" s="44"/>
      <c r="V454" s="469"/>
      <c r="W454" s="307"/>
      <c r="X454" s="307"/>
      <c r="Y454" s="307"/>
    </row>
    <row r="455">
      <c r="A455" s="307"/>
      <c r="B455" s="36"/>
      <c r="C455" s="38"/>
      <c r="D455" s="40"/>
      <c r="E455" s="42"/>
      <c r="F455" s="40"/>
      <c r="G455" s="307"/>
      <c r="H455" s="307"/>
      <c r="I455" s="38" t="s">
        <v>4555</v>
      </c>
      <c r="J455" s="44"/>
      <c r="K455" s="44"/>
      <c r="L455" s="38"/>
      <c r="M455" s="48"/>
      <c r="N455" s="38"/>
      <c r="O455" s="48"/>
      <c r="P455" s="48"/>
      <c r="Q455" s="38"/>
      <c r="R455" s="48"/>
      <c r="S455" s="139">
        <f t="shared" si="1"/>
        <v>0</v>
      </c>
      <c r="T455" s="38"/>
      <c r="U455" s="44"/>
      <c r="V455" s="469"/>
      <c r="W455" s="307"/>
      <c r="X455" s="307"/>
      <c r="Y455" s="307"/>
    </row>
    <row r="456">
      <c r="A456" s="307"/>
      <c r="B456" s="36"/>
      <c r="C456" s="38"/>
      <c r="D456" s="40"/>
      <c r="E456" s="42"/>
      <c r="F456" s="40"/>
      <c r="G456" s="307"/>
      <c r="H456" s="307"/>
      <c r="I456" s="38" t="s">
        <v>4555</v>
      </c>
      <c r="J456" s="44"/>
      <c r="K456" s="44"/>
      <c r="L456" s="38"/>
      <c r="M456" s="48"/>
      <c r="N456" s="38"/>
      <c r="O456" s="48"/>
      <c r="P456" s="48"/>
      <c r="Q456" s="38"/>
      <c r="R456" s="48"/>
      <c r="S456" s="307"/>
      <c r="T456" s="38"/>
      <c r="U456" s="44"/>
      <c r="V456" s="469"/>
      <c r="W456" s="307"/>
      <c r="X456" s="307"/>
      <c r="Y456" s="307"/>
    </row>
    <row r="457">
      <c r="A457" s="307"/>
      <c r="B457" s="36"/>
      <c r="C457" s="38"/>
      <c r="D457" s="40"/>
      <c r="E457" s="42"/>
      <c r="F457" s="40"/>
      <c r="G457" s="307"/>
      <c r="H457" s="307"/>
      <c r="I457" s="38" t="s">
        <v>4555</v>
      </c>
      <c r="J457" s="44"/>
      <c r="K457" s="44"/>
      <c r="L457" s="38"/>
      <c r="M457" s="48"/>
      <c r="N457" s="38"/>
      <c r="O457" s="48"/>
      <c r="P457" s="48"/>
      <c r="Q457" s="38"/>
      <c r="R457" s="48"/>
      <c r="S457" s="307"/>
      <c r="T457" s="38"/>
      <c r="U457" s="44"/>
      <c r="V457" s="469"/>
      <c r="W457" s="307"/>
      <c r="X457" s="307"/>
      <c r="Y457" s="307"/>
    </row>
    <row r="458">
      <c r="A458" s="307"/>
      <c r="B458" s="36"/>
      <c r="C458" s="38"/>
      <c r="D458" s="40"/>
      <c r="E458" s="42"/>
      <c r="F458" s="40"/>
      <c r="G458" s="307"/>
      <c r="H458" s="307"/>
      <c r="I458" s="38" t="s">
        <v>4555</v>
      </c>
      <c r="J458" s="44"/>
      <c r="K458" s="44"/>
      <c r="L458" s="38"/>
      <c r="M458" s="48"/>
      <c r="N458" s="38"/>
      <c r="O458" s="48"/>
      <c r="P458" s="48"/>
      <c r="Q458" s="38"/>
      <c r="R458" s="48"/>
      <c r="S458" s="307"/>
      <c r="T458" s="38"/>
      <c r="U458" s="44"/>
      <c r="V458" s="469"/>
      <c r="W458" s="307"/>
      <c r="X458" s="307"/>
      <c r="Y458" s="307"/>
    </row>
    <row r="459">
      <c r="A459" s="307"/>
      <c r="B459" s="36"/>
      <c r="C459" s="38"/>
      <c r="D459" s="40"/>
      <c r="E459" s="42"/>
      <c r="F459" s="40"/>
      <c r="G459" s="307"/>
      <c r="H459" s="307"/>
      <c r="I459" s="38" t="s">
        <v>4555</v>
      </c>
      <c r="J459" s="44"/>
      <c r="K459" s="44"/>
      <c r="L459" s="38"/>
      <c r="M459" s="48"/>
      <c r="N459" s="38"/>
      <c r="O459" s="48"/>
      <c r="P459" s="48"/>
      <c r="Q459" s="38"/>
      <c r="R459" s="48"/>
      <c r="S459" s="307"/>
      <c r="T459" s="38"/>
      <c r="U459" s="44"/>
      <c r="V459" s="469"/>
      <c r="W459" s="307"/>
      <c r="X459" s="307"/>
      <c r="Y459" s="307"/>
    </row>
    <row r="460">
      <c r="A460" s="307"/>
      <c r="B460" s="36"/>
      <c r="C460" s="38"/>
      <c r="D460" s="40"/>
      <c r="E460" s="42"/>
      <c r="F460" s="40"/>
      <c r="G460" s="307"/>
      <c r="H460" s="307"/>
      <c r="I460" s="38" t="s">
        <v>4555</v>
      </c>
      <c r="J460" s="44"/>
      <c r="K460" s="44"/>
      <c r="L460" s="38"/>
      <c r="M460" s="48"/>
      <c r="N460" s="38"/>
      <c r="O460" s="48"/>
      <c r="P460" s="48"/>
      <c r="Q460" s="38"/>
      <c r="R460" s="48"/>
      <c r="S460" s="307"/>
      <c r="T460" s="38"/>
      <c r="U460" s="44"/>
      <c r="V460" s="469"/>
      <c r="W460" s="307"/>
      <c r="X460" s="307"/>
      <c r="Y460" s="307"/>
    </row>
    <row r="461">
      <c r="A461" s="307"/>
      <c r="B461" s="36"/>
      <c r="C461" s="38"/>
      <c r="D461" s="40"/>
      <c r="E461" s="42"/>
      <c r="F461" s="40"/>
      <c r="G461" s="307"/>
      <c r="H461" s="307"/>
      <c r="I461" s="38" t="s">
        <v>4555</v>
      </c>
      <c r="J461" s="44"/>
      <c r="K461" s="44"/>
      <c r="L461" s="38"/>
      <c r="M461" s="48"/>
      <c r="N461" s="38"/>
      <c r="O461" s="48"/>
      <c r="P461" s="48"/>
      <c r="Q461" s="38"/>
      <c r="R461" s="48"/>
      <c r="S461" s="307"/>
      <c r="T461" s="38"/>
      <c r="U461" s="44"/>
      <c r="V461" s="469"/>
      <c r="W461" s="307"/>
      <c r="X461" s="307"/>
      <c r="Y461" s="307"/>
    </row>
    <row r="462">
      <c r="A462" s="307"/>
      <c r="B462" s="36"/>
      <c r="C462" s="38"/>
      <c r="D462" s="40"/>
      <c r="E462" s="42"/>
      <c r="F462" s="40"/>
      <c r="G462" s="307"/>
      <c r="H462" s="307"/>
      <c r="I462" s="38" t="s">
        <v>4555</v>
      </c>
      <c r="J462" s="44"/>
      <c r="K462" s="44"/>
      <c r="L462" s="38"/>
      <c r="M462" s="48"/>
      <c r="N462" s="38"/>
      <c r="O462" s="48"/>
      <c r="P462" s="48"/>
      <c r="Q462" s="38"/>
      <c r="R462" s="48"/>
      <c r="S462" s="307"/>
      <c r="T462" s="38"/>
      <c r="U462" s="44"/>
      <c r="V462" s="469"/>
      <c r="W462" s="307"/>
      <c r="X462" s="307"/>
      <c r="Y462" s="307"/>
    </row>
    <row r="463">
      <c r="A463" s="307"/>
      <c r="B463" s="36"/>
      <c r="C463" s="38"/>
      <c r="D463" s="40"/>
      <c r="E463" s="42"/>
      <c r="F463" s="40"/>
      <c r="G463" s="307"/>
      <c r="H463" s="307"/>
      <c r="I463" s="38" t="s">
        <v>4555</v>
      </c>
      <c r="J463" s="44"/>
      <c r="K463" s="44"/>
      <c r="L463" s="38"/>
      <c r="M463" s="48"/>
      <c r="N463" s="38"/>
      <c r="O463" s="48"/>
      <c r="P463" s="48"/>
      <c r="Q463" s="38"/>
      <c r="R463" s="48"/>
      <c r="S463" s="307"/>
      <c r="T463" s="38"/>
      <c r="U463" s="44"/>
      <c r="V463" s="469"/>
      <c r="W463" s="307"/>
      <c r="X463" s="307"/>
      <c r="Y463" s="307"/>
    </row>
    <row r="464">
      <c r="A464" s="307"/>
      <c r="B464" s="36"/>
      <c r="C464" s="38"/>
      <c r="D464" s="40"/>
      <c r="E464" s="42"/>
      <c r="F464" s="40"/>
      <c r="G464" s="307"/>
      <c r="H464" s="307"/>
      <c r="I464" s="38" t="s">
        <v>4555</v>
      </c>
      <c r="J464" s="44"/>
      <c r="K464" s="44"/>
      <c r="L464" s="38"/>
      <c r="M464" s="48"/>
      <c r="N464" s="38"/>
      <c r="O464" s="48"/>
      <c r="P464" s="48"/>
      <c r="Q464" s="38"/>
      <c r="R464" s="48"/>
      <c r="S464" s="307"/>
      <c r="T464" s="38"/>
      <c r="U464" s="44"/>
      <c r="V464" s="469"/>
      <c r="W464" s="307"/>
      <c r="X464" s="307"/>
      <c r="Y464" s="307"/>
    </row>
    <row r="465">
      <c r="A465" s="307"/>
      <c r="B465" s="36"/>
      <c r="C465" s="38"/>
      <c r="D465" s="40"/>
      <c r="E465" s="42"/>
      <c r="F465" s="40"/>
      <c r="G465" s="307"/>
      <c r="H465" s="307"/>
      <c r="I465" s="38" t="s">
        <v>4555</v>
      </c>
      <c r="J465" s="44"/>
      <c r="K465" s="44"/>
      <c r="L465" s="38"/>
      <c r="M465" s="48"/>
      <c r="N465" s="38"/>
      <c r="O465" s="48"/>
      <c r="P465" s="48"/>
      <c r="Q465" s="38"/>
      <c r="R465" s="48"/>
      <c r="S465" s="307"/>
      <c r="T465" s="38"/>
      <c r="U465" s="44"/>
      <c r="V465" s="469"/>
      <c r="W465" s="307"/>
      <c r="X465" s="307"/>
      <c r="Y465" s="307"/>
    </row>
    <row r="466">
      <c r="A466" s="307"/>
      <c r="B466" s="36"/>
      <c r="C466" s="38"/>
      <c r="D466" s="40"/>
      <c r="E466" s="42"/>
      <c r="F466" s="40"/>
      <c r="G466" s="307"/>
      <c r="H466" s="307"/>
      <c r="I466" s="38" t="s">
        <v>4555</v>
      </c>
      <c r="J466" s="44"/>
      <c r="K466" s="44"/>
      <c r="L466" s="38"/>
      <c r="M466" s="48"/>
      <c r="N466" s="38"/>
      <c r="O466" s="48"/>
      <c r="P466" s="48"/>
      <c r="Q466" s="38"/>
      <c r="R466" s="48"/>
      <c r="S466" s="307"/>
      <c r="T466" s="38"/>
      <c r="U466" s="44"/>
      <c r="V466" s="469"/>
      <c r="W466" s="307"/>
      <c r="X466" s="307"/>
      <c r="Y466" s="307"/>
    </row>
    <row r="467">
      <c r="A467" s="307"/>
      <c r="B467" s="36"/>
      <c r="C467" s="38"/>
      <c r="D467" s="40"/>
      <c r="E467" s="42"/>
      <c r="F467" s="40"/>
      <c r="G467" s="307"/>
      <c r="H467" s="307"/>
      <c r="I467" s="38" t="s">
        <v>4555</v>
      </c>
      <c r="J467" s="44"/>
      <c r="K467" s="44"/>
      <c r="L467" s="38"/>
      <c r="M467" s="48"/>
      <c r="N467" s="38"/>
      <c r="O467" s="48"/>
      <c r="P467" s="48"/>
      <c r="Q467" s="38"/>
      <c r="R467" s="48"/>
      <c r="S467" s="307"/>
      <c r="T467" s="38"/>
      <c r="U467" s="44"/>
      <c r="V467" s="469"/>
      <c r="W467" s="307"/>
      <c r="X467" s="307"/>
      <c r="Y467" s="307"/>
    </row>
    <row r="468">
      <c r="A468" s="307"/>
      <c r="B468" s="36"/>
      <c r="C468" s="38"/>
      <c r="D468" s="40"/>
      <c r="E468" s="42"/>
      <c r="F468" s="40"/>
      <c r="G468" s="307"/>
      <c r="H468" s="307"/>
      <c r="I468" s="38" t="s">
        <v>4555</v>
      </c>
      <c r="J468" s="44"/>
      <c r="K468" s="44"/>
      <c r="L468" s="38"/>
      <c r="M468" s="48"/>
      <c r="N468" s="38"/>
      <c r="O468" s="48"/>
      <c r="P468" s="48"/>
      <c r="Q468" s="38"/>
      <c r="R468" s="48"/>
      <c r="S468" s="307"/>
      <c r="T468" s="38"/>
      <c r="U468" s="44"/>
      <c r="V468" s="469"/>
      <c r="W468" s="307"/>
      <c r="X468" s="307"/>
      <c r="Y468" s="307"/>
    </row>
    <row r="469">
      <c r="A469" s="307"/>
      <c r="B469" s="36"/>
      <c r="C469" s="38"/>
      <c r="D469" s="40"/>
      <c r="E469" s="42"/>
      <c r="F469" s="40"/>
      <c r="G469" s="307"/>
      <c r="H469" s="307"/>
      <c r="I469" s="38" t="s">
        <v>4555</v>
      </c>
      <c r="J469" s="44"/>
      <c r="K469" s="44"/>
      <c r="L469" s="38"/>
      <c r="M469" s="48"/>
      <c r="N469" s="38"/>
      <c r="O469" s="48"/>
      <c r="P469" s="48"/>
      <c r="Q469" s="38"/>
      <c r="R469" s="48"/>
      <c r="S469" s="307"/>
      <c r="T469" s="38"/>
      <c r="U469" s="44"/>
      <c r="V469" s="469"/>
      <c r="W469" s="307"/>
      <c r="X469" s="307"/>
      <c r="Y469" s="307"/>
    </row>
    <row r="470">
      <c r="A470" s="307"/>
      <c r="B470" s="36"/>
      <c r="C470" s="38"/>
      <c r="D470" s="40"/>
      <c r="E470" s="42"/>
      <c r="F470" s="40"/>
      <c r="G470" s="307"/>
      <c r="H470" s="307"/>
      <c r="I470" s="38" t="s">
        <v>4555</v>
      </c>
      <c r="J470" s="44"/>
      <c r="K470" s="44"/>
      <c r="L470" s="38"/>
      <c r="M470" s="48"/>
      <c r="N470" s="38"/>
      <c r="O470" s="48"/>
      <c r="P470" s="48"/>
      <c r="Q470" s="38"/>
      <c r="R470" s="48"/>
      <c r="S470" s="307"/>
      <c r="T470" s="38"/>
      <c r="U470" s="44"/>
      <c r="V470" s="469"/>
      <c r="W470" s="307"/>
      <c r="X470" s="307"/>
      <c r="Y470" s="307"/>
    </row>
    <row r="471">
      <c r="A471" s="307"/>
      <c r="B471" s="36"/>
      <c r="C471" s="38"/>
      <c r="D471" s="40"/>
      <c r="E471" s="42"/>
      <c r="F471" s="40"/>
      <c r="G471" s="307"/>
      <c r="H471" s="307"/>
      <c r="I471" s="38" t="s">
        <v>4555</v>
      </c>
      <c r="J471" s="44"/>
      <c r="K471" s="44"/>
      <c r="L471" s="38"/>
      <c r="M471" s="48"/>
      <c r="N471" s="38"/>
      <c r="O471" s="48"/>
      <c r="P471" s="48"/>
      <c r="Q471" s="38"/>
      <c r="R471" s="48"/>
      <c r="S471" s="307"/>
      <c r="T471" s="38"/>
      <c r="U471" s="44"/>
      <c r="V471" s="469"/>
      <c r="W471" s="307"/>
      <c r="X471" s="307"/>
      <c r="Y471" s="307"/>
    </row>
    <row r="472">
      <c r="A472" s="307"/>
      <c r="B472" s="36"/>
      <c r="C472" s="38"/>
      <c r="D472" s="40"/>
      <c r="E472" s="42"/>
      <c r="F472" s="40"/>
      <c r="G472" s="307"/>
      <c r="H472" s="307"/>
      <c r="I472" s="38" t="s">
        <v>4555</v>
      </c>
      <c r="J472" s="44"/>
      <c r="K472" s="44"/>
      <c r="L472" s="38"/>
      <c r="M472" s="48"/>
      <c r="N472" s="38"/>
      <c r="O472" s="48"/>
      <c r="P472" s="48"/>
      <c r="Q472" s="38"/>
      <c r="R472" s="48"/>
      <c r="S472" s="307"/>
      <c r="T472" s="38"/>
      <c r="U472" s="44"/>
      <c r="V472" s="469"/>
      <c r="W472" s="307"/>
      <c r="X472" s="307"/>
      <c r="Y472" s="307"/>
    </row>
    <row r="473">
      <c r="A473" s="307"/>
      <c r="B473" s="36"/>
      <c r="C473" s="38"/>
      <c r="D473" s="40"/>
      <c r="E473" s="42"/>
      <c r="F473" s="40"/>
      <c r="G473" s="307"/>
      <c r="H473" s="307"/>
      <c r="I473" s="38" t="s">
        <v>4555</v>
      </c>
      <c r="J473" s="44"/>
      <c r="K473" s="44"/>
      <c r="L473" s="38"/>
      <c r="M473" s="48"/>
      <c r="N473" s="38"/>
      <c r="O473" s="48"/>
      <c r="P473" s="48"/>
      <c r="Q473" s="38"/>
      <c r="R473" s="48"/>
      <c r="S473" s="307"/>
      <c r="T473" s="38"/>
      <c r="U473" s="44"/>
      <c r="V473" s="469"/>
      <c r="W473" s="307"/>
      <c r="X473" s="307"/>
      <c r="Y473" s="307"/>
    </row>
    <row r="474">
      <c r="A474" s="307"/>
      <c r="B474" s="36"/>
      <c r="C474" s="38"/>
      <c r="D474" s="40"/>
      <c r="E474" s="42"/>
      <c r="F474" s="40"/>
      <c r="G474" s="307"/>
      <c r="H474" s="307"/>
      <c r="I474" s="38" t="s">
        <v>4555</v>
      </c>
      <c r="J474" s="44"/>
      <c r="K474" s="44"/>
      <c r="L474" s="38"/>
      <c r="M474" s="48"/>
      <c r="N474" s="38"/>
      <c r="O474" s="48"/>
      <c r="P474" s="48"/>
      <c r="Q474" s="38"/>
      <c r="R474" s="48"/>
      <c r="S474" s="307"/>
      <c r="T474" s="38"/>
      <c r="U474" s="44"/>
      <c r="V474" s="469"/>
      <c r="W474" s="307"/>
      <c r="X474" s="307"/>
      <c r="Y474" s="307"/>
    </row>
    <row r="475">
      <c r="A475" s="307"/>
      <c r="B475" s="36"/>
      <c r="C475" s="38"/>
      <c r="D475" s="40"/>
      <c r="E475" s="42"/>
      <c r="F475" s="40"/>
      <c r="G475" s="307"/>
      <c r="H475" s="307"/>
      <c r="I475" s="38" t="s">
        <v>4555</v>
      </c>
      <c r="J475" s="44"/>
      <c r="K475" s="44"/>
      <c r="L475" s="38"/>
      <c r="M475" s="48"/>
      <c r="N475" s="38"/>
      <c r="O475" s="48"/>
      <c r="P475" s="48"/>
      <c r="Q475" s="38"/>
      <c r="R475" s="48"/>
      <c r="S475" s="307"/>
      <c r="T475" s="38"/>
      <c r="U475" s="44"/>
      <c r="V475" s="469"/>
      <c r="W475" s="307"/>
      <c r="X475" s="307"/>
      <c r="Y475" s="307"/>
    </row>
    <row r="476">
      <c r="A476" s="307"/>
      <c r="B476" s="36"/>
      <c r="C476" s="38"/>
      <c r="D476" s="40"/>
      <c r="E476" s="42"/>
      <c r="F476" s="40"/>
      <c r="G476" s="307"/>
      <c r="H476" s="307"/>
      <c r="I476" s="38" t="s">
        <v>4555</v>
      </c>
      <c r="J476" s="44"/>
      <c r="K476" s="44"/>
      <c r="L476" s="38"/>
      <c r="M476" s="48"/>
      <c r="N476" s="38"/>
      <c r="O476" s="48"/>
      <c r="P476" s="48"/>
      <c r="Q476" s="38"/>
      <c r="R476" s="48"/>
      <c r="S476" s="307"/>
      <c r="T476" s="38"/>
      <c r="U476" s="44"/>
      <c r="V476" s="469"/>
      <c r="W476" s="307"/>
      <c r="X476" s="307"/>
      <c r="Y476" s="307"/>
    </row>
    <row r="477">
      <c r="A477" s="307"/>
      <c r="B477" s="36"/>
      <c r="C477" s="38"/>
      <c r="D477" s="40"/>
      <c r="E477" s="42"/>
      <c r="F477" s="40"/>
      <c r="G477" s="307"/>
      <c r="H477" s="307"/>
      <c r="I477" s="38" t="s">
        <v>4555</v>
      </c>
      <c r="J477" s="44"/>
      <c r="K477" s="44"/>
      <c r="L477" s="38"/>
      <c r="M477" s="48"/>
      <c r="N477" s="38"/>
      <c r="O477" s="48"/>
      <c r="P477" s="48"/>
      <c r="Q477" s="38"/>
      <c r="R477" s="48"/>
      <c r="S477" s="307"/>
      <c r="T477" s="38"/>
      <c r="U477" s="44"/>
      <c r="V477" s="469"/>
      <c r="W477" s="307"/>
      <c r="X477" s="307"/>
      <c r="Y477" s="307"/>
    </row>
    <row r="478">
      <c r="A478" s="307"/>
      <c r="B478" s="36"/>
      <c r="C478" s="38"/>
      <c r="D478" s="40"/>
      <c r="E478" s="42"/>
      <c r="F478" s="40"/>
      <c r="G478" s="307"/>
      <c r="H478" s="307"/>
      <c r="I478" s="38" t="s">
        <v>4555</v>
      </c>
      <c r="J478" s="44"/>
      <c r="K478" s="44"/>
      <c r="L478" s="38"/>
      <c r="M478" s="48"/>
      <c r="N478" s="38"/>
      <c r="O478" s="48"/>
      <c r="P478" s="48"/>
      <c r="Q478" s="38"/>
      <c r="R478" s="48"/>
      <c r="S478" s="307"/>
      <c r="T478" s="38"/>
      <c r="U478" s="44"/>
      <c r="V478" s="469"/>
      <c r="W478" s="307"/>
      <c r="X478" s="307"/>
      <c r="Y478" s="307"/>
    </row>
    <row r="479">
      <c r="A479" s="307"/>
      <c r="B479" s="36"/>
      <c r="C479" s="38"/>
      <c r="D479" s="40"/>
      <c r="E479" s="42"/>
      <c r="F479" s="40"/>
      <c r="G479" s="307"/>
      <c r="H479" s="307"/>
      <c r="I479" s="38" t="s">
        <v>4555</v>
      </c>
      <c r="J479" s="44"/>
      <c r="K479" s="44"/>
      <c r="L479" s="38"/>
      <c r="M479" s="48"/>
      <c r="N479" s="38"/>
      <c r="O479" s="48"/>
      <c r="P479" s="48"/>
      <c r="Q479" s="38"/>
      <c r="R479" s="48"/>
      <c r="S479" s="307"/>
      <c r="T479" s="38"/>
      <c r="U479" s="44"/>
      <c r="V479" s="469"/>
      <c r="W479" s="307"/>
      <c r="X479" s="307"/>
      <c r="Y479" s="307"/>
    </row>
    <row r="480">
      <c r="A480" s="307"/>
      <c r="B480" s="36"/>
      <c r="C480" s="38"/>
      <c r="D480" s="40"/>
      <c r="E480" s="42"/>
      <c r="F480" s="40"/>
      <c r="G480" s="307"/>
      <c r="H480" s="307"/>
      <c r="I480" s="38" t="s">
        <v>4555</v>
      </c>
      <c r="J480" s="44"/>
      <c r="K480" s="44"/>
      <c r="L480" s="38"/>
      <c r="M480" s="48"/>
      <c r="N480" s="38"/>
      <c r="O480" s="48"/>
      <c r="P480" s="48"/>
      <c r="Q480" s="38"/>
      <c r="R480" s="48"/>
      <c r="S480" s="307"/>
      <c r="T480" s="38"/>
      <c r="U480" s="44"/>
      <c r="V480" s="469"/>
      <c r="W480" s="307"/>
      <c r="X480" s="307"/>
      <c r="Y480" s="307"/>
    </row>
    <row r="481">
      <c r="A481" s="307"/>
      <c r="B481" s="36"/>
      <c r="C481" s="38"/>
      <c r="D481" s="40"/>
      <c r="E481" s="42"/>
      <c r="F481" s="40"/>
      <c r="G481" s="307"/>
      <c r="H481" s="307"/>
      <c r="I481" s="38" t="s">
        <v>4555</v>
      </c>
      <c r="J481" s="44"/>
      <c r="K481" s="44"/>
      <c r="L481" s="38"/>
      <c r="M481" s="48"/>
      <c r="N481" s="38"/>
      <c r="O481" s="48"/>
      <c r="P481" s="48"/>
      <c r="Q481" s="38"/>
      <c r="R481" s="48"/>
      <c r="S481" s="307"/>
      <c r="T481" s="38"/>
      <c r="U481" s="44"/>
      <c r="V481" s="469"/>
      <c r="W481" s="307"/>
      <c r="X481" s="307"/>
      <c r="Y481" s="307"/>
    </row>
    <row r="482">
      <c r="A482" s="307"/>
      <c r="B482" s="36"/>
      <c r="C482" s="38"/>
      <c r="D482" s="40"/>
      <c r="E482" s="42"/>
      <c r="F482" s="40"/>
      <c r="G482" s="307"/>
      <c r="H482" s="307"/>
      <c r="I482" s="38" t="s">
        <v>4555</v>
      </c>
      <c r="J482" s="44"/>
      <c r="K482" s="44"/>
      <c r="L482" s="38"/>
      <c r="M482" s="48"/>
      <c r="N482" s="38"/>
      <c r="O482" s="48"/>
      <c r="P482" s="48"/>
      <c r="Q482" s="38"/>
      <c r="R482" s="48"/>
      <c r="S482" s="307"/>
      <c r="T482" s="38"/>
      <c r="U482" s="44"/>
      <c r="V482" s="469"/>
      <c r="W482" s="307"/>
      <c r="X482" s="307"/>
      <c r="Y482" s="307"/>
    </row>
    <row r="483">
      <c r="A483" s="307"/>
      <c r="B483" s="36"/>
      <c r="C483" s="38"/>
      <c r="D483" s="40"/>
      <c r="E483" s="42"/>
      <c r="F483" s="40"/>
      <c r="G483" s="307"/>
      <c r="H483" s="307"/>
      <c r="I483" s="38" t="s">
        <v>4555</v>
      </c>
      <c r="J483" s="44"/>
      <c r="K483" s="44"/>
      <c r="L483" s="38"/>
      <c r="M483" s="48"/>
      <c r="N483" s="38"/>
      <c r="O483" s="48"/>
      <c r="P483" s="48"/>
      <c r="Q483" s="38"/>
      <c r="R483" s="48"/>
      <c r="S483" s="307"/>
      <c r="T483" s="38"/>
      <c r="U483" s="44"/>
      <c r="V483" s="469"/>
      <c r="W483" s="307"/>
      <c r="X483" s="307"/>
      <c r="Y483" s="307"/>
    </row>
    <row r="484">
      <c r="A484" s="307"/>
      <c r="B484" s="36"/>
      <c r="C484" s="38"/>
      <c r="D484" s="40"/>
      <c r="E484" s="42"/>
      <c r="F484" s="40"/>
      <c r="G484" s="307"/>
      <c r="H484" s="307"/>
      <c r="I484" s="38" t="s">
        <v>4555</v>
      </c>
      <c r="J484" s="44"/>
      <c r="K484" s="44"/>
      <c r="L484" s="38"/>
      <c r="M484" s="48"/>
      <c r="N484" s="38"/>
      <c r="O484" s="48"/>
      <c r="P484" s="48"/>
      <c r="Q484" s="38"/>
      <c r="R484" s="48"/>
      <c r="S484" s="307"/>
      <c r="T484" s="38"/>
      <c r="U484" s="44"/>
      <c r="V484" s="469"/>
      <c r="W484" s="307"/>
      <c r="X484" s="307"/>
      <c r="Y484" s="307"/>
    </row>
    <row r="485">
      <c r="A485" s="307"/>
      <c r="B485" s="36"/>
      <c r="C485" s="38"/>
      <c r="D485" s="40"/>
      <c r="E485" s="42"/>
      <c r="F485" s="40"/>
      <c r="G485" s="307"/>
      <c r="H485" s="307"/>
      <c r="I485" s="38" t="s">
        <v>4555</v>
      </c>
      <c r="J485" s="44"/>
      <c r="K485" s="44"/>
      <c r="L485" s="38"/>
      <c r="M485" s="48"/>
      <c r="N485" s="38"/>
      <c r="O485" s="48"/>
      <c r="P485" s="48"/>
      <c r="Q485" s="38"/>
      <c r="R485" s="48"/>
      <c r="S485" s="307"/>
      <c r="T485" s="38"/>
      <c r="U485" s="44"/>
      <c r="V485" s="469"/>
      <c r="W485" s="307"/>
      <c r="X485" s="307"/>
      <c r="Y485" s="307"/>
    </row>
    <row r="486">
      <c r="A486" s="307"/>
      <c r="B486" s="36"/>
      <c r="C486" s="38"/>
      <c r="D486" s="40"/>
      <c r="E486" s="42"/>
      <c r="F486" s="40"/>
      <c r="G486" s="307"/>
      <c r="H486" s="307"/>
      <c r="I486" s="38" t="s">
        <v>4555</v>
      </c>
      <c r="J486" s="44"/>
      <c r="K486" s="44"/>
      <c r="L486" s="38"/>
      <c r="M486" s="48"/>
      <c r="N486" s="38"/>
      <c r="O486" s="48"/>
      <c r="P486" s="48"/>
      <c r="Q486" s="38"/>
      <c r="R486" s="48"/>
      <c r="S486" s="307"/>
      <c r="T486" s="38"/>
      <c r="U486" s="44"/>
      <c r="V486" s="469"/>
      <c r="W486" s="307"/>
      <c r="X486" s="307"/>
      <c r="Y486" s="307"/>
    </row>
    <row r="487">
      <c r="A487" s="307"/>
      <c r="B487" s="36"/>
      <c r="C487" s="38"/>
      <c r="D487" s="40"/>
      <c r="E487" s="42"/>
      <c r="F487" s="40"/>
      <c r="G487" s="307"/>
      <c r="H487" s="307"/>
      <c r="I487" s="38" t="s">
        <v>4555</v>
      </c>
      <c r="J487" s="44"/>
      <c r="K487" s="44"/>
      <c r="L487" s="38"/>
      <c r="M487" s="48"/>
      <c r="N487" s="38"/>
      <c r="O487" s="48"/>
      <c r="P487" s="48"/>
      <c r="Q487" s="38"/>
      <c r="R487" s="48"/>
      <c r="S487" s="307"/>
      <c r="T487" s="38"/>
      <c r="U487" s="44"/>
      <c r="V487" s="469"/>
      <c r="W487" s="307"/>
      <c r="X487" s="307"/>
      <c r="Y487" s="307"/>
    </row>
    <row r="488">
      <c r="A488" s="307"/>
      <c r="B488" s="36"/>
      <c r="C488" s="38"/>
      <c r="D488" s="40"/>
      <c r="E488" s="42"/>
      <c r="F488" s="40"/>
      <c r="G488" s="307"/>
      <c r="H488" s="307"/>
      <c r="I488" s="38" t="s">
        <v>4555</v>
      </c>
      <c r="J488" s="44"/>
      <c r="K488" s="44"/>
      <c r="L488" s="38"/>
      <c r="M488" s="48"/>
      <c r="N488" s="38"/>
      <c r="O488" s="48"/>
      <c r="P488" s="48"/>
      <c r="Q488" s="38"/>
      <c r="R488" s="48"/>
      <c r="S488" s="307"/>
      <c r="T488" s="38"/>
      <c r="U488" s="44"/>
      <c r="V488" s="469"/>
      <c r="W488" s="307"/>
      <c r="X488" s="307"/>
      <c r="Y488" s="307"/>
    </row>
    <row r="489">
      <c r="A489" s="307"/>
      <c r="B489" s="36"/>
      <c r="C489" s="38"/>
      <c r="D489" s="40"/>
      <c r="E489" s="42"/>
      <c r="F489" s="40"/>
      <c r="G489" s="307"/>
      <c r="H489" s="307"/>
      <c r="I489" s="38" t="s">
        <v>4555</v>
      </c>
      <c r="J489" s="44"/>
      <c r="K489" s="44"/>
      <c r="L489" s="38"/>
      <c r="M489" s="48"/>
      <c r="N489" s="38"/>
      <c r="O489" s="48"/>
      <c r="P489" s="48"/>
      <c r="Q489" s="38"/>
      <c r="R489" s="48"/>
      <c r="S489" s="307"/>
      <c r="T489" s="38"/>
      <c r="U489" s="44"/>
      <c r="V489" s="469"/>
      <c r="W489" s="307"/>
      <c r="X489" s="307"/>
      <c r="Y489" s="307"/>
    </row>
    <row r="490">
      <c r="A490" s="307"/>
      <c r="B490" s="36"/>
      <c r="C490" s="38"/>
      <c r="D490" s="40"/>
      <c r="E490" s="42"/>
      <c r="F490" s="40"/>
      <c r="G490" s="307"/>
      <c r="H490" s="307"/>
      <c r="I490" s="38" t="s">
        <v>4555</v>
      </c>
      <c r="J490" s="44"/>
      <c r="K490" s="44"/>
      <c r="L490" s="38"/>
      <c r="M490" s="48"/>
      <c r="N490" s="38"/>
      <c r="O490" s="48"/>
      <c r="P490" s="48"/>
      <c r="Q490" s="38"/>
      <c r="R490" s="48"/>
      <c r="S490" s="307"/>
      <c r="T490" s="38"/>
      <c r="U490" s="44"/>
      <c r="V490" s="469"/>
      <c r="W490" s="307"/>
      <c r="X490" s="307"/>
      <c r="Y490" s="307"/>
    </row>
    <row r="491">
      <c r="A491" s="307"/>
      <c r="B491" s="36"/>
      <c r="C491" s="38"/>
      <c r="D491" s="40"/>
      <c r="E491" s="42"/>
      <c r="F491" s="40"/>
      <c r="G491" s="307"/>
      <c r="H491" s="307"/>
      <c r="I491" s="38" t="s">
        <v>4555</v>
      </c>
      <c r="J491" s="44"/>
      <c r="K491" s="44"/>
      <c r="L491" s="38"/>
      <c r="M491" s="48"/>
      <c r="N491" s="38"/>
      <c r="O491" s="48"/>
      <c r="P491" s="48"/>
      <c r="Q491" s="38"/>
      <c r="R491" s="48"/>
      <c r="S491" s="307"/>
      <c r="T491" s="38"/>
      <c r="U491" s="44"/>
      <c r="V491" s="469"/>
      <c r="W491" s="307"/>
      <c r="X491" s="307"/>
      <c r="Y491" s="307"/>
    </row>
    <row r="492">
      <c r="A492" s="307"/>
      <c r="B492" s="36"/>
      <c r="C492" s="38"/>
      <c r="D492" s="40"/>
      <c r="E492" s="42"/>
      <c r="F492" s="40"/>
      <c r="G492" s="307"/>
      <c r="H492" s="307"/>
      <c r="I492" s="38" t="s">
        <v>4555</v>
      </c>
      <c r="J492" s="44"/>
      <c r="K492" s="44"/>
      <c r="L492" s="38"/>
      <c r="M492" s="48"/>
      <c r="N492" s="38"/>
      <c r="O492" s="48"/>
      <c r="P492" s="48"/>
      <c r="Q492" s="38"/>
      <c r="R492" s="48"/>
      <c r="S492" s="307"/>
      <c r="T492" s="38"/>
      <c r="U492" s="44"/>
      <c r="V492" s="469"/>
      <c r="W492" s="307"/>
      <c r="X492" s="307"/>
      <c r="Y492" s="307"/>
    </row>
    <row r="493">
      <c r="A493" s="307"/>
      <c r="B493" s="36"/>
      <c r="C493" s="38"/>
      <c r="D493" s="40"/>
      <c r="E493" s="42"/>
      <c r="F493" s="40"/>
      <c r="G493" s="307"/>
      <c r="H493" s="307"/>
      <c r="I493" s="38" t="s">
        <v>4555</v>
      </c>
      <c r="J493" s="44"/>
      <c r="K493" s="44"/>
      <c r="L493" s="38"/>
      <c r="M493" s="48"/>
      <c r="N493" s="38"/>
      <c r="O493" s="48"/>
      <c r="P493" s="48"/>
      <c r="Q493" s="38"/>
      <c r="R493" s="48"/>
      <c r="S493" s="307"/>
      <c r="T493" s="38"/>
      <c r="U493" s="44"/>
      <c r="V493" s="469"/>
      <c r="W493" s="307"/>
      <c r="X493" s="307"/>
      <c r="Y493" s="307"/>
    </row>
    <row r="494">
      <c r="A494" s="307"/>
      <c r="B494" s="36"/>
      <c r="C494" s="38"/>
      <c r="D494" s="40"/>
      <c r="E494" s="42"/>
      <c r="F494" s="40"/>
      <c r="G494" s="307"/>
      <c r="H494" s="307"/>
      <c r="I494" s="38" t="s">
        <v>4555</v>
      </c>
      <c r="J494" s="44"/>
      <c r="K494" s="44"/>
      <c r="L494" s="38"/>
      <c r="M494" s="48"/>
      <c r="N494" s="38"/>
      <c r="O494" s="48"/>
      <c r="P494" s="48"/>
      <c r="Q494" s="38"/>
      <c r="R494" s="48"/>
      <c r="S494" s="307"/>
      <c r="T494" s="38"/>
      <c r="U494" s="44"/>
      <c r="V494" s="469"/>
      <c r="W494" s="307"/>
      <c r="X494" s="307"/>
      <c r="Y494" s="307"/>
    </row>
    <row r="495">
      <c r="A495" s="307"/>
      <c r="B495" s="36"/>
      <c r="C495" s="38"/>
      <c r="D495" s="40"/>
      <c r="E495" s="42"/>
      <c r="F495" s="40"/>
      <c r="G495" s="307"/>
      <c r="H495" s="307"/>
      <c r="I495" s="38" t="s">
        <v>4555</v>
      </c>
      <c r="J495" s="44"/>
      <c r="K495" s="44"/>
      <c r="L495" s="38"/>
      <c r="M495" s="48"/>
      <c r="N495" s="38"/>
      <c r="O495" s="48"/>
      <c r="P495" s="48"/>
      <c r="Q495" s="38"/>
      <c r="R495" s="48"/>
      <c r="S495" s="307"/>
      <c r="T495" s="38"/>
      <c r="U495" s="44"/>
      <c r="V495" s="469"/>
      <c r="W495" s="307"/>
      <c r="X495" s="307"/>
      <c r="Y495" s="307"/>
    </row>
    <row r="496">
      <c r="A496" s="307"/>
      <c r="B496" s="36"/>
      <c r="C496" s="38"/>
      <c r="D496" s="40"/>
      <c r="E496" s="42"/>
      <c r="F496" s="40"/>
      <c r="G496" s="307"/>
      <c r="H496" s="307"/>
      <c r="I496" s="38" t="s">
        <v>4555</v>
      </c>
      <c r="J496" s="44"/>
      <c r="K496" s="44"/>
      <c r="L496" s="38"/>
      <c r="M496" s="48"/>
      <c r="N496" s="38"/>
      <c r="O496" s="48"/>
      <c r="P496" s="48"/>
      <c r="Q496" s="38"/>
      <c r="R496" s="48"/>
      <c r="S496" s="307"/>
      <c r="T496" s="38"/>
      <c r="U496" s="44"/>
      <c r="V496" s="469"/>
      <c r="W496" s="307"/>
      <c r="X496" s="307"/>
      <c r="Y496" s="307"/>
    </row>
    <row r="497">
      <c r="A497" s="307"/>
      <c r="B497" s="36"/>
      <c r="C497" s="38"/>
      <c r="D497" s="40"/>
      <c r="E497" s="42"/>
      <c r="F497" s="40"/>
      <c r="G497" s="307"/>
      <c r="H497" s="307"/>
      <c r="I497" s="38" t="s">
        <v>4555</v>
      </c>
      <c r="J497" s="44"/>
      <c r="K497" s="44"/>
      <c r="L497" s="38"/>
      <c r="M497" s="48"/>
      <c r="N497" s="38"/>
      <c r="O497" s="48"/>
      <c r="P497" s="48"/>
      <c r="Q497" s="38"/>
      <c r="R497" s="48"/>
      <c r="S497" s="307"/>
      <c r="T497" s="38"/>
      <c r="U497" s="44"/>
      <c r="V497" s="469"/>
      <c r="W497" s="307"/>
      <c r="X497" s="307"/>
      <c r="Y497" s="307"/>
    </row>
    <row r="498">
      <c r="A498" s="307"/>
      <c r="B498" s="36"/>
      <c r="C498" s="38"/>
      <c r="D498" s="40"/>
      <c r="E498" s="42"/>
      <c r="F498" s="40"/>
      <c r="G498" s="307"/>
      <c r="H498" s="307"/>
      <c r="I498" s="38" t="s">
        <v>4555</v>
      </c>
      <c r="J498" s="44"/>
      <c r="K498" s="44"/>
      <c r="L498" s="38"/>
      <c r="M498" s="48"/>
      <c r="N498" s="38"/>
      <c r="O498" s="48"/>
      <c r="P498" s="48"/>
      <c r="Q498" s="38"/>
      <c r="R498" s="48"/>
      <c r="S498" s="307"/>
      <c r="T498" s="38"/>
      <c r="U498" s="44"/>
      <c r="V498" s="469"/>
      <c r="W498" s="307"/>
      <c r="X498" s="307"/>
      <c r="Y498" s="307"/>
    </row>
    <row r="499">
      <c r="A499" s="307"/>
      <c r="B499" s="36"/>
      <c r="C499" s="38"/>
      <c r="D499" s="40"/>
      <c r="E499" s="42"/>
      <c r="F499" s="40"/>
      <c r="G499" s="307"/>
      <c r="H499" s="307"/>
      <c r="I499" s="38" t="s">
        <v>4555</v>
      </c>
      <c r="J499" s="44"/>
      <c r="K499" s="44"/>
      <c r="L499" s="38"/>
      <c r="M499" s="48"/>
      <c r="N499" s="38"/>
      <c r="O499" s="48"/>
      <c r="P499" s="48"/>
      <c r="Q499" s="38"/>
      <c r="R499" s="48"/>
      <c r="S499" s="307"/>
      <c r="T499" s="38"/>
      <c r="U499" s="44"/>
      <c r="V499" s="469"/>
      <c r="W499" s="307"/>
      <c r="X499" s="307"/>
      <c r="Y499" s="307"/>
    </row>
    <row r="500">
      <c r="A500" s="307"/>
      <c r="B500" s="36"/>
      <c r="C500" s="38"/>
      <c r="D500" s="40"/>
      <c r="E500" s="42"/>
      <c r="F500" s="40"/>
      <c r="G500" s="307"/>
      <c r="H500" s="307"/>
      <c r="I500" s="38" t="s">
        <v>4555</v>
      </c>
      <c r="J500" s="44"/>
      <c r="K500" s="44"/>
      <c r="L500" s="38"/>
      <c r="M500" s="48"/>
      <c r="N500" s="38"/>
      <c r="O500" s="48"/>
      <c r="P500" s="48"/>
      <c r="Q500" s="38"/>
      <c r="R500" s="48"/>
      <c r="S500" s="307"/>
      <c r="T500" s="38"/>
      <c r="U500" s="44"/>
      <c r="V500" s="469"/>
      <c r="W500" s="307"/>
      <c r="X500" s="307"/>
      <c r="Y500" s="307"/>
    </row>
    <row r="501">
      <c r="A501" s="307"/>
      <c r="B501" s="36"/>
      <c r="C501" s="38"/>
      <c r="D501" s="40"/>
      <c r="E501" s="42"/>
      <c r="F501" s="40"/>
      <c r="G501" s="307"/>
      <c r="H501" s="307"/>
      <c r="I501" s="38" t="s">
        <v>4555</v>
      </c>
      <c r="J501" s="44"/>
      <c r="K501" s="44"/>
      <c r="L501" s="38"/>
      <c r="M501" s="48"/>
      <c r="N501" s="38"/>
      <c r="O501" s="48"/>
      <c r="P501" s="48"/>
      <c r="Q501" s="38"/>
      <c r="R501" s="48"/>
      <c r="S501" s="307"/>
      <c r="T501" s="38"/>
      <c r="U501" s="44"/>
      <c r="V501" s="469"/>
      <c r="W501" s="307"/>
      <c r="X501" s="307"/>
      <c r="Y501" s="307"/>
    </row>
    <row r="502">
      <c r="A502" s="307"/>
      <c r="B502" s="36"/>
      <c r="C502" s="38"/>
      <c r="D502" s="40"/>
      <c r="E502" s="42"/>
      <c r="F502" s="40"/>
      <c r="G502" s="307"/>
      <c r="H502" s="307"/>
      <c r="I502" s="38" t="s">
        <v>4555</v>
      </c>
      <c r="J502" s="44"/>
      <c r="K502" s="44"/>
      <c r="L502" s="38"/>
      <c r="M502" s="48"/>
      <c r="N502" s="38"/>
      <c r="O502" s="48"/>
      <c r="P502" s="48"/>
      <c r="Q502" s="38"/>
      <c r="R502" s="48"/>
      <c r="S502" s="307"/>
      <c r="T502" s="38"/>
      <c r="U502" s="44"/>
      <c r="V502" s="469"/>
      <c r="W502" s="307"/>
      <c r="X502" s="307"/>
      <c r="Y502" s="307"/>
    </row>
    <row r="503">
      <c r="A503" s="307"/>
      <c r="B503" s="36"/>
      <c r="C503" s="38"/>
      <c r="D503" s="40"/>
      <c r="E503" s="42"/>
      <c r="F503" s="40"/>
      <c r="G503" s="307"/>
      <c r="H503" s="307"/>
      <c r="I503" s="38" t="s">
        <v>4555</v>
      </c>
      <c r="J503" s="44"/>
      <c r="K503" s="44"/>
      <c r="L503" s="38"/>
      <c r="M503" s="48"/>
      <c r="N503" s="38"/>
      <c r="O503" s="48"/>
      <c r="P503" s="48"/>
      <c r="Q503" s="38"/>
      <c r="R503" s="48"/>
      <c r="S503" s="307"/>
      <c r="T503" s="38"/>
      <c r="U503" s="44"/>
      <c r="V503" s="469"/>
      <c r="W503" s="307"/>
      <c r="X503" s="307"/>
      <c r="Y503" s="307"/>
    </row>
    <row r="504">
      <c r="A504" s="307"/>
      <c r="B504" s="36"/>
      <c r="C504" s="38"/>
      <c r="D504" s="40"/>
      <c r="E504" s="42"/>
      <c r="F504" s="40"/>
      <c r="G504" s="307"/>
      <c r="H504" s="307"/>
      <c r="I504" s="38" t="s">
        <v>4555</v>
      </c>
      <c r="J504" s="44"/>
      <c r="K504" s="44"/>
      <c r="L504" s="38"/>
      <c r="M504" s="48"/>
      <c r="N504" s="38"/>
      <c r="O504" s="48"/>
      <c r="P504" s="48"/>
      <c r="Q504" s="38"/>
      <c r="R504" s="48"/>
      <c r="S504" s="307"/>
      <c r="T504" s="38"/>
      <c r="U504" s="44"/>
      <c r="V504" s="469"/>
      <c r="W504" s="307"/>
      <c r="X504" s="307"/>
      <c r="Y504" s="307"/>
    </row>
    <row r="505">
      <c r="A505" s="307"/>
      <c r="B505" s="36"/>
      <c r="C505" s="38"/>
      <c r="D505" s="40"/>
      <c r="E505" s="42"/>
      <c r="F505" s="40"/>
      <c r="G505" s="307"/>
      <c r="H505" s="307"/>
      <c r="I505" s="38" t="s">
        <v>4555</v>
      </c>
      <c r="J505" s="44"/>
      <c r="K505" s="44"/>
      <c r="L505" s="38"/>
      <c r="M505" s="48"/>
      <c r="N505" s="38"/>
      <c r="O505" s="48"/>
      <c r="P505" s="48"/>
      <c r="Q505" s="38"/>
      <c r="R505" s="48"/>
      <c r="S505" s="307"/>
      <c r="T505" s="38"/>
      <c r="U505" s="44"/>
      <c r="V505" s="469"/>
      <c r="W505" s="307"/>
      <c r="X505" s="307"/>
      <c r="Y505" s="307"/>
    </row>
    <row r="506">
      <c r="A506" s="307"/>
      <c r="B506" s="36"/>
      <c r="C506" s="38"/>
      <c r="D506" s="40"/>
      <c r="E506" s="42"/>
      <c r="F506" s="40"/>
      <c r="G506" s="307"/>
      <c r="H506" s="307"/>
      <c r="I506" s="38" t="s">
        <v>4555</v>
      </c>
      <c r="J506" s="44"/>
      <c r="K506" s="44"/>
      <c r="L506" s="38"/>
      <c r="M506" s="48"/>
      <c r="N506" s="38"/>
      <c r="O506" s="48"/>
      <c r="P506" s="48"/>
      <c r="Q506" s="38"/>
      <c r="R506" s="48"/>
      <c r="S506" s="307"/>
      <c r="T506" s="38"/>
      <c r="U506" s="44"/>
      <c r="V506" s="469"/>
      <c r="W506" s="307"/>
      <c r="X506" s="307"/>
      <c r="Y506" s="307"/>
    </row>
    <row r="507">
      <c r="A507" s="307"/>
      <c r="B507" s="36"/>
      <c r="C507" s="38"/>
      <c r="D507" s="40"/>
      <c r="E507" s="42"/>
      <c r="F507" s="40"/>
      <c r="G507" s="307"/>
      <c r="H507" s="307"/>
      <c r="I507" s="38" t="s">
        <v>4555</v>
      </c>
      <c r="J507" s="44"/>
      <c r="K507" s="44"/>
      <c r="L507" s="38"/>
      <c r="M507" s="48"/>
      <c r="N507" s="38"/>
      <c r="O507" s="48"/>
      <c r="P507" s="48"/>
      <c r="Q507" s="38"/>
      <c r="R507" s="48"/>
      <c r="S507" s="307"/>
      <c r="T507" s="38"/>
      <c r="U507" s="44"/>
      <c r="V507" s="469"/>
      <c r="W507" s="307"/>
      <c r="X507" s="307"/>
      <c r="Y507" s="307"/>
    </row>
    <row r="508">
      <c r="A508" s="307"/>
      <c r="B508" s="36"/>
      <c r="C508" s="38"/>
      <c r="D508" s="40"/>
      <c r="E508" s="42"/>
      <c r="F508" s="40"/>
      <c r="G508" s="307"/>
      <c r="H508" s="307"/>
      <c r="I508" s="38" t="s">
        <v>4555</v>
      </c>
      <c r="J508" s="44"/>
      <c r="K508" s="44"/>
      <c r="L508" s="38"/>
      <c r="M508" s="48"/>
      <c r="N508" s="38"/>
      <c r="O508" s="48"/>
      <c r="P508" s="48"/>
      <c r="Q508" s="38"/>
      <c r="R508" s="48"/>
      <c r="S508" s="307"/>
      <c r="T508" s="38"/>
      <c r="U508" s="44"/>
      <c r="V508" s="469"/>
      <c r="W508" s="307"/>
      <c r="X508" s="307"/>
      <c r="Y508" s="307"/>
    </row>
    <row r="509">
      <c r="A509" s="307"/>
      <c r="B509" s="36"/>
      <c r="C509" s="38"/>
      <c r="D509" s="40"/>
      <c r="E509" s="42"/>
      <c r="F509" s="40"/>
      <c r="G509" s="307"/>
      <c r="H509" s="307"/>
      <c r="I509" s="38" t="s">
        <v>4555</v>
      </c>
      <c r="J509" s="44"/>
      <c r="K509" s="44"/>
      <c r="L509" s="38"/>
      <c r="M509" s="48"/>
      <c r="N509" s="38"/>
      <c r="O509" s="48"/>
      <c r="P509" s="48"/>
      <c r="Q509" s="38"/>
      <c r="R509" s="48"/>
      <c r="S509" s="307"/>
      <c r="T509" s="38"/>
      <c r="U509" s="44"/>
      <c r="V509" s="469"/>
      <c r="W509" s="307"/>
      <c r="X509" s="307"/>
      <c r="Y509" s="307"/>
    </row>
    <row r="510">
      <c r="A510" s="307"/>
      <c r="B510" s="36"/>
      <c r="C510" s="38"/>
      <c r="D510" s="40"/>
      <c r="E510" s="42"/>
      <c r="F510" s="40"/>
      <c r="G510" s="307"/>
      <c r="H510" s="307"/>
      <c r="I510" s="38" t="s">
        <v>4555</v>
      </c>
      <c r="J510" s="44"/>
      <c r="K510" s="44"/>
      <c r="L510" s="38"/>
      <c r="M510" s="48"/>
      <c r="N510" s="38"/>
      <c r="O510" s="48"/>
      <c r="P510" s="48"/>
      <c r="Q510" s="38"/>
      <c r="R510" s="48"/>
      <c r="S510" s="307"/>
      <c r="T510" s="38"/>
      <c r="U510" s="44"/>
      <c r="V510" s="469"/>
      <c r="W510" s="307"/>
      <c r="X510" s="307"/>
      <c r="Y510" s="307"/>
    </row>
    <row r="511">
      <c r="A511" s="307"/>
      <c r="B511" s="36"/>
      <c r="C511" s="38"/>
      <c r="D511" s="40"/>
      <c r="E511" s="42"/>
      <c r="F511" s="40"/>
      <c r="G511" s="307"/>
      <c r="H511" s="307"/>
      <c r="I511" s="38" t="s">
        <v>4555</v>
      </c>
      <c r="J511" s="44"/>
      <c r="K511" s="44"/>
      <c r="L511" s="38"/>
      <c r="M511" s="48"/>
      <c r="N511" s="38"/>
      <c r="O511" s="48"/>
      <c r="P511" s="48"/>
      <c r="Q511" s="38"/>
      <c r="R511" s="48"/>
      <c r="S511" s="307"/>
      <c r="T511" s="38"/>
      <c r="U511" s="44"/>
      <c r="V511" s="469"/>
      <c r="W511" s="307"/>
      <c r="X511" s="307"/>
      <c r="Y511" s="307"/>
    </row>
    <row r="512">
      <c r="A512" s="307"/>
      <c r="B512" s="36"/>
      <c r="C512" s="38"/>
      <c r="D512" s="40"/>
      <c r="E512" s="42"/>
      <c r="F512" s="40"/>
      <c r="G512" s="307"/>
      <c r="H512" s="307"/>
      <c r="I512" s="38" t="s">
        <v>4555</v>
      </c>
      <c r="J512" s="44"/>
      <c r="K512" s="44"/>
      <c r="L512" s="38"/>
      <c r="M512" s="48"/>
      <c r="N512" s="38"/>
      <c r="O512" s="48"/>
      <c r="P512" s="48"/>
      <c r="Q512" s="38"/>
      <c r="R512" s="48"/>
      <c r="S512" s="307"/>
      <c r="T512" s="38"/>
      <c r="U512" s="44"/>
      <c r="V512" s="469"/>
      <c r="W512" s="307"/>
      <c r="X512" s="307"/>
      <c r="Y512" s="307"/>
    </row>
    <row r="513">
      <c r="A513" s="307"/>
      <c r="B513" s="36"/>
      <c r="C513" s="38"/>
      <c r="D513" s="40"/>
      <c r="E513" s="42"/>
      <c r="F513" s="40"/>
      <c r="G513" s="307"/>
      <c r="H513" s="307"/>
      <c r="I513" s="38" t="s">
        <v>4555</v>
      </c>
      <c r="J513" s="44"/>
      <c r="K513" s="44"/>
      <c r="L513" s="38"/>
      <c r="M513" s="48"/>
      <c r="N513" s="38"/>
      <c r="O513" s="48"/>
      <c r="P513" s="48"/>
      <c r="Q513" s="38"/>
      <c r="R513" s="48"/>
      <c r="S513" s="307"/>
      <c r="T513" s="38"/>
      <c r="U513" s="44"/>
      <c r="V513" s="469"/>
      <c r="W513" s="307"/>
      <c r="X513" s="307"/>
      <c r="Y513" s="307"/>
    </row>
    <row r="514">
      <c r="A514" s="307"/>
      <c r="B514" s="36"/>
      <c r="C514" s="38"/>
      <c r="D514" s="40"/>
      <c r="E514" s="42"/>
      <c r="F514" s="40"/>
      <c r="G514" s="307"/>
      <c r="H514" s="307"/>
      <c r="I514" s="38" t="s">
        <v>4555</v>
      </c>
      <c r="J514" s="44"/>
      <c r="K514" s="44"/>
      <c r="L514" s="38"/>
      <c r="M514" s="48"/>
      <c r="N514" s="38"/>
      <c r="O514" s="48"/>
      <c r="P514" s="48"/>
      <c r="Q514" s="38"/>
      <c r="R514" s="48"/>
      <c r="S514" s="307"/>
      <c r="T514" s="38"/>
      <c r="U514" s="44"/>
      <c r="V514" s="469"/>
      <c r="W514" s="307"/>
      <c r="X514" s="307"/>
      <c r="Y514" s="307"/>
    </row>
    <row r="515">
      <c r="A515" s="307"/>
      <c r="B515" s="36"/>
      <c r="C515" s="38"/>
      <c r="D515" s="40"/>
      <c r="E515" s="42"/>
      <c r="F515" s="40"/>
      <c r="G515" s="307"/>
      <c r="H515" s="307"/>
      <c r="I515" s="38" t="s">
        <v>4555</v>
      </c>
      <c r="J515" s="44"/>
      <c r="K515" s="44"/>
      <c r="L515" s="38"/>
      <c r="M515" s="48"/>
      <c r="N515" s="38"/>
      <c r="O515" s="48"/>
      <c r="P515" s="48"/>
      <c r="Q515" s="38"/>
      <c r="R515" s="48"/>
      <c r="S515" s="307"/>
      <c r="T515" s="38"/>
      <c r="U515" s="44"/>
      <c r="V515" s="469"/>
      <c r="W515" s="307"/>
      <c r="X515" s="307"/>
      <c r="Y515" s="307"/>
    </row>
    <row r="516">
      <c r="A516" s="307"/>
      <c r="B516" s="36"/>
      <c r="C516" s="38"/>
      <c r="D516" s="40"/>
      <c r="E516" s="42"/>
      <c r="F516" s="40"/>
      <c r="G516" s="307"/>
      <c r="H516" s="307"/>
      <c r="I516" s="38" t="s">
        <v>4555</v>
      </c>
      <c r="J516" s="44"/>
      <c r="K516" s="44"/>
      <c r="L516" s="38"/>
      <c r="M516" s="48"/>
      <c r="N516" s="38"/>
      <c r="O516" s="48"/>
      <c r="P516" s="48"/>
      <c r="Q516" s="38"/>
      <c r="R516" s="48"/>
      <c r="S516" s="307"/>
      <c r="T516" s="38"/>
      <c r="U516" s="44"/>
      <c r="V516" s="469"/>
      <c r="W516" s="307"/>
      <c r="X516" s="307"/>
      <c r="Y516" s="307"/>
    </row>
    <row r="517">
      <c r="A517" s="307"/>
      <c r="B517" s="36"/>
      <c r="C517" s="38"/>
      <c r="D517" s="40"/>
      <c r="E517" s="42"/>
      <c r="F517" s="40"/>
      <c r="G517" s="307"/>
      <c r="H517" s="307"/>
      <c r="I517" s="38" t="s">
        <v>4555</v>
      </c>
      <c r="J517" s="44"/>
      <c r="K517" s="44"/>
      <c r="L517" s="38"/>
      <c r="M517" s="48"/>
      <c r="N517" s="38"/>
      <c r="O517" s="48"/>
      <c r="P517" s="48"/>
      <c r="Q517" s="38"/>
      <c r="R517" s="48"/>
      <c r="S517" s="307"/>
      <c r="T517" s="38"/>
      <c r="U517" s="44"/>
      <c r="V517" s="469"/>
      <c r="W517" s="307"/>
      <c r="X517" s="307"/>
      <c r="Y517" s="307"/>
    </row>
    <row r="518">
      <c r="A518" s="307"/>
      <c r="B518" s="36"/>
      <c r="C518" s="38"/>
      <c r="D518" s="40"/>
      <c r="E518" s="42"/>
      <c r="F518" s="40"/>
      <c r="G518" s="307"/>
      <c r="H518" s="307"/>
      <c r="I518" s="38" t="s">
        <v>4555</v>
      </c>
      <c r="J518" s="44"/>
      <c r="K518" s="44"/>
      <c r="L518" s="38"/>
      <c r="M518" s="48"/>
      <c r="N518" s="38"/>
      <c r="O518" s="48"/>
      <c r="P518" s="48"/>
      <c r="Q518" s="38"/>
      <c r="R518" s="48"/>
      <c r="S518" s="307"/>
      <c r="T518" s="38"/>
      <c r="U518" s="44"/>
      <c r="V518" s="469"/>
      <c r="W518" s="307"/>
      <c r="X518" s="307"/>
      <c r="Y518" s="307"/>
    </row>
    <row r="519">
      <c r="A519" s="307"/>
      <c r="B519" s="36"/>
      <c r="C519" s="38"/>
      <c r="D519" s="40"/>
      <c r="E519" s="42"/>
      <c r="F519" s="40"/>
      <c r="G519" s="307"/>
      <c r="H519" s="307"/>
      <c r="I519" s="38" t="s">
        <v>4555</v>
      </c>
      <c r="J519" s="44"/>
      <c r="K519" s="44"/>
      <c r="L519" s="38"/>
      <c r="M519" s="48"/>
      <c r="N519" s="38"/>
      <c r="O519" s="48"/>
      <c r="P519" s="48"/>
      <c r="Q519" s="38"/>
      <c r="R519" s="48"/>
      <c r="S519" s="307"/>
      <c r="T519" s="38"/>
      <c r="U519" s="44"/>
      <c r="V519" s="469"/>
      <c r="W519" s="307"/>
      <c r="X519" s="307"/>
      <c r="Y519" s="307"/>
    </row>
    <row r="520">
      <c r="A520" s="307"/>
      <c r="B520" s="36"/>
      <c r="C520" s="38"/>
      <c r="D520" s="40"/>
      <c r="E520" s="42"/>
      <c r="F520" s="40"/>
      <c r="G520" s="307"/>
      <c r="H520" s="307"/>
      <c r="I520" s="38" t="s">
        <v>4555</v>
      </c>
      <c r="J520" s="44"/>
      <c r="K520" s="44"/>
      <c r="L520" s="38"/>
      <c r="M520" s="48"/>
      <c r="N520" s="38"/>
      <c r="O520" s="48"/>
      <c r="P520" s="48"/>
      <c r="Q520" s="38"/>
      <c r="R520" s="48"/>
      <c r="S520" s="307"/>
      <c r="T520" s="38"/>
      <c r="U520" s="44"/>
      <c r="V520" s="469"/>
      <c r="W520" s="307"/>
      <c r="X520" s="307"/>
      <c r="Y520" s="307"/>
    </row>
    <row r="521">
      <c r="A521" s="307"/>
      <c r="B521" s="36"/>
      <c r="C521" s="38"/>
      <c r="D521" s="40"/>
      <c r="E521" s="42"/>
      <c r="F521" s="40"/>
      <c r="G521" s="307"/>
      <c r="H521" s="307"/>
      <c r="I521" s="38" t="s">
        <v>4555</v>
      </c>
      <c r="J521" s="44"/>
      <c r="K521" s="44"/>
      <c r="L521" s="38"/>
      <c r="M521" s="48"/>
      <c r="N521" s="38"/>
      <c r="O521" s="48"/>
      <c r="P521" s="48"/>
      <c r="Q521" s="38"/>
      <c r="R521" s="48"/>
      <c r="S521" s="307"/>
      <c r="T521" s="38"/>
      <c r="U521" s="44"/>
      <c r="V521" s="469"/>
      <c r="W521" s="307"/>
      <c r="X521" s="307"/>
      <c r="Y521" s="307"/>
    </row>
    <row r="522">
      <c r="A522" s="307"/>
      <c r="B522" s="36"/>
      <c r="C522" s="38"/>
      <c r="D522" s="40"/>
      <c r="E522" s="42"/>
      <c r="F522" s="40"/>
      <c r="G522" s="307"/>
      <c r="H522" s="307"/>
      <c r="I522" s="38" t="s">
        <v>4555</v>
      </c>
      <c r="J522" s="44"/>
      <c r="K522" s="44"/>
      <c r="L522" s="38"/>
      <c r="M522" s="48"/>
      <c r="N522" s="38"/>
      <c r="O522" s="48"/>
      <c r="P522" s="48"/>
      <c r="Q522" s="38"/>
      <c r="R522" s="48"/>
      <c r="S522" s="307"/>
      <c r="T522" s="38"/>
      <c r="U522" s="44"/>
      <c r="V522" s="469"/>
      <c r="W522" s="307"/>
      <c r="X522" s="307"/>
      <c r="Y522" s="307"/>
    </row>
    <row r="523">
      <c r="A523" s="307"/>
      <c r="B523" s="36"/>
      <c r="C523" s="38"/>
      <c r="D523" s="40"/>
      <c r="E523" s="42"/>
      <c r="F523" s="40"/>
      <c r="G523" s="307"/>
      <c r="H523" s="307"/>
      <c r="I523" s="38" t="s">
        <v>4555</v>
      </c>
      <c r="J523" s="44"/>
      <c r="K523" s="44"/>
      <c r="L523" s="38"/>
      <c r="M523" s="48"/>
      <c r="N523" s="38"/>
      <c r="O523" s="48"/>
      <c r="P523" s="48"/>
      <c r="Q523" s="38"/>
      <c r="R523" s="48"/>
      <c r="S523" s="307"/>
      <c r="T523" s="38"/>
      <c r="U523" s="44"/>
      <c r="V523" s="469"/>
      <c r="W523" s="307"/>
      <c r="X523" s="307"/>
      <c r="Y523" s="307"/>
    </row>
    <row r="524">
      <c r="A524" s="307"/>
      <c r="B524" s="36"/>
      <c r="C524" s="38"/>
      <c r="D524" s="40"/>
      <c r="E524" s="42"/>
      <c r="F524" s="40"/>
      <c r="G524" s="307"/>
      <c r="H524" s="307"/>
      <c r="I524" s="38" t="s">
        <v>4555</v>
      </c>
      <c r="J524" s="44"/>
      <c r="K524" s="44"/>
      <c r="L524" s="38"/>
      <c r="M524" s="48"/>
      <c r="N524" s="38"/>
      <c r="O524" s="48"/>
      <c r="P524" s="48"/>
      <c r="Q524" s="38"/>
      <c r="R524" s="48"/>
      <c r="S524" s="307"/>
      <c r="T524" s="38"/>
      <c r="U524" s="44"/>
      <c r="V524" s="469"/>
      <c r="W524" s="307"/>
      <c r="X524" s="307"/>
      <c r="Y524" s="307"/>
    </row>
    <row r="525">
      <c r="A525" s="307"/>
      <c r="B525" s="36"/>
      <c r="C525" s="38"/>
      <c r="D525" s="40"/>
      <c r="E525" s="42"/>
      <c r="F525" s="40"/>
      <c r="G525" s="307"/>
      <c r="H525" s="307"/>
      <c r="I525" s="38" t="s">
        <v>4555</v>
      </c>
      <c r="J525" s="44"/>
      <c r="K525" s="44"/>
      <c r="L525" s="38"/>
      <c r="M525" s="48"/>
      <c r="N525" s="38"/>
      <c r="O525" s="48"/>
      <c r="P525" s="48"/>
      <c r="Q525" s="38"/>
      <c r="R525" s="48"/>
      <c r="S525" s="307"/>
      <c r="T525" s="38"/>
      <c r="U525" s="44"/>
      <c r="V525" s="469"/>
      <c r="W525" s="307"/>
      <c r="X525" s="307"/>
      <c r="Y525" s="307"/>
    </row>
    <row r="526">
      <c r="A526" s="307"/>
      <c r="B526" s="36"/>
      <c r="C526" s="38"/>
      <c r="D526" s="40"/>
      <c r="E526" s="42"/>
      <c r="F526" s="40"/>
      <c r="G526" s="307"/>
      <c r="H526" s="307"/>
      <c r="I526" s="38" t="s">
        <v>4555</v>
      </c>
      <c r="J526" s="44"/>
      <c r="K526" s="44"/>
      <c r="L526" s="38"/>
      <c r="M526" s="48"/>
      <c r="N526" s="38"/>
      <c r="O526" s="48"/>
      <c r="P526" s="48"/>
      <c r="Q526" s="38"/>
      <c r="R526" s="48"/>
      <c r="S526" s="307"/>
      <c r="T526" s="38"/>
      <c r="U526" s="44"/>
      <c r="V526" s="469"/>
      <c r="W526" s="307"/>
      <c r="X526" s="307"/>
      <c r="Y526" s="307"/>
    </row>
    <row r="527">
      <c r="A527" s="307"/>
      <c r="B527" s="36"/>
      <c r="C527" s="38"/>
      <c r="D527" s="40"/>
      <c r="E527" s="42"/>
      <c r="F527" s="40"/>
      <c r="G527" s="307"/>
      <c r="H527" s="307"/>
      <c r="I527" s="38" t="s">
        <v>4555</v>
      </c>
      <c r="J527" s="44"/>
      <c r="K527" s="44"/>
      <c r="L527" s="38"/>
      <c r="M527" s="48"/>
      <c r="N527" s="38"/>
      <c r="O527" s="48"/>
      <c r="P527" s="48"/>
      <c r="Q527" s="38"/>
      <c r="R527" s="48"/>
      <c r="S527" s="307"/>
      <c r="T527" s="38"/>
      <c r="U527" s="44"/>
      <c r="V527" s="469"/>
      <c r="W527" s="307"/>
      <c r="X527" s="307"/>
      <c r="Y527" s="307"/>
    </row>
    <row r="528">
      <c r="A528" s="307"/>
      <c r="B528" s="36"/>
      <c r="C528" s="38"/>
      <c r="D528" s="40"/>
      <c r="E528" s="42"/>
      <c r="F528" s="40"/>
      <c r="G528" s="307"/>
      <c r="H528" s="307"/>
      <c r="I528" s="38" t="s">
        <v>4555</v>
      </c>
      <c r="J528" s="44"/>
      <c r="K528" s="44"/>
      <c r="L528" s="38"/>
      <c r="M528" s="48"/>
      <c r="N528" s="38"/>
      <c r="O528" s="48"/>
      <c r="P528" s="48"/>
      <c r="Q528" s="38"/>
      <c r="R528" s="48"/>
      <c r="S528" s="307"/>
      <c r="T528" s="38"/>
      <c r="U528" s="44"/>
      <c r="V528" s="469"/>
      <c r="W528" s="307"/>
      <c r="X528" s="307"/>
      <c r="Y528" s="307"/>
    </row>
    <row r="529">
      <c r="A529" s="307"/>
      <c r="B529" s="36"/>
      <c r="C529" s="38"/>
      <c r="D529" s="40"/>
      <c r="E529" s="42"/>
      <c r="F529" s="40"/>
      <c r="G529" s="307"/>
      <c r="H529" s="307"/>
      <c r="I529" s="38" t="s">
        <v>4555</v>
      </c>
      <c r="J529" s="44"/>
      <c r="K529" s="44"/>
      <c r="L529" s="38"/>
      <c r="M529" s="48"/>
      <c r="N529" s="38"/>
      <c r="O529" s="48"/>
      <c r="P529" s="48"/>
      <c r="Q529" s="38"/>
      <c r="R529" s="48"/>
      <c r="S529" s="307"/>
      <c r="T529" s="38"/>
      <c r="U529" s="44"/>
      <c r="V529" s="469"/>
      <c r="W529" s="307"/>
      <c r="X529" s="307"/>
      <c r="Y529" s="307"/>
    </row>
    <row r="530">
      <c r="A530" s="307"/>
      <c r="B530" s="36"/>
      <c r="C530" s="38"/>
      <c r="D530" s="40"/>
      <c r="E530" s="42"/>
      <c r="F530" s="40"/>
      <c r="G530" s="307"/>
      <c r="H530" s="307"/>
      <c r="I530" s="38" t="s">
        <v>4555</v>
      </c>
      <c r="J530" s="44"/>
      <c r="K530" s="44"/>
      <c r="L530" s="38"/>
      <c r="M530" s="48"/>
      <c r="N530" s="38"/>
      <c r="O530" s="48"/>
      <c r="P530" s="48"/>
      <c r="Q530" s="38"/>
      <c r="R530" s="48"/>
      <c r="S530" s="307"/>
      <c r="T530" s="38"/>
      <c r="U530" s="44"/>
      <c r="V530" s="469"/>
      <c r="W530" s="307"/>
      <c r="X530" s="307"/>
      <c r="Y530" s="307"/>
    </row>
    <row r="531">
      <c r="A531" s="307"/>
      <c r="B531" s="36"/>
      <c r="C531" s="38"/>
      <c r="D531" s="40"/>
      <c r="E531" s="42"/>
      <c r="F531" s="40"/>
      <c r="G531" s="307"/>
      <c r="H531" s="307"/>
      <c r="I531" s="38" t="s">
        <v>4555</v>
      </c>
      <c r="J531" s="44"/>
      <c r="K531" s="44"/>
      <c r="L531" s="38"/>
      <c r="M531" s="48"/>
      <c r="N531" s="38"/>
      <c r="O531" s="48"/>
      <c r="P531" s="48"/>
      <c r="Q531" s="38"/>
      <c r="R531" s="48"/>
      <c r="S531" s="307"/>
      <c r="T531" s="38"/>
      <c r="U531" s="44"/>
      <c r="V531" s="469"/>
      <c r="W531" s="307"/>
      <c r="X531" s="307"/>
      <c r="Y531" s="307"/>
    </row>
    <row r="532">
      <c r="A532" s="307"/>
      <c r="B532" s="36"/>
      <c r="C532" s="38"/>
      <c r="D532" s="40"/>
      <c r="E532" s="42"/>
      <c r="F532" s="40"/>
      <c r="G532" s="307"/>
      <c r="H532" s="307"/>
      <c r="I532" s="38" t="s">
        <v>4555</v>
      </c>
      <c r="J532" s="44"/>
      <c r="K532" s="44"/>
      <c r="L532" s="38"/>
      <c r="M532" s="48"/>
      <c r="N532" s="38"/>
      <c r="O532" s="48"/>
      <c r="P532" s="48"/>
      <c r="Q532" s="38"/>
      <c r="R532" s="48"/>
      <c r="S532" s="307"/>
      <c r="T532" s="38"/>
      <c r="U532" s="44"/>
      <c r="V532" s="469"/>
      <c r="W532" s="307"/>
      <c r="X532" s="307"/>
      <c r="Y532" s="307"/>
    </row>
    <row r="533">
      <c r="A533" s="307"/>
      <c r="B533" s="36"/>
      <c r="C533" s="38"/>
      <c r="D533" s="40"/>
      <c r="E533" s="42"/>
      <c r="F533" s="40"/>
      <c r="G533" s="307"/>
      <c r="H533" s="307"/>
      <c r="I533" s="38" t="s">
        <v>4555</v>
      </c>
      <c r="J533" s="44"/>
      <c r="K533" s="44"/>
      <c r="L533" s="38"/>
      <c r="M533" s="48"/>
      <c r="N533" s="38"/>
      <c r="O533" s="48"/>
      <c r="P533" s="48"/>
      <c r="Q533" s="38"/>
      <c r="R533" s="48"/>
      <c r="S533" s="307"/>
      <c r="T533" s="38"/>
      <c r="U533" s="44"/>
      <c r="V533" s="469"/>
      <c r="W533" s="307"/>
      <c r="X533" s="307"/>
      <c r="Y533" s="307"/>
    </row>
    <row r="534">
      <c r="A534" s="307"/>
      <c r="B534" s="36"/>
      <c r="C534" s="38"/>
      <c r="D534" s="40"/>
      <c r="E534" s="42"/>
      <c r="F534" s="40"/>
      <c r="G534" s="307"/>
      <c r="H534" s="307"/>
      <c r="I534" s="38" t="s">
        <v>4555</v>
      </c>
      <c r="J534" s="44"/>
      <c r="K534" s="44"/>
      <c r="L534" s="38"/>
      <c r="M534" s="48"/>
      <c r="N534" s="38"/>
      <c r="O534" s="48"/>
      <c r="P534" s="48"/>
      <c r="Q534" s="38"/>
      <c r="R534" s="48"/>
      <c r="S534" s="307"/>
      <c r="T534" s="38"/>
      <c r="U534" s="44"/>
      <c r="V534" s="469"/>
      <c r="W534" s="307"/>
      <c r="X534" s="307"/>
      <c r="Y534" s="307"/>
    </row>
    <row r="535">
      <c r="A535" s="307"/>
      <c r="B535" s="36"/>
      <c r="C535" s="38"/>
      <c r="D535" s="40"/>
      <c r="E535" s="42"/>
      <c r="F535" s="40"/>
      <c r="G535" s="307"/>
      <c r="H535" s="307"/>
      <c r="I535" s="38" t="s">
        <v>4555</v>
      </c>
      <c r="J535" s="44"/>
      <c r="K535" s="44"/>
      <c r="L535" s="38"/>
      <c r="M535" s="48"/>
      <c r="N535" s="38"/>
      <c r="O535" s="48"/>
      <c r="P535" s="48"/>
      <c r="Q535" s="38"/>
      <c r="R535" s="48"/>
      <c r="S535" s="307"/>
      <c r="T535" s="38"/>
      <c r="U535" s="44"/>
      <c r="V535" s="469"/>
      <c r="W535" s="307"/>
      <c r="X535" s="307"/>
      <c r="Y535" s="307"/>
    </row>
    <row r="536">
      <c r="A536" s="307"/>
      <c r="B536" s="36"/>
      <c r="C536" s="38"/>
      <c r="D536" s="40"/>
      <c r="E536" s="42"/>
      <c r="F536" s="40"/>
      <c r="G536" s="307"/>
      <c r="H536" s="307"/>
      <c r="I536" s="307"/>
      <c r="J536" s="44"/>
      <c r="K536" s="44"/>
      <c r="L536" s="38"/>
      <c r="M536" s="48"/>
      <c r="N536" s="38"/>
      <c r="O536" s="48"/>
      <c r="P536" s="48"/>
      <c r="Q536" s="38"/>
      <c r="R536" s="48"/>
      <c r="S536" s="307"/>
      <c r="T536" s="38"/>
      <c r="U536" s="44"/>
      <c r="V536" s="469"/>
      <c r="W536" s="307"/>
      <c r="X536" s="307"/>
      <c r="Y536" s="307"/>
    </row>
    <row r="537">
      <c r="A537" s="307"/>
      <c r="B537" s="36"/>
      <c r="C537" s="38"/>
      <c r="D537" s="40"/>
      <c r="E537" s="42"/>
      <c r="F537" s="40"/>
      <c r="G537" s="307"/>
      <c r="H537" s="307"/>
      <c r="I537" s="307"/>
      <c r="J537" s="44"/>
      <c r="K537" s="44"/>
      <c r="L537" s="38"/>
      <c r="M537" s="48"/>
      <c r="N537" s="38"/>
      <c r="O537" s="48"/>
      <c r="P537" s="48"/>
      <c r="Q537" s="38"/>
      <c r="R537" s="48"/>
      <c r="S537" s="307"/>
      <c r="T537" s="38"/>
      <c r="U537" s="44"/>
      <c r="V537" s="469"/>
      <c r="W537" s="307"/>
      <c r="X537" s="307"/>
      <c r="Y537" s="307"/>
    </row>
    <row r="538">
      <c r="A538" s="307"/>
      <c r="B538" s="36"/>
      <c r="C538" s="38"/>
      <c r="D538" s="40"/>
      <c r="E538" s="42"/>
      <c r="F538" s="40"/>
      <c r="G538" s="307"/>
      <c r="H538" s="307"/>
      <c r="I538" s="307"/>
      <c r="J538" s="44"/>
      <c r="K538" s="44"/>
      <c r="L538" s="38"/>
      <c r="M538" s="48"/>
      <c r="N538" s="38"/>
      <c r="O538" s="48"/>
      <c r="P538" s="48"/>
      <c r="Q538" s="38"/>
      <c r="R538" s="48"/>
      <c r="S538" s="307"/>
      <c r="T538" s="38"/>
      <c r="U538" s="44"/>
      <c r="V538" s="469"/>
      <c r="W538" s="307"/>
      <c r="X538" s="307"/>
      <c r="Y538" s="307"/>
    </row>
    <row r="539">
      <c r="A539" s="307"/>
      <c r="B539" s="36"/>
      <c r="C539" s="38"/>
      <c r="D539" s="40"/>
      <c r="E539" s="42"/>
      <c r="F539" s="40"/>
      <c r="G539" s="307"/>
      <c r="H539" s="307"/>
      <c r="I539" s="307"/>
      <c r="J539" s="44"/>
      <c r="K539" s="44"/>
      <c r="L539" s="38"/>
      <c r="M539" s="48"/>
      <c r="N539" s="38"/>
      <c r="O539" s="48"/>
      <c r="P539" s="48"/>
      <c r="Q539" s="38"/>
      <c r="R539" s="48"/>
      <c r="S539" s="307"/>
      <c r="T539" s="38"/>
      <c r="U539" s="44"/>
      <c r="V539" s="469"/>
      <c r="W539" s="307"/>
      <c r="X539" s="307"/>
      <c r="Y539" s="307"/>
    </row>
    <row r="540">
      <c r="A540" s="307"/>
      <c r="B540" s="36"/>
      <c r="C540" s="38"/>
      <c r="D540" s="40"/>
      <c r="E540" s="42"/>
      <c r="F540" s="40"/>
      <c r="G540" s="307"/>
      <c r="H540" s="307"/>
      <c r="I540" s="307"/>
      <c r="J540" s="44"/>
      <c r="K540" s="44"/>
      <c r="L540" s="38"/>
      <c r="M540" s="48"/>
      <c r="N540" s="38"/>
      <c r="O540" s="48"/>
      <c r="P540" s="48"/>
      <c r="Q540" s="38"/>
      <c r="R540" s="48"/>
      <c r="S540" s="307"/>
      <c r="T540" s="38"/>
      <c r="U540" s="44"/>
      <c r="V540" s="469"/>
      <c r="W540" s="307"/>
      <c r="X540" s="307"/>
      <c r="Y540" s="307"/>
    </row>
    <row r="541">
      <c r="A541" s="307"/>
      <c r="B541" s="36"/>
      <c r="C541" s="38"/>
      <c r="D541" s="40"/>
      <c r="E541" s="42"/>
      <c r="F541" s="40"/>
      <c r="G541" s="307"/>
      <c r="H541" s="307"/>
      <c r="I541" s="307"/>
      <c r="J541" s="44"/>
      <c r="K541" s="44"/>
      <c r="L541" s="38"/>
      <c r="M541" s="48"/>
      <c r="N541" s="38"/>
      <c r="O541" s="48"/>
      <c r="P541" s="48"/>
      <c r="Q541" s="38"/>
      <c r="R541" s="48"/>
      <c r="S541" s="307"/>
      <c r="T541" s="38"/>
      <c r="U541" s="44"/>
      <c r="V541" s="469"/>
      <c r="W541" s="307"/>
      <c r="X541" s="307"/>
      <c r="Y541" s="307"/>
    </row>
    <row r="542">
      <c r="A542" s="307"/>
      <c r="B542" s="36"/>
      <c r="C542" s="38"/>
      <c r="D542" s="40"/>
      <c r="E542" s="42"/>
      <c r="F542" s="40"/>
      <c r="G542" s="307"/>
      <c r="H542" s="307"/>
      <c r="I542" s="307"/>
      <c r="J542" s="44"/>
      <c r="K542" s="44"/>
      <c r="L542" s="38"/>
      <c r="M542" s="48"/>
      <c r="N542" s="38"/>
      <c r="O542" s="48"/>
      <c r="P542" s="48"/>
      <c r="Q542" s="38"/>
      <c r="R542" s="48"/>
      <c r="S542" s="307"/>
      <c r="T542" s="38"/>
      <c r="U542" s="44"/>
      <c r="V542" s="469"/>
      <c r="W542" s="307"/>
      <c r="X542" s="307"/>
      <c r="Y542" s="307"/>
    </row>
    <row r="543">
      <c r="A543" s="307"/>
      <c r="B543" s="36"/>
      <c r="C543" s="38"/>
      <c r="D543" s="40"/>
      <c r="E543" s="42"/>
      <c r="F543" s="40"/>
      <c r="G543" s="307"/>
      <c r="H543" s="307"/>
      <c r="I543" s="307"/>
      <c r="J543" s="44"/>
      <c r="K543" s="44"/>
      <c r="L543" s="38"/>
      <c r="M543" s="48"/>
      <c r="N543" s="38"/>
      <c r="O543" s="48"/>
      <c r="P543" s="48"/>
      <c r="Q543" s="38"/>
      <c r="R543" s="48"/>
      <c r="S543" s="307"/>
      <c r="T543" s="38"/>
      <c r="U543" s="44"/>
      <c r="V543" s="469"/>
      <c r="W543" s="307"/>
      <c r="X543" s="307"/>
      <c r="Y543" s="307"/>
    </row>
    <row r="544">
      <c r="A544" s="307"/>
      <c r="B544" s="36"/>
      <c r="C544" s="38"/>
      <c r="D544" s="40"/>
      <c r="E544" s="42"/>
      <c r="F544" s="40"/>
      <c r="G544" s="307"/>
      <c r="H544" s="307"/>
      <c r="I544" s="307"/>
      <c r="J544" s="44"/>
      <c r="K544" s="44"/>
      <c r="L544" s="38"/>
      <c r="M544" s="48"/>
      <c r="N544" s="38"/>
      <c r="O544" s="48"/>
      <c r="P544" s="48"/>
      <c r="Q544" s="38"/>
      <c r="R544" s="48"/>
      <c r="S544" s="307"/>
      <c r="T544" s="38"/>
      <c r="U544" s="44"/>
      <c r="V544" s="469"/>
      <c r="W544" s="307"/>
      <c r="X544" s="307"/>
      <c r="Y544" s="307"/>
    </row>
    <row r="545">
      <c r="A545" s="307"/>
      <c r="B545" s="36"/>
      <c r="C545" s="38"/>
      <c r="D545" s="40"/>
      <c r="E545" s="42"/>
      <c r="F545" s="40"/>
      <c r="G545" s="307"/>
      <c r="H545" s="307"/>
      <c r="I545" s="307"/>
      <c r="J545" s="44"/>
      <c r="K545" s="44"/>
      <c r="L545" s="38"/>
      <c r="M545" s="48"/>
      <c r="N545" s="38"/>
      <c r="O545" s="48"/>
      <c r="P545" s="48"/>
      <c r="Q545" s="38"/>
      <c r="R545" s="48"/>
      <c r="S545" s="307"/>
      <c r="T545" s="38"/>
      <c r="U545" s="44"/>
      <c r="V545" s="469"/>
      <c r="W545" s="307"/>
      <c r="X545" s="307"/>
      <c r="Y545" s="307"/>
    </row>
    <row r="546">
      <c r="A546" s="307"/>
      <c r="B546" s="36"/>
      <c r="C546" s="38"/>
      <c r="D546" s="40"/>
      <c r="E546" s="42"/>
      <c r="F546" s="40"/>
      <c r="G546" s="307"/>
      <c r="H546" s="307"/>
      <c r="I546" s="307"/>
      <c r="J546" s="44"/>
      <c r="K546" s="44"/>
      <c r="L546" s="38"/>
      <c r="M546" s="48"/>
      <c r="N546" s="38"/>
      <c r="O546" s="48"/>
      <c r="P546" s="48"/>
      <c r="Q546" s="38"/>
      <c r="R546" s="48"/>
      <c r="S546" s="307"/>
      <c r="T546" s="38"/>
      <c r="U546" s="44"/>
      <c r="V546" s="469"/>
      <c r="W546" s="307"/>
      <c r="X546" s="307"/>
      <c r="Y546" s="307"/>
    </row>
    <row r="547">
      <c r="A547" s="307"/>
      <c r="B547" s="36"/>
      <c r="C547" s="38"/>
      <c r="D547" s="40"/>
      <c r="E547" s="42"/>
      <c r="F547" s="40"/>
      <c r="G547" s="307"/>
      <c r="H547" s="307"/>
      <c r="I547" s="307"/>
      <c r="J547" s="44"/>
      <c r="K547" s="44"/>
      <c r="L547" s="38"/>
      <c r="M547" s="48"/>
      <c r="N547" s="38"/>
      <c r="O547" s="48"/>
      <c r="P547" s="48"/>
      <c r="Q547" s="38"/>
      <c r="R547" s="48"/>
      <c r="S547" s="307"/>
      <c r="T547" s="38"/>
      <c r="U547" s="44"/>
      <c r="V547" s="469"/>
      <c r="W547" s="307"/>
      <c r="X547" s="307"/>
      <c r="Y547" s="307"/>
    </row>
    <row r="548">
      <c r="A548" s="307"/>
      <c r="B548" s="36"/>
      <c r="C548" s="38"/>
      <c r="D548" s="40"/>
      <c r="E548" s="42"/>
      <c r="F548" s="40"/>
      <c r="G548" s="307"/>
      <c r="H548" s="307"/>
      <c r="I548" s="307"/>
      <c r="J548" s="44"/>
      <c r="K548" s="44"/>
      <c r="L548" s="38"/>
      <c r="M548" s="48"/>
      <c r="N548" s="38"/>
      <c r="O548" s="48"/>
      <c r="P548" s="48"/>
      <c r="Q548" s="38"/>
      <c r="R548" s="48"/>
      <c r="S548" s="307"/>
      <c r="T548" s="38"/>
      <c r="U548" s="44"/>
      <c r="V548" s="469"/>
      <c r="W548" s="307"/>
      <c r="X548" s="307"/>
      <c r="Y548" s="307"/>
    </row>
    <row r="549">
      <c r="A549" s="307"/>
      <c r="B549" s="36"/>
      <c r="C549" s="38"/>
      <c r="D549" s="40"/>
      <c r="E549" s="42"/>
      <c r="F549" s="40"/>
      <c r="G549" s="307"/>
      <c r="H549" s="307"/>
      <c r="I549" s="307"/>
      <c r="J549" s="44"/>
      <c r="K549" s="44"/>
      <c r="L549" s="38"/>
      <c r="M549" s="48"/>
      <c r="N549" s="38"/>
      <c r="O549" s="48"/>
      <c r="P549" s="48"/>
      <c r="Q549" s="38"/>
      <c r="R549" s="48"/>
      <c r="S549" s="307"/>
      <c r="T549" s="38"/>
      <c r="U549" s="44"/>
      <c r="V549" s="469"/>
      <c r="W549" s="307"/>
      <c r="X549" s="307"/>
      <c r="Y549" s="307"/>
    </row>
    <row r="550">
      <c r="A550" s="307"/>
      <c r="B550" s="36"/>
      <c r="C550" s="38"/>
      <c r="D550" s="40"/>
      <c r="E550" s="42"/>
      <c r="F550" s="40"/>
      <c r="G550" s="307"/>
      <c r="H550" s="307"/>
      <c r="I550" s="307"/>
      <c r="J550" s="44"/>
      <c r="K550" s="44"/>
      <c r="L550" s="38"/>
      <c r="M550" s="48"/>
      <c r="N550" s="38"/>
      <c r="O550" s="48"/>
      <c r="P550" s="48"/>
      <c r="Q550" s="38"/>
      <c r="R550" s="48"/>
      <c r="S550" s="307"/>
      <c r="T550" s="38"/>
      <c r="U550" s="44"/>
      <c r="V550" s="469"/>
      <c r="W550" s="307"/>
      <c r="X550" s="307"/>
      <c r="Y550" s="307"/>
    </row>
    <row r="551">
      <c r="A551" s="307"/>
      <c r="B551" s="36"/>
      <c r="C551" s="38"/>
      <c r="D551" s="40"/>
      <c r="E551" s="42"/>
      <c r="F551" s="40"/>
      <c r="G551" s="307"/>
      <c r="H551" s="307"/>
      <c r="I551" s="307"/>
      <c r="J551" s="44"/>
      <c r="K551" s="44"/>
      <c r="L551" s="38"/>
      <c r="M551" s="48"/>
      <c r="N551" s="38"/>
      <c r="O551" s="48"/>
      <c r="P551" s="48"/>
      <c r="Q551" s="38"/>
      <c r="R551" s="48"/>
      <c r="S551" s="307"/>
      <c r="T551" s="38"/>
      <c r="U551" s="44"/>
      <c r="V551" s="469"/>
      <c r="W551" s="307"/>
      <c r="X551" s="307"/>
      <c r="Y551" s="307"/>
    </row>
    <row r="552">
      <c r="A552" s="307"/>
      <c r="B552" s="36"/>
      <c r="C552" s="38"/>
      <c r="D552" s="40"/>
      <c r="E552" s="42"/>
      <c r="F552" s="40"/>
      <c r="G552" s="307"/>
      <c r="H552" s="307"/>
      <c r="I552" s="307"/>
      <c r="J552" s="44"/>
      <c r="K552" s="44"/>
      <c r="L552" s="38"/>
      <c r="M552" s="48"/>
      <c r="N552" s="38"/>
      <c r="O552" s="48"/>
      <c r="P552" s="48"/>
      <c r="Q552" s="38"/>
      <c r="R552" s="48"/>
      <c r="S552" s="307"/>
      <c r="T552" s="38"/>
      <c r="U552" s="44"/>
      <c r="V552" s="469"/>
      <c r="W552" s="307"/>
      <c r="X552" s="307"/>
      <c r="Y552" s="307"/>
    </row>
    <row r="553">
      <c r="A553" s="307"/>
      <c r="B553" s="36"/>
      <c r="C553" s="38"/>
      <c r="D553" s="40"/>
      <c r="E553" s="42"/>
      <c r="F553" s="40"/>
      <c r="G553" s="307"/>
      <c r="H553" s="307"/>
      <c r="I553" s="307"/>
      <c r="J553" s="44"/>
      <c r="K553" s="44"/>
      <c r="L553" s="38"/>
      <c r="M553" s="48"/>
      <c r="N553" s="38"/>
      <c r="O553" s="48"/>
      <c r="P553" s="48"/>
      <c r="Q553" s="38"/>
      <c r="R553" s="48"/>
      <c r="S553" s="307"/>
      <c r="T553" s="38"/>
      <c r="U553" s="44"/>
      <c r="V553" s="469"/>
      <c r="W553" s="307"/>
      <c r="X553" s="307"/>
      <c r="Y553" s="307"/>
    </row>
    <row r="554">
      <c r="A554" s="307"/>
      <c r="B554" s="36"/>
      <c r="C554" s="38"/>
      <c r="D554" s="40"/>
      <c r="E554" s="42"/>
      <c r="F554" s="40"/>
      <c r="G554" s="307"/>
      <c r="H554" s="307"/>
      <c r="I554" s="307"/>
      <c r="J554" s="44"/>
      <c r="K554" s="44"/>
      <c r="L554" s="38"/>
      <c r="M554" s="48"/>
      <c r="N554" s="38"/>
      <c r="O554" s="48"/>
      <c r="P554" s="48"/>
      <c r="Q554" s="38"/>
      <c r="R554" s="48"/>
      <c r="S554" s="307"/>
      <c r="T554" s="38"/>
      <c r="U554" s="44"/>
      <c r="V554" s="469"/>
      <c r="W554" s="307"/>
      <c r="X554" s="307"/>
      <c r="Y554" s="307"/>
    </row>
    <row r="555">
      <c r="A555" s="307"/>
      <c r="B555" s="36"/>
      <c r="C555" s="38"/>
      <c r="D555" s="40"/>
      <c r="E555" s="42"/>
      <c r="F555" s="40"/>
      <c r="G555" s="307"/>
      <c r="H555" s="307"/>
      <c r="I555" s="307"/>
      <c r="J555" s="44"/>
      <c r="K555" s="44"/>
      <c r="L555" s="38"/>
      <c r="M555" s="48"/>
      <c r="N555" s="38"/>
      <c r="O555" s="48"/>
      <c r="P555" s="48"/>
      <c r="Q555" s="38"/>
      <c r="R555" s="48"/>
      <c r="S555" s="307"/>
      <c r="T555" s="38"/>
      <c r="U555" s="44"/>
      <c r="V555" s="469"/>
      <c r="W555" s="307"/>
      <c r="X555" s="307"/>
      <c r="Y555" s="307"/>
    </row>
    <row r="556">
      <c r="A556" s="307"/>
      <c r="B556" s="36"/>
      <c r="C556" s="38"/>
      <c r="D556" s="40"/>
      <c r="E556" s="42"/>
      <c r="F556" s="40"/>
      <c r="G556" s="307"/>
      <c r="H556" s="307"/>
      <c r="I556" s="307"/>
      <c r="J556" s="44"/>
      <c r="K556" s="44"/>
      <c r="L556" s="38"/>
      <c r="M556" s="48"/>
      <c r="N556" s="38"/>
      <c r="O556" s="48"/>
      <c r="P556" s="48"/>
      <c r="Q556" s="38"/>
      <c r="R556" s="48"/>
      <c r="S556" s="307"/>
      <c r="T556" s="38"/>
      <c r="U556" s="44"/>
      <c r="V556" s="469"/>
      <c r="W556" s="307"/>
      <c r="X556" s="307"/>
      <c r="Y556" s="307"/>
    </row>
    <row r="557">
      <c r="A557" s="307"/>
      <c r="B557" s="36"/>
      <c r="C557" s="38"/>
      <c r="D557" s="40"/>
      <c r="E557" s="42"/>
      <c r="F557" s="40"/>
      <c r="G557" s="307"/>
      <c r="H557" s="307"/>
      <c r="I557" s="307"/>
      <c r="J557" s="44"/>
      <c r="K557" s="44"/>
      <c r="L557" s="38"/>
      <c r="M557" s="48"/>
      <c r="N557" s="38"/>
      <c r="O557" s="48"/>
      <c r="P557" s="48"/>
      <c r="Q557" s="38"/>
      <c r="R557" s="48"/>
      <c r="S557" s="307"/>
      <c r="T557" s="38"/>
      <c r="U557" s="44"/>
      <c r="V557" s="469"/>
      <c r="W557" s="307"/>
      <c r="X557" s="307"/>
      <c r="Y557" s="307"/>
    </row>
    <row r="558">
      <c r="A558" s="307"/>
      <c r="B558" s="36"/>
      <c r="C558" s="38"/>
      <c r="D558" s="40"/>
      <c r="E558" s="42"/>
      <c r="F558" s="40"/>
      <c r="G558" s="307"/>
      <c r="H558" s="307"/>
      <c r="I558" s="307"/>
      <c r="J558" s="44"/>
      <c r="K558" s="44"/>
      <c r="L558" s="38"/>
      <c r="M558" s="48"/>
      <c r="N558" s="38"/>
      <c r="O558" s="48"/>
      <c r="P558" s="48"/>
      <c r="Q558" s="38"/>
      <c r="R558" s="48"/>
      <c r="S558" s="307"/>
      <c r="T558" s="38"/>
      <c r="U558" s="44"/>
      <c r="V558" s="469"/>
      <c r="W558" s="307"/>
      <c r="X558" s="307"/>
      <c r="Y558" s="307"/>
    </row>
    <row r="559">
      <c r="A559" s="307"/>
      <c r="B559" s="36"/>
      <c r="C559" s="38"/>
      <c r="D559" s="40"/>
      <c r="E559" s="42"/>
      <c r="F559" s="40"/>
      <c r="G559" s="307"/>
      <c r="H559" s="307"/>
      <c r="I559" s="307"/>
      <c r="J559" s="44"/>
      <c r="K559" s="44"/>
      <c r="L559" s="38"/>
      <c r="M559" s="48"/>
      <c r="N559" s="38"/>
      <c r="O559" s="48"/>
      <c r="P559" s="48"/>
      <c r="Q559" s="38"/>
      <c r="R559" s="48"/>
      <c r="S559" s="307"/>
      <c r="T559" s="38"/>
      <c r="U559" s="44"/>
      <c r="V559" s="469"/>
      <c r="W559" s="307"/>
      <c r="X559" s="307"/>
      <c r="Y559" s="307"/>
    </row>
    <row r="560">
      <c r="A560" s="307"/>
      <c r="B560" s="36"/>
      <c r="C560" s="38"/>
      <c r="D560" s="40"/>
      <c r="E560" s="42"/>
      <c r="F560" s="40"/>
      <c r="G560" s="307"/>
      <c r="H560" s="307"/>
      <c r="I560" s="307"/>
      <c r="J560" s="44"/>
      <c r="K560" s="44"/>
      <c r="L560" s="38"/>
      <c r="M560" s="48"/>
      <c r="N560" s="38"/>
      <c r="O560" s="48"/>
      <c r="P560" s="48"/>
      <c r="Q560" s="38"/>
      <c r="R560" s="48"/>
      <c r="S560" s="307"/>
      <c r="T560" s="38"/>
      <c r="U560" s="44"/>
      <c r="V560" s="469"/>
      <c r="W560" s="307"/>
      <c r="X560" s="307"/>
      <c r="Y560" s="307"/>
    </row>
    <row r="561">
      <c r="A561" s="307"/>
      <c r="B561" s="36"/>
      <c r="C561" s="38"/>
      <c r="D561" s="40"/>
      <c r="E561" s="42"/>
      <c r="F561" s="40"/>
      <c r="G561" s="307"/>
      <c r="H561" s="307"/>
      <c r="I561" s="307"/>
      <c r="J561" s="44"/>
      <c r="K561" s="44"/>
      <c r="L561" s="38"/>
      <c r="M561" s="48"/>
      <c r="N561" s="38"/>
      <c r="O561" s="48"/>
      <c r="P561" s="48"/>
      <c r="Q561" s="38"/>
      <c r="R561" s="48"/>
      <c r="S561" s="307"/>
      <c r="T561" s="38"/>
      <c r="U561" s="44"/>
      <c r="V561" s="469"/>
      <c r="W561" s="307"/>
      <c r="X561" s="307"/>
      <c r="Y561" s="307"/>
    </row>
    <row r="562">
      <c r="A562" s="307"/>
      <c r="B562" s="36"/>
      <c r="C562" s="38"/>
      <c r="D562" s="40"/>
      <c r="E562" s="42"/>
      <c r="F562" s="40"/>
      <c r="G562" s="307"/>
      <c r="H562" s="307"/>
      <c r="I562" s="307"/>
      <c r="J562" s="44"/>
      <c r="K562" s="44"/>
      <c r="L562" s="38"/>
      <c r="M562" s="48"/>
      <c r="N562" s="38"/>
      <c r="O562" s="48"/>
      <c r="P562" s="48"/>
      <c r="Q562" s="38"/>
      <c r="R562" s="48"/>
      <c r="S562" s="307"/>
      <c r="T562" s="38"/>
      <c r="U562" s="44"/>
      <c r="V562" s="469"/>
      <c r="W562" s="307"/>
      <c r="X562" s="307"/>
      <c r="Y562" s="307"/>
    </row>
    <row r="563">
      <c r="A563" s="307"/>
      <c r="B563" s="36"/>
      <c r="C563" s="38"/>
      <c r="D563" s="40"/>
      <c r="E563" s="42"/>
      <c r="F563" s="40"/>
      <c r="G563" s="307"/>
      <c r="H563" s="307"/>
      <c r="I563" s="307"/>
      <c r="J563" s="44"/>
      <c r="K563" s="44"/>
      <c r="L563" s="38"/>
      <c r="M563" s="48"/>
      <c r="N563" s="38"/>
      <c r="O563" s="48"/>
      <c r="P563" s="48"/>
      <c r="Q563" s="38"/>
      <c r="R563" s="48"/>
      <c r="S563" s="307"/>
      <c r="T563" s="38"/>
      <c r="U563" s="44"/>
      <c r="V563" s="469"/>
      <c r="W563" s="307"/>
      <c r="X563" s="307"/>
      <c r="Y563" s="307"/>
    </row>
    <row r="564">
      <c r="A564" s="307"/>
      <c r="B564" s="36"/>
      <c r="C564" s="38"/>
      <c r="D564" s="40"/>
      <c r="E564" s="42"/>
      <c r="F564" s="40"/>
      <c r="G564" s="307"/>
      <c r="H564" s="307"/>
      <c r="I564" s="307"/>
      <c r="J564" s="44"/>
      <c r="K564" s="44"/>
      <c r="L564" s="38"/>
      <c r="M564" s="48"/>
      <c r="N564" s="38"/>
      <c r="O564" s="48"/>
      <c r="P564" s="48"/>
      <c r="Q564" s="38"/>
      <c r="R564" s="48"/>
      <c r="S564" s="307"/>
      <c r="T564" s="38"/>
      <c r="U564" s="44"/>
      <c r="V564" s="469"/>
      <c r="W564" s="307"/>
      <c r="X564" s="307"/>
      <c r="Y564" s="307"/>
    </row>
    <row r="565">
      <c r="A565" s="307"/>
      <c r="B565" s="36"/>
      <c r="C565" s="38"/>
      <c r="D565" s="40"/>
      <c r="E565" s="42"/>
      <c r="F565" s="40"/>
      <c r="G565" s="307"/>
      <c r="H565" s="307"/>
      <c r="I565" s="307"/>
      <c r="J565" s="44"/>
      <c r="K565" s="44"/>
      <c r="L565" s="38"/>
      <c r="M565" s="48"/>
      <c r="N565" s="38"/>
      <c r="O565" s="48"/>
      <c r="P565" s="48"/>
      <c r="Q565" s="38"/>
      <c r="R565" s="48"/>
      <c r="S565" s="307"/>
      <c r="T565" s="38"/>
      <c r="U565" s="44"/>
      <c r="V565" s="469"/>
      <c r="W565" s="307"/>
      <c r="X565" s="307"/>
      <c r="Y565" s="307"/>
    </row>
    <row r="566">
      <c r="A566" s="307"/>
      <c r="B566" s="36"/>
      <c r="C566" s="38"/>
      <c r="D566" s="40"/>
      <c r="E566" s="42"/>
      <c r="F566" s="40"/>
      <c r="G566" s="307"/>
      <c r="H566" s="307"/>
      <c r="I566" s="307"/>
      <c r="J566" s="44"/>
      <c r="K566" s="44"/>
      <c r="L566" s="38"/>
      <c r="M566" s="48"/>
      <c r="N566" s="38"/>
      <c r="O566" s="48"/>
      <c r="P566" s="48"/>
      <c r="Q566" s="38"/>
      <c r="R566" s="48"/>
      <c r="S566" s="307"/>
      <c r="T566" s="38"/>
      <c r="U566" s="44"/>
      <c r="V566" s="469"/>
      <c r="W566" s="307"/>
      <c r="X566" s="307"/>
      <c r="Y566" s="307"/>
    </row>
    <row r="567">
      <c r="A567" s="307"/>
      <c r="B567" s="36"/>
      <c r="C567" s="38"/>
      <c r="D567" s="40"/>
      <c r="E567" s="42"/>
      <c r="F567" s="40"/>
      <c r="G567" s="307"/>
      <c r="H567" s="307"/>
      <c r="I567" s="307"/>
      <c r="J567" s="44"/>
      <c r="K567" s="44"/>
      <c r="L567" s="38"/>
      <c r="M567" s="48"/>
      <c r="N567" s="38"/>
      <c r="O567" s="48"/>
      <c r="P567" s="48"/>
      <c r="Q567" s="38"/>
      <c r="R567" s="48"/>
      <c r="S567" s="307"/>
      <c r="T567" s="38"/>
      <c r="U567" s="44"/>
      <c r="V567" s="469"/>
      <c r="W567" s="307"/>
      <c r="X567" s="307"/>
      <c r="Y567" s="307"/>
    </row>
    <row r="568">
      <c r="A568" s="307"/>
      <c r="B568" s="36"/>
      <c r="C568" s="38"/>
      <c r="D568" s="40"/>
      <c r="E568" s="42"/>
      <c r="F568" s="40"/>
      <c r="G568" s="307"/>
      <c r="H568" s="307"/>
      <c r="I568" s="307"/>
      <c r="J568" s="44"/>
      <c r="K568" s="44"/>
      <c r="L568" s="38"/>
      <c r="M568" s="48"/>
      <c r="N568" s="38"/>
      <c r="O568" s="48"/>
      <c r="P568" s="48"/>
      <c r="Q568" s="38"/>
      <c r="R568" s="48"/>
      <c r="S568" s="307"/>
      <c r="T568" s="38"/>
      <c r="U568" s="44"/>
      <c r="V568" s="469"/>
      <c r="W568" s="307"/>
      <c r="X568" s="307"/>
      <c r="Y568" s="307"/>
    </row>
    <row r="569">
      <c r="A569" s="307"/>
      <c r="B569" s="36"/>
      <c r="C569" s="38"/>
      <c r="D569" s="40"/>
      <c r="E569" s="42"/>
      <c r="F569" s="40"/>
      <c r="G569" s="307"/>
      <c r="H569" s="307"/>
      <c r="I569" s="307"/>
      <c r="J569" s="44"/>
      <c r="K569" s="44"/>
      <c r="L569" s="38"/>
      <c r="M569" s="48"/>
      <c r="N569" s="38"/>
      <c r="O569" s="48"/>
      <c r="P569" s="48"/>
      <c r="Q569" s="38"/>
      <c r="R569" s="48"/>
      <c r="S569" s="307"/>
      <c r="T569" s="38"/>
      <c r="U569" s="44"/>
      <c r="V569" s="469"/>
      <c r="W569" s="307"/>
      <c r="X569" s="307"/>
      <c r="Y569" s="307"/>
    </row>
    <row r="570">
      <c r="A570" s="307"/>
      <c r="B570" s="36"/>
      <c r="C570" s="38"/>
      <c r="D570" s="40"/>
      <c r="E570" s="42"/>
      <c r="F570" s="40"/>
      <c r="G570" s="307"/>
      <c r="H570" s="307"/>
      <c r="I570" s="307"/>
      <c r="J570" s="44"/>
      <c r="K570" s="44"/>
      <c r="L570" s="38"/>
      <c r="M570" s="48"/>
      <c r="N570" s="38"/>
      <c r="O570" s="48"/>
      <c r="P570" s="48"/>
      <c r="Q570" s="38"/>
      <c r="R570" s="48"/>
      <c r="S570" s="307"/>
      <c r="T570" s="38"/>
      <c r="U570" s="44"/>
      <c r="V570" s="469"/>
      <c r="W570" s="307"/>
      <c r="X570" s="307"/>
      <c r="Y570" s="307"/>
    </row>
    <row r="571">
      <c r="A571" s="307"/>
      <c r="B571" s="36"/>
      <c r="C571" s="38"/>
      <c r="D571" s="40"/>
      <c r="E571" s="42"/>
      <c r="F571" s="40"/>
      <c r="G571" s="307"/>
      <c r="H571" s="307"/>
      <c r="I571" s="307"/>
      <c r="J571" s="44"/>
      <c r="K571" s="44"/>
      <c r="L571" s="38"/>
      <c r="M571" s="48"/>
      <c r="N571" s="38"/>
      <c r="O571" s="48"/>
      <c r="P571" s="48"/>
      <c r="Q571" s="38"/>
      <c r="R571" s="48"/>
      <c r="S571" s="307"/>
      <c r="T571" s="38"/>
      <c r="U571" s="44"/>
      <c r="V571" s="469"/>
      <c r="W571" s="307"/>
      <c r="X571" s="307"/>
      <c r="Y571" s="307"/>
    </row>
    <row r="572">
      <c r="A572" s="307"/>
      <c r="B572" s="36"/>
      <c r="C572" s="38"/>
      <c r="D572" s="40"/>
      <c r="E572" s="42"/>
      <c r="F572" s="40"/>
      <c r="G572" s="307"/>
      <c r="H572" s="307"/>
      <c r="I572" s="307"/>
      <c r="J572" s="44"/>
      <c r="K572" s="44"/>
      <c r="L572" s="38"/>
      <c r="M572" s="48"/>
      <c r="N572" s="38"/>
      <c r="O572" s="48"/>
      <c r="P572" s="48"/>
      <c r="Q572" s="38"/>
      <c r="R572" s="48"/>
      <c r="S572" s="307"/>
      <c r="T572" s="38"/>
      <c r="U572" s="44"/>
      <c r="V572" s="469"/>
      <c r="W572" s="307"/>
      <c r="X572" s="307"/>
      <c r="Y572" s="307"/>
    </row>
    <row r="573">
      <c r="A573" s="307"/>
      <c r="B573" s="36"/>
      <c r="C573" s="38"/>
      <c r="D573" s="40"/>
      <c r="E573" s="42"/>
      <c r="F573" s="40"/>
      <c r="G573" s="307"/>
      <c r="H573" s="307"/>
      <c r="I573" s="307"/>
      <c r="J573" s="44"/>
      <c r="K573" s="44"/>
      <c r="L573" s="38"/>
      <c r="M573" s="48"/>
      <c r="N573" s="38"/>
      <c r="O573" s="48"/>
      <c r="P573" s="48"/>
      <c r="Q573" s="38"/>
      <c r="R573" s="48"/>
      <c r="S573" s="307"/>
      <c r="T573" s="38"/>
      <c r="U573" s="44"/>
      <c r="V573" s="469"/>
      <c r="W573" s="307"/>
      <c r="X573" s="307"/>
      <c r="Y573" s="307"/>
    </row>
    <row r="574">
      <c r="A574" s="307"/>
      <c r="B574" s="36"/>
      <c r="C574" s="38"/>
      <c r="D574" s="40"/>
      <c r="E574" s="42"/>
      <c r="F574" s="40"/>
      <c r="G574" s="307"/>
      <c r="H574" s="307"/>
      <c r="I574" s="307"/>
      <c r="J574" s="44"/>
      <c r="K574" s="44"/>
      <c r="L574" s="38"/>
      <c r="M574" s="48"/>
      <c r="N574" s="38"/>
      <c r="O574" s="48"/>
      <c r="P574" s="48"/>
      <c r="Q574" s="38"/>
      <c r="R574" s="48"/>
      <c r="S574" s="307"/>
      <c r="T574" s="38"/>
      <c r="U574" s="44"/>
      <c r="V574" s="469"/>
      <c r="W574" s="307"/>
      <c r="X574" s="307"/>
      <c r="Y574" s="307"/>
    </row>
    <row r="575">
      <c r="A575" s="307"/>
      <c r="B575" s="36"/>
      <c r="C575" s="38"/>
      <c r="D575" s="40"/>
      <c r="E575" s="42"/>
      <c r="F575" s="40"/>
      <c r="G575" s="307"/>
      <c r="H575" s="307"/>
      <c r="I575" s="307"/>
      <c r="J575" s="44"/>
      <c r="K575" s="44"/>
      <c r="L575" s="38"/>
      <c r="M575" s="48"/>
      <c r="N575" s="38"/>
      <c r="O575" s="48"/>
      <c r="P575" s="48"/>
      <c r="Q575" s="38"/>
      <c r="R575" s="48"/>
      <c r="S575" s="307"/>
      <c r="T575" s="38"/>
      <c r="U575" s="44"/>
      <c r="V575" s="469"/>
      <c r="W575" s="307"/>
      <c r="X575" s="307"/>
      <c r="Y575" s="307"/>
    </row>
    <row r="576">
      <c r="A576" s="307"/>
      <c r="B576" s="36"/>
      <c r="C576" s="38"/>
      <c r="D576" s="40"/>
      <c r="E576" s="42"/>
      <c r="F576" s="40"/>
      <c r="G576" s="307"/>
      <c r="H576" s="307"/>
      <c r="I576" s="307"/>
      <c r="J576" s="44"/>
      <c r="K576" s="44"/>
      <c r="L576" s="38"/>
      <c r="M576" s="48"/>
      <c r="N576" s="38"/>
      <c r="O576" s="48"/>
      <c r="P576" s="48"/>
      <c r="Q576" s="38"/>
      <c r="R576" s="48"/>
      <c r="S576" s="307"/>
      <c r="T576" s="38"/>
      <c r="U576" s="44"/>
      <c r="V576" s="469"/>
      <c r="W576" s="307"/>
      <c r="X576" s="307"/>
      <c r="Y576" s="307"/>
    </row>
    <row r="577">
      <c r="A577" s="307"/>
      <c r="B577" s="36"/>
      <c r="C577" s="38"/>
      <c r="D577" s="40"/>
      <c r="E577" s="42"/>
      <c r="F577" s="40"/>
      <c r="G577" s="307"/>
      <c r="H577" s="307"/>
      <c r="I577" s="307"/>
      <c r="J577" s="44"/>
      <c r="K577" s="44"/>
      <c r="L577" s="38"/>
      <c r="M577" s="48"/>
      <c r="N577" s="38"/>
      <c r="O577" s="48"/>
      <c r="P577" s="48"/>
      <c r="Q577" s="38"/>
      <c r="R577" s="48"/>
      <c r="S577" s="307"/>
      <c r="T577" s="38"/>
      <c r="U577" s="44"/>
      <c r="V577" s="469"/>
      <c r="W577" s="307"/>
      <c r="X577" s="307"/>
      <c r="Y577" s="307"/>
    </row>
    <row r="578">
      <c r="A578" s="307"/>
      <c r="B578" s="36"/>
      <c r="C578" s="38"/>
      <c r="D578" s="40"/>
      <c r="E578" s="42"/>
      <c r="F578" s="40"/>
      <c r="G578" s="307"/>
      <c r="H578" s="307"/>
      <c r="I578" s="307"/>
      <c r="J578" s="44"/>
      <c r="K578" s="44"/>
      <c r="L578" s="38"/>
      <c r="M578" s="48"/>
      <c r="N578" s="38"/>
      <c r="O578" s="48"/>
      <c r="P578" s="48"/>
      <c r="Q578" s="38"/>
      <c r="R578" s="48"/>
      <c r="S578" s="307"/>
      <c r="T578" s="38"/>
      <c r="U578" s="44"/>
      <c r="V578" s="469"/>
      <c r="W578" s="307"/>
      <c r="X578" s="307"/>
      <c r="Y578" s="307"/>
    </row>
    <row r="579">
      <c r="A579" s="307"/>
      <c r="B579" s="36"/>
      <c r="C579" s="38"/>
      <c r="D579" s="40"/>
      <c r="E579" s="42"/>
      <c r="F579" s="40"/>
      <c r="G579" s="307"/>
      <c r="H579" s="307"/>
      <c r="I579" s="307"/>
      <c r="J579" s="44"/>
      <c r="K579" s="44"/>
      <c r="L579" s="38"/>
      <c r="M579" s="48"/>
      <c r="N579" s="38"/>
      <c r="O579" s="48"/>
      <c r="P579" s="48"/>
      <c r="Q579" s="38"/>
      <c r="R579" s="48"/>
      <c r="S579" s="307"/>
      <c r="T579" s="38"/>
      <c r="U579" s="44"/>
      <c r="V579" s="469"/>
      <c r="W579" s="307"/>
      <c r="X579" s="307"/>
      <c r="Y579" s="307"/>
    </row>
    <row r="580">
      <c r="A580" s="307"/>
      <c r="B580" s="36"/>
      <c r="C580" s="38"/>
      <c r="D580" s="40"/>
      <c r="E580" s="42"/>
      <c r="F580" s="40"/>
      <c r="G580" s="307"/>
      <c r="H580" s="307"/>
      <c r="I580" s="307"/>
      <c r="J580" s="44"/>
      <c r="K580" s="44"/>
      <c r="L580" s="38"/>
      <c r="M580" s="48"/>
      <c r="N580" s="38"/>
      <c r="O580" s="48"/>
      <c r="P580" s="48"/>
      <c r="Q580" s="38"/>
      <c r="R580" s="48"/>
      <c r="S580" s="307"/>
      <c r="T580" s="38"/>
      <c r="U580" s="44"/>
      <c r="V580" s="469"/>
      <c r="W580" s="307"/>
      <c r="X580" s="307"/>
      <c r="Y580" s="307"/>
    </row>
    <row r="581">
      <c r="A581" s="307"/>
      <c r="B581" s="36"/>
      <c r="C581" s="38"/>
      <c r="D581" s="40"/>
      <c r="E581" s="42"/>
      <c r="F581" s="40"/>
      <c r="G581" s="307"/>
      <c r="H581" s="307"/>
      <c r="I581" s="307"/>
      <c r="J581" s="44"/>
      <c r="K581" s="44"/>
      <c r="L581" s="38"/>
      <c r="M581" s="48"/>
      <c r="N581" s="38"/>
      <c r="O581" s="48"/>
      <c r="P581" s="48"/>
      <c r="Q581" s="38"/>
      <c r="R581" s="48"/>
      <c r="S581" s="307"/>
      <c r="T581" s="38"/>
      <c r="U581" s="44"/>
      <c r="V581" s="469"/>
      <c r="W581" s="307"/>
      <c r="X581" s="307"/>
      <c r="Y581" s="307"/>
    </row>
    <row r="582">
      <c r="A582" s="307"/>
      <c r="B582" s="36"/>
      <c r="C582" s="38"/>
      <c r="D582" s="40"/>
      <c r="E582" s="42"/>
      <c r="F582" s="40"/>
      <c r="G582" s="307"/>
      <c r="H582" s="307"/>
      <c r="I582" s="307"/>
      <c r="J582" s="44"/>
      <c r="K582" s="44"/>
      <c r="L582" s="38"/>
      <c r="M582" s="48"/>
      <c r="N582" s="38"/>
      <c r="O582" s="48"/>
      <c r="P582" s="48"/>
      <c r="Q582" s="38"/>
      <c r="R582" s="48"/>
      <c r="S582" s="307"/>
      <c r="T582" s="38"/>
      <c r="U582" s="44"/>
      <c r="V582" s="469"/>
      <c r="W582" s="307"/>
      <c r="X582" s="307"/>
      <c r="Y582" s="307"/>
    </row>
    <row r="583">
      <c r="A583" s="307"/>
      <c r="B583" s="36"/>
      <c r="C583" s="38"/>
      <c r="D583" s="40"/>
      <c r="E583" s="42"/>
      <c r="F583" s="40"/>
      <c r="G583" s="307"/>
      <c r="H583" s="307"/>
      <c r="I583" s="307"/>
      <c r="J583" s="44"/>
      <c r="K583" s="44"/>
      <c r="L583" s="38"/>
      <c r="M583" s="48"/>
      <c r="N583" s="38"/>
      <c r="O583" s="48"/>
      <c r="P583" s="48"/>
      <c r="Q583" s="38"/>
      <c r="R583" s="48"/>
      <c r="S583" s="307"/>
      <c r="T583" s="38"/>
      <c r="U583" s="44"/>
      <c r="V583" s="469"/>
      <c r="W583" s="307"/>
      <c r="X583" s="307"/>
      <c r="Y583" s="307"/>
    </row>
    <row r="584">
      <c r="A584" s="307"/>
      <c r="B584" s="36"/>
      <c r="C584" s="38"/>
      <c r="D584" s="40"/>
      <c r="E584" s="42"/>
      <c r="F584" s="40"/>
      <c r="G584" s="307"/>
      <c r="H584" s="307"/>
      <c r="I584" s="307"/>
      <c r="J584" s="44"/>
      <c r="K584" s="44"/>
      <c r="L584" s="38"/>
      <c r="M584" s="48"/>
      <c r="N584" s="38"/>
      <c r="O584" s="48"/>
      <c r="P584" s="48"/>
      <c r="Q584" s="38"/>
      <c r="R584" s="48"/>
      <c r="S584" s="307"/>
      <c r="T584" s="38"/>
      <c r="U584" s="44"/>
      <c r="V584" s="469"/>
      <c r="W584" s="307"/>
      <c r="X584" s="307"/>
      <c r="Y584" s="307"/>
    </row>
    <row r="585">
      <c r="A585" s="307"/>
      <c r="B585" s="36"/>
      <c r="C585" s="38"/>
      <c r="D585" s="40"/>
      <c r="E585" s="42"/>
      <c r="F585" s="40"/>
      <c r="G585" s="307"/>
      <c r="H585" s="307"/>
      <c r="I585" s="307"/>
      <c r="J585" s="44"/>
      <c r="K585" s="44"/>
      <c r="L585" s="38"/>
      <c r="M585" s="48"/>
      <c r="N585" s="38"/>
      <c r="O585" s="48"/>
      <c r="P585" s="48"/>
      <c r="Q585" s="38"/>
      <c r="R585" s="48"/>
      <c r="S585" s="307"/>
      <c r="T585" s="38"/>
      <c r="U585" s="44"/>
      <c r="V585" s="469"/>
      <c r="W585" s="307"/>
      <c r="X585" s="307"/>
      <c r="Y585" s="307"/>
    </row>
    <row r="586">
      <c r="A586" s="307"/>
      <c r="B586" s="36"/>
      <c r="C586" s="38"/>
      <c r="D586" s="40"/>
      <c r="E586" s="42"/>
      <c r="F586" s="40"/>
      <c r="G586" s="307"/>
      <c r="H586" s="307"/>
      <c r="I586" s="307"/>
      <c r="J586" s="44"/>
      <c r="K586" s="44"/>
      <c r="L586" s="38"/>
      <c r="M586" s="48"/>
      <c r="N586" s="38"/>
      <c r="O586" s="48"/>
      <c r="P586" s="48"/>
      <c r="Q586" s="38"/>
      <c r="R586" s="48"/>
      <c r="S586" s="307"/>
      <c r="T586" s="38"/>
      <c r="U586" s="44"/>
      <c r="V586" s="469"/>
      <c r="W586" s="307"/>
      <c r="X586" s="307"/>
      <c r="Y586" s="307"/>
    </row>
    <row r="587">
      <c r="A587" s="307"/>
      <c r="B587" s="36"/>
      <c r="C587" s="38"/>
      <c r="D587" s="40"/>
      <c r="E587" s="42"/>
      <c r="F587" s="40"/>
      <c r="G587" s="307"/>
      <c r="H587" s="307"/>
      <c r="I587" s="307"/>
      <c r="J587" s="44"/>
      <c r="K587" s="44"/>
      <c r="L587" s="38"/>
      <c r="M587" s="48"/>
      <c r="N587" s="38"/>
      <c r="O587" s="48"/>
      <c r="P587" s="48"/>
      <c r="Q587" s="38"/>
      <c r="R587" s="48"/>
      <c r="S587" s="307"/>
      <c r="T587" s="38"/>
      <c r="U587" s="44"/>
      <c r="V587" s="469"/>
      <c r="W587" s="307"/>
      <c r="X587" s="307"/>
      <c r="Y587" s="307"/>
    </row>
    <row r="588">
      <c r="A588" s="307"/>
      <c r="B588" s="36"/>
      <c r="C588" s="38"/>
      <c r="D588" s="40"/>
      <c r="E588" s="42"/>
      <c r="F588" s="40"/>
      <c r="G588" s="307"/>
      <c r="H588" s="307"/>
      <c r="I588" s="307"/>
      <c r="J588" s="44"/>
      <c r="K588" s="44"/>
      <c r="L588" s="38"/>
      <c r="M588" s="48"/>
      <c r="N588" s="38"/>
      <c r="O588" s="48"/>
      <c r="P588" s="48"/>
      <c r="Q588" s="38"/>
      <c r="R588" s="48"/>
      <c r="S588" s="307"/>
      <c r="T588" s="38"/>
      <c r="U588" s="44"/>
      <c r="V588" s="469"/>
      <c r="W588" s="307"/>
      <c r="X588" s="307"/>
      <c r="Y588" s="307"/>
    </row>
    <row r="589">
      <c r="A589" s="307"/>
      <c r="B589" s="36"/>
      <c r="C589" s="38"/>
      <c r="D589" s="40"/>
      <c r="E589" s="42"/>
      <c r="F589" s="40"/>
      <c r="G589" s="307"/>
      <c r="H589" s="307"/>
      <c r="I589" s="307"/>
      <c r="J589" s="44"/>
      <c r="K589" s="44"/>
      <c r="L589" s="38"/>
      <c r="M589" s="48"/>
      <c r="N589" s="38"/>
      <c r="O589" s="48"/>
      <c r="P589" s="48"/>
      <c r="Q589" s="38"/>
      <c r="R589" s="48"/>
      <c r="S589" s="307"/>
      <c r="T589" s="38"/>
      <c r="U589" s="44"/>
      <c r="V589" s="469"/>
      <c r="W589" s="307"/>
      <c r="X589" s="307"/>
      <c r="Y589" s="307"/>
    </row>
    <row r="590">
      <c r="A590" s="307"/>
      <c r="B590" s="36"/>
      <c r="C590" s="38"/>
      <c r="D590" s="40"/>
      <c r="E590" s="42"/>
      <c r="F590" s="40"/>
      <c r="G590" s="307"/>
      <c r="H590" s="307"/>
      <c r="I590" s="307"/>
      <c r="J590" s="44"/>
      <c r="K590" s="44"/>
      <c r="L590" s="38"/>
      <c r="M590" s="48"/>
      <c r="N590" s="38"/>
      <c r="O590" s="48"/>
      <c r="P590" s="48"/>
      <c r="Q590" s="38"/>
      <c r="R590" s="48"/>
      <c r="S590" s="307"/>
      <c r="T590" s="38"/>
      <c r="U590" s="44"/>
      <c r="V590" s="469"/>
      <c r="W590" s="307"/>
      <c r="X590" s="307"/>
      <c r="Y590" s="307"/>
    </row>
    <row r="591">
      <c r="A591" s="307"/>
      <c r="B591" s="36"/>
      <c r="C591" s="38"/>
      <c r="D591" s="40"/>
      <c r="E591" s="42"/>
      <c r="F591" s="40"/>
      <c r="G591" s="307"/>
      <c r="H591" s="307"/>
      <c r="I591" s="307"/>
      <c r="J591" s="44"/>
      <c r="K591" s="44"/>
      <c r="L591" s="38"/>
      <c r="M591" s="48"/>
      <c r="N591" s="38"/>
      <c r="O591" s="48"/>
      <c r="P591" s="48"/>
      <c r="Q591" s="38"/>
      <c r="R591" s="48"/>
      <c r="S591" s="307"/>
      <c r="T591" s="38"/>
      <c r="U591" s="44"/>
      <c r="V591" s="469"/>
      <c r="W591" s="307"/>
      <c r="X591" s="307"/>
      <c r="Y591" s="307"/>
    </row>
    <row r="592">
      <c r="A592" s="307"/>
      <c r="B592" s="36"/>
      <c r="C592" s="38"/>
      <c r="D592" s="40"/>
      <c r="E592" s="42"/>
      <c r="F592" s="40"/>
      <c r="G592" s="307"/>
      <c r="H592" s="307"/>
      <c r="I592" s="307"/>
      <c r="J592" s="44"/>
      <c r="K592" s="44"/>
      <c r="L592" s="38"/>
      <c r="M592" s="48"/>
      <c r="N592" s="38"/>
      <c r="O592" s="48"/>
      <c r="P592" s="48"/>
      <c r="Q592" s="38"/>
      <c r="R592" s="48"/>
      <c r="S592" s="307"/>
      <c r="T592" s="38"/>
      <c r="U592" s="44"/>
      <c r="V592" s="469"/>
      <c r="W592" s="307"/>
      <c r="X592" s="307"/>
      <c r="Y592" s="307"/>
    </row>
    <row r="593">
      <c r="A593" s="307"/>
      <c r="B593" s="36"/>
      <c r="C593" s="38"/>
      <c r="D593" s="40"/>
      <c r="E593" s="42"/>
      <c r="F593" s="40"/>
      <c r="G593" s="307"/>
      <c r="H593" s="307"/>
      <c r="I593" s="307"/>
      <c r="J593" s="44"/>
      <c r="K593" s="44"/>
      <c r="L593" s="38"/>
      <c r="M593" s="48"/>
      <c r="N593" s="38"/>
      <c r="O593" s="48"/>
      <c r="P593" s="48"/>
      <c r="Q593" s="38"/>
      <c r="R593" s="48"/>
      <c r="S593" s="307"/>
      <c r="T593" s="38"/>
      <c r="U593" s="44"/>
      <c r="V593" s="469"/>
      <c r="W593" s="307"/>
      <c r="X593" s="307"/>
      <c r="Y593" s="307"/>
    </row>
    <row r="594">
      <c r="A594" s="307"/>
      <c r="B594" s="36"/>
      <c r="C594" s="38"/>
      <c r="D594" s="40"/>
      <c r="E594" s="42"/>
      <c r="F594" s="40"/>
      <c r="G594" s="307"/>
      <c r="H594" s="307"/>
      <c r="I594" s="307"/>
      <c r="J594" s="44"/>
      <c r="K594" s="44"/>
      <c r="L594" s="38"/>
      <c r="M594" s="48"/>
      <c r="N594" s="38"/>
      <c r="O594" s="48"/>
      <c r="P594" s="48"/>
      <c r="Q594" s="38"/>
      <c r="R594" s="48"/>
      <c r="S594" s="307"/>
      <c r="T594" s="38"/>
      <c r="U594" s="44"/>
      <c r="V594" s="469"/>
      <c r="W594" s="307"/>
      <c r="X594" s="307"/>
      <c r="Y594" s="307"/>
    </row>
    <row r="595">
      <c r="A595" s="307"/>
      <c r="B595" s="36"/>
      <c r="C595" s="38"/>
      <c r="D595" s="40"/>
      <c r="E595" s="42"/>
      <c r="F595" s="40"/>
      <c r="G595" s="307"/>
      <c r="H595" s="307"/>
      <c r="I595" s="307"/>
      <c r="J595" s="44"/>
      <c r="K595" s="44"/>
      <c r="L595" s="38"/>
      <c r="M595" s="48"/>
      <c r="N595" s="38"/>
      <c r="O595" s="48"/>
      <c r="P595" s="48"/>
      <c r="Q595" s="38"/>
      <c r="R595" s="48"/>
      <c r="S595" s="307"/>
      <c r="T595" s="38"/>
      <c r="U595" s="44"/>
      <c r="V595" s="469"/>
      <c r="W595" s="307"/>
      <c r="X595" s="307"/>
      <c r="Y595" s="307"/>
    </row>
    <row r="596">
      <c r="A596" s="307"/>
      <c r="B596" s="36"/>
      <c r="C596" s="38"/>
      <c r="D596" s="40"/>
      <c r="E596" s="42"/>
      <c r="F596" s="40"/>
      <c r="G596" s="307"/>
      <c r="H596" s="307"/>
      <c r="I596" s="307"/>
      <c r="J596" s="44"/>
      <c r="K596" s="44"/>
      <c r="L596" s="38"/>
      <c r="M596" s="48"/>
      <c r="N596" s="38"/>
      <c r="O596" s="48"/>
      <c r="P596" s="48"/>
      <c r="Q596" s="38"/>
      <c r="R596" s="48"/>
      <c r="S596" s="307"/>
      <c r="T596" s="38"/>
      <c r="U596" s="44"/>
      <c r="V596" s="469"/>
      <c r="W596" s="307"/>
      <c r="X596" s="307"/>
      <c r="Y596" s="307"/>
    </row>
    <row r="597">
      <c r="A597" s="307"/>
      <c r="B597" s="36"/>
      <c r="C597" s="38"/>
      <c r="D597" s="40"/>
      <c r="E597" s="42"/>
      <c r="F597" s="40"/>
      <c r="G597" s="307"/>
      <c r="H597" s="307"/>
      <c r="I597" s="307"/>
      <c r="J597" s="44"/>
      <c r="K597" s="44"/>
      <c r="L597" s="38"/>
      <c r="M597" s="48"/>
      <c r="N597" s="38"/>
      <c r="O597" s="48"/>
      <c r="P597" s="48"/>
      <c r="Q597" s="38"/>
      <c r="R597" s="48"/>
      <c r="S597" s="307"/>
      <c r="T597" s="38"/>
      <c r="U597" s="44"/>
      <c r="V597" s="469"/>
      <c r="W597" s="307"/>
      <c r="X597" s="307"/>
      <c r="Y597" s="307"/>
    </row>
    <row r="598">
      <c r="A598" s="307"/>
      <c r="B598" s="36"/>
      <c r="C598" s="38"/>
      <c r="D598" s="40"/>
      <c r="E598" s="42"/>
      <c r="F598" s="40"/>
      <c r="G598" s="307"/>
      <c r="H598" s="307"/>
      <c r="I598" s="307"/>
      <c r="J598" s="44"/>
      <c r="K598" s="44"/>
      <c r="L598" s="38"/>
      <c r="M598" s="48"/>
      <c r="N598" s="38"/>
      <c r="O598" s="48"/>
      <c r="P598" s="48"/>
      <c r="Q598" s="38"/>
      <c r="R598" s="48"/>
      <c r="S598" s="307"/>
      <c r="T598" s="38"/>
      <c r="U598" s="44"/>
      <c r="V598" s="469"/>
      <c r="W598" s="307"/>
      <c r="X598" s="307"/>
      <c r="Y598" s="307"/>
    </row>
    <row r="599">
      <c r="A599" s="307"/>
      <c r="B599" s="36"/>
      <c r="C599" s="38"/>
      <c r="D599" s="40"/>
      <c r="E599" s="42"/>
      <c r="F599" s="40"/>
      <c r="G599" s="307"/>
      <c r="H599" s="307"/>
      <c r="I599" s="307"/>
      <c r="J599" s="44"/>
      <c r="K599" s="44"/>
      <c r="L599" s="38"/>
      <c r="M599" s="48"/>
      <c r="N599" s="38"/>
      <c r="O599" s="48"/>
      <c r="P599" s="48"/>
      <c r="Q599" s="38"/>
      <c r="R599" s="48"/>
      <c r="S599" s="307"/>
      <c r="T599" s="38"/>
      <c r="U599" s="44"/>
      <c r="V599" s="469"/>
      <c r="W599" s="307"/>
      <c r="X599" s="307"/>
      <c r="Y599" s="307"/>
    </row>
    <row r="600">
      <c r="A600" s="307"/>
      <c r="B600" s="36"/>
      <c r="C600" s="38"/>
      <c r="D600" s="40"/>
      <c r="E600" s="42"/>
      <c r="F600" s="40"/>
      <c r="G600" s="307"/>
      <c r="H600" s="307"/>
      <c r="I600" s="307"/>
      <c r="J600" s="44"/>
      <c r="K600" s="44"/>
      <c r="L600" s="38"/>
      <c r="M600" s="48"/>
      <c r="N600" s="38"/>
      <c r="O600" s="48"/>
      <c r="P600" s="48"/>
      <c r="Q600" s="38"/>
      <c r="R600" s="48"/>
      <c r="S600" s="307"/>
      <c r="T600" s="38"/>
      <c r="U600" s="44"/>
      <c r="V600" s="469"/>
      <c r="W600" s="307"/>
      <c r="X600" s="307"/>
      <c r="Y600" s="307"/>
    </row>
    <row r="601">
      <c r="A601" s="307"/>
      <c r="B601" s="36"/>
      <c r="C601" s="38"/>
      <c r="D601" s="40"/>
      <c r="E601" s="42"/>
      <c r="F601" s="40"/>
      <c r="G601" s="307"/>
      <c r="H601" s="307"/>
      <c r="I601" s="307"/>
      <c r="J601" s="44"/>
      <c r="K601" s="44"/>
      <c r="L601" s="38"/>
      <c r="M601" s="48"/>
      <c r="N601" s="38"/>
      <c r="O601" s="48"/>
      <c r="P601" s="48"/>
      <c r="Q601" s="38"/>
      <c r="R601" s="48"/>
      <c r="S601" s="307"/>
      <c r="T601" s="38"/>
      <c r="U601" s="44"/>
      <c r="V601" s="469"/>
      <c r="W601" s="307"/>
      <c r="X601" s="307"/>
      <c r="Y601" s="307"/>
    </row>
    <row r="602">
      <c r="A602" s="307"/>
      <c r="B602" s="36"/>
      <c r="C602" s="38"/>
      <c r="D602" s="40"/>
      <c r="E602" s="42"/>
      <c r="F602" s="40"/>
      <c r="G602" s="307"/>
      <c r="H602" s="307"/>
      <c r="I602" s="307"/>
      <c r="J602" s="44"/>
      <c r="K602" s="44"/>
      <c r="L602" s="38"/>
      <c r="M602" s="48"/>
      <c r="N602" s="38"/>
      <c r="O602" s="48"/>
      <c r="P602" s="48"/>
      <c r="Q602" s="38"/>
      <c r="R602" s="48"/>
      <c r="S602" s="307"/>
      <c r="T602" s="38"/>
      <c r="U602" s="44"/>
      <c r="V602" s="469"/>
      <c r="W602" s="307"/>
      <c r="X602" s="307"/>
      <c r="Y602" s="307"/>
    </row>
    <row r="603">
      <c r="A603" s="307"/>
      <c r="B603" s="36"/>
      <c r="C603" s="38"/>
      <c r="D603" s="40"/>
      <c r="E603" s="42"/>
      <c r="F603" s="40"/>
      <c r="G603" s="307"/>
      <c r="H603" s="307"/>
      <c r="I603" s="307"/>
      <c r="J603" s="44"/>
      <c r="K603" s="44"/>
      <c r="L603" s="38"/>
      <c r="M603" s="48"/>
      <c r="N603" s="38"/>
      <c r="O603" s="48"/>
      <c r="P603" s="48"/>
      <c r="Q603" s="38"/>
      <c r="R603" s="48"/>
      <c r="S603" s="307"/>
      <c r="T603" s="38"/>
      <c r="U603" s="44"/>
      <c r="V603" s="469"/>
      <c r="W603" s="307"/>
      <c r="X603" s="307"/>
      <c r="Y603" s="307"/>
    </row>
    <row r="604">
      <c r="A604" s="307"/>
      <c r="B604" s="36"/>
      <c r="C604" s="38"/>
      <c r="D604" s="40"/>
      <c r="E604" s="42"/>
      <c r="F604" s="40"/>
      <c r="G604" s="307"/>
      <c r="H604" s="307"/>
      <c r="I604" s="307"/>
      <c r="J604" s="44"/>
      <c r="K604" s="44"/>
      <c r="L604" s="38"/>
      <c r="M604" s="48"/>
      <c r="N604" s="38"/>
      <c r="O604" s="48"/>
      <c r="P604" s="48"/>
      <c r="Q604" s="38"/>
      <c r="R604" s="48"/>
      <c r="S604" s="307"/>
      <c r="T604" s="38"/>
      <c r="U604" s="44"/>
      <c r="V604" s="469"/>
      <c r="W604" s="307"/>
      <c r="X604" s="307"/>
      <c r="Y604" s="307"/>
    </row>
    <row r="605">
      <c r="A605" s="307"/>
      <c r="B605" s="36"/>
      <c r="C605" s="38"/>
      <c r="D605" s="40"/>
      <c r="E605" s="42"/>
      <c r="F605" s="40"/>
      <c r="G605" s="307"/>
      <c r="H605" s="307"/>
      <c r="I605" s="307"/>
      <c r="J605" s="44"/>
      <c r="K605" s="44"/>
      <c r="L605" s="38"/>
      <c r="M605" s="48"/>
      <c r="N605" s="38"/>
      <c r="O605" s="48"/>
      <c r="P605" s="48"/>
      <c r="Q605" s="38"/>
      <c r="R605" s="48"/>
      <c r="S605" s="307"/>
      <c r="T605" s="38"/>
      <c r="U605" s="44"/>
      <c r="V605" s="469"/>
      <c r="W605" s="307"/>
      <c r="X605" s="307"/>
      <c r="Y605" s="307"/>
    </row>
    <row r="606">
      <c r="A606" s="307"/>
      <c r="B606" s="36"/>
      <c r="C606" s="38"/>
      <c r="D606" s="40"/>
      <c r="E606" s="42"/>
      <c r="F606" s="40"/>
      <c r="G606" s="307"/>
      <c r="H606" s="307"/>
      <c r="I606" s="307"/>
      <c r="J606" s="44"/>
      <c r="K606" s="44"/>
      <c r="L606" s="38"/>
      <c r="M606" s="48"/>
      <c r="N606" s="38"/>
      <c r="O606" s="48"/>
      <c r="P606" s="48"/>
      <c r="Q606" s="38"/>
      <c r="R606" s="48"/>
      <c r="S606" s="307"/>
      <c r="T606" s="38"/>
      <c r="U606" s="44"/>
      <c r="V606" s="469"/>
      <c r="W606" s="307"/>
      <c r="X606" s="307"/>
      <c r="Y606" s="307"/>
    </row>
    <row r="607">
      <c r="A607" s="307"/>
      <c r="B607" s="36"/>
      <c r="C607" s="38"/>
      <c r="D607" s="40"/>
      <c r="E607" s="42"/>
      <c r="F607" s="40"/>
      <c r="G607" s="307"/>
      <c r="H607" s="307"/>
      <c r="I607" s="307"/>
      <c r="J607" s="44"/>
      <c r="K607" s="44"/>
      <c r="L607" s="38"/>
      <c r="M607" s="48"/>
      <c r="N607" s="38"/>
      <c r="O607" s="48"/>
      <c r="P607" s="48"/>
      <c r="Q607" s="38"/>
      <c r="R607" s="48"/>
      <c r="S607" s="307"/>
      <c r="T607" s="38"/>
      <c r="U607" s="44"/>
      <c r="V607" s="469"/>
      <c r="W607" s="307"/>
      <c r="X607" s="307"/>
      <c r="Y607" s="307"/>
    </row>
    <row r="608">
      <c r="A608" s="307"/>
      <c r="B608" s="36"/>
      <c r="C608" s="38"/>
      <c r="D608" s="40"/>
      <c r="E608" s="42"/>
      <c r="F608" s="40"/>
      <c r="G608" s="307"/>
      <c r="H608" s="307"/>
      <c r="I608" s="307"/>
      <c r="J608" s="44"/>
      <c r="K608" s="44"/>
      <c r="L608" s="38"/>
      <c r="M608" s="48"/>
      <c r="N608" s="38"/>
      <c r="O608" s="48"/>
      <c r="P608" s="48"/>
      <c r="Q608" s="38"/>
      <c r="R608" s="48"/>
      <c r="S608" s="307"/>
      <c r="T608" s="38"/>
      <c r="U608" s="44"/>
      <c r="V608" s="469"/>
      <c r="W608" s="307"/>
      <c r="X608" s="307"/>
      <c r="Y608" s="307"/>
    </row>
    <row r="609">
      <c r="A609" s="307"/>
      <c r="B609" s="36"/>
      <c r="C609" s="38"/>
      <c r="D609" s="40"/>
      <c r="E609" s="42"/>
      <c r="F609" s="40"/>
      <c r="G609" s="307"/>
      <c r="H609" s="307"/>
      <c r="I609" s="307"/>
      <c r="J609" s="44"/>
      <c r="K609" s="44"/>
      <c r="L609" s="38"/>
      <c r="M609" s="46"/>
      <c r="N609" s="38"/>
      <c r="O609" s="48"/>
      <c r="P609" s="48"/>
      <c r="Q609" s="38"/>
      <c r="R609" s="48"/>
      <c r="S609" s="307"/>
      <c r="T609" s="38"/>
      <c r="U609" s="44"/>
      <c r="V609" s="469"/>
      <c r="W609" s="307"/>
      <c r="X609" s="307"/>
      <c r="Y609" s="307"/>
    </row>
    <row r="610">
      <c r="A610" s="307"/>
      <c r="B610" s="36"/>
      <c r="C610" s="38"/>
      <c r="D610" s="40"/>
      <c r="E610" s="42"/>
      <c r="F610" s="40"/>
      <c r="G610" s="307"/>
      <c r="H610" s="307"/>
      <c r="I610" s="307"/>
      <c r="J610" s="44"/>
      <c r="K610" s="44"/>
      <c r="L610" s="38"/>
      <c r="M610" s="46"/>
      <c r="N610" s="38"/>
      <c r="O610" s="48"/>
      <c r="P610" s="48"/>
      <c r="Q610" s="38"/>
      <c r="R610" s="48"/>
      <c r="S610" s="307"/>
      <c r="T610" s="38"/>
      <c r="U610" s="44"/>
      <c r="V610" s="469"/>
      <c r="W610" s="307"/>
      <c r="X610" s="307"/>
      <c r="Y610" s="307"/>
    </row>
    <row r="611">
      <c r="A611" s="307"/>
      <c r="B611" s="36"/>
      <c r="C611" s="38"/>
      <c r="D611" s="40"/>
      <c r="E611" s="42"/>
      <c r="F611" s="40"/>
      <c r="G611" s="307"/>
      <c r="H611" s="307"/>
      <c r="I611" s="307"/>
      <c r="J611" s="44"/>
      <c r="K611" s="44"/>
      <c r="L611" s="38"/>
      <c r="M611" s="46"/>
      <c r="N611" s="38"/>
      <c r="O611" s="48"/>
      <c r="P611" s="48"/>
      <c r="Q611" s="38"/>
      <c r="R611" s="48"/>
      <c r="S611" s="307"/>
      <c r="T611" s="38"/>
      <c r="U611" s="44"/>
      <c r="V611" s="469"/>
      <c r="W611" s="307"/>
      <c r="X611" s="307"/>
      <c r="Y611" s="307"/>
    </row>
    <row r="612">
      <c r="A612" s="307"/>
      <c r="B612" s="36"/>
      <c r="C612" s="38"/>
      <c r="D612" s="40"/>
      <c r="E612" s="42"/>
      <c r="F612" s="40"/>
      <c r="G612" s="307"/>
      <c r="H612" s="307"/>
      <c r="I612" s="307"/>
      <c r="J612" s="44"/>
      <c r="K612" s="44"/>
      <c r="L612" s="38"/>
      <c r="M612" s="46"/>
      <c r="N612" s="38"/>
      <c r="O612" s="48"/>
      <c r="P612" s="48"/>
      <c r="Q612" s="38"/>
      <c r="R612" s="48"/>
      <c r="S612" s="307"/>
      <c r="T612" s="38"/>
      <c r="U612" s="44"/>
      <c r="V612" s="469"/>
      <c r="W612" s="307"/>
      <c r="X612" s="307"/>
      <c r="Y612" s="307"/>
    </row>
    <row r="613">
      <c r="A613" s="307"/>
      <c r="B613" s="36"/>
      <c r="C613" s="38"/>
      <c r="D613" s="40"/>
      <c r="E613" s="42"/>
      <c r="F613" s="40"/>
      <c r="G613" s="307"/>
      <c r="H613" s="307"/>
      <c r="I613" s="307"/>
      <c r="J613" s="44"/>
      <c r="K613" s="44"/>
      <c r="L613" s="38"/>
      <c r="M613" s="46"/>
      <c r="N613" s="38"/>
      <c r="O613" s="48"/>
      <c r="P613" s="48"/>
      <c r="Q613" s="38"/>
      <c r="R613" s="48"/>
      <c r="S613" s="307"/>
      <c r="T613" s="38"/>
      <c r="U613" s="44"/>
      <c r="V613" s="469"/>
      <c r="W613" s="307"/>
      <c r="X613" s="307"/>
      <c r="Y613" s="307"/>
    </row>
    <row r="614">
      <c r="A614" s="307"/>
      <c r="B614" s="36"/>
      <c r="C614" s="38"/>
      <c r="D614" s="40"/>
      <c r="E614" s="42"/>
      <c r="F614" s="40"/>
      <c r="G614" s="307"/>
      <c r="H614" s="307"/>
      <c r="I614" s="307"/>
      <c r="J614" s="44"/>
      <c r="K614" s="44"/>
      <c r="L614" s="38"/>
      <c r="M614" s="46"/>
      <c r="N614" s="38"/>
      <c r="O614" s="48"/>
      <c r="P614" s="48"/>
      <c r="Q614" s="38"/>
      <c r="R614" s="48"/>
      <c r="S614" s="307"/>
      <c r="T614" s="38"/>
      <c r="U614" s="44"/>
      <c r="V614" s="469"/>
      <c r="W614" s="307"/>
      <c r="X614" s="307"/>
      <c r="Y614" s="307"/>
    </row>
    <row r="615">
      <c r="A615" s="307"/>
      <c r="B615" s="36"/>
      <c r="C615" s="38"/>
      <c r="D615" s="40"/>
      <c r="E615" s="42"/>
      <c r="F615" s="40"/>
      <c r="G615" s="307"/>
      <c r="H615" s="307"/>
      <c r="I615" s="307"/>
      <c r="J615" s="44"/>
      <c r="K615" s="44"/>
      <c r="L615" s="38"/>
      <c r="M615" s="46"/>
      <c r="N615" s="38"/>
      <c r="O615" s="48"/>
      <c r="P615" s="48"/>
      <c r="Q615" s="38"/>
      <c r="R615" s="48"/>
      <c r="S615" s="307"/>
      <c r="T615" s="38"/>
      <c r="U615" s="44"/>
      <c r="V615" s="469"/>
      <c r="W615" s="307"/>
      <c r="X615" s="307"/>
      <c r="Y615" s="307"/>
    </row>
    <row r="616">
      <c r="A616" s="307"/>
      <c r="B616" s="36"/>
      <c r="C616" s="38"/>
      <c r="D616" s="40"/>
      <c r="E616" s="42"/>
      <c r="F616" s="40"/>
      <c r="G616" s="307"/>
      <c r="H616" s="307"/>
      <c r="I616" s="307"/>
      <c r="J616" s="44"/>
      <c r="K616" s="44"/>
      <c r="L616" s="38"/>
      <c r="M616" s="46"/>
      <c r="N616" s="38"/>
      <c r="O616" s="48"/>
      <c r="P616" s="48"/>
      <c r="Q616" s="38"/>
      <c r="R616" s="48"/>
      <c r="S616" s="307"/>
      <c r="T616" s="38"/>
      <c r="U616" s="44"/>
      <c r="V616" s="469"/>
      <c r="W616" s="307"/>
      <c r="X616" s="307"/>
      <c r="Y616" s="307"/>
    </row>
    <row r="617">
      <c r="A617" s="307"/>
      <c r="B617" s="36"/>
      <c r="C617" s="38"/>
      <c r="D617" s="40"/>
      <c r="E617" s="42"/>
      <c r="F617" s="40"/>
      <c r="G617" s="307"/>
      <c r="H617" s="307"/>
      <c r="I617" s="307"/>
      <c r="J617" s="44"/>
      <c r="K617" s="44"/>
      <c r="L617" s="38"/>
      <c r="M617" s="46"/>
      <c r="N617" s="38"/>
      <c r="O617" s="48"/>
      <c r="P617" s="48"/>
      <c r="Q617" s="38"/>
      <c r="R617" s="48"/>
      <c r="S617" s="307"/>
      <c r="T617" s="38"/>
      <c r="U617" s="44"/>
      <c r="V617" s="469"/>
      <c r="W617" s="307"/>
      <c r="X617" s="307"/>
      <c r="Y617" s="307"/>
    </row>
    <row r="618">
      <c r="A618" s="307"/>
      <c r="B618" s="36"/>
      <c r="C618" s="38"/>
      <c r="D618" s="40"/>
      <c r="E618" s="42"/>
      <c r="F618" s="40"/>
      <c r="G618" s="307"/>
      <c r="H618" s="307"/>
      <c r="I618" s="307"/>
      <c r="J618" s="44"/>
      <c r="K618" s="44"/>
      <c r="L618" s="38"/>
      <c r="M618" s="46"/>
      <c r="N618" s="38"/>
      <c r="O618" s="48"/>
      <c r="P618" s="48"/>
      <c r="Q618" s="38"/>
      <c r="R618" s="48"/>
      <c r="S618" s="307"/>
      <c r="T618" s="38"/>
      <c r="U618" s="44"/>
      <c r="V618" s="469"/>
      <c r="W618" s="307"/>
      <c r="X618" s="307"/>
      <c r="Y618" s="307"/>
    </row>
    <row r="619">
      <c r="A619" s="307"/>
      <c r="B619" s="36"/>
      <c r="C619" s="38"/>
      <c r="D619" s="40"/>
      <c r="E619" s="42"/>
      <c r="F619" s="40"/>
      <c r="G619" s="307"/>
      <c r="H619" s="307"/>
      <c r="I619" s="307"/>
      <c r="J619" s="44"/>
      <c r="K619" s="44"/>
      <c r="L619" s="38"/>
      <c r="M619" s="46"/>
      <c r="N619" s="38"/>
      <c r="O619" s="48"/>
      <c r="P619" s="48"/>
      <c r="Q619" s="38"/>
      <c r="R619" s="48"/>
      <c r="S619" s="307"/>
      <c r="T619" s="38"/>
      <c r="U619" s="44"/>
      <c r="V619" s="469"/>
      <c r="W619" s="307"/>
      <c r="X619" s="307"/>
      <c r="Y619" s="307"/>
    </row>
  </sheetData>
  <conditionalFormatting sqref="D262:F262">
    <cfRule type="colorScale" priority="1">
      <colorScale>
        <cfvo type="min"/>
        <cfvo type="max"/>
        <color rgb="FFFFFFFF"/>
        <color rgb="FF57BB8A"/>
      </colorScale>
    </cfRule>
  </conditionalFormatting>
  <conditionalFormatting sqref="A1:B619 C1:H13 I1:I619 J1:J13 K1:K619 L1:T13 U1:U362 V1:Y13 C15:H70 J15:J70 L15:M70 O15:T70 V15:Y70 N18:N70 L72:M72 O72:T72 V72:W72 Y72 L74:M220 O74:T220 C75:H220 J75:J220 N75:N220 V75:V220 W75:W308 X75:X220 Y87:Y220 L222:L308 O222:R308 S222:S362 T222:T308 V222:V308 C223:G308 J223:J308 M223:M362 X223:X308 H224:H308 N224 Y225:Y308 N226:N362 O310:R362 T310:T362 W310:W362 C311:H362 J311:J362 L311:L362 X311:X362 V312:V362 Y312:Y362 L364:M619 O364:T619 C365:H619 J365:J619 N365:N619 U365:U619 W365:X619 Y366:Y619 V373:V378 V380:V619">
    <cfRule type="notContainsBlanks" dxfId="3" priority="2">
      <formula>LEN(TRIM(A1))&gt;0</formula>
    </cfRule>
  </conditionalFormatting>
  <dataValidations>
    <dataValidation type="list" allowBlank="1" showErrorMessage="1" sqref="T6:T7 T59 T300">
      <formula1>"Tf/BRI,Midtrans,Saldo Aplikasi,Bonus Aplikasi,Bonus Unsubscribe,Bonus Mitra,Bonus Take Over,(Refund) Tf/BRI,(Refund) Midtrans,Kompensasi Case 12 juni,Kompensasi Upgrade Bisnis,Transaksi Gantung BRI,Transaksi Gantung Midtrans,Bonus Upgrade Pro,Bonus Progra"&amp;"m Feedback"</formula1>
    </dataValidation>
    <dataValidation type="list" allowBlank="1" showErrorMessage="1" sqref="T51">
      <formula1>"Tf/BRI,Midtrans,Bundling Tf/BRI,Bundling Midtrans,Saldo Aplikasi,Bonus Aplikasi,Bonus Unsubscribe,Bonus Mitra,Bonus Take Over,(Refund) Tf/BRI,(Refund) Midtrans,Kompensasi Case 12 Juni (Tahunan),Kompensasi Case 12 Juni (Bulanan),Transaksi Gantung BRI,Kompe"&amp;"nsasi Upgrade,Bonus Clipper,Bonus Upgrade Pro,Bonus Upgrade Bisnis,Cicilan BRI,Cashback Promo Imlek,Kompensasi Rating"</formula1>
    </dataValidation>
    <dataValidation type="list" allowBlank="1" showErrorMessage="1" sqref="T5 T10 T12:T13 T15:T18 T20:T23 T25 T27 T29 T34 T36 T38 T41:T42 T46:T48 T50 T52:T53 T57 T60 T66:T67 T71:T72 T74 T76 T78:T80 T82:T83 T86 T88 T96 T98:T103 T105:T107 T109:T112 T114:T206 T208:T210 T212:T218 T222:T225 T227:T231 T233:T237 T239:T259 T262:T269 T271 T276:T292 T294:T299 T301:T308 T310:T329 T331:T345 T347 T349:T362 T364:T425 T428:T441 T443:T619">
      <formula1>"Tf/BRI,Midtrans,Saldo Aplikasi,Bonus Aplikasi,Bonus Unsubscribe,Bonus Mitra,Bonus Take Over,(Refund) Tf/BRI,(Refund) Midtrans,Kompensasi Case 12 Juni,Transaksi Gantung BRI,Kompensasi Upgrade,Bonus Clipper,Bonus Upgrade Pro,Bonus Upgrade Bisnis,Cicilan BRI"&amp;",Cashback Promo Imlek,Kompensasi Rating"</formula1>
    </dataValidation>
    <dataValidation type="list" allowBlank="1" showErrorMessage="1" sqref="T73 T221 T363">
      <formula1>"Tf/BRI,Midtrans,Saldo Aplikasi,Bonus Aplikasi,Bonus Unsubscribe,Bonus Mitra,Bonus Take Over,(Refund) Tf/BRI,(Refund) Midtrans,Kompensasi Case 12 Juni,Transaksi Gantung BRI,Kompensasi Upgrade,Bonus Clipper,Bonus Upgrade Pro,Bonus Upgrade Bisnis,Cicilan BRI"</formula1>
    </dataValidation>
    <dataValidation type="list" allowBlank="1" showErrorMessage="1" sqref="T14 T346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8:T9 T11 T19 T24 T26 T28 T30:T33 T35 T37 T39:T40 T43:T45 T49 T54:T55 T58 T63 T65 T68:T70 T75 T81 T84 T87 T89:T95 T97 T108 T113 T207 T211 T219:T220 T226 T232 T260:T261 T270 T273:T274 T293 T309 T330 T348 T426:T427 T442">
      <formula1>"Tf/BRI,Midtrans,Saldo Aplikasi,Bonus Aplikasi,Bonus Unsubscribe,Bonus Mitra,Bonus Take Over,(Refund) Tf/BRI,(Refund) Midtrans,Kompensasi Case 12 juni,Kompensasi Upgrade Bisnis,Transaksi Gantung BRI,Transaksi Gantung Midtrans,Bonus Upgrade Pro"</formula1>
    </dataValidation>
    <dataValidation type="list" allowBlank="1" showErrorMessage="1" sqref="T56 T61:T62 T64 T77 T85 T104 T238 T272 T275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77"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9.75"/>
    <col customWidth="1" min="4" max="4" width="20.75"/>
    <col customWidth="1" min="5" max="5" width="11.5"/>
    <col customWidth="1" min="6" max="6" width="41.63"/>
    <col customWidth="1" min="7" max="7" width="16.25"/>
    <col customWidth="1" min="8" max="8" width="14.0"/>
    <col customWidth="1" min="9" max="9" width="7.88"/>
    <col customWidth="1" min="10" max="10" width="9.5"/>
    <col customWidth="1" min="11" max="11" width="12.0"/>
    <col customWidth="1" min="12" max="12" width="11.13"/>
    <col customWidth="1" min="13" max="13" width="13.0"/>
    <col customWidth="1" min="14" max="14" width="11.5"/>
    <col customWidth="1" min="15" max="16" width="12.5"/>
    <col customWidth="1" min="17" max="17" width="10.38"/>
    <col customWidth="1" min="18" max="18" width="10.88"/>
    <col customWidth="1" min="19" max="19" width="11.13"/>
    <col customWidth="1" min="20" max="20" width="16.25"/>
    <col customWidth="1" min="23" max="23" width="9.0"/>
    <col customWidth="1" min="24" max="24" width="12.63"/>
  </cols>
  <sheetData>
    <row r="1">
      <c r="A1" s="1" t="s">
        <v>0</v>
      </c>
      <c r="B1" s="1"/>
      <c r="C1" s="1"/>
      <c r="D1" s="3"/>
      <c r="E1" s="2"/>
      <c r="F1" s="3" t="s">
        <v>1</v>
      </c>
      <c r="G1" s="5"/>
      <c r="H1" s="1"/>
      <c r="I1" s="1"/>
      <c r="J1" s="6"/>
      <c r="K1" s="7"/>
      <c r="L1" s="7"/>
      <c r="M1" s="8"/>
      <c r="N1" s="9"/>
      <c r="O1" s="8"/>
      <c r="P1" s="10"/>
      <c r="Q1" s="11"/>
      <c r="R1" s="12"/>
      <c r="S1" s="13"/>
      <c r="T1" s="1"/>
      <c r="U1" s="14"/>
      <c r="V1" s="14"/>
      <c r="W1" s="13"/>
      <c r="X1" s="13"/>
      <c r="Y1" s="1"/>
    </row>
    <row r="2" ht="24.75" customHeight="1">
      <c r="A2" s="3" t="s">
        <v>2</v>
      </c>
      <c r="B2" s="3"/>
      <c r="C2" s="3"/>
      <c r="D2" s="3"/>
      <c r="E2" s="15"/>
      <c r="F2" s="3" t="s">
        <v>3</v>
      </c>
      <c r="G2" s="17"/>
      <c r="H2" s="3"/>
      <c r="I2" s="3"/>
      <c r="J2" s="18"/>
      <c r="K2" s="3"/>
      <c r="L2" s="3"/>
      <c r="M2" s="19"/>
      <c r="N2" s="20"/>
      <c r="O2" s="21"/>
      <c r="P2" s="22"/>
      <c r="Q2" s="20"/>
      <c r="R2" s="23"/>
      <c r="S2" s="19"/>
      <c r="T2" s="3"/>
      <c r="U2" s="24"/>
      <c r="V2" s="24"/>
      <c r="W2" s="19"/>
      <c r="X2" s="19"/>
      <c r="Y2" s="3"/>
    </row>
    <row r="3">
      <c r="A3" s="3" t="s">
        <v>5097</v>
      </c>
      <c r="B3" s="3"/>
      <c r="C3" s="3"/>
      <c r="E3" s="26"/>
      <c r="F3" s="3" t="s">
        <v>7</v>
      </c>
      <c r="G3" s="17"/>
      <c r="H3" s="3"/>
      <c r="I3" s="3"/>
      <c r="J3" s="18"/>
      <c r="K3" s="3"/>
      <c r="L3" s="3"/>
      <c r="M3" s="19"/>
      <c r="N3" s="20"/>
      <c r="O3" s="21"/>
      <c r="P3" s="22"/>
      <c r="Q3" s="20"/>
      <c r="R3" s="23"/>
      <c r="S3" s="19"/>
      <c r="T3" s="3"/>
      <c r="U3" s="24"/>
      <c r="V3" s="24"/>
      <c r="W3" s="19"/>
      <c r="X3" s="19"/>
      <c r="Y3" s="3"/>
    </row>
    <row r="4" ht="39.75" customHeight="1">
      <c r="A4" s="27" t="s">
        <v>8</v>
      </c>
      <c r="B4" s="28" t="s">
        <v>9</v>
      </c>
      <c r="C4" s="29" t="s">
        <v>10</v>
      </c>
      <c r="D4" s="30" t="s">
        <v>11</v>
      </c>
      <c r="E4" s="29" t="s">
        <v>12</v>
      </c>
      <c r="F4" s="30" t="s">
        <v>13</v>
      </c>
      <c r="G4" s="30" t="s">
        <v>14</v>
      </c>
      <c r="H4" s="30" t="s">
        <v>15</v>
      </c>
      <c r="I4" s="30" t="s">
        <v>16</v>
      </c>
      <c r="J4" s="31" t="s">
        <v>17</v>
      </c>
      <c r="K4" s="29" t="s">
        <v>18</v>
      </c>
      <c r="L4" s="29" t="s">
        <v>19</v>
      </c>
      <c r="M4" s="32" t="s">
        <v>20</v>
      </c>
      <c r="N4" s="31" t="s">
        <v>21</v>
      </c>
      <c r="O4" s="33" t="s">
        <v>22</v>
      </c>
      <c r="P4" s="33" t="s">
        <v>23</v>
      </c>
      <c r="Q4" s="32" t="s">
        <v>24</v>
      </c>
      <c r="R4" s="32" t="s">
        <v>25</v>
      </c>
      <c r="S4" s="32" t="s">
        <v>26</v>
      </c>
      <c r="T4" s="29" t="s">
        <v>27</v>
      </c>
      <c r="U4" s="31" t="s">
        <v>28</v>
      </c>
      <c r="V4" s="31" t="s">
        <v>29</v>
      </c>
      <c r="W4" s="29" t="s">
        <v>30</v>
      </c>
      <c r="X4" s="29" t="s">
        <v>31</v>
      </c>
      <c r="Y4" s="34" t="s">
        <v>32</v>
      </c>
    </row>
    <row r="5">
      <c r="A5" s="41" t="s">
        <v>5109</v>
      </c>
      <c r="B5" s="37">
        <v>46237.0</v>
      </c>
      <c r="C5" s="38">
        <v>7251.0</v>
      </c>
      <c r="D5" s="40" t="s">
        <v>4507</v>
      </c>
      <c r="E5" s="42" t="s">
        <v>309</v>
      </c>
      <c r="F5" s="52" t="s">
        <v>310</v>
      </c>
      <c r="G5" s="40" t="s">
        <v>312</v>
      </c>
      <c r="H5" s="39" t="s">
        <v>118</v>
      </c>
      <c r="I5" s="38" t="s">
        <v>5112</v>
      </c>
      <c r="J5" s="45">
        <v>44848.0</v>
      </c>
      <c r="K5" s="45">
        <v>46235.0</v>
      </c>
      <c r="L5" s="120" t="s">
        <v>51</v>
      </c>
      <c r="M5" s="103">
        <v>0.0</v>
      </c>
      <c r="N5" s="120" t="s">
        <v>51</v>
      </c>
      <c r="O5" s="48">
        <v>78000.0</v>
      </c>
      <c r="P5" s="57">
        <v>78000.0</v>
      </c>
      <c r="Q5" s="63">
        <v>0.0</v>
      </c>
      <c r="R5" s="66">
        <v>4400.0</v>
      </c>
      <c r="S5" s="10">
        <f t="shared" ref="S5:S85" si="1">P5-R5</f>
        <v>73600</v>
      </c>
      <c r="T5" s="38" t="s">
        <v>53</v>
      </c>
      <c r="U5" s="45">
        <v>46235.0</v>
      </c>
      <c r="V5" s="44">
        <v>46265.0</v>
      </c>
      <c r="W5" s="9">
        <v>1.0</v>
      </c>
      <c r="X5" s="78" t="s">
        <v>86</v>
      </c>
      <c r="Y5" s="68" t="s">
        <v>56</v>
      </c>
    </row>
    <row r="6">
      <c r="A6" s="41" t="s">
        <v>5116</v>
      </c>
      <c r="B6" s="37">
        <v>46237.0</v>
      </c>
      <c r="C6" s="38">
        <v>4723.0</v>
      </c>
      <c r="D6" s="40" t="s">
        <v>645</v>
      </c>
      <c r="E6" s="42" t="s">
        <v>646</v>
      </c>
      <c r="F6" s="40" t="s">
        <v>647</v>
      </c>
      <c r="G6" s="40" t="s">
        <v>126</v>
      </c>
      <c r="H6" s="40" t="s">
        <v>69</v>
      </c>
      <c r="I6" s="38" t="s">
        <v>5112</v>
      </c>
      <c r="J6" s="44">
        <v>44611.0</v>
      </c>
      <c r="K6" s="45">
        <v>46235.0</v>
      </c>
      <c r="L6" s="120" t="s">
        <v>51</v>
      </c>
      <c r="M6" s="48">
        <v>78000.0</v>
      </c>
      <c r="N6" s="326" t="s">
        <v>51</v>
      </c>
      <c r="O6" s="48">
        <v>156003.0</v>
      </c>
      <c r="P6" s="53">
        <v>156000.0</v>
      </c>
      <c r="Q6" s="38">
        <v>0.0</v>
      </c>
      <c r="R6" s="38">
        <v>0.0</v>
      </c>
      <c r="S6" s="139">
        <f t="shared" si="1"/>
        <v>156000</v>
      </c>
      <c r="T6" s="38" t="s">
        <v>52</v>
      </c>
      <c r="U6" s="45">
        <v>46235.0</v>
      </c>
      <c r="V6" s="45">
        <v>46265.0</v>
      </c>
      <c r="W6" s="38">
        <v>1.0</v>
      </c>
      <c r="X6" s="38" t="s">
        <v>86</v>
      </c>
      <c r="Y6" s="68" t="s">
        <v>56</v>
      </c>
    </row>
    <row r="7">
      <c r="A7" s="41" t="s">
        <v>5120</v>
      </c>
      <c r="B7" s="37">
        <v>46237.0</v>
      </c>
      <c r="C7" s="38">
        <v>4723.0</v>
      </c>
      <c r="D7" s="40" t="s">
        <v>645</v>
      </c>
      <c r="E7" s="42" t="s">
        <v>646</v>
      </c>
      <c r="F7" s="40" t="s">
        <v>4108</v>
      </c>
      <c r="G7" s="40" t="s">
        <v>126</v>
      </c>
      <c r="H7" s="40" t="s">
        <v>69</v>
      </c>
      <c r="I7" s="38" t="s">
        <v>5112</v>
      </c>
      <c r="J7" s="44">
        <v>44611.0</v>
      </c>
      <c r="K7" s="45"/>
      <c r="L7" s="120"/>
      <c r="M7" s="48">
        <v>78000.0</v>
      </c>
      <c r="N7" s="326" t="s">
        <v>51</v>
      </c>
      <c r="O7" s="49">
        <v>0.0</v>
      </c>
      <c r="P7" s="49">
        <v>0.0</v>
      </c>
      <c r="Q7" s="9">
        <v>0.0</v>
      </c>
      <c r="R7" s="49">
        <v>0.0</v>
      </c>
      <c r="S7" s="139">
        <f t="shared" si="1"/>
        <v>0</v>
      </c>
      <c r="T7" s="9" t="s">
        <v>54</v>
      </c>
      <c r="U7" s="45">
        <v>46235.0</v>
      </c>
      <c r="V7" s="45">
        <v>46265.0</v>
      </c>
      <c r="W7" s="38">
        <v>1.0</v>
      </c>
      <c r="X7" s="38" t="s">
        <v>86</v>
      </c>
      <c r="Y7" s="68" t="s">
        <v>56</v>
      </c>
    </row>
    <row r="8">
      <c r="A8" s="41" t="s">
        <v>5123</v>
      </c>
      <c r="B8" s="37">
        <v>46237.0</v>
      </c>
      <c r="C8" s="9">
        <v>6926.0</v>
      </c>
      <c r="D8" s="39" t="s">
        <v>473</v>
      </c>
      <c r="E8" s="41" t="s">
        <v>474</v>
      </c>
      <c r="F8" s="39" t="s">
        <v>475</v>
      </c>
      <c r="G8" s="39" t="s">
        <v>4683</v>
      </c>
      <c r="H8" s="39" t="s">
        <v>100</v>
      </c>
      <c r="I8" s="38" t="s">
        <v>5112</v>
      </c>
      <c r="J8" s="45">
        <v>44816.0</v>
      </c>
      <c r="K8" s="45">
        <v>46235.0</v>
      </c>
      <c r="L8" s="101" t="s">
        <v>51</v>
      </c>
      <c r="M8" s="103">
        <v>0.0</v>
      </c>
      <c r="N8" s="101" t="s">
        <v>51</v>
      </c>
      <c r="O8" s="49">
        <v>78080.0</v>
      </c>
      <c r="P8" s="53">
        <v>78080.0</v>
      </c>
      <c r="Q8" s="102">
        <v>0.0</v>
      </c>
      <c r="R8" s="103">
        <v>0.0</v>
      </c>
      <c r="S8" s="139">
        <f t="shared" si="1"/>
        <v>78080</v>
      </c>
      <c r="T8" s="9" t="s">
        <v>52</v>
      </c>
      <c r="U8" s="45">
        <v>46235.0</v>
      </c>
      <c r="V8" s="105">
        <v>46265.0</v>
      </c>
      <c r="W8" s="9">
        <v>1.0</v>
      </c>
      <c r="X8" s="9" t="s">
        <v>86</v>
      </c>
      <c r="Y8" s="106" t="s">
        <v>56</v>
      </c>
    </row>
    <row r="9">
      <c r="A9" s="41" t="s">
        <v>5129</v>
      </c>
      <c r="B9" s="37">
        <v>46237.0</v>
      </c>
      <c r="C9" s="9">
        <v>11972.0</v>
      </c>
      <c r="D9" s="39" t="s">
        <v>436</v>
      </c>
      <c r="E9" s="41" t="s">
        <v>197</v>
      </c>
      <c r="F9" s="39" t="s">
        <v>200</v>
      </c>
      <c r="G9" s="39" t="s">
        <v>44</v>
      </c>
      <c r="H9" s="39" t="s">
        <v>46</v>
      </c>
      <c r="I9" s="38" t="s">
        <v>5112</v>
      </c>
      <c r="J9" s="45">
        <v>45409.0</v>
      </c>
      <c r="K9" s="45">
        <v>46235.0</v>
      </c>
      <c r="L9" s="101" t="s">
        <v>51</v>
      </c>
      <c r="M9" s="49">
        <v>118000.0</v>
      </c>
      <c r="N9" s="101" t="s">
        <v>51</v>
      </c>
      <c r="O9" s="49">
        <v>250000.0</v>
      </c>
      <c r="P9" s="57">
        <v>250000.0</v>
      </c>
      <c r="Q9" s="47">
        <v>0.0</v>
      </c>
      <c r="R9" s="49">
        <v>1750.0</v>
      </c>
      <c r="S9" s="139">
        <f t="shared" si="1"/>
        <v>248250</v>
      </c>
      <c r="T9" s="9" t="s">
        <v>53</v>
      </c>
      <c r="U9" s="45">
        <v>46235.0</v>
      </c>
      <c r="V9" s="45">
        <v>46265.0</v>
      </c>
      <c r="W9" s="88">
        <v>1.0</v>
      </c>
      <c r="X9" s="9" t="s">
        <v>55</v>
      </c>
      <c r="Y9" s="106" t="s">
        <v>56</v>
      </c>
    </row>
    <row r="10">
      <c r="A10" s="41" t="s">
        <v>5131</v>
      </c>
      <c r="B10" s="37">
        <v>46237.0</v>
      </c>
      <c r="C10" s="9">
        <v>11972.0</v>
      </c>
      <c r="D10" s="39" t="s">
        <v>436</v>
      </c>
      <c r="E10" s="41" t="s">
        <v>197</v>
      </c>
      <c r="F10" s="39" t="s">
        <v>223</v>
      </c>
      <c r="G10" s="39" t="s">
        <v>44</v>
      </c>
      <c r="H10" s="39" t="s">
        <v>46</v>
      </c>
      <c r="I10" s="38" t="s">
        <v>5112</v>
      </c>
      <c r="J10" s="45">
        <v>45409.0</v>
      </c>
      <c r="K10" s="45"/>
      <c r="L10" s="101"/>
      <c r="M10" s="49">
        <v>118000.0</v>
      </c>
      <c r="N10" s="101" t="s">
        <v>51</v>
      </c>
      <c r="O10" s="49">
        <v>0.0</v>
      </c>
      <c r="P10" s="49">
        <v>0.0</v>
      </c>
      <c r="Q10" s="9">
        <v>0.0</v>
      </c>
      <c r="R10" s="49">
        <v>0.0</v>
      </c>
      <c r="S10" s="139">
        <f t="shared" si="1"/>
        <v>0</v>
      </c>
      <c r="T10" s="9" t="s">
        <v>54</v>
      </c>
      <c r="U10" s="45">
        <v>46235.0</v>
      </c>
      <c r="V10" s="45">
        <v>46266.0</v>
      </c>
      <c r="W10" s="88">
        <v>1.0</v>
      </c>
      <c r="X10" s="9" t="s">
        <v>55</v>
      </c>
      <c r="Y10" s="106" t="s">
        <v>56</v>
      </c>
    </row>
    <row r="11">
      <c r="A11" s="41" t="s">
        <v>5135</v>
      </c>
      <c r="B11" s="37">
        <v>46237.0</v>
      </c>
      <c r="C11" s="70">
        <v>11696.0</v>
      </c>
      <c r="D11" s="71" t="s">
        <v>827</v>
      </c>
      <c r="E11" s="72" t="s">
        <v>4094</v>
      </c>
      <c r="F11" s="39" t="s">
        <v>4563</v>
      </c>
      <c r="G11" s="71" t="s">
        <v>831</v>
      </c>
      <c r="H11" s="71" t="s">
        <v>103</v>
      </c>
      <c r="I11" s="38" t="s">
        <v>5112</v>
      </c>
      <c r="J11" s="73">
        <v>45376.0</v>
      </c>
      <c r="K11" s="45">
        <v>46235.0</v>
      </c>
      <c r="L11" s="101" t="s">
        <v>51</v>
      </c>
      <c r="M11" s="47">
        <v>0.0</v>
      </c>
      <c r="N11" s="101" t="s">
        <v>51</v>
      </c>
      <c r="O11" s="49">
        <v>78063.0</v>
      </c>
      <c r="P11" s="53">
        <v>78063.0</v>
      </c>
      <c r="Q11" s="76">
        <v>0.0</v>
      </c>
      <c r="R11" s="76">
        <v>0.0</v>
      </c>
      <c r="S11" s="139">
        <f t="shared" si="1"/>
        <v>78063</v>
      </c>
      <c r="T11" s="9" t="s">
        <v>52</v>
      </c>
      <c r="U11" s="45">
        <v>46235.0</v>
      </c>
      <c r="V11" s="45">
        <v>46265.0</v>
      </c>
      <c r="W11" s="70">
        <v>1.0</v>
      </c>
      <c r="X11" s="70" t="s">
        <v>86</v>
      </c>
      <c r="Y11" s="106" t="s">
        <v>56</v>
      </c>
    </row>
    <row r="12">
      <c r="A12" s="41" t="s">
        <v>5139</v>
      </c>
      <c r="B12" s="37">
        <v>46237.0</v>
      </c>
      <c r="C12" s="38">
        <v>2383.0</v>
      </c>
      <c r="D12" s="40" t="s">
        <v>767</v>
      </c>
      <c r="E12" s="42" t="s">
        <v>427</v>
      </c>
      <c r="F12" s="40" t="s">
        <v>428</v>
      </c>
      <c r="G12" s="40" t="s">
        <v>429</v>
      </c>
      <c r="H12" s="40" t="s">
        <v>430</v>
      </c>
      <c r="I12" s="38" t="s">
        <v>5112</v>
      </c>
      <c r="J12" s="44">
        <v>44442.0</v>
      </c>
      <c r="K12" s="45">
        <v>46235.0</v>
      </c>
      <c r="L12" s="61" t="s">
        <v>51</v>
      </c>
      <c r="M12" s="103">
        <v>0.0</v>
      </c>
      <c r="N12" s="61" t="s">
        <v>51</v>
      </c>
      <c r="O12" s="48">
        <v>78000.0</v>
      </c>
      <c r="P12" s="57">
        <v>78000.0</v>
      </c>
      <c r="Q12" s="38">
        <v>0.0</v>
      </c>
      <c r="R12" s="48">
        <v>546.0</v>
      </c>
      <c r="S12" s="139">
        <f t="shared" si="1"/>
        <v>77454</v>
      </c>
      <c r="T12" s="38" t="s">
        <v>53</v>
      </c>
      <c r="U12" s="45">
        <v>46235.0</v>
      </c>
      <c r="V12" s="45">
        <v>46265.0</v>
      </c>
      <c r="W12" s="38">
        <v>1.0</v>
      </c>
      <c r="X12" s="38" t="s">
        <v>86</v>
      </c>
      <c r="Y12" s="68" t="s">
        <v>56</v>
      </c>
    </row>
    <row r="13">
      <c r="A13" s="41" t="s">
        <v>5142</v>
      </c>
      <c r="B13" s="37">
        <v>46237.0</v>
      </c>
      <c r="C13" s="9">
        <v>3848.0</v>
      </c>
      <c r="D13" s="39" t="s">
        <v>2979</v>
      </c>
      <c r="E13" s="41" t="s">
        <v>298</v>
      </c>
      <c r="F13" s="39" t="s">
        <v>5143</v>
      </c>
      <c r="G13" s="39" t="s">
        <v>293</v>
      </c>
      <c r="H13" s="39" t="s">
        <v>85</v>
      </c>
      <c r="I13" s="38" t="s">
        <v>5112</v>
      </c>
      <c r="J13" s="45">
        <v>44554.0</v>
      </c>
      <c r="K13" s="45">
        <v>46235.0</v>
      </c>
      <c r="L13" s="135" t="s">
        <v>51</v>
      </c>
      <c r="M13" s="47"/>
      <c r="N13" s="135"/>
      <c r="O13" s="49">
        <v>110000.0</v>
      </c>
      <c r="P13" s="57">
        <v>110000.0</v>
      </c>
      <c r="Q13" s="9">
        <v>0.0</v>
      </c>
      <c r="R13" s="49">
        <v>4400.0</v>
      </c>
      <c r="S13" s="139">
        <f t="shared" si="1"/>
        <v>105600</v>
      </c>
      <c r="T13" s="9" t="s">
        <v>53</v>
      </c>
      <c r="U13" s="45"/>
      <c r="V13" s="45"/>
      <c r="W13" s="372">
        <v>1.0</v>
      </c>
      <c r="X13" s="9" t="s">
        <v>55</v>
      </c>
      <c r="Y13" s="106" t="s">
        <v>56</v>
      </c>
    </row>
    <row r="14">
      <c r="A14" s="41" t="s">
        <v>5149</v>
      </c>
      <c r="B14" s="37">
        <v>46237.0</v>
      </c>
      <c r="C14" s="9">
        <v>3848.0</v>
      </c>
      <c r="D14" s="39" t="s">
        <v>2979</v>
      </c>
      <c r="E14" s="41" t="s">
        <v>298</v>
      </c>
      <c r="F14" s="39" t="s">
        <v>299</v>
      </c>
      <c r="G14" s="39" t="s">
        <v>293</v>
      </c>
      <c r="H14" s="39" t="s">
        <v>85</v>
      </c>
      <c r="I14" s="38" t="s">
        <v>5112</v>
      </c>
      <c r="J14" s="45">
        <v>44554.0</v>
      </c>
      <c r="K14" s="45">
        <v>46235.0</v>
      </c>
      <c r="L14" s="135" t="s">
        <v>51</v>
      </c>
      <c r="M14" s="47">
        <v>118000.0</v>
      </c>
      <c r="N14" s="61" t="s">
        <v>51</v>
      </c>
      <c r="O14" s="49">
        <v>10000.0</v>
      </c>
      <c r="P14" s="57">
        <v>10000.0</v>
      </c>
      <c r="Q14" s="47">
        <v>0.0</v>
      </c>
      <c r="R14" s="47">
        <v>4400.0</v>
      </c>
      <c r="S14" s="139">
        <f t="shared" si="1"/>
        <v>5600</v>
      </c>
      <c r="T14" s="9" t="s">
        <v>53</v>
      </c>
      <c r="U14" s="45">
        <v>46235.0</v>
      </c>
      <c r="V14" s="45">
        <v>46265.0</v>
      </c>
      <c r="W14" s="372">
        <v>1.0</v>
      </c>
      <c r="X14" s="9" t="s">
        <v>55</v>
      </c>
      <c r="Y14" s="106" t="s">
        <v>56</v>
      </c>
    </row>
    <row r="15">
      <c r="A15" s="41" t="s">
        <v>5156</v>
      </c>
      <c r="B15" s="37">
        <v>46237.0</v>
      </c>
      <c r="C15" s="9">
        <v>14529.0</v>
      </c>
      <c r="D15" s="39" t="s">
        <v>4341</v>
      </c>
      <c r="E15" s="41" t="s">
        <v>4342</v>
      </c>
      <c r="F15" s="39" t="s">
        <v>4343</v>
      </c>
      <c r="G15" s="39" t="s">
        <v>838</v>
      </c>
      <c r="H15" s="39" t="s">
        <v>85</v>
      </c>
      <c r="I15" s="38" t="s">
        <v>5112</v>
      </c>
      <c r="J15" s="45">
        <v>45685.0</v>
      </c>
      <c r="K15" s="45">
        <v>46235.0</v>
      </c>
      <c r="L15" s="101" t="s">
        <v>51</v>
      </c>
      <c r="M15" s="103">
        <v>0.0</v>
      </c>
      <c r="N15" s="150">
        <v>46236.0</v>
      </c>
      <c r="O15" s="103">
        <v>708072.0</v>
      </c>
      <c r="P15" s="53">
        <v>708000.0</v>
      </c>
      <c r="Q15" s="103">
        <v>0.0</v>
      </c>
      <c r="R15" s="103">
        <v>0.0</v>
      </c>
      <c r="S15" s="139">
        <f t="shared" si="1"/>
        <v>708000</v>
      </c>
      <c r="T15" s="9" t="s">
        <v>52</v>
      </c>
      <c r="U15" s="45">
        <v>46236.0</v>
      </c>
      <c r="V15" s="45">
        <v>46419.0</v>
      </c>
      <c r="W15" s="9">
        <v>6.0</v>
      </c>
      <c r="X15" s="9" t="s">
        <v>55</v>
      </c>
      <c r="Y15" s="193" t="s">
        <v>56</v>
      </c>
    </row>
    <row r="16">
      <c r="A16" s="41" t="s">
        <v>5161</v>
      </c>
      <c r="B16" s="37">
        <v>46237.0</v>
      </c>
      <c r="C16" s="9">
        <v>13592.0</v>
      </c>
      <c r="D16" s="39" t="s">
        <v>3654</v>
      </c>
      <c r="E16" s="41" t="s">
        <v>3656</v>
      </c>
      <c r="F16" s="39" t="s">
        <v>3657</v>
      </c>
      <c r="G16" s="39" t="s">
        <v>1845</v>
      </c>
      <c r="H16" s="39" t="s">
        <v>85</v>
      </c>
      <c r="I16" s="38" t="s">
        <v>5112</v>
      </c>
      <c r="J16" s="45">
        <v>45579.0</v>
      </c>
      <c r="K16" s="45">
        <v>46235.0</v>
      </c>
      <c r="L16" s="101" t="s">
        <v>51</v>
      </c>
      <c r="M16" s="47">
        <v>0.0</v>
      </c>
      <c r="N16" s="61" t="s">
        <v>51</v>
      </c>
      <c r="O16" s="49">
        <v>78045.0</v>
      </c>
      <c r="P16" s="53">
        <v>78045.0</v>
      </c>
      <c r="Q16" s="104">
        <v>0.0</v>
      </c>
      <c r="R16" s="49">
        <v>0.0</v>
      </c>
      <c r="S16" s="139">
        <f t="shared" si="1"/>
        <v>78045</v>
      </c>
      <c r="T16" s="9" t="s">
        <v>52</v>
      </c>
      <c r="U16" s="45">
        <v>46235.0</v>
      </c>
      <c r="V16" s="45">
        <v>46265.0</v>
      </c>
      <c r="W16" s="215">
        <v>1.0</v>
      </c>
      <c r="X16" s="9" t="s">
        <v>86</v>
      </c>
      <c r="Y16" s="106" t="s">
        <v>56</v>
      </c>
    </row>
    <row r="17">
      <c r="A17" s="41" t="s">
        <v>5163</v>
      </c>
      <c r="B17" s="37">
        <v>46237.0</v>
      </c>
      <c r="C17" s="9">
        <v>2443.0</v>
      </c>
      <c r="D17" s="39" t="s">
        <v>207</v>
      </c>
      <c r="E17" s="41" t="s">
        <v>209</v>
      </c>
      <c r="F17" s="39" t="s">
        <v>211</v>
      </c>
      <c r="G17" s="39" t="s">
        <v>44</v>
      </c>
      <c r="H17" s="39" t="s">
        <v>46</v>
      </c>
      <c r="I17" s="38" t="s">
        <v>5112</v>
      </c>
      <c r="J17" s="45">
        <v>44448.0</v>
      </c>
      <c r="K17" s="45">
        <v>46235.0</v>
      </c>
      <c r="L17" s="135" t="s">
        <v>51</v>
      </c>
      <c r="M17" s="49">
        <v>0.0</v>
      </c>
      <c r="N17" s="73" t="s">
        <v>51</v>
      </c>
      <c r="O17" s="49">
        <v>118000.0</v>
      </c>
      <c r="P17" s="57">
        <v>118000.0</v>
      </c>
      <c r="Q17" s="9">
        <v>0.0</v>
      </c>
      <c r="R17" s="49">
        <v>826.0</v>
      </c>
      <c r="S17" s="139">
        <f t="shared" si="1"/>
        <v>117174</v>
      </c>
      <c r="T17" s="9" t="s">
        <v>53</v>
      </c>
      <c r="U17" s="45">
        <v>46235.0</v>
      </c>
      <c r="V17" s="45">
        <v>46266.0</v>
      </c>
      <c r="W17" s="215">
        <v>1.0</v>
      </c>
      <c r="X17" s="9" t="s">
        <v>55</v>
      </c>
      <c r="Y17" s="106" t="s">
        <v>56</v>
      </c>
    </row>
    <row r="18">
      <c r="A18" s="41" t="s">
        <v>5166</v>
      </c>
      <c r="B18" s="37">
        <v>46237.0</v>
      </c>
      <c r="C18" s="9">
        <v>19257.0</v>
      </c>
      <c r="D18" s="39" t="s">
        <v>5167</v>
      </c>
      <c r="E18" s="41" t="s">
        <v>5168</v>
      </c>
      <c r="F18" s="39" t="s">
        <v>5169</v>
      </c>
      <c r="G18" s="39" t="s">
        <v>2684</v>
      </c>
      <c r="H18" s="39" t="s">
        <v>2685</v>
      </c>
      <c r="I18" s="38" t="s">
        <v>4555</v>
      </c>
      <c r="J18" s="45">
        <v>46223.0</v>
      </c>
      <c r="K18" s="45"/>
      <c r="L18" s="135"/>
      <c r="M18" s="49">
        <v>1008000.0</v>
      </c>
      <c r="N18" s="73" t="s">
        <v>51</v>
      </c>
      <c r="O18" s="49">
        <v>0.0</v>
      </c>
      <c r="P18" s="49">
        <v>0.0</v>
      </c>
      <c r="Q18" s="9">
        <v>0.0</v>
      </c>
      <c r="R18" s="49">
        <v>0.0</v>
      </c>
      <c r="S18" s="139">
        <f t="shared" si="1"/>
        <v>0</v>
      </c>
      <c r="T18" s="9" t="s">
        <v>281</v>
      </c>
      <c r="U18" s="45">
        <v>46235.0</v>
      </c>
      <c r="V18" s="45">
        <v>46777.0</v>
      </c>
      <c r="W18" s="215">
        <v>6.0</v>
      </c>
      <c r="X18" s="9" t="s">
        <v>59</v>
      </c>
      <c r="Y18" s="106" t="s">
        <v>56</v>
      </c>
    </row>
    <row r="19" ht="15.0" customHeight="1">
      <c r="A19" s="41" t="s">
        <v>5173</v>
      </c>
      <c r="B19" s="37">
        <v>46237.0</v>
      </c>
      <c r="C19" s="9">
        <v>856.0</v>
      </c>
      <c r="D19" s="39" t="s">
        <v>571</v>
      </c>
      <c r="E19" s="41" t="s">
        <v>572</v>
      </c>
      <c r="F19" s="39" t="s">
        <v>573</v>
      </c>
      <c r="G19" s="39" t="s">
        <v>199</v>
      </c>
      <c r="H19" s="39" t="s">
        <v>176</v>
      </c>
      <c r="I19" s="38" t="s">
        <v>5112</v>
      </c>
      <c r="J19" s="45">
        <v>44335.0</v>
      </c>
      <c r="K19" s="45">
        <v>46236.0</v>
      </c>
      <c r="L19" s="101" t="s">
        <v>51</v>
      </c>
      <c r="M19" s="49">
        <v>0.0</v>
      </c>
      <c r="N19" s="101" t="s">
        <v>51</v>
      </c>
      <c r="O19" s="49">
        <v>78000.0</v>
      </c>
      <c r="P19" s="55">
        <v>78000.0</v>
      </c>
      <c r="Q19" s="9">
        <v>0.0</v>
      </c>
      <c r="R19" s="49">
        <v>4400.0</v>
      </c>
      <c r="S19" s="139">
        <f t="shared" si="1"/>
        <v>73600</v>
      </c>
      <c r="T19" s="9" t="s">
        <v>53</v>
      </c>
      <c r="U19" s="45">
        <v>46236.0</v>
      </c>
      <c r="V19" s="45">
        <v>46266.0</v>
      </c>
      <c r="W19" s="9">
        <v>1.0</v>
      </c>
      <c r="X19" s="9" t="s">
        <v>86</v>
      </c>
      <c r="Y19" s="106" t="s">
        <v>56</v>
      </c>
    </row>
    <row r="20">
      <c r="A20" s="41" t="s">
        <v>5176</v>
      </c>
      <c r="B20" s="37">
        <v>46237.0</v>
      </c>
      <c r="C20" s="9">
        <v>19247.0</v>
      </c>
      <c r="D20" s="39" t="s">
        <v>571</v>
      </c>
      <c r="E20" s="41" t="s">
        <v>5177</v>
      </c>
      <c r="F20" s="39" t="s">
        <v>5178</v>
      </c>
      <c r="G20" s="39" t="s">
        <v>237</v>
      </c>
      <c r="H20" s="39" t="s">
        <v>69</v>
      </c>
      <c r="I20" s="38" t="s">
        <v>5112</v>
      </c>
      <c r="J20" s="45">
        <v>46221.0</v>
      </c>
      <c r="K20" s="45"/>
      <c r="L20" s="101"/>
      <c r="M20" s="49">
        <v>1008000.0</v>
      </c>
      <c r="N20" s="101" t="s">
        <v>51</v>
      </c>
      <c r="O20" s="49">
        <v>0.0</v>
      </c>
      <c r="P20" s="49">
        <v>0.0</v>
      </c>
      <c r="Q20" s="47">
        <v>0.0</v>
      </c>
      <c r="R20" s="47">
        <v>0.0</v>
      </c>
      <c r="S20" s="139">
        <f t="shared" si="1"/>
        <v>0</v>
      </c>
      <c r="T20" s="9" t="s">
        <v>281</v>
      </c>
      <c r="U20" s="45">
        <v>46236.0</v>
      </c>
      <c r="V20" s="45">
        <v>46776.0</v>
      </c>
      <c r="W20" s="9">
        <v>6.0</v>
      </c>
      <c r="X20" s="9" t="s">
        <v>59</v>
      </c>
      <c r="Y20" s="106" t="s">
        <v>56</v>
      </c>
    </row>
    <row r="21">
      <c r="A21" s="41" t="s">
        <v>5181</v>
      </c>
      <c r="B21" s="37">
        <v>46237.0</v>
      </c>
      <c r="C21" s="9">
        <v>3142.0</v>
      </c>
      <c r="D21" s="39" t="s">
        <v>4558</v>
      </c>
      <c r="E21" s="41" t="s">
        <v>505</v>
      </c>
      <c r="F21" s="39" t="s">
        <v>5182</v>
      </c>
      <c r="G21" s="39" t="s">
        <v>44</v>
      </c>
      <c r="H21" s="39" t="s">
        <v>46</v>
      </c>
      <c r="I21" s="38" t="s">
        <v>5112</v>
      </c>
      <c r="J21" s="45">
        <v>44508.0</v>
      </c>
      <c r="K21" s="45">
        <v>46236.0</v>
      </c>
      <c r="L21" s="101" t="s">
        <v>51</v>
      </c>
      <c r="M21" s="49">
        <v>0.0</v>
      </c>
      <c r="N21" s="101" t="s">
        <v>51</v>
      </c>
      <c r="O21" s="49">
        <v>118048.0</v>
      </c>
      <c r="P21" s="49">
        <v>118048.0</v>
      </c>
      <c r="Q21" s="9">
        <v>0.0</v>
      </c>
      <c r="R21" s="49">
        <v>0.0</v>
      </c>
      <c r="S21" s="139">
        <f t="shared" si="1"/>
        <v>118048</v>
      </c>
      <c r="T21" s="9" t="s">
        <v>52</v>
      </c>
      <c r="U21" s="45">
        <v>46236.0</v>
      </c>
      <c r="V21" s="45">
        <v>46266.0</v>
      </c>
      <c r="W21" s="88">
        <v>1.0</v>
      </c>
      <c r="X21" s="9" t="s">
        <v>55</v>
      </c>
      <c r="Y21" s="106" t="s">
        <v>56</v>
      </c>
    </row>
    <row r="22">
      <c r="A22" s="41" t="s">
        <v>5186</v>
      </c>
      <c r="B22" s="37">
        <v>46237.0</v>
      </c>
      <c r="C22" s="9">
        <v>10709.0</v>
      </c>
      <c r="D22" s="39" t="s">
        <v>320</v>
      </c>
      <c r="E22" s="41" t="s">
        <v>321</v>
      </c>
      <c r="F22" s="39" t="s">
        <v>5187</v>
      </c>
      <c r="G22" s="39" t="s">
        <v>325</v>
      </c>
      <c r="H22" s="39" t="s">
        <v>74</v>
      </c>
      <c r="I22" s="38" t="s">
        <v>5112</v>
      </c>
      <c r="J22" s="45">
        <v>45256.0</v>
      </c>
      <c r="K22" s="45">
        <v>46236.0</v>
      </c>
      <c r="L22" s="73" t="s">
        <v>51</v>
      </c>
      <c r="M22" s="49"/>
      <c r="N22" s="127"/>
      <c r="O22" s="49">
        <v>75064.0</v>
      </c>
      <c r="P22" s="49">
        <v>75064.0</v>
      </c>
      <c r="Q22" s="9">
        <v>0.0</v>
      </c>
      <c r="R22" s="49">
        <v>0.0</v>
      </c>
      <c r="S22" s="139">
        <f t="shared" si="1"/>
        <v>75064</v>
      </c>
      <c r="T22" s="9" t="s">
        <v>52</v>
      </c>
      <c r="U22" s="45"/>
      <c r="V22" s="45"/>
      <c r="W22" s="88">
        <v>1.0</v>
      </c>
      <c r="X22" s="9" t="s">
        <v>86</v>
      </c>
      <c r="Y22" s="106" t="s">
        <v>56</v>
      </c>
    </row>
    <row r="23">
      <c r="A23" s="41" t="s">
        <v>5193</v>
      </c>
      <c r="B23" s="37">
        <v>46237.0</v>
      </c>
      <c r="C23" s="9">
        <v>10709.0</v>
      </c>
      <c r="D23" s="39" t="s">
        <v>320</v>
      </c>
      <c r="E23" s="41" t="s">
        <v>321</v>
      </c>
      <c r="F23" s="39" t="s">
        <v>323</v>
      </c>
      <c r="G23" s="39" t="s">
        <v>325</v>
      </c>
      <c r="H23" s="39" t="s">
        <v>74</v>
      </c>
      <c r="I23" s="38" t="s">
        <v>5112</v>
      </c>
      <c r="J23" s="45">
        <v>45256.0</v>
      </c>
      <c r="K23" s="45">
        <v>46236.0</v>
      </c>
      <c r="L23" s="73" t="s">
        <v>51</v>
      </c>
      <c r="M23" s="47">
        <v>78000.0</v>
      </c>
      <c r="N23" s="101" t="s">
        <v>51</v>
      </c>
      <c r="O23" s="49">
        <v>81026.0</v>
      </c>
      <c r="P23" s="49">
        <v>81026.0</v>
      </c>
      <c r="Q23" s="9">
        <v>0.0</v>
      </c>
      <c r="R23" s="49">
        <v>0.0</v>
      </c>
      <c r="S23" s="139">
        <f t="shared" si="1"/>
        <v>81026</v>
      </c>
      <c r="T23" s="9" t="s">
        <v>52</v>
      </c>
      <c r="U23" s="45">
        <v>46236.0</v>
      </c>
      <c r="V23" s="45">
        <v>46266.0</v>
      </c>
      <c r="W23" s="88">
        <v>1.0</v>
      </c>
      <c r="X23" s="9" t="s">
        <v>86</v>
      </c>
      <c r="Y23" s="106" t="s">
        <v>56</v>
      </c>
    </row>
    <row r="24">
      <c r="A24" s="41" t="s">
        <v>5197</v>
      </c>
      <c r="B24" s="37">
        <v>46237.0</v>
      </c>
      <c r="C24" s="9">
        <v>7163.0</v>
      </c>
      <c r="D24" s="39" t="s">
        <v>941</v>
      </c>
      <c r="E24" s="41" t="s">
        <v>601</v>
      </c>
      <c r="F24" s="39" t="s">
        <v>603</v>
      </c>
      <c r="G24" s="39" t="s">
        <v>315</v>
      </c>
      <c r="H24" s="39" t="s">
        <v>69</v>
      </c>
      <c r="I24" s="38" t="s">
        <v>5112</v>
      </c>
      <c r="J24" s="45">
        <v>44839.0</v>
      </c>
      <c r="K24" s="45">
        <v>46236.0</v>
      </c>
      <c r="L24" s="101" t="s">
        <v>51</v>
      </c>
      <c r="M24" s="103">
        <v>0.0</v>
      </c>
      <c r="N24" s="101" t="s">
        <v>51</v>
      </c>
      <c r="O24" s="103">
        <v>118000.0</v>
      </c>
      <c r="P24" s="55">
        <v>118000.0</v>
      </c>
      <c r="Q24" s="9">
        <v>0.0</v>
      </c>
      <c r="R24" s="103">
        <v>826.0</v>
      </c>
      <c r="S24" s="139">
        <f t="shared" si="1"/>
        <v>117174</v>
      </c>
      <c r="T24" s="9" t="s">
        <v>53</v>
      </c>
      <c r="U24" s="45">
        <v>46236.0</v>
      </c>
      <c r="V24" s="45">
        <v>46266.0</v>
      </c>
      <c r="W24" s="88">
        <v>1.0</v>
      </c>
      <c r="X24" s="9" t="s">
        <v>55</v>
      </c>
      <c r="Y24" s="106" t="s">
        <v>56</v>
      </c>
    </row>
    <row r="25">
      <c r="A25" s="41" t="s">
        <v>5200</v>
      </c>
      <c r="B25" s="37">
        <v>46237.0</v>
      </c>
      <c r="C25" s="9">
        <v>19063.0</v>
      </c>
      <c r="D25" s="39" t="s">
        <v>4804</v>
      </c>
      <c r="E25" s="41" t="s">
        <v>4805</v>
      </c>
      <c r="F25" s="39" t="s">
        <v>1955</v>
      </c>
      <c r="G25" s="39" t="s">
        <v>4806</v>
      </c>
      <c r="H25" s="39" t="s">
        <v>74</v>
      </c>
      <c r="I25" s="38" t="s">
        <v>5112</v>
      </c>
      <c r="J25" s="45">
        <v>46194.0</v>
      </c>
      <c r="K25" s="45">
        <v>46236.0</v>
      </c>
      <c r="L25" s="101" t="s">
        <v>51</v>
      </c>
      <c r="M25" s="103">
        <v>78000.0</v>
      </c>
      <c r="N25" s="73" t="s">
        <v>51</v>
      </c>
      <c r="O25" s="49">
        <v>60000.0</v>
      </c>
      <c r="P25" s="55">
        <v>60000.0</v>
      </c>
      <c r="Q25" s="9">
        <v>0.0</v>
      </c>
      <c r="R25" s="49">
        <v>420.0</v>
      </c>
      <c r="S25" s="139">
        <f t="shared" si="1"/>
        <v>59580</v>
      </c>
      <c r="T25" s="9" t="s">
        <v>53</v>
      </c>
      <c r="U25" s="45">
        <v>46236.0</v>
      </c>
      <c r="V25" s="45">
        <v>46266.0</v>
      </c>
      <c r="W25" s="9">
        <v>1.0</v>
      </c>
      <c r="X25" s="9" t="s">
        <v>86</v>
      </c>
      <c r="Y25" s="193" t="s">
        <v>56</v>
      </c>
    </row>
    <row r="26">
      <c r="A26" s="41" t="s">
        <v>5204</v>
      </c>
      <c r="B26" s="37">
        <v>46237.0</v>
      </c>
      <c r="C26" s="9">
        <v>10267.0</v>
      </c>
      <c r="D26" s="39" t="s">
        <v>605</v>
      </c>
      <c r="E26" s="41" t="s">
        <v>606</v>
      </c>
      <c r="F26" s="39" t="s">
        <v>607</v>
      </c>
      <c r="G26" s="39" t="s">
        <v>608</v>
      </c>
      <c r="H26" s="218" t="s">
        <v>69</v>
      </c>
      <c r="I26" s="38" t="s">
        <v>5112</v>
      </c>
      <c r="J26" s="45">
        <v>45198.0</v>
      </c>
      <c r="K26" s="45">
        <v>46236.0</v>
      </c>
      <c r="L26" s="196" t="s">
        <v>51</v>
      </c>
      <c r="M26" s="103">
        <v>0.0</v>
      </c>
      <c r="N26" s="101" t="s">
        <v>51</v>
      </c>
      <c r="O26" s="103">
        <v>118045.0</v>
      </c>
      <c r="P26" s="103">
        <v>118045.0</v>
      </c>
      <c r="Q26" s="9">
        <v>0.0</v>
      </c>
      <c r="R26" s="49">
        <v>0.0</v>
      </c>
      <c r="S26" s="139">
        <f t="shared" si="1"/>
        <v>118045</v>
      </c>
      <c r="T26" s="9" t="s">
        <v>52</v>
      </c>
      <c r="U26" s="45">
        <v>46236.0</v>
      </c>
      <c r="V26" s="45">
        <v>46268.0</v>
      </c>
      <c r="W26" s="215">
        <v>1.0</v>
      </c>
      <c r="X26" s="9" t="s">
        <v>55</v>
      </c>
      <c r="Y26" s="106" t="s">
        <v>56</v>
      </c>
    </row>
    <row r="27">
      <c r="A27" s="41" t="s">
        <v>5207</v>
      </c>
      <c r="B27" s="37">
        <v>46237.0</v>
      </c>
      <c r="C27" s="9">
        <v>1389.0</v>
      </c>
      <c r="D27" s="39" t="s">
        <v>238</v>
      </c>
      <c r="E27" s="41" t="s">
        <v>239</v>
      </c>
      <c r="F27" s="39" t="s">
        <v>411</v>
      </c>
      <c r="G27" s="39" t="s">
        <v>110</v>
      </c>
      <c r="H27" s="39" t="s">
        <v>46</v>
      </c>
      <c r="I27" s="38" t="s">
        <v>5112</v>
      </c>
      <c r="J27" s="45">
        <v>44361.0</v>
      </c>
      <c r="K27" s="45">
        <v>46236.0</v>
      </c>
      <c r="L27" s="101" t="s">
        <v>51</v>
      </c>
      <c r="M27" s="103">
        <v>0.0</v>
      </c>
      <c r="N27" s="101" t="s">
        <v>51</v>
      </c>
      <c r="O27" s="103">
        <v>78000.0</v>
      </c>
      <c r="P27" s="55">
        <v>78000.0</v>
      </c>
      <c r="Q27" s="9">
        <v>0.0</v>
      </c>
      <c r="R27" s="49">
        <v>546.0</v>
      </c>
      <c r="S27" s="139">
        <f t="shared" si="1"/>
        <v>77454</v>
      </c>
      <c r="T27" s="9" t="s">
        <v>53</v>
      </c>
      <c r="U27" s="45">
        <v>46236.0</v>
      </c>
      <c r="V27" s="45">
        <v>46266.0</v>
      </c>
      <c r="W27" s="9">
        <v>1.0</v>
      </c>
      <c r="X27" s="9" t="s">
        <v>86</v>
      </c>
      <c r="Y27" s="106" t="s">
        <v>56</v>
      </c>
    </row>
    <row r="28">
      <c r="A28" s="41" t="s">
        <v>5209</v>
      </c>
      <c r="B28" s="37">
        <v>46237.0</v>
      </c>
      <c r="C28" s="9">
        <v>3230.0</v>
      </c>
      <c r="D28" s="39" t="s">
        <v>3662</v>
      </c>
      <c r="E28" s="41" t="s">
        <v>202</v>
      </c>
      <c r="F28" s="39" t="s">
        <v>203</v>
      </c>
      <c r="G28" s="39" t="s">
        <v>204</v>
      </c>
      <c r="H28" s="39" t="s">
        <v>153</v>
      </c>
      <c r="I28" s="38" t="s">
        <v>5112</v>
      </c>
      <c r="J28" s="45">
        <v>44516.0</v>
      </c>
      <c r="K28" s="45">
        <v>46236.0</v>
      </c>
      <c r="L28" s="101" t="s">
        <v>51</v>
      </c>
      <c r="M28" s="47">
        <v>0.0</v>
      </c>
      <c r="N28" s="88" t="s">
        <v>51</v>
      </c>
      <c r="O28" s="49">
        <v>118000.0</v>
      </c>
      <c r="P28" s="55">
        <v>118000.0</v>
      </c>
      <c r="Q28" s="9">
        <v>0.0</v>
      </c>
      <c r="R28" s="49">
        <v>4440.0</v>
      </c>
      <c r="S28" s="139">
        <f t="shared" si="1"/>
        <v>113560</v>
      </c>
      <c r="T28" s="9" t="s">
        <v>53</v>
      </c>
      <c r="U28" s="45">
        <v>46236.0</v>
      </c>
      <c r="V28" s="45">
        <v>46270.0</v>
      </c>
      <c r="W28" s="9">
        <v>1.0</v>
      </c>
      <c r="X28" s="88" t="s">
        <v>55</v>
      </c>
      <c r="Y28" s="106" t="s">
        <v>56</v>
      </c>
    </row>
    <row r="29">
      <c r="A29" s="41" t="s">
        <v>5213</v>
      </c>
      <c r="B29" s="37">
        <v>46237.0</v>
      </c>
      <c r="C29" s="9">
        <v>11117.0</v>
      </c>
      <c r="D29" s="39" t="s">
        <v>483</v>
      </c>
      <c r="E29" s="41" t="s">
        <v>484</v>
      </c>
      <c r="F29" s="39" t="s">
        <v>485</v>
      </c>
      <c r="G29" s="39" t="s">
        <v>110</v>
      </c>
      <c r="H29" s="39" t="s">
        <v>46</v>
      </c>
      <c r="I29" s="38" t="s">
        <v>5112</v>
      </c>
      <c r="J29" s="45">
        <v>45311.0</v>
      </c>
      <c r="K29" s="45">
        <v>46236.0</v>
      </c>
      <c r="L29" s="101" t="s">
        <v>51</v>
      </c>
      <c r="M29" s="49">
        <v>118000.0</v>
      </c>
      <c r="N29" s="101" t="s">
        <v>51</v>
      </c>
      <c r="O29" s="49">
        <v>236091.0</v>
      </c>
      <c r="P29" s="49">
        <v>236091.0</v>
      </c>
      <c r="Q29" s="9">
        <v>0.0</v>
      </c>
      <c r="R29" s="49">
        <v>0.0</v>
      </c>
      <c r="S29" s="139">
        <f t="shared" si="1"/>
        <v>236091</v>
      </c>
      <c r="T29" s="9" t="s">
        <v>52</v>
      </c>
      <c r="U29" s="45">
        <v>46236.0</v>
      </c>
      <c r="V29" s="45">
        <v>46266.0</v>
      </c>
      <c r="W29" s="88">
        <v>1.0</v>
      </c>
      <c r="X29" s="9" t="s">
        <v>55</v>
      </c>
      <c r="Y29" s="106" t="s">
        <v>56</v>
      </c>
    </row>
    <row r="30">
      <c r="A30" s="41" t="s">
        <v>5216</v>
      </c>
      <c r="B30" s="37">
        <v>46237.0</v>
      </c>
      <c r="C30" s="9">
        <v>11117.0</v>
      </c>
      <c r="D30" s="39" t="s">
        <v>483</v>
      </c>
      <c r="E30" s="41" t="s">
        <v>484</v>
      </c>
      <c r="F30" s="39" t="s">
        <v>566</v>
      </c>
      <c r="G30" s="39" t="s">
        <v>110</v>
      </c>
      <c r="H30" s="39" t="s">
        <v>46</v>
      </c>
      <c r="I30" s="38" t="s">
        <v>5112</v>
      </c>
      <c r="J30" s="45">
        <v>45311.0</v>
      </c>
      <c r="K30" s="45"/>
      <c r="L30" s="196"/>
      <c r="M30" s="49">
        <v>118000.0</v>
      </c>
      <c r="N30" s="101" t="s">
        <v>51</v>
      </c>
      <c r="O30" s="49">
        <v>236091.0</v>
      </c>
      <c r="P30" s="49">
        <v>236091.0</v>
      </c>
      <c r="Q30" s="9">
        <v>0.0</v>
      </c>
      <c r="R30" s="49">
        <v>0.0</v>
      </c>
      <c r="S30" s="139">
        <f t="shared" si="1"/>
        <v>236091</v>
      </c>
      <c r="T30" s="9" t="s">
        <v>54</v>
      </c>
      <c r="U30" s="45">
        <v>46236.0</v>
      </c>
      <c r="V30" s="45">
        <v>46266.0</v>
      </c>
      <c r="W30" s="88">
        <v>1.0</v>
      </c>
      <c r="X30" s="9" t="s">
        <v>55</v>
      </c>
      <c r="Y30" s="106" t="s">
        <v>56</v>
      </c>
    </row>
    <row r="31">
      <c r="A31" s="41" t="s">
        <v>5220</v>
      </c>
      <c r="B31" s="37">
        <v>46237.0</v>
      </c>
      <c r="C31" s="38">
        <v>12299.0</v>
      </c>
      <c r="D31" s="40" t="s">
        <v>1029</v>
      </c>
      <c r="E31" s="42" t="s">
        <v>737</v>
      </c>
      <c r="F31" s="40" t="s">
        <v>738</v>
      </c>
      <c r="G31" s="40" t="s">
        <v>739</v>
      </c>
      <c r="H31" s="40" t="s">
        <v>352</v>
      </c>
      <c r="I31" s="38" t="s">
        <v>5112</v>
      </c>
      <c r="J31" s="44">
        <v>45444.0</v>
      </c>
      <c r="K31" s="45">
        <v>46236.0</v>
      </c>
      <c r="L31" s="61" t="s">
        <v>51</v>
      </c>
      <c r="M31" s="48">
        <v>0.0</v>
      </c>
      <c r="N31" s="101" t="s">
        <v>51</v>
      </c>
      <c r="O31" s="346">
        <v>118041.0</v>
      </c>
      <c r="P31" s="346">
        <v>118041.0</v>
      </c>
      <c r="Q31" s="38">
        <v>0.0</v>
      </c>
      <c r="R31" s="48">
        <v>0.0</v>
      </c>
      <c r="S31" s="139">
        <f t="shared" si="1"/>
        <v>118041</v>
      </c>
      <c r="T31" s="38" t="s">
        <v>52</v>
      </c>
      <c r="U31" s="45">
        <v>46236.0</v>
      </c>
      <c r="V31" s="45">
        <v>46268.0</v>
      </c>
      <c r="W31" s="67">
        <v>1.0</v>
      </c>
      <c r="X31" s="38" t="s">
        <v>55</v>
      </c>
      <c r="Y31" s="68" t="s">
        <v>56</v>
      </c>
    </row>
    <row r="32">
      <c r="A32" s="41" t="s">
        <v>5225</v>
      </c>
      <c r="B32" s="37">
        <v>46237.0</v>
      </c>
      <c r="C32" s="9">
        <v>4218.0</v>
      </c>
      <c r="D32" s="39" t="s">
        <v>587</v>
      </c>
      <c r="E32" s="41" t="s">
        <v>588</v>
      </c>
      <c r="F32" s="39" t="s">
        <v>589</v>
      </c>
      <c r="G32" s="39" t="s">
        <v>590</v>
      </c>
      <c r="H32" s="39" t="s">
        <v>69</v>
      </c>
      <c r="I32" s="38" t="s">
        <v>5112</v>
      </c>
      <c r="J32" s="45">
        <v>44574.0</v>
      </c>
      <c r="K32" s="45">
        <v>46236.0</v>
      </c>
      <c r="L32" s="101" t="s">
        <v>51</v>
      </c>
      <c r="M32" s="49">
        <v>0.0</v>
      </c>
      <c r="N32" s="73" t="s">
        <v>51</v>
      </c>
      <c r="O32" s="126">
        <v>78000.0</v>
      </c>
      <c r="P32" s="223">
        <v>78000.0</v>
      </c>
      <c r="Q32" s="9">
        <v>0.0</v>
      </c>
      <c r="R32" s="49">
        <v>4400.0</v>
      </c>
      <c r="S32" s="139">
        <f t="shared" si="1"/>
        <v>73600</v>
      </c>
      <c r="T32" s="9" t="s">
        <v>53</v>
      </c>
      <c r="U32" s="45">
        <v>46236.0</v>
      </c>
      <c r="V32" s="45">
        <v>46268.0</v>
      </c>
      <c r="W32" s="88">
        <v>1.0</v>
      </c>
      <c r="X32" s="9" t="s">
        <v>86</v>
      </c>
      <c r="Y32" s="106" t="s">
        <v>56</v>
      </c>
    </row>
    <row r="33">
      <c r="A33" s="41" t="s">
        <v>5228</v>
      </c>
      <c r="B33" s="37">
        <v>46237.0</v>
      </c>
      <c r="C33" s="9">
        <v>836.0</v>
      </c>
      <c r="D33" s="39" t="s">
        <v>582</v>
      </c>
      <c r="E33" s="41" t="s">
        <v>583</v>
      </c>
      <c r="F33" s="39" t="s">
        <v>596</v>
      </c>
      <c r="G33" s="39" t="s">
        <v>585</v>
      </c>
      <c r="H33" s="39" t="s">
        <v>355</v>
      </c>
      <c r="I33" s="38" t="s">
        <v>5112</v>
      </c>
      <c r="J33" s="45">
        <v>44335.0</v>
      </c>
      <c r="K33" s="45">
        <v>46236.0</v>
      </c>
      <c r="L33" s="101" t="s">
        <v>51</v>
      </c>
      <c r="M33" s="103">
        <v>0.0</v>
      </c>
      <c r="N33" s="101" t="s">
        <v>51</v>
      </c>
      <c r="O33" s="103">
        <v>168000.0</v>
      </c>
      <c r="P33" s="55">
        <v>168000.0</v>
      </c>
      <c r="Q33" s="103">
        <v>0.0</v>
      </c>
      <c r="R33" s="103">
        <v>1176.0</v>
      </c>
      <c r="S33" s="139">
        <f t="shared" si="1"/>
        <v>166824</v>
      </c>
      <c r="T33" s="9" t="s">
        <v>53</v>
      </c>
      <c r="U33" s="45">
        <v>46236.0</v>
      </c>
      <c r="V33" s="45">
        <v>46266.0</v>
      </c>
      <c r="W33" s="88">
        <v>1.0</v>
      </c>
      <c r="X33" s="9" t="s">
        <v>59</v>
      </c>
      <c r="Y33" s="106" t="s">
        <v>56</v>
      </c>
    </row>
    <row r="34">
      <c r="A34" s="41" t="s">
        <v>5232</v>
      </c>
      <c r="B34" s="37">
        <v>46237.0</v>
      </c>
      <c r="C34" s="9">
        <v>7313.0</v>
      </c>
      <c r="D34" s="39" t="s">
        <v>261</v>
      </c>
      <c r="E34" s="41" t="s">
        <v>262</v>
      </c>
      <c r="F34" s="39" t="s">
        <v>897</v>
      </c>
      <c r="G34" s="39" t="s">
        <v>264</v>
      </c>
      <c r="H34" s="39" t="s">
        <v>74</v>
      </c>
      <c r="I34" s="38" t="s">
        <v>5112</v>
      </c>
      <c r="J34" s="45">
        <v>44854.0</v>
      </c>
      <c r="K34" s="45">
        <v>46236.0</v>
      </c>
      <c r="L34" s="101" t="s">
        <v>51</v>
      </c>
      <c r="M34" s="49">
        <v>0.0</v>
      </c>
      <c r="N34" s="73" t="s">
        <v>51</v>
      </c>
      <c r="O34" s="49">
        <v>118014.0</v>
      </c>
      <c r="P34" s="49">
        <v>118014.0</v>
      </c>
      <c r="Q34" s="9">
        <v>0.0</v>
      </c>
      <c r="R34" s="9">
        <v>0.0</v>
      </c>
      <c r="S34" s="139">
        <f t="shared" si="1"/>
        <v>118014</v>
      </c>
      <c r="T34" s="9" t="s">
        <v>52</v>
      </c>
      <c r="U34" s="45">
        <v>46236.0</v>
      </c>
      <c r="V34" s="45">
        <v>46278.0</v>
      </c>
      <c r="W34" s="9">
        <v>1.0</v>
      </c>
      <c r="X34" s="9" t="s">
        <v>55</v>
      </c>
      <c r="Y34" s="106" t="s">
        <v>56</v>
      </c>
    </row>
    <row r="35">
      <c r="A35" s="41" t="s">
        <v>5236</v>
      </c>
      <c r="B35" s="37">
        <v>46237.0</v>
      </c>
      <c r="C35" s="9">
        <v>7313.0</v>
      </c>
      <c r="D35" s="39" t="s">
        <v>261</v>
      </c>
      <c r="E35" s="41" t="s">
        <v>262</v>
      </c>
      <c r="F35" s="39" t="s">
        <v>897</v>
      </c>
      <c r="G35" s="39" t="s">
        <v>264</v>
      </c>
      <c r="H35" s="39" t="s">
        <v>74</v>
      </c>
      <c r="I35" s="38" t="s">
        <v>5112</v>
      </c>
      <c r="J35" s="45">
        <v>44854.0</v>
      </c>
      <c r="K35" s="45">
        <v>46236.0</v>
      </c>
      <c r="L35" s="101" t="s">
        <v>51</v>
      </c>
      <c r="M35" s="49">
        <v>0.0</v>
      </c>
      <c r="N35" s="73" t="s">
        <v>51</v>
      </c>
      <c r="O35" s="49">
        <v>118014.0</v>
      </c>
      <c r="P35" s="49">
        <v>118014.0</v>
      </c>
      <c r="Q35" s="9">
        <v>0.0</v>
      </c>
      <c r="R35" s="9">
        <v>0.0</v>
      </c>
      <c r="S35" s="139">
        <f t="shared" si="1"/>
        <v>118014</v>
      </c>
      <c r="T35" s="9" t="s">
        <v>52</v>
      </c>
      <c r="U35" s="45">
        <v>46236.0</v>
      </c>
      <c r="V35" s="45">
        <v>46278.0</v>
      </c>
      <c r="W35" s="9">
        <v>1.0</v>
      </c>
      <c r="X35" s="9" t="s">
        <v>55</v>
      </c>
      <c r="Y35" s="106" t="s">
        <v>56</v>
      </c>
    </row>
    <row r="36">
      <c r="A36" s="41" t="s">
        <v>5243</v>
      </c>
      <c r="B36" s="37">
        <v>46237.0</v>
      </c>
      <c r="C36" s="104">
        <v>14512.0</v>
      </c>
      <c r="D36" s="218" t="s">
        <v>4337</v>
      </c>
      <c r="E36" s="364" t="s">
        <v>4338</v>
      </c>
      <c r="F36" s="218" t="s">
        <v>4339</v>
      </c>
      <c r="G36" s="218" t="s">
        <v>3225</v>
      </c>
      <c r="H36" s="218" t="s">
        <v>1541</v>
      </c>
      <c r="I36" s="38" t="s">
        <v>5112</v>
      </c>
      <c r="J36" s="45">
        <v>45682.0</v>
      </c>
      <c r="K36" s="45">
        <v>46236.0</v>
      </c>
      <c r="L36" s="101" t="s">
        <v>51</v>
      </c>
      <c r="M36" s="103">
        <v>0.0</v>
      </c>
      <c r="N36" s="101" t="s">
        <v>51</v>
      </c>
      <c r="O36" s="49">
        <v>234054.0</v>
      </c>
      <c r="P36" s="49">
        <v>234054.0</v>
      </c>
      <c r="Q36" s="104">
        <v>0.0</v>
      </c>
      <c r="R36" s="104">
        <v>0.0</v>
      </c>
      <c r="S36" s="139">
        <f t="shared" si="1"/>
        <v>234054</v>
      </c>
      <c r="T36" s="9" t="s">
        <v>52</v>
      </c>
      <c r="U36" s="45">
        <v>46236.0</v>
      </c>
      <c r="V36" s="45">
        <v>46326.0</v>
      </c>
      <c r="W36" s="9">
        <v>3.0</v>
      </c>
      <c r="X36" s="9" t="s">
        <v>86</v>
      </c>
      <c r="Y36" s="106" t="s">
        <v>56</v>
      </c>
    </row>
    <row r="37">
      <c r="A37" s="41" t="s">
        <v>5247</v>
      </c>
      <c r="B37" s="37">
        <v>46237.0</v>
      </c>
      <c r="C37" s="9">
        <v>3569.0</v>
      </c>
      <c r="D37" s="39" t="s">
        <v>705</v>
      </c>
      <c r="E37" s="41" t="s">
        <v>706</v>
      </c>
      <c r="F37" s="39" t="s">
        <v>707</v>
      </c>
      <c r="G37" s="39" t="s">
        <v>252</v>
      </c>
      <c r="H37" s="39" t="s">
        <v>46</v>
      </c>
      <c r="I37" s="38" t="s">
        <v>5112</v>
      </c>
      <c r="J37" s="45">
        <v>44532.0</v>
      </c>
      <c r="K37" s="45">
        <v>46237.0</v>
      </c>
      <c r="L37" s="101" t="s">
        <v>51</v>
      </c>
      <c r="M37" s="103">
        <v>0.0</v>
      </c>
      <c r="N37" s="101" t="s">
        <v>51</v>
      </c>
      <c r="O37" s="49">
        <v>118000.0</v>
      </c>
      <c r="P37" s="49">
        <v>118000.0</v>
      </c>
      <c r="Q37" s="104">
        <v>0.0</v>
      </c>
      <c r="R37" s="49">
        <v>826.0</v>
      </c>
      <c r="S37" s="139">
        <f t="shared" si="1"/>
        <v>117174</v>
      </c>
      <c r="T37" s="9" t="s">
        <v>53</v>
      </c>
      <c r="U37" s="45">
        <v>46237.0</v>
      </c>
      <c r="V37" s="45">
        <v>46267.0</v>
      </c>
      <c r="W37" s="215">
        <v>1.0</v>
      </c>
      <c r="X37" s="9" t="s">
        <v>55</v>
      </c>
      <c r="Y37" s="106" t="s">
        <v>56</v>
      </c>
    </row>
    <row r="38">
      <c r="A38" s="41" t="s">
        <v>5253</v>
      </c>
      <c r="B38" s="37">
        <v>46237.0</v>
      </c>
      <c r="C38" s="9">
        <v>12017.0</v>
      </c>
      <c r="D38" s="39" t="s">
        <v>368</v>
      </c>
      <c r="E38" s="41" t="s">
        <v>5254</v>
      </c>
      <c r="F38" s="39" t="s">
        <v>581</v>
      </c>
      <c r="G38" s="39" t="s">
        <v>110</v>
      </c>
      <c r="H38" s="39" t="s">
        <v>46</v>
      </c>
      <c r="I38" s="38" t="s">
        <v>5112</v>
      </c>
      <c r="J38" s="45">
        <v>45414.0</v>
      </c>
      <c r="K38" s="45">
        <v>46237.0</v>
      </c>
      <c r="L38" s="101" t="s">
        <v>51</v>
      </c>
      <c r="M38" s="49">
        <v>78000.0</v>
      </c>
      <c r="N38" s="101" t="s">
        <v>51</v>
      </c>
      <c r="O38" s="49">
        <v>75000.0</v>
      </c>
      <c r="P38" s="49">
        <v>75000.0</v>
      </c>
      <c r="Q38" s="104">
        <v>0.0</v>
      </c>
      <c r="R38" s="49">
        <v>525.0</v>
      </c>
      <c r="S38" s="139">
        <f t="shared" si="1"/>
        <v>74475</v>
      </c>
      <c r="T38" s="9" t="s">
        <v>53</v>
      </c>
      <c r="U38" s="45">
        <v>46237.0</v>
      </c>
      <c r="V38" s="45">
        <v>46268.0</v>
      </c>
      <c r="W38" s="215">
        <v>1.0</v>
      </c>
      <c r="X38" s="9" t="s">
        <v>86</v>
      </c>
      <c r="Y38" s="106" t="s">
        <v>56</v>
      </c>
    </row>
    <row r="39">
      <c r="A39" s="41" t="s">
        <v>5258</v>
      </c>
      <c r="B39" s="37">
        <v>46237.0</v>
      </c>
      <c r="C39" s="9">
        <v>6608.0</v>
      </c>
      <c r="D39" s="39" t="s">
        <v>1115</v>
      </c>
      <c r="E39" s="41" t="s">
        <v>1117</v>
      </c>
      <c r="F39" s="39" t="s">
        <v>1119</v>
      </c>
      <c r="G39" s="39" t="s">
        <v>44</v>
      </c>
      <c r="H39" s="39" t="s">
        <v>46</v>
      </c>
      <c r="I39" s="38" t="s">
        <v>5112</v>
      </c>
      <c r="J39" s="45">
        <v>44785.0</v>
      </c>
      <c r="K39" s="45">
        <v>46237.0</v>
      </c>
      <c r="L39" s="101" t="s">
        <v>51</v>
      </c>
      <c r="M39" s="47">
        <v>0.0</v>
      </c>
      <c r="N39" s="135" t="s">
        <v>51</v>
      </c>
      <c r="O39" s="49">
        <v>78000.0</v>
      </c>
      <c r="P39" s="49">
        <v>78000.0</v>
      </c>
      <c r="Q39" s="9">
        <v>0.0</v>
      </c>
      <c r="R39" s="49">
        <v>1480.0</v>
      </c>
      <c r="S39" s="139">
        <f t="shared" si="1"/>
        <v>76520</v>
      </c>
      <c r="T39" s="9" t="s">
        <v>53</v>
      </c>
      <c r="U39" s="45">
        <v>46237.0</v>
      </c>
      <c r="V39" s="45">
        <v>46269.0</v>
      </c>
      <c r="W39" s="9">
        <v>1.0</v>
      </c>
      <c r="X39" s="9" t="s">
        <v>86</v>
      </c>
      <c r="Y39" s="193" t="s">
        <v>56</v>
      </c>
    </row>
    <row r="40">
      <c r="A40" s="41" t="s">
        <v>5263</v>
      </c>
      <c r="B40" s="37">
        <v>46237.0</v>
      </c>
      <c r="C40" s="9">
        <v>4343.0</v>
      </c>
      <c r="D40" s="39" t="s">
        <v>243</v>
      </c>
      <c r="E40" s="41" t="s">
        <v>244</v>
      </c>
      <c r="F40" s="39" t="s">
        <v>518</v>
      </c>
      <c r="G40" s="39" t="s">
        <v>246</v>
      </c>
      <c r="H40" s="39" t="s">
        <v>85</v>
      </c>
      <c r="I40" s="38" t="s">
        <v>5112</v>
      </c>
      <c r="J40" s="45">
        <v>44585.0</v>
      </c>
      <c r="K40" s="45">
        <v>46237.0</v>
      </c>
      <c r="L40" s="101" t="s">
        <v>51</v>
      </c>
      <c r="M40" s="102">
        <v>0.0</v>
      </c>
      <c r="N40" s="101" t="s">
        <v>51</v>
      </c>
      <c r="O40" s="49">
        <v>118000.0</v>
      </c>
      <c r="P40" s="49">
        <v>118000.0</v>
      </c>
      <c r="Q40" s="9">
        <v>0.0</v>
      </c>
      <c r="R40" s="49">
        <v>826.0</v>
      </c>
      <c r="S40" s="139">
        <f t="shared" si="1"/>
        <v>117174</v>
      </c>
      <c r="T40" s="9" t="s">
        <v>53</v>
      </c>
      <c r="U40" s="45">
        <v>46237.0</v>
      </c>
      <c r="V40" s="45">
        <v>46267.0</v>
      </c>
      <c r="W40" s="9">
        <v>1.0</v>
      </c>
      <c r="X40" s="9" t="s">
        <v>86</v>
      </c>
      <c r="Y40" s="106" t="s">
        <v>56</v>
      </c>
    </row>
    <row r="41">
      <c r="A41" s="41" t="s">
        <v>5269</v>
      </c>
      <c r="B41" s="37">
        <v>46237.0</v>
      </c>
      <c r="C41" s="9">
        <v>4949.0</v>
      </c>
      <c r="D41" s="39" t="s">
        <v>677</v>
      </c>
      <c r="E41" s="41" t="s">
        <v>678</v>
      </c>
      <c r="F41" s="39" t="s">
        <v>679</v>
      </c>
      <c r="G41" s="39" t="s">
        <v>152</v>
      </c>
      <c r="H41" s="39" t="s">
        <v>153</v>
      </c>
      <c r="I41" s="38" t="s">
        <v>5112</v>
      </c>
      <c r="J41" s="45">
        <v>44629.0</v>
      </c>
      <c r="K41" s="45">
        <v>46237.0</v>
      </c>
      <c r="L41" s="101" t="s">
        <v>51</v>
      </c>
      <c r="M41" s="103">
        <v>0.0</v>
      </c>
      <c r="N41" s="101" t="s">
        <v>51</v>
      </c>
      <c r="O41" s="49">
        <v>78057.0</v>
      </c>
      <c r="P41" s="49">
        <v>78057.0</v>
      </c>
      <c r="Q41" s="9">
        <v>0.0</v>
      </c>
      <c r="R41" s="49">
        <v>0.0</v>
      </c>
      <c r="S41" s="139">
        <f t="shared" si="1"/>
        <v>78057</v>
      </c>
      <c r="T41" s="9" t="s">
        <v>52</v>
      </c>
      <c r="U41" s="45">
        <v>46237.0</v>
      </c>
      <c r="V41" s="45">
        <v>46267.0</v>
      </c>
      <c r="W41" s="88">
        <v>1.0</v>
      </c>
      <c r="X41" s="9" t="s">
        <v>86</v>
      </c>
      <c r="Y41" s="128" t="s">
        <v>56</v>
      </c>
    </row>
    <row r="42">
      <c r="A42" s="41" t="s">
        <v>5274</v>
      </c>
      <c r="B42" s="37">
        <v>46237.0</v>
      </c>
      <c r="C42" s="88">
        <v>11499.0</v>
      </c>
      <c r="D42" s="112" t="s">
        <v>4069</v>
      </c>
      <c r="E42" s="164" t="s">
        <v>871</v>
      </c>
      <c r="F42" s="112" t="s">
        <v>872</v>
      </c>
      <c r="G42" s="112" t="s">
        <v>44</v>
      </c>
      <c r="H42" s="112" t="s">
        <v>46</v>
      </c>
      <c r="I42" s="38" t="s">
        <v>5112</v>
      </c>
      <c r="J42" s="127">
        <v>45355.0</v>
      </c>
      <c r="K42" s="45">
        <v>46237.0</v>
      </c>
      <c r="L42" s="135" t="s">
        <v>51</v>
      </c>
      <c r="M42" s="175">
        <v>0.0</v>
      </c>
      <c r="N42" s="101" t="s">
        <v>51</v>
      </c>
      <c r="O42" s="175">
        <v>78000.0</v>
      </c>
      <c r="P42" s="175">
        <v>78000.0</v>
      </c>
      <c r="Q42" s="88">
        <v>0.0</v>
      </c>
      <c r="R42" s="49">
        <v>4440.0</v>
      </c>
      <c r="S42" s="139">
        <f t="shared" si="1"/>
        <v>73560</v>
      </c>
      <c r="T42" s="88" t="s">
        <v>53</v>
      </c>
      <c r="U42" s="45">
        <v>46237.0</v>
      </c>
      <c r="V42" s="45">
        <v>46269.0</v>
      </c>
      <c r="W42" s="349">
        <v>1.0</v>
      </c>
      <c r="X42" s="88" t="s">
        <v>86</v>
      </c>
      <c r="Y42" s="350" t="s">
        <v>56</v>
      </c>
    </row>
    <row r="43">
      <c r="A43" s="41" t="s">
        <v>5278</v>
      </c>
      <c r="B43" s="37">
        <v>46237.0</v>
      </c>
      <c r="C43" s="88">
        <v>9444.0</v>
      </c>
      <c r="D43" s="112" t="s">
        <v>659</v>
      </c>
      <c r="E43" s="164" t="s">
        <v>660</v>
      </c>
      <c r="F43" s="112" t="s">
        <v>4809</v>
      </c>
      <c r="G43" s="112" t="s">
        <v>68</v>
      </c>
      <c r="H43" s="112" t="s">
        <v>69</v>
      </c>
      <c r="I43" s="38" t="s">
        <v>5112</v>
      </c>
      <c r="J43" s="127">
        <v>45107.0</v>
      </c>
      <c r="K43" s="45">
        <v>46237.0</v>
      </c>
      <c r="L43" s="135" t="s">
        <v>51</v>
      </c>
      <c r="M43" s="175">
        <v>0.0</v>
      </c>
      <c r="N43" s="101" t="s">
        <v>51</v>
      </c>
      <c r="O43" s="175">
        <v>118038.0</v>
      </c>
      <c r="P43" s="175">
        <v>118000.0</v>
      </c>
      <c r="Q43" s="88">
        <v>0.0</v>
      </c>
      <c r="R43" s="88">
        <v>0.0</v>
      </c>
      <c r="S43" s="139">
        <f t="shared" si="1"/>
        <v>118000</v>
      </c>
      <c r="T43" s="88" t="s">
        <v>52</v>
      </c>
      <c r="U43" s="45">
        <v>46237.0</v>
      </c>
      <c r="V43" s="45">
        <v>46267.0</v>
      </c>
      <c r="W43" s="349">
        <v>1.0</v>
      </c>
      <c r="X43" s="88" t="s">
        <v>55</v>
      </c>
      <c r="Y43" s="350" t="s">
        <v>56</v>
      </c>
    </row>
    <row r="44">
      <c r="A44" s="41" t="s">
        <v>5284</v>
      </c>
      <c r="B44" s="37">
        <v>46237.0</v>
      </c>
      <c r="C44" s="9">
        <v>7514.0</v>
      </c>
      <c r="D44" s="39" t="s">
        <v>134</v>
      </c>
      <c r="E44" s="41" t="s">
        <v>135</v>
      </c>
      <c r="F44" s="39" t="s">
        <v>4113</v>
      </c>
      <c r="G44" s="39" t="s">
        <v>137</v>
      </c>
      <c r="H44" s="39" t="s">
        <v>118</v>
      </c>
      <c r="I44" s="38" t="s">
        <v>5112</v>
      </c>
      <c r="J44" s="45">
        <v>44875.0</v>
      </c>
      <c r="K44" s="45">
        <v>46237.0</v>
      </c>
      <c r="L44" s="101" t="s">
        <v>51</v>
      </c>
      <c r="M44" s="49">
        <v>78000.0</v>
      </c>
      <c r="N44" s="101" t="s">
        <v>51</v>
      </c>
      <c r="O44" s="49">
        <v>80000.0</v>
      </c>
      <c r="P44" s="49">
        <v>80000.0</v>
      </c>
      <c r="Q44" s="47">
        <v>0.0</v>
      </c>
      <c r="R44" s="47">
        <v>560.0</v>
      </c>
      <c r="S44" s="139">
        <f t="shared" si="1"/>
        <v>79440</v>
      </c>
      <c r="T44" s="9" t="s">
        <v>53</v>
      </c>
      <c r="U44" s="45">
        <v>46237.0</v>
      </c>
      <c r="V44" s="45">
        <v>46267.0</v>
      </c>
      <c r="W44" s="9">
        <v>1.0</v>
      </c>
      <c r="X44" s="9" t="s">
        <v>86</v>
      </c>
      <c r="Y44" s="128" t="s">
        <v>56</v>
      </c>
    </row>
    <row r="45">
      <c r="A45" s="83" t="s">
        <v>5288</v>
      </c>
      <c r="B45" s="37">
        <v>46237.0</v>
      </c>
      <c r="C45" s="9">
        <v>19261.0</v>
      </c>
      <c r="D45" s="39" t="s">
        <v>5290</v>
      </c>
      <c r="E45" s="41" t="s">
        <v>5291</v>
      </c>
      <c r="F45" s="39" t="s">
        <v>5292</v>
      </c>
      <c r="G45" s="39" t="s">
        <v>44</v>
      </c>
      <c r="H45" s="112" t="s">
        <v>46</v>
      </c>
      <c r="I45" s="38" t="s">
        <v>5112</v>
      </c>
      <c r="J45" s="45">
        <v>46223.0</v>
      </c>
      <c r="K45" s="45">
        <v>46237.0</v>
      </c>
      <c r="L45" s="101" t="s">
        <v>51</v>
      </c>
      <c r="M45" s="49">
        <v>0.0</v>
      </c>
      <c r="N45" s="101" t="s">
        <v>51</v>
      </c>
      <c r="O45" s="49">
        <v>168034.0</v>
      </c>
      <c r="P45" s="49">
        <v>168000.0</v>
      </c>
      <c r="Q45" s="9">
        <v>0.0</v>
      </c>
      <c r="R45" s="49">
        <v>0.0</v>
      </c>
      <c r="S45" s="139">
        <f t="shared" si="1"/>
        <v>168000</v>
      </c>
      <c r="T45" s="9" t="s">
        <v>52</v>
      </c>
      <c r="U45" s="45">
        <v>46237.0</v>
      </c>
      <c r="V45" s="45">
        <v>46267.0</v>
      </c>
      <c r="W45" s="9">
        <v>1.0</v>
      </c>
      <c r="X45" s="9" t="s">
        <v>59</v>
      </c>
      <c r="Y45" s="88" t="s">
        <v>93</v>
      </c>
    </row>
    <row r="46">
      <c r="A46" s="41" t="s">
        <v>5294</v>
      </c>
      <c r="B46" s="37">
        <v>46237.0</v>
      </c>
      <c r="C46" s="9">
        <v>19351.0</v>
      </c>
      <c r="D46" s="39" t="s">
        <v>5298</v>
      </c>
      <c r="E46" s="41" t="s">
        <v>5299</v>
      </c>
      <c r="F46" s="39" t="s">
        <v>5301</v>
      </c>
      <c r="G46" s="39" t="s">
        <v>279</v>
      </c>
      <c r="H46" s="39" t="s">
        <v>69</v>
      </c>
      <c r="I46" s="38" t="s">
        <v>5112</v>
      </c>
      <c r="J46" s="45">
        <v>46236.0</v>
      </c>
      <c r="K46" s="45">
        <v>46237.0</v>
      </c>
      <c r="L46" s="101" t="s">
        <v>51</v>
      </c>
      <c r="M46" s="49">
        <v>0.0</v>
      </c>
      <c r="N46" s="101" t="s">
        <v>51</v>
      </c>
      <c r="O46" s="49">
        <v>78000.0</v>
      </c>
      <c r="P46" s="49">
        <v>78000.0</v>
      </c>
      <c r="Q46" s="9">
        <v>0.0</v>
      </c>
      <c r="R46" s="49">
        <v>0.0</v>
      </c>
      <c r="S46" s="139">
        <f t="shared" si="1"/>
        <v>78000</v>
      </c>
      <c r="T46" s="9" t="s">
        <v>52</v>
      </c>
      <c r="U46" s="45">
        <v>46237.0</v>
      </c>
      <c r="V46" s="45">
        <v>46280.0</v>
      </c>
      <c r="W46" s="9">
        <v>1.0</v>
      </c>
      <c r="X46" s="9" t="s">
        <v>86</v>
      </c>
      <c r="Y46" s="128" t="s">
        <v>56</v>
      </c>
    </row>
    <row r="47">
      <c r="A47" s="41" t="s">
        <v>5304</v>
      </c>
      <c r="B47" s="37">
        <v>46237.0</v>
      </c>
      <c r="C47" s="9">
        <v>8729.0</v>
      </c>
      <c r="D47" s="39" t="s">
        <v>783</v>
      </c>
      <c r="E47" s="41" t="s">
        <v>784</v>
      </c>
      <c r="F47" s="39" t="s">
        <v>785</v>
      </c>
      <c r="G47" s="39" t="s">
        <v>786</v>
      </c>
      <c r="H47" s="39" t="s">
        <v>46</v>
      </c>
      <c r="I47" s="38" t="s">
        <v>5112</v>
      </c>
      <c r="J47" s="45">
        <v>45023.0</v>
      </c>
      <c r="K47" s="45">
        <v>46237.0</v>
      </c>
      <c r="L47" s="101" t="s">
        <v>51</v>
      </c>
      <c r="M47" s="49">
        <v>0.0</v>
      </c>
      <c r="N47" s="101" t="s">
        <v>51</v>
      </c>
      <c r="O47" s="49">
        <v>118000.0</v>
      </c>
      <c r="P47" s="49">
        <v>118000.0</v>
      </c>
      <c r="Q47" s="9">
        <v>0.0</v>
      </c>
      <c r="R47" s="49">
        <v>826.0</v>
      </c>
      <c r="S47" s="139">
        <f t="shared" si="1"/>
        <v>117174</v>
      </c>
      <c r="T47" s="9" t="s">
        <v>53</v>
      </c>
      <c r="U47" s="45">
        <v>46237.0</v>
      </c>
      <c r="V47" s="45">
        <v>46267.0</v>
      </c>
      <c r="W47" s="9">
        <v>1.0</v>
      </c>
      <c r="X47" s="9" t="s">
        <v>55</v>
      </c>
      <c r="Y47" s="128" t="s">
        <v>56</v>
      </c>
    </row>
    <row r="48">
      <c r="A48" s="41" t="s">
        <v>5311</v>
      </c>
      <c r="B48" s="37">
        <v>46237.0</v>
      </c>
      <c r="C48" s="180">
        <v>631.0</v>
      </c>
      <c r="D48" s="376" t="s">
        <v>378</v>
      </c>
      <c r="E48" s="378" t="s">
        <v>379</v>
      </c>
      <c r="F48" s="376" t="s">
        <v>382</v>
      </c>
      <c r="G48" s="376" t="s">
        <v>126</v>
      </c>
      <c r="H48" s="376" t="s">
        <v>69</v>
      </c>
      <c r="I48" s="38" t="s">
        <v>5112</v>
      </c>
      <c r="J48" s="157">
        <v>44329.0</v>
      </c>
      <c r="K48" s="45">
        <v>46237.0</v>
      </c>
      <c r="L48" s="101" t="s">
        <v>51</v>
      </c>
      <c r="M48" s="49">
        <v>78000.0</v>
      </c>
      <c r="N48" s="101" t="s">
        <v>51</v>
      </c>
      <c r="O48" s="342">
        <v>80068.0</v>
      </c>
      <c r="P48" s="342">
        <v>80068.0</v>
      </c>
      <c r="Q48" s="9">
        <v>0.0</v>
      </c>
      <c r="R48" s="9">
        <v>0.0</v>
      </c>
      <c r="S48" s="139">
        <f t="shared" si="1"/>
        <v>80068</v>
      </c>
      <c r="T48" s="88" t="s">
        <v>52</v>
      </c>
      <c r="U48" s="45">
        <v>46237.0</v>
      </c>
      <c r="V48" s="45">
        <v>46267.0</v>
      </c>
      <c r="W48" s="9">
        <v>1.0</v>
      </c>
      <c r="X48" s="9" t="s">
        <v>86</v>
      </c>
      <c r="Y48" s="128" t="s">
        <v>56</v>
      </c>
    </row>
    <row r="49">
      <c r="A49" s="41" t="s">
        <v>5315</v>
      </c>
      <c r="B49" s="37">
        <v>46237.0</v>
      </c>
      <c r="C49" s="9">
        <v>6331.0</v>
      </c>
      <c r="D49" s="39" t="s">
        <v>859</v>
      </c>
      <c r="E49" s="41" t="s">
        <v>860</v>
      </c>
      <c r="F49" s="39" t="s">
        <v>861</v>
      </c>
      <c r="G49" s="39" t="s">
        <v>862</v>
      </c>
      <c r="H49" s="39" t="s">
        <v>864</v>
      </c>
      <c r="I49" s="38" t="s">
        <v>5112</v>
      </c>
      <c r="J49" s="45">
        <v>44759.0</v>
      </c>
      <c r="K49" s="45">
        <v>46237.0</v>
      </c>
      <c r="L49" s="101" t="s">
        <v>51</v>
      </c>
      <c r="M49" s="47">
        <v>0.0</v>
      </c>
      <c r="N49" s="101" t="s">
        <v>51</v>
      </c>
      <c r="O49" s="49">
        <v>118000.0</v>
      </c>
      <c r="P49" s="49">
        <v>118000.0</v>
      </c>
      <c r="Q49" s="9">
        <v>0.0</v>
      </c>
      <c r="R49" s="49">
        <v>826.0</v>
      </c>
      <c r="S49" s="139">
        <f t="shared" si="1"/>
        <v>117174</v>
      </c>
      <c r="T49" s="9" t="s">
        <v>53</v>
      </c>
      <c r="U49" s="45">
        <v>46237.0</v>
      </c>
      <c r="V49" s="45">
        <v>46273.0</v>
      </c>
      <c r="W49" s="88">
        <v>1.0</v>
      </c>
      <c r="X49" s="9" t="s">
        <v>55</v>
      </c>
      <c r="Y49" s="88" t="s">
        <v>56</v>
      </c>
    </row>
    <row r="50">
      <c r="A50" s="41" t="s">
        <v>5319</v>
      </c>
      <c r="B50" s="37">
        <v>46237.0</v>
      </c>
      <c r="C50" s="9">
        <v>8808.0</v>
      </c>
      <c r="D50" s="39" t="s">
        <v>715</v>
      </c>
      <c r="E50" s="41" t="s">
        <v>716</v>
      </c>
      <c r="F50" s="39" t="s">
        <v>717</v>
      </c>
      <c r="G50" s="39" t="s">
        <v>718</v>
      </c>
      <c r="H50" s="39" t="s">
        <v>220</v>
      </c>
      <c r="I50" s="38" t="s">
        <v>5112</v>
      </c>
      <c r="J50" s="45">
        <v>45034.0</v>
      </c>
      <c r="K50" s="45">
        <v>46237.0</v>
      </c>
      <c r="L50" s="101" t="s">
        <v>51</v>
      </c>
      <c r="M50" s="47">
        <v>0.0</v>
      </c>
      <c r="N50" s="101" t="s">
        <v>51</v>
      </c>
      <c r="O50" s="49">
        <v>78097.0</v>
      </c>
      <c r="P50" s="49">
        <v>78000.0</v>
      </c>
      <c r="Q50" s="9">
        <v>0.0</v>
      </c>
      <c r="R50" s="49">
        <v>0.0</v>
      </c>
      <c r="S50" s="139">
        <f t="shared" si="1"/>
        <v>78000</v>
      </c>
      <c r="T50" s="9" t="s">
        <v>52</v>
      </c>
      <c r="U50" s="45">
        <v>46238.0</v>
      </c>
      <c r="V50" s="45">
        <v>46268.0</v>
      </c>
      <c r="W50" s="88">
        <v>1.0</v>
      </c>
      <c r="X50" s="9" t="s">
        <v>86</v>
      </c>
      <c r="Y50" s="128" t="s">
        <v>56</v>
      </c>
    </row>
    <row r="51">
      <c r="A51" s="41" t="s">
        <v>5323</v>
      </c>
      <c r="B51" s="37">
        <v>46237.0</v>
      </c>
      <c r="C51" s="9">
        <v>16682.0</v>
      </c>
      <c r="D51" s="39" t="s">
        <v>5324</v>
      </c>
      <c r="E51" s="41" t="s">
        <v>5325</v>
      </c>
      <c r="F51" s="39" t="s">
        <v>5326</v>
      </c>
      <c r="G51" s="39" t="s">
        <v>279</v>
      </c>
      <c r="H51" s="39" t="s">
        <v>69</v>
      </c>
      <c r="I51" s="38" t="s">
        <v>5112</v>
      </c>
      <c r="J51" s="45">
        <v>45955.0</v>
      </c>
      <c r="K51" s="45">
        <v>46237.0</v>
      </c>
      <c r="L51" s="101" t="s">
        <v>51</v>
      </c>
      <c r="M51" s="47">
        <v>0.0</v>
      </c>
      <c r="N51" s="101" t="s">
        <v>51</v>
      </c>
      <c r="O51" s="49">
        <v>708001.0</v>
      </c>
      <c r="P51" s="49">
        <v>708001.0</v>
      </c>
      <c r="Q51" s="9">
        <v>0.0</v>
      </c>
      <c r="R51" s="49">
        <v>0.0</v>
      </c>
      <c r="S51" s="139">
        <f t="shared" si="1"/>
        <v>708001</v>
      </c>
      <c r="T51" s="9" t="s">
        <v>52</v>
      </c>
      <c r="U51" s="45">
        <v>46238.0</v>
      </c>
      <c r="V51" s="45">
        <v>46419.0</v>
      </c>
      <c r="W51" s="88">
        <v>6.0</v>
      </c>
      <c r="X51" s="9" t="s">
        <v>55</v>
      </c>
      <c r="Y51" s="88" t="s">
        <v>56</v>
      </c>
    </row>
    <row r="52">
      <c r="A52" s="41" t="s">
        <v>5332</v>
      </c>
      <c r="B52" s="37">
        <v>46237.0</v>
      </c>
      <c r="C52" s="9">
        <v>5018.0</v>
      </c>
      <c r="D52" s="39" t="s">
        <v>2882</v>
      </c>
      <c r="E52" s="41" t="s">
        <v>2883</v>
      </c>
      <c r="F52" s="39" t="s">
        <v>2885</v>
      </c>
      <c r="G52" s="39" t="s">
        <v>152</v>
      </c>
      <c r="H52" s="39" t="s">
        <v>153</v>
      </c>
      <c r="I52" s="38" t="s">
        <v>5112</v>
      </c>
      <c r="J52" s="45">
        <v>44634.0</v>
      </c>
      <c r="K52" s="45">
        <v>46237.0</v>
      </c>
      <c r="L52" s="101" t="s">
        <v>51</v>
      </c>
      <c r="M52" s="47">
        <v>78000.0</v>
      </c>
      <c r="N52" s="101" t="s">
        <v>51</v>
      </c>
      <c r="O52" s="49">
        <v>56000.0</v>
      </c>
      <c r="P52" s="49">
        <v>56000.0</v>
      </c>
      <c r="Q52" s="9">
        <v>0.0</v>
      </c>
      <c r="R52" s="49">
        <v>392.0</v>
      </c>
      <c r="S52" s="139">
        <f t="shared" si="1"/>
        <v>55608</v>
      </c>
      <c r="T52" s="9" t="s">
        <v>53</v>
      </c>
      <c r="U52" s="45">
        <v>46237.0</v>
      </c>
      <c r="V52" s="45">
        <v>46267.0</v>
      </c>
      <c r="W52" s="88">
        <v>1.0</v>
      </c>
      <c r="X52" s="9" t="s">
        <v>86</v>
      </c>
      <c r="Y52" s="128" t="s">
        <v>56</v>
      </c>
    </row>
    <row r="53">
      <c r="A53" s="41" t="s">
        <v>5340</v>
      </c>
      <c r="B53" s="37">
        <v>46238.0</v>
      </c>
      <c r="C53" s="9">
        <v>3316.0</v>
      </c>
      <c r="D53" s="39" t="s">
        <v>1103</v>
      </c>
      <c r="E53" s="41" t="s">
        <v>807</v>
      </c>
      <c r="F53" s="39" t="s">
        <v>820</v>
      </c>
      <c r="G53" s="39" t="s">
        <v>264</v>
      </c>
      <c r="H53" s="39" t="s">
        <v>74</v>
      </c>
      <c r="I53" s="38" t="s">
        <v>5112</v>
      </c>
      <c r="J53" s="45">
        <v>44523.0</v>
      </c>
      <c r="K53" s="45">
        <v>46237.0</v>
      </c>
      <c r="L53" s="101" t="s">
        <v>51</v>
      </c>
      <c r="M53" s="49">
        <v>0.0</v>
      </c>
      <c r="N53" s="101" t="s">
        <v>51</v>
      </c>
      <c r="O53" s="49">
        <v>78000.0</v>
      </c>
      <c r="P53" s="49">
        <v>78000.0</v>
      </c>
      <c r="Q53" s="9">
        <v>0.0</v>
      </c>
      <c r="R53" s="49">
        <v>4440.0</v>
      </c>
      <c r="S53" s="139">
        <f t="shared" si="1"/>
        <v>73560</v>
      </c>
      <c r="T53" s="9" t="s">
        <v>53</v>
      </c>
      <c r="U53" s="45">
        <v>46237.0</v>
      </c>
      <c r="V53" s="45">
        <v>46267.0</v>
      </c>
      <c r="W53" s="88">
        <v>1.0</v>
      </c>
      <c r="X53" s="9" t="s">
        <v>86</v>
      </c>
      <c r="Y53" s="128" t="s">
        <v>56</v>
      </c>
    </row>
    <row r="54">
      <c r="A54" s="41" t="s">
        <v>5343</v>
      </c>
      <c r="B54" s="37">
        <v>46238.0</v>
      </c>
      <c r="C54" s="9">
        <v>4617.0</v>
      </c>
      <c r="D54" s="39" t="s">
        <v>810</v>
      </c>
      <c r="E54" s="41" t="s">
        <v>811</v>
      </c>
      <c r="F54" s="39" t="s">
        <v>812</v>
      </c>
      <c r="G54" s="39" t="s">
        <v>813</v>
      </c>
      <c r="H54" s="39" t="s">
        <v>430</v>
      </c>
      <c r="I54" s="38" t="s">
        <v>5112</v>
      </c>
      <c r="J54" s="45">
        <v>44604.0</v>
      </c>
      <c r="K54" s="45">
        <v>46237.0</v>
      </c>
      <c r="L54" s="101" t="s">
        <v>51</v>
      </c>
      <c r="M54" s="47">
        <v>78000.0</v>
      </c>
      <c r="N54" s="101" t="s">
        <v>51</v>
      </c>
      <c r="O54" s="49">
        <v>75000.0</v>
      </c>
      <c r="P54" s="49">
        <v>75000.0</v>
      </c>
      <c r="Q54" s="9">
        <v>0.0</v>
      </c>
      <c r="R54" s="49">
        <v>525.0</v>
      </c>
      <c r="S54" s="139">
        <f t="shared" si="1"/>
        <v>74475</v>
      </c>
      <c r="T54" s="9" t="s">
        <v>53</v>
      </c>
      <c r="U54" s="45">
        <v>46237.0</v>
      </c>
      <c r="V54" s="45">
        <v>46272.0</v>
      </c>
      <c r="W54" s="88">
        <v>1.0</v>
      </c>
      <c r="X54" s="9" t="s">
        <v>86</v>
      </c>
      <c r="Y54" s="128" t="s">
        <v>56</v>
      </c>
    </row>
    <row r="55">
      <c r="A55" s="41" t="s">
        <v>5348</v>
      </c>
      <c r="B55" s="37">
        <v>46238.0</v>
      </c>
      <c r="C55" s="9">
        <v>11196.0</v>
      </c>
      <c r="D55" s="39" t="s">
        <v>995</v>
      </c>
      <c r="E55" s="41" t="s">
        <v>925</v>
      </c>
      <c r="F55" s="39" t="s">
        <v>927</v>
      </c>
      <c r="G55" s="39" t="s">
        <v>419</v>
      </c>
      <c r="H55" s="39" t="s">
        <v>118</v>
      </c>
      <c r="I55" s="38" t="s">
        <v>5112</v>
      </c>
      <c r="J55" s="45">
        <v>45320.0</v>
      </c>
      <c r="K55" s="45">
        <v>46237.0</v>
      </c>
      <c r="L55" s="101" t="s">
        <v>51</v>
      </c>
      <c r="M55" s="49">
        <v>0.0</v>
      </c>
      <c r="N55" s="101" t="s">
        <v>51</v>
      </c>
      <c r="O55" s="49">
        <v>118000.0</v>
      </c>
      <c r="P55" s="49">
        <v>118000.0</v>
      </c>
      <c r="Q55" s="9">
        <v>0.0</v>
      </c>
      <c r="R55" s="49">
        <v>826.0</v>
      </c>
      <c r="S55" s="139">
        <f t="shared" si="1"/>
        <v>117174</v>
      </c>
      <c r="T55" s="9" t="s">
        <v>53</v>
      </c>
      <c r="U55" s="45">
        <v>46237.0</v>
      </c>
      <c r="V55" s="45">
        <v>46269.0</v>
      </c>
      <c r="W55" s="88">
        <v>1.0</v>
      </c>
      <c r="X55" s="9" t="s">
        <v>55</v>
      </c>
      <c r="Y55" s="88" t="s">
        <v>56</v>
      </c>
    </row>
    <row r="56">
      <c r="A56" s="41" t="s">
        <v>5352</v>
      </c>
      <c r="B56" s="37">
        <v>46238.0</v>
      </c>
      <c r="C56" s="9">
        <v>9168.0</v>
      </c>
      <c r="D56" s="39" t="s">
        <v>894</v>
      </c>
      <c r="E56" s="41" t="s">
        <v>818</v>
      </c>
      <c r="F56" s="39" t="s">
        <v>819</v>
      </c>
      <c r="G56" s="39" t="s">
        <v>44</v>
      </c>
      <c r="H56" s="39" t="s">
        <v>46</v>
      </c>
      <c r="I56" s="38" t="s">
        <v>5112</v>
      </c>
      <c r="J56" s="45">
        <v>45075.0</v>
      </c>
      <c r="K56" s="45">
        <v>46238.0</v>
      </c>
      <c r="L56" s="101" t="s">
        <v>51</v>
      </c>
      <c r="M56" s="49">
        <v>0.0</v>
      </c>
      <c r="N56" s="101" t="s">
        <v>51</v>
      </c>
      <c r="O56" s="49">
        <v>118064.0</v>
      </c>
      <c r="P56" s="49">
        <v>118064.0</v>
      </c>
      <c r="Q56" s="9">
        <v>0.0</v>
      </c>
      <c r="R56" s="49">
        <v>0.0</v>
      </c>
      <c r="S56" s="139">
        <f t="shared" si="1"/>
        <v>118064</v>
      </c>
      <c r="T56" s="9" t="s">
        <v>52</v>
      </c>
      <c r="U56" s="45">
        <v>46238.0</v>
      </c>
      <c r="V56" s="45">
        <v>46268.0</v>
      </c>
      <c r="W56" s="9">
        <v>1.0</v>
      </c>
      <c r="X56" s="9" t="s">
        <v>55</v>
      </c>
      <c r="Y56" s="128" t="s">
        <v>56</v>
      </c>
    </row>
    <row r="57">
      <c r="A57" s="41" t="s">
        <v>5361</v>
      </c>
      <c r="B57" s="37">
        <v>46238.0</v>
      </c>
      <c r="C57" s="9">
        <v>12329.0</v>
      </c>
      <c r="D57" s="39" t="s">
        <v>5362</v>
      </c>
      <c r="E57" s="41" t="s">
        <v>5364</v>
      </c>
      <c r="F57" s="39" t="s">
        <v>530</v>
      </c>
      <c r="G57" s="112" t="s">
        <v>110</v>
      </c>
      <c r="H57" s="39" t="s">
        <v>46</v>
      </c>
      <c r="I57" s="38" t="s">
        <v>5112</v>
      </c>
      <c r="J57" s="45">
        <v>45446.0</v>
      </c>
      <c r="K57" s="45">
        <v>46238.0</v>
      </c>
      <c r="L57" s="101" t="s">
        <v>51</v>
      </c>
      <c r="M57" s="49">
        <v>0.0</v>
      </c>
      <c r="N57" s="101" t="s">
        <v>51</v>
      </c>
      <c r="O57" s="126">
        <v>708073.0</v>
      </c>
      <c r="P57" s="126">
        <v>708000.0</v>
      </c>
      <c r="Q57" s="9">
        <v>0.0</v>
      </c>
      <c r="R57" s="49">
        <v>0.0</v>
      </c>
      <c r="S57" s="139">
        <f t="shared" si="1"/>
        <v>708000</v>
      </c>
      <c r="T57" s="9" t="s">
        <v>52</v>
      </c>
      <c r="U57" s="45">
        <v>46238.0</v>
      </c>
      <c r="V57" s="45">
        <v>46269.0</v>
      </c>
      <c r="W57" s="88">
        <v>6.0</v>
      </c>
      <c r="X57" s="9" t="s">
        <v>55</v>
      </c>
      <c r="Y57" s="128" t="s">
        <v>56</v>
      </c>
    </row>
    <row r="58">
      <c r="A58" s="41" t="s">
        <v>5367</v>
      </c>
      <c r="B58" s="37">
        <v>46238.0</v>
      </c>
      <c r="C58" s="104">
        <v>12239.0</v>
      </c>
      <c r="D58" s="218" t="s">
        <v>4801</v>
      </c>
      <c r="E58" s="364" t="s">
        <v>1043</v>
      </c>
      <c r="F58" s="218" t="s">
        <v>1045</v>
      </c>
      <c r="G58" s="218" t="s">
        <v>44</v>
      </c>
      <c r="H58" s="39" t="s">
        <v>46</v>
      </c>
      <c r="I58" s="38" t="s">
        <v>5112</v>
      </c>
      <c r="J58" s="45">
        <v>45436.0</v>
      </c>
      <c r="K58" s="45">
        <v>46238.0</v>
      </c>
      <c r="L58" s="196" t="s">
        <v>51</v>
      </c>
      <c r="M58" s="49">
        <v>0.0</v>
      </c>
      <c r="N58" s="196" t="s">
        <v>51</v>
      </c>
      <c r="O58" s="49">
        <v>78000.0</v>
      </c>
      <c r="P58" s="49">
        <v>78000.0</v>
      </c>
      <c r="Q58" s="104">
        <v>0.0</v>
      </c>
      <c r="R58" s="49">
        <v>546.0</v>
      </c>
      <c r="S58" s="139">
        <f t="shared" si="1"/>
        <v>77454</v>
      </c>
      <c r="T58" s="88" t="s">
        <v>53</v>
      </c>
      <c r="U58" s="45">
        <v>46238.0</v>
      </c>
      <c r="V58" s="45">
        <v>46268.0</v>
      </c>
      <c r="W58" s="88">
        <v>1.0</v>
      </c>
      <c r="X58" s="9" t="s">
        <v>86</v>
      </c>
      <c r="Y58" s="88" t="s">
        <v>56</v>
      </c>
    </row>
    <row r="59">
      <c r="A59" s="41" t="s">
        <v>5375</v>
      </c>
      <c r="B59" s="37">
        <v>46238.0</v>
      </c>
      <c r="C59" s="9">
        <v>4865.0</v>
      </c>
      <c r="D59" s="39" t="s">
        <v>1150</v>
      </c>
      <c r="E59" s="41" t="s">
        <v>1151</v>
      </c>
      <c r="F59" s="39" t="s">
        <v>1152</v>
      </c>
      <c r="G59" s="39" t="s">
        <v>121</v>
      </c>
      <c r="H59" s="39" t="s">
        <v>124</v>
      </c>
      <c r="I59" s="38" t="s">
        <v>5112</v>
      </c>
      <c r="J59" s="45">
        <v>44623.0</v>
      </c>
      <c r="K59" s="45">
        <v>46238.0</v>
      </c>
      <c r="L59" s="101" t="s">
        <v>51</v>
      </c>
      <c r="M59" s="49">
        <v>118000.0</v>
      </c>
      <c r="N59" s="196" t="s">
        <v>51</v>
      </c>
      <c r="O59" s="49">
        <v>120016.0</v>
      </c>
      <c r="P59" s="49">
        <v>120016.0</v>
      </c>
      <c r="Q59" s="9">
        <v>0.0</v>
      </c>
      <c r="R59" s="49">
        <v>0.0</v>
      </c>
      <c r="S59" s="139">
        <f t="shared" si="1"/>
        <v>120016</v>
      </c>
      <c r="T59" s="9" t="s">
        <v>52</v>
      </c>
      <c r="U59" s="45">
        <v>46238.0</v>
      </c>
      <c r="V59" s="45">
        <v>46271.0</v>
      </c>
      <c r="W59" s="9">
        <v>1.0</v>
      </c>
      <c r="X59" s="9" t="s">
        <v>55</v>
      </c>
      <c r="Y59" s="128" t="s">
        <v>56</v>
      </c>
    </row>
    <row r="60">
      <c r="A60" s="41" t="s">
        <v>5383</v>
      </c>
      <c r="B60" s="37">
        <v>46238.0</v>
      </c>
      <c r="C60" s="104">
        <v>2719.0</v>
      </c>
      <c r="D60" s="218" t="s">
        <v>2918</v>
      </c>
      <c r="E60" s="364" t="s">
        <v>1068</v>
      </c>
      <c r="F60" s="218" t="s">
        <v>1069</v>
      </c>
      <c r="G60" s="218" t="s">
        <v>555</v>
      </c>
      <c r="H60" s="39" t="s">
        <v>69</v>
      </c>
      <c r="I60" s="38" t="s">
        <v>5112</v>
      </c>
      <c r="J60" s="45">
        <v>44469.0</v>
      </c>
      <c r="K60" s="45">
        <v>46238.0</v>
      </c>
      <c r="L60" s="101" t="s">
        <v>51</v>
      </c>
      <c r="M60" s="49">
        <v>0.0</v>
      </c>
      <c r="N60" s="101" t="s">
        <v>51</v>
      </c>
      <c r="O60" s="49">
        <v>78000.0</v>
      </c>
      <c r="P60" s="49">
        <v>78000.0</v>
      </c>
      <c r="Q60" s="9">
        <v>0.0</v>
      </c>
      <c r="R60" s="49">
        <v>1560.0</v>
      </c>
      <c r="S60" s="139">
        <f t="shared" si="1"/>
        <v>76440</v>
      </c>
      <c r="T60" s="9" t="s">
        <v>53</v>
      </c>
      <c r="U60" s="45">
        <v>46238.0</v>
      </c>
      <c r="V60" s="45">
        <v>46268.0</v>
      </c>
      <c r="W60" s="9">
        <v>1.0</v>
      </c>
      <c r="X60" s="9" t="s">
        <v>86</v>
      </c>
      <c r="Y60" s="128" t="s">
        <v>56</v>
      </c>
    </row>
    <row r="61">
      <c r="A61" s="41" t="s">
        <v>5387</v>
      </c>
      <c r="B61" s="37">
        <v>46238.0</v>
      </c>
      <c r="C61" s="9">
        <v>4896.0</v>
      </c>
      <c r="D61" s="39" t="s">
        <v>267</v>
      </c>
      <c r="E61" s="41" t="s">
        <v>1037</v>
      </c>
      <c r="F61" s="39" t="s">
        <v>796</v>
      </c>
      <c r="G61" s="39" t="s">
        <v>126</v>
      </c>
      <c r="H61" s="39" t="s">
        <v>69</v>
      </c>
      <c r="I61" s="38" t="s">
        <v>5112</v>
      </c>
      <c r="J61" s="45">
        <v>44623.0</v>
      </c>
      <c r="K61" s="45">
        <v>46238.0</v>
      </c>
      <c r="L61" s="101" t="s">
        <v>51</v>
      </c>
      <c r="M61" s="49">
        <v>0.0</v>
      </c>
      <c r="N61" s="101" t="s">
        <v>51</v>
      </c>
      <c r="O61" s="49">
        <v>118000.0</v>
      </c>
      <c r="P61" s="49">
        <v>118000.0</v>
      </c>
      <c r="Q61" s="165">
        <v>0.0</v>
      </c>
      <c r="R61" s="126">
        <v>4400.0</v>
      </c>
      <c r="S61" s="139">
        <f t="shared" si="1"/>
        <v>113600</v>
      </c>
      <c r="T61" s="9" t="s">
        <v>53</v>
      </c>
      <c r="U61" s="45">
        <v>46238.0</v>
      </c>
      <c r="V61" s="45">
        <v>46268.0</v>
      </c>
      <c r="W61" s="88">
        <v>1.0</v>
      </c>
      <c r="X61" s="9" t="s">
        <v>55</v>
      </c>
      <c r="Y61" s="88" t="s">
        <v>56</v>
      </c>
    </row>
    <row r="62">
      <c r="A62" s="41" t="s">
        <v>5391</v>
      </c>
      <c r="B62" s="37">
        <v>46238.0</v>
      </c>
      <c r="C62" s="70">
        <v>17863.0</v>
      </c>
      <c r="D62" s="71" t="s">
        <v>1136</v>
      </c>
      <c r="E62" s="72" t="s">
        <v>1138</v>
      </c>
      <c r="F62" s="39" t="s">
        <v>1139</v>
      </c>
      <c r="G62" s="71" t="s">
        <v>429</v>
      </c>
      <c r="H62" s="71" t="s">
        <v>430</v>
      </c>
      <c r="I62" s="38" t="s">
        <v>5112</v>
      </c>
      <c r="J62" s="73">
        <v>46069.0</v>
      </c>
      <c r="K62" s="45">
        <v>46238.0</v>
      </c>
      <c r="L62" s="101" t="s">
        <v>51</v>
      </c>
      <c r="M62" s="47">
        <v>0.0</v>
      </c>
      <c r="N62" s="101" t="s">
        <v>51</v>
      </c>
      <c r="O62" s="126">
        <v>168000.0</v>
      </c>
      <c r="P62" s="126">
        <v>168000.0</v>
      </c>
      <c r="Q62" s="350">
        <v>0.0</v>
      </c>
      <c r="R62" s="126">
        <v>1176.0</v>
      </c>
      <c r="S62" s="139">
        <f t="shared" si="1"/>
        <v>166824</v>
      </c>
      <c r="T62" s="88" t="s">
        <v>53</v>
      </c>
      <c r="U62" s="45">
        <v>46238.0</v>
      </c>
      <c r="V62" s="45">
        <v>46268.0</v>
      </c>
      <c r="W62" s="88">
        <v>1.0</v>
      </c>
      <c r="X62" s="9" t="s">
        <v>59</v>
      </c>
      <c r="Y62" s="88" t="s">
        <v>56</v>
      </c>
    </row>
    <row r="63">
      <c r="A63" s="41" t="s">
        <v>5395</v>
      </c>
      <c r="B63" s="37">
        <v>46238.0</v>
      </c>
      <c r="C63" s="9">
        <v>6581.0</v>
      </c>
      <c r="D63" s="39" t="s">
        <v>175</v>
      </c>
      <c r="E63" s="41" t="s">
        <v>177</v>
      </c>
      <c r="F63" s="39" t="s">
        <v>178</v>
      </c>
      <c r="G63" s="39" t="s">
        <v>180</v>
      </c>
      <c r="H63" s="39" t="s">
        <v>118</v>
      </c>
      <c r="I63" s="38" t="s">
        <v>5112</v>
      </c>
      <c r="J63" s="45">
        <v>44782.0</v>
      </c>
      <c r="K63" s="45">
        <v>46238.0</v>
      </c>
      <c r="L63" s="101" t="s">
        <v>51</v>
      </c>
      <c r="M63" s="47">
        <v>0.0</v>
      </c>
      <c r="N63" s="101" t="s">
        <v>51</v>
      </c>
      <c r="O63" s="49">
        <v>78000.0</v>
      </c>
      <c r="P63" s="49">
        <v>78000.0</v>
      </c>
      <c r="Q63" s="165">
        <v>0.0</v>
      </c>
      <c r="R63" s="126">
        <v>4440.0</v>
      </c>
      <c r="S63" s="139">
        <f t="shared" si="1"/>
        <v>73560</v>
      </c>
      <c r="T63" s="88" t="s">
        <v>53</v>
      </c>
      <c r="U63" s="45">
        <v>46238.0</v>
      </c>
      <c r="V63" s="45">
        <v>46268.0</v>
      </c>
      <c r="W63" s="88">
        <v>1.0</v>
      </c>
      <c r="X63" s="9" t="s">
        <v>86</v>
      </c>
      <c r="Y63" s="88" t="s">
        <v>56</v>
      </c>
    </row>
    <row r="64">
      <c r="A64" s="41" t="s">
        <v>5399</v>
      </c>
      <c r="B64" s="37">
        <v>46238.0</v>
      </c>
      <c r="C64" s="9">
        <v>13883.0</v>
      </c>
      <c r="D64" s="39" t="s">
        <v>789</v>
      </c>
      <c r="E64" s="41" t="s">
        <v>4781</v>
      </c>
      <c r="F64" s="39" t="s">
        <v>451</v>
      </c>
      <c r="G64" s="39" t="s">
        <v>419</v>
      </c>
      <c r="H64" s="39" t="s">
        <v>118</v>
      </c>
      <c r="I64" s="38" t="s">
        <v>5112</v>
      </c>
      <c r="J64" s="45">
        <v>45612.0</v>
      </c>
      <c r="K64" s="45">
        <v>46238.0</v>
      </c>
      <c r="L64" s="101" t="s">
        <v>51</v>
      </c>
      <c r="M64" s="49">
        <v>0.0</v>
      </c>
      <c r="N64" s="101" t="s">
        <v>51</v>
      </c>
      <c r="O64" s="49">
        <v>78000.0</v>
      </c>
      <c r="P64" s="49">
        <v>78000.0</v>
      </c>
      <c r="Q64" s="9">
        <v>0.0</v>
      </c>
      <c r="R64" s="49">
        <v>4400.0</v>
      </c>
      <c r="S64" s="139">
        <f t="shared" si="1"/>
        <v>73600</v>
      </c>
      <c r="T64" s="9" t="s">
        <v>53</v>
      </c>
      <c r="U64" s="45">
        <v>46238.0</v>
      </c>
      <c r="V64" s="45">
        <v>46268.0</v>
      </c>
      <c r="W64" s="88">
        <v>1.0</v>
      </c>
      <c r="X64" s="9" t="s">
        <v>86</v>
      </c>
      <c r="Y64" s="128" t="s">
        <v>56</v>
      </c>
    </row>
    <row r="65">
      <c r="A65" s="41" t="s">
        <v>5402</v>
      </c>
      <c r="B65" s="37">
        <v>46238.0</v>
      </c>
      <c r="C65" s="9">
        <v>13724.0</v>
      </c>
      <c r="D65" s="39" t="s">
        <v>4685</v>
      </c>
      <c r="E65" s="41" t="s">
        <v>752</v>
      </c>
      <c r="F65" s="39" t="s">
        <v>753</v>
      </c>
      <c r="G65" s="39" t="s">
        <v>754</v>
      </c>
      <c r="H65" s="39" t="s">
        <v>69</v>
      </c>
      <c r="I65" s="38" t="s">
        <v>5112</v>
      </c>
      <c r="J65" s="45">
        <v>45595.0</v>
      </c>
      <c r="K65" s="45">
        <v>46238.0</v>
      </c>
      <c r="L65" s="101" t="s">
        <v>51</v>
      </c>
      <c r="M65" s="103">
        <v>0.0</v>
      </c>
      <c r="N65" s="101" t="s">
        <v>51</v>
      </c>
      <c r="O65" s="334">
        <v>234064.0</v>
      </c>
      <c r="P65" s="334">
        <v>234064.0</v>
      </c>
      <c r="Q65" s="180">
        <v>0.0</v>
      </c>
      <c r="R65" s="334">
        <v>0.0</v>
      </c>
      <c r="S65" s="139">
        <f t="shared" si="1"/>
        <v>234064</v>
      </c>
      <c r="T65" s="88" t="s">
        <v>52</v>
      </c>
      <c r="U65" s="45">
        <v>46238.0</v>
      </c>
      <c r="V65" s="45">
        <v>46329.0</v>
      </c>
      <c r="W65" s="88">
        <v>3.0</v>
      </c>
      <c r="X65" s="9" t="s">
        <v>86</v>
      </c>
      <c r="Y65" s="128" t="s">
        <v>56</v>
      </c>
    </row>
    <row r="66">
      <c r="A66" s="41" t="s">
        <v>5406</v>
      </c>
      <c r="B66" s="37">
        <v>46238.0</v>
      </c>
      <c r="C66" s="38">
        <v>8381.0</v>
      </c>
      <c r="D66" s="40" t="s">
        <v>115</v>
      </c>
      <c r="E66" s="42" t="s">
        <v>117</v>
      </c>
      <c r="F66" s="40" t="s">
        <v>119</v>
      </c>
      <c r="G66" s="40" t="s">
        <v>121</v>
      </c>
      <c r="H66" s="40" t="s">
        <v>124</v>
      </c>
      <c r="I66" s="38" t="s">
        <v>5112</v>
      </c>
      <c r="J66" s="44">
        <v>44978.0</v>
      </c>
      <c r="K66" s="45">
        <v>46238.0</v>
      </c>
      <c r="L66" s="61" t="s">
        <v>51</v>
      </c>
      <c r="M66" s="48">
        <v>0.0</v>
      </c>
      <c r="N66" s="61" t="s">
        <v>51</v>
      </c>
      <c r="O66" s="48">
        <v>78000.0</v>
      </c>
      <c r="P66" s="48">
        <v>78000.0</v>
      </c>
      <c r="Q66" s="46">
        <v>0.0</v>
      </c>
      <c r="R66" s="48">
        <v>4400.0</v>
      </c>
      <c r="S66" s="139">
        <f t="shared" si="1"/>
        <v>73600</v>
      </c>
      <c r="T66" s="38" t="s">
        <v>53</v>
      </c>
      <c r="U66" s="45">
        <v>46238.0</v>
      </c>
      <c r="V66" s="45">
        <v>46268.0</v>
      </c>
      <c r="W66" s="67">
        <v>1.0</v>
      </c>
      <c r="X66" s="38" t="s">
        <v>86</v>
      </c>
      <c r="Y66" s="38" t="s">
        <v>56</v>
      </c>
    </row>
    <row r="67">
      <c r="A67" s="41" t="s">
        <v>5409</v>
      </c>
      <c r="B67" s="37">
        <v>46239.0</v>
      </c>
      <c r="C67" s="9">
        <v>8979.0</v>
      </c>
      <c r="D67" s="39" t="s">
        <v>1020</v>
      </c>
      <c r="E67" s="41" t="s">
        <v>1021</v>
      </c>
      <c r="F67" s="39" t="s">
        <v>1022</v>
      </c>
      <c r="G67" s="39" t="s">
        <v>452</v>
      </c>
      <c r="H67" s="39" t="s">
        <v>118</v>
      </c>
      <c r="I67" s="38" t="s">
        <v>5112</v>
      </c>
      <c r="J67" s="105">
        <v>45055.0</v>
      </c>
      <c r="K67" s="45">
        <v>46239.0</v>
      </c>
      <c r="L67" s="196" t="s">
        <v>51</v>
      </c>
      <c r="M67" s="49">
        <v>0.0</v>
      </c>
      <c r="N67" s="73" t="s">
        <v>51</v>
      </c>
      <c r="O67" s="49">
        <v>168047.0</v>
      </c>
      <c r="P67" s="49">
        <v>168050.0</v>
      </c>
      <c r="Q67" s="9">
        <v>0.0</v>
      </c>
      <c r="R67" s="9">
        <v>0.0</v>
      </c>
      <c r="S67" s="139">
        <f t="shared" si="1"/>
        <v>168050</v>
      </c>
      <c r="T67" s="9" t="s">
        <v>52</v>
      </c>
      <c r="U67" s="45">
        <v>46239.0</v>
      </c>
      <c r="V67" s="45">
        <v>46270.0</v>
      </c>
      <c r="W67" s="9">
        <v>1.0</v>
      </c>
      <c r="X67" s="9" t="s">
        <v>59</v>
      </c>
      <c r="Y67" s="88" t="s">
        <v>56</v>
      </c>
    </row>
    <row r="68">
      <c r="A68" s="41" t="s">
        <v>5414</v>
      </c>
      <c r="B68" s="37">
        <v>46239.0</v>
      </c>
      <c r="C68" s="9">
        <v>1599.0</v>
      </c>
      <c r="D68" s="39" t="s">
        <v>213</v>
      </c>
      <c r="E68" s="41" t="s">
        <v>214</v>
      </c>
      <c r="F68" s="39" t="s">
        <v>5415</v>
      </c>
      <c r="G68" s="39" t="s">
        <v>218</v>
      </c>
      <c r="H68" s="39" t="s">
        <v>220</v>
      </c>
      <c r="I68" s="38" t="s">
        <v>5112</v>
      </c>
      <c r="J68" s="45">
        <v>44377.0</v>
      </c>
      <c r="K68" s="45">
        <v>46239.0</v>
      </c>
      <c r="L68" s="88" t="s">
        <v>51</v>
      </c>
      <c r="M68" s="47">
        <v>0.0</v>
      </c>
      <c r="N68" s="73" t="s">
        <v>51</v>
      </c>
      <c r="O68" s="49">
        <v>1688000.0</v>
      </c>
      <c r="P68" s="49">
        <v>1688000.0</v>
      </c>
      <c r="Q68" s="9">
        <v>0.0</v>
      </c>
      <c r="R68" s="49">
        <v>4400.0</v>
      </c>
      <c r="S68" s="139">
        <f t="shared" si="1"/>
        <v>1683600</v>
      </c>
      <c r="T68" s="9" t="s">
        <v>53</v>
      </c>
      <c r="U68" s="45">
        <v>46239.0</v>
      </c>
      <c r="V68" s="45">
        <v>47067.0</v>
      </c>
      <c r="W68" s="88">
        <v>12.0</v>
      </c>
      <c r="X68" s="9" t="s">
        <v>59</v>
      </c>
      <c r="Y68" s="88" t="s">
        <v>56</v>
      </c>
    </row>
    <row r="69">
      <c r="A69" s="41" t="s">
        <v>5417</v>
      </c>
      <c r="B69" s="37">
        <v>46239.0</v>
      </c>
      <c r="C69" s="9">
        <v>1599.0</v>
      </c>
      <c r="D69" s="39" t="s">
        <v>213</v>
      </c>
      <c r="E69" s="41" t="s">
        <v>214</v>
      </c>
      <c r="F69" s="39" t="s">
        <v>5418</v>
      </c>
      <c r="G69" s="39" t="s">
        <v>218</v>
      </c>
      <c r="H69" s="39" t="s">
        <v>220</v>
      </c>
      <c r="I69" s="38" t="s">
        <v>5112</v>
      </c>
      <c r="J69" s="45">
        <v>44377.0</v>
      </c>
      <c r="K69" s="45">
        <v>46239.0</v>
      </c>
      <c r="L69" s="88" t="s">
        <v>51</v>
      </c>
      <c r="M69" s="103">
        <v>1688000.0</v>
      </c>
      <c r="N69" s="73" t="s">
        <v>51</v>
      </c>
      <c r="O69" s="103">
        <v>3376000.0</v>
      </c>
      <c r="P69" s="103">
        <v>3376000.0</v>
      </c>
      <c r="Q69" s="9">
        <v>0.0</v>
      </c>
      <c r="R69" s="49">
        <v>4400.0</v>
      </c>
      <c r="S69" s="139">
        <f t="shared" si="1"/>
        <v>3371600</v>
      </c>
      <c r="T69" s="9" t="s">
        <v>53</v>
      </c>
      <c r="U69" s="45">
        <v>46239.0</v>
      </c>
      <c r="V69" s="45">
        <v>46659.0</v>
      </c>
      <c r="W69" s="88">
        <v>12.0</v>
      </c>
      <c r="X69" s="9" t="s">
        <v>59</v>
      </c>
      <c r="Y69" s="88" t="s">
        <v>56</v>
      </c>
    </row>
    <row r="70">
      <c r="A70" s="41" t="s">
        <v>5422</v>
      </c>
      <c r="B70" s="37">
        <v>46239.0</v>
      </c>
      <c r="C70" s="9">
        <v>1599.0</v>
      </c>
      <c r="D70" s="39" t="s">
        <v>213</v>
      </c>
      <c r="E70" s="41" t="s">
        <v>214</v>
      </c>
      <c r="F70" s="39" t="s">
        <v>5415</v>
      </c>
      <c r="G70" s="39" t="s">
        <v>218</v>
      </c>
      <c r="H70" s="39" t="s">
        <v>220</v>
      </c>
      <c r="I70" s="38" t="s">
        <v>5112</v>
      </c>
      <c r="J70" s="45">
        <v>44377.0</v>
      </c>
      <c r="K70" s="45"/>
      <c r="L70" s="88"/>
      <c r="M70" s="47">
        <v>336000.0</v>
      </c>
      <c r="N70" s="73" t="s">
        <v>51</v>
      </c>
      <c r="O70" s="49">
        <v>0.0</v>
      </c>
      <c r="P70" s="49">
        <v>0.0</v>
      </c>
      <c r="Q70" s="9">
        <v>0.0</v>
      </c>
      <c r="R70" s="49">
        <v>0.0</v>
      </c>
      <c r="S70" s="139">
        <f t="shared" si="1"/>
        <v>0</v>
      </c>
      <c r="T70" s="9" t="s">
        <v>281</v>
      </c>
      <c r="U70" s="45">
        <v>46239.0</v>
      </c>
      <c r="V70" s="45">
        <v>47067.0</v>
      </c>
      <c r="W70" s="88">
        <v>2.0</v>
      </c>
      <c r="X70" s="9" t="s">
        <v>59</v>
      </c>
      <c r="Y70" s="88" t="s">
        <v>56</v>
      </c>
    </row>
    <row r="71">
      <c r="A71" s="41" t="s">
        <v>5424</v>
      </c>
      <c r="B71" s="37">
        <v>46239.0</v>
      </c>
      <c r="C71" s="9">
        <v>1599.0</v>
      </c>
      <c r="D71" s="39" t="s">
        <v>213</v>
      </c>
      <c r="E71" s="41" t="s">
        <v>214</v>
      </c>
      <c r="F71" s="39" t="s">
        <v>5418</v>
      </c>
      <c r="G71" s="39" t="s">
        <v>218</v>
      </c>
      <c r="H71" s="39" t="s">
        <v>220</v>
      </c>
      <c r="I71" s="38" t="s">
        <v>5112</v>
      </c>
      <c r="J71" s="45">
        <v>44377.0</v>
      </c>
      <c r="K71" s="45"/>
      <c r="L71" s="88"/>
      <c r="M71" s="47">
        <v>336000.0</v>
      </c>
      <c r="N71" s="73" t="s">
        <v>51</v>
      </c>
      <c r="O71" s="49">
        <v>0.0</v>
      </c>
      <c r="P71" s="49">
        <v>0.0</v>
      </c>
      <c r="Q71" s="9">
        <v>0.0</v>
      </c>
      <c r="R71" s="49">
        <v>0.0</v>
      </c>
      <c r="S71" s="139">
        <f t="shared" si="1"/>
        <v>0</v>
      </c>
      <c r="T71" s="9" t="s">
        <v>281</v>
      </c>
      <c r="U71" s="45">
        <v>46239.0</v>
      </c>
      <c r="V71" s="45">
        <v>46659.0</v>
      </c>
      <c r="W71" s="88">
        <v>2.0</v>
      </c>
      <c r="X71" s="9" t="s">
        <v>59</v>
      </c>
      <c r="Y71" s="88" t="s">
        <v>56</v>
      </c>
    </row>
    <row r="72">
      <c r="A72" s="41" t="s">
        <v>5431</v>
      </c>
      <c r="B72" s="37">
        <v>46239.0</v>
      </c>
      <c r="C72" s="9">
        <v>13621.0</v>
      </c>
      <c r="D72" s="39" t="s">
        <v>800</v>
      </c>
      <c r="E72" s="41" t="s">
        <v>801</v>
      </c>
      <c r="F72" s="39" t="s">
        <v>4718</v>
      </c>
      <c r="G72" s="39" t="s">
        <v>803</v>
      </c>
      <c r="H72" s="39" t="s">
        <v>805</v>
      </c>
      <c r="I72" s="38" t="s">
        <v>5112</v>
      </c>
      <c r="J72" s="45">
        <v>45582.0</v>
      </c>
      <c r="K72" s="45">
        <v>46239.0</v>
      </c>
      <c r="L72" s="248" t="s">
        <v>51</v>
      </c>
      <c r="M72" s="103">
        <v>0.0</v>
      </c>
      <c r="N72" s="73" t="s">
        <v>51</v>
      </c>
      <c r="O72" s="103">
        <v>78031.0</v>
      </c>
      <c r="P72" s="103">
        <v>78031.0</v>
      </c>
      <c r="Q72" s="104">
        <v>0.0</v>
      </c>
      <c r="R72" s="103">
        <v>0.0</v>
      </c>
      <c r="S72" s="139">
        <f t="shared" si="1"/>
        <v>78031</v>
      </c>
      <c r="T72" s="9" t="s">
        <v>52</v>
      </c>
      <c r="U72" s="45">
        <v>46239.0</v>
      </c>
      <c r="V72" s="45">
        <v>46269.0</v>
      </c>
      <c r="W72" s="9">
        <v>1.0</v>
      </c>
      <c r="X72" s="9" t="s">
        <v>86</v>
      </c>
      <c r="Y72" s="128" t="s">
        <v>56</v>
      </c>
    </row>
    <row r="73">
      <c r="A73" s="41" t="s">
        <v>5434</v>
      </c>
      <c r="B73" s="37">
        <v>46239.0</v>
      </c>
      <c r="C73" s="9">
        <v>8572.0</v>
      </c>
      <c r="D73" s="39" t="s">
        <v>402</v>
      </c>
      <c r="E73" s="41" t="s">
        <v>404</v>
      </c>
      <c r="F73" s="43" t="s">
        <v>406</v>
      </c>
      <c r="G73" s="39" t="s">
        <v>407</v>
      </c>
      <c r="H73" s="39" t="s">
        <v>46</v>
      </c>
      <c r="I73" s="38" t="s">
        <v>5112</v>
      </c>
      <c r="J73" s="45">
        <v>45003.0</v>
      </c>
      <c r="K73" s="45">
        <v>46239.0</v>
      </c>
      <c r="L73" s="73" t="s">
        <v>51</v>
      </c>
      <c r="M73" s="49">
        <v>0.0</v>
      </c>
      <c r="N73" s="73" t="s">
        <v>51</v>
      </c>
      <c r="O73" s="103">
        <v>168000.0</v>
      </c>
      <c r="P73" s="103">
        <v>168000.0</v>
      </c>
      <c r="Q73" s="104">
        <v>0.0</v>
      </c>
      <c r="R73" s="103">
        <v>1176.0</v>
      </c>
      <c r="S73" s="139">
        <f t="shared" si="1"/>
        <v>166824</v>
      </c>
      <c r="T73" s="9" t="s">
        <v>53</v>
      </c>
      <c r="U73" s="45">
        <v>46239.0</v>
      </c>
      <c r="V73" s="45">
        <v>46269.0</v>
      </c>
      <c r="W73" s="9">
        <v>1.0</v>
      </c>
      <c r="X73" s="9" t="s">
        <v>59</v>
      </c>
      <c r="Y73" s="9" t="s">
        <v>56</v>
      </c>
    </row>
    <row r="74">
      <c r="A74" s="41" t="s">
        <v>5438</v>
      </c>
      <c r="B74" s="37">
        <v>46239.0</v>
      </c>
      <c r="C74" s="9">
        <v>18470.0</v>
      </c>
      <c r="D74" s="39" t="s">
        <v>4871</v>
      </c>
      <c r="E74" s="41" t="s">
        <v>4872</v>
      </c>
      <c r="F74" s="43" t="s">
        <v>4873</v>
      </c>
      <c r="G74" s="39" t="s">
        <v>147</v>
      </c>
      <c r="H74" s="39" t="s">
        <v>74</v>
      </c>
      <c r="I74" s="38" t="s">
        <v>5112</v>
      </c>
      <c r="J74" s="45">
        <v>46135.0</v>
      </c>
      <c r="K74" s="45">
        <v>46239.0</v>
      </c>
      <c r="L74" s="248" t="s">
        <v>51</v>
      </c>
      <c r="M74" s="103">
        <v>0.0</v>
      </c>
      <c r="N74" s="73" t="s">
        <v>51</v>
      </c>
      <c r="O74" s="103">
        <v>168040.0</v>
      </c>
      <c r="P74" s="103">
        <v>168000.0</v>
      </c>
      <c r="Q74" s="104">
        <v>0.0</v>
      </c>
      <c r="R74" s="103">
        <v>0.0</v>
      </c>
      <c r="S74" s="139">
        <f t="shared" si="1"/>
        <v>168000</v>
      </c>
      <c r="T74" s="9" t="s">
        <v>52</v>
      </c>
      <c r="U74" s="45">
        <v>46239.0</v>
      </c>
      <c r="V74" s="45">
        <v>46269.0</v>
      </c>
      <c r="W74" s="9">
        <v>1.0</v>
      </c>
      <c r="X74" s="9" t="s">
        <v>59</v>
      </c>
      <c r="Y74" s="70" t="s">
        <v>56</v>
      </c>
    </row>
    <row r="75">
      <c r="A75" s="41" t="s">
        <v>5442</v>
      </c>
      <c r="B75" s="37">
        <v>46239.0</v>
      </c>
      <c r="C75" s="9">
        <v>6293.0</v>
      </c>
      <c r="D75" s="39" t="s">
        <v>5443</v>
      </c>
      <c r="E75" s="41" t="s">
        <v>5445</v>
      </c>
      <c r="F75" s="39" t="s">
        <v>5447</v>
      </c>
      <c r="G75" s="39" t="s">
        <v>192</v>
      </c>
      <c r="H75" s="39" t="s">
        <v>192</v>
      </c>
      <c r="I75" s="38" t="s">
        <v>5112</v>
      </c>
      <c r="J75" s="45">
        <v>44755.0</v>
      </c>
      <c r="K75" s="45">
        <v>46239.0</v>
      </c>
      <c r="L75" s="248" t="s">
        <v>51</v>
      </c>
      <c r="M75" s="49">
        <v>858000.0</v>
      </c>
      <c r="N75" s="73" t="s">
        <v>51</v>
      </c>
      <c r="O75" s="103">
        <v>900042.0</v>
      </c>
      <c r="P75" s="103">
        <v>900042.0</v>
      </c>
      <c r="Q75" s="104">
        <v>0.0</v>
      </c>
      <c r="R75" s="103">
        <v>0.0</v>
      </c>
      <c r="S75" s="139">
        <f t="shared" si="1"/>
        <v>900042</v>
      </c>
      <c r="T75" s="9" t="s">
        <v>52</v>
      </c>
      <c r="U75" s="45">
        <v>46239.0</v>
      </c>
      <c r="V75" s="45">
        <v>46603.0</v>
      </c>
      <c r="W75" s="9">
        <v>12.0</v>
      </c>
      <c r="X75" s="9" t="s">
        <v>86</v>
      </c>
      <c r="Y75" s="70" t="s">
        <v>56</v>
      </c>
    </row>
    <row r="76">
      <c r="A76" s="41" t="s">
        <v>5450</v>
      </c>
      <c r="B76" s="37">
        <v>46239.0</v>
      </c>
      <c r="C76" s="104">
        <v>14514.0</v>
      </c>
      <c r="D76" s="218" t="s">
        <v>593</v>
      </c>
      <c r="E76" s="364" t="s">
        <v>594</v>
      </c>
      <c r="F76" s="218" t="s">
        <v>595</v>
      </c>
      <c r="G76" s="218" t="s">
        <v>555</v>
      </c>
      <c r="H76" s="39" t="s">
        <v>69</v>
      </c>
      <c r="I76" s="38" t="s">
        <v>5112</v>
      </c>
      <c r="J76" s="45">
        <v>45683.0</v>
      </c>
      <c r="K76" s="45">
        <v>46239.0</v>
      </c>
      <c r="L76" s="180" t="s">
        <v>51</v>
      </c>
      <c r="M76" s="47">
        <v>0.0</v>
      </c>
      <c r="N76" s="180" t="s">
        <v>51</v>
      </c>
      <c r="O76" s="103">
        <v>468040.0</v>
      </c>
      <c r="P76" s="103">
        <v>468000.0</v>
      </c>
      <c r="Q76" s="102">
        <v>0.0</v>
      </c>
      <c r="R76" s="102">
        <v>0.0</v>
      </c>
      <c r="S76" s="139">
        <f t="shared" si="1"/>
        <v>468000</v>
      </c>
      <c r="T76" s="88" t="s">
        <v>52</v>
      </c>
      <c r="U76" s="45">
        <v>46239.0</v>
      </c>
      <c r="V76" s="45">
        <v>46419.0</v>
      </c>
      <c r="W76" s="88">
        <v>6.0</v>
      </c>
      <c r="X76" s="9" t="s">
        <v>86</v>
      </c>
      <c r="Y76" s="70" t="s">
        <v>56</v>
      </c>
    </row>
    <row r="77">
      <c r="A77" s="41" t="s">
        <v>5454</v>
      </c>
      <c r="B77" s="37">
        <v>46239.0</v>
      </c>
      <c r="C77" s="9">
        <v>6362.0</v>
      </c>
      <c r="D77" s="39" t="s">
        <v>1057</v>
      </c>
      <c r="E77" s="41" t="s">
        <v>1058</v>
      </c>
      <c r="F77" s="39" t="s">
        <v>1059</v>
      </c>
      <c r="G77" s="112" t="s">
        <v>137</v>
      </c>
      <c r="H77" s="39" t="s">
        <v>118</v>
      </c>
      <c r="I77" s="38" t="s">
        <v>5112</v>
      </c>
      <c r="J77" s="45">
        <v>44762.0</v>
      </c>
      <c r="K77" s="45">
        <v>46239.0</v>
      </c>
      <c r="L77" s="101" t="s">
        <v>51</v>
      </c>
      <c r="M77" s="102">
        <v>0.0</v>
      </c>
      <c r="N77" s="101" t="s">
        <v>51</v>
      </c>
      <c r="O77" s="103">
        <v>78036.0</v>
      </c>
      <c r="P77" s="103">
        <v>78036.0</v>
      </c>
      <c r="Q77" s="104">
        <v>0.0</v>
      </c>
      <c r="R77" s="103">
        <v>0.0</v>
      </c>
      <c r="S77" s="139">
        <f t="shared" si="1"/>
        <v>78036</v>
      </c>
      <c r="T77" s="88" t="s">
        <v>52</v>
      </c>
      <c r="U77" s="45">
        <v>46239.0</v>
      </c>
      <c r="V77" s="45">
        <v>46269.0</v>
      </c>
      <c r="W77" s="88">
        <v>1.0</v>
      </c>
      <c r="X77" s="9" t="s">
        <v>86</v>
      </c>
      <c r="Y77" s="9" t="s">
        <v>56</v>
      </c>
    </row>
    <row r="78">
      <c r="A78" s="41" t="s">
        <v>5457</v>
      </c>
      <c r="B78" s="37">
        <v>46239.0</v>
      </c>
      <c r="C78" s="88">
        <v>4446.0</v>
      </c>
      <c r="D78" s="112" t="s">
        <v>4491</v>
      </c>
      <c r="E78" s="164" t="s">
        <v>4492</v>
      </c>
      <c r="F78" s="112" t="s">
        <v>958</v>
      </c>
      <c r="G78" s="112" t="s">
        <v>279</v>
      </c>
      <c r="H78" s="112" t="s">
        <v>69</v>
      </c>
      <c r="I78" s="38" t="s">
        <v>5112</v>
      </c>
      <c r="J78" s="127">
        <v>44592.0</v>
      </c>
      <c r="K78" s="45">
        <v>46239.0</v>
      </c>
      <c r="L78" s="196" t="s">
        <v>51</v>
      </c>
      <c r="M78" s="102">
        <v>0.0</v>
      </c>
      <c r="N78" s="101" t="s">
        <v>51</v>
      </c>
      <c r="O78" s="103">
        <v>168000.0</v>
      </c>
      <c r="P78" s="103">
        <v>168000.0</v>
      </c>
      <c r="Q78" s="102">
        <v>0.0</v>
      </c>
      <c r="R78" s="103">
        <v>4400.0</v>
      </c>
      <c r="S78" s="139">
        <f t="shared" si="1"/>
        <v>163600</v>
      </c>
      <c r="T78" s="9" t="s">
        <v>53</v>
      </c>
      <c r="U78" s="45">
        <v>46240.0</v>
      </c>
      <c r="V78" s="45">
        <v>46270.0</v>
      </c>
      <c r="W78" s="9">
        <v>1.0</v>
      </c>
      <c r="X78" s="88" t="s">
        <v>59</v>
      </c>
      <c r="Y78" s="70" t="s">
        <v>56</v>
      </c>
    </row>
    <row r="79">
      <c r="A79" s="41" t="s">
        <v>5460</v>
      </c>
      <c r="B79" s="37">
        <v>46239.0</v>
      </c>
      <c r="C79" s="70">
        <v>6125.0</v>
      </c>
      <c r="D79" s="71" t="s">
        <v>1145</v>
      </c>
      <c r="E79" s="72" t="s">
        <v>1146</v>
      </c>
      <c r="F79" s="39" t="s">
        <v>1147</v>
      </c>
      <c r="G79" s="71" t="s">
        <v>419</v>
      </c>
      <c r="H79" s="71" t="s">
        <v>118</v>
      </c>
      <c r="I79" s="38" t="s">
        <v>5112</v>
      </c>
      <c r="J79" s="73">
        <v>44736.0</v>
      </c>
      <c r="K79" s="45">
        <v>46239.0</v>
      </c>
      <c r="L79" s="128" t="s">
        <v>51</v>
      </c>
      <c r="M79" s="102">
        <v>78000.0</v>
      </c>
      <c r="N79" s="128" t="s">
        <v>51</v>
      </c>
      <c r="O79" s="103">
        <v>42000.0</v>
      </c>
      <c r="P79" s="103">
        <v>42000.0</v>
      </c>
      <c r="Q79" s="247">
        <v>0.0</v>
      </c>
      <c r="R79" s="102">
        <v>294.0</v>
      </c>
      <c r="S79" s="139">
        <f t="shared" si="1"/>
        <v>41706</v>
      </c>
      <c r="T79" s="9" t="s">
        <v>53</v>
      </c>
      <c r="U79" s="45">
        <v>46239.0</v>
      </c>
      <c r="V79" s="45">
        <v>46269.0</v>
      </c>
      <c r="W79" s="70">
        <v>1.0</v>
      </c>
      <c r="X79" s="128" t="s">
        <v>86</v>
      </c>
      <c r="Y79" s="70" t="s">
        <v>56</v>
      </c>
    </row>
    <row r="80">
      <c r="A80" s="41" t="s">
        <v>5463</v>
      </c>
      <c r="B80" s="37">
        <v>46239.0</v>
      </c>
      <c r="C80" s="9">
        <v>14998.0</v>
      </c>
      <c r="D80" s="39" t="s">
        <v>934</v>
      </c>
      <c r="E80" s="41" t="s">
        <v>936</v>
      </c>
      <c r="F80" s="39" t="s">
        <v>938</v>
      </c>
      <c r="G80" s="39" t="s">
        <v>279</v>
      </c>
      <c r="H80" s="39" t="s">
        <v>69</v>
      </c>
      <c r="I80" s="38" t="s">
        <v>5112</v>
      </c>
      <c r="J80" s="45">
        <v>45742.0</v>
      </c>
      <c r="K80" s="45">
        <v>46239.0</v>
      </c>
      <c r="L80" s="61" t="s">
        <v>51</v>
      </c>
      <c r="M80" s="103">
        <v>0.0</v>
      </c>
      <c r="N80" s="61" t="s">
        <v>51</v>
      </c>
      <c r="O80" s="103">
        <v>118000.0</v>
      </c>
      <c r="P80" s="49">
        <v>118000.0</v>
      </c>
      <c r="Q80" s="104">
        <v>0.0</v>
      </c>
      <c r="R80" s="103">
        <v>826.0</v>
      </c>
      <c r="S80" s="10">
        <f t="shared" si="1"/>
        <v>117174</v>
      </c>
      <c r="T80" s="9" t="s">
        <v>53</v>
      </c>
      <c r="U80" s="45">
        <v>46239.0</v>
      </c>
      <c r="V80" s="45">
        <v>46269.0</v>
      </c>
      <c r="W80" s="9">
        <v>1.0</v>
      </c>
      <c r="X80" s="9" t="s">
        <v>55</v>
      </c>
      <c r="Y80" s="68" t="s">
        <v>56</v>
      </c>
    </row>
    <row r="81">
      <c r="A81" s="41" t="s">
        <v>5467</v>
      </c>
      <c r="B81" s="37">
        <v>46239.0</v>
      </c>
      <c r="C81" s="9">
        <v>4081.0</v>
      </c>
      <c r="D81" s="39" t="s">
        <v>1249</v>
      </c>
      <c r="E81" s="41" t="s">
        <v>1229</v>
      </c>
      <c r="F81" s="39" t="s">
        <v>1230</v>
      </c>
      <c r="G81" s="39" t="s">
        <v>459</v>
      </c>
      <c r="H81" s="39" t="s">
        <v>158</v>
      </c>
      <c r="I81" s="38" t="s">
        <v>5112</v>
      </c>
      <c r="J81" s="45">
        <v>44566.0</v>
      </c>
      <c r="K81" s="45">
        <v>46239.0</v>
      </c>
      <c r="L81" s="101" t="s">
        <v>51</v>
      </c>
      <c r="M81" s="49">
        <v>0.0</v>
      </c>
      <c r="N81" s="101" t="s">
        <v>51</v>
      </c>
      <c r="O81" s="103">
        <v>78015.0</v>
      </c>
      <c r="P81" s="103">
        <v>78000.0</v>
      </c>
      <c r="Q81" s="104">
        <v>0.0</v>
      </c>
      <c r="R81" s="104">
        <v>0.0</v>
      </c>
      <c r="S81" s="10">
        <f t="shared" si="1"/>
        <v>78000</v>
      </c>
      <c r="T81" s="9" t="s">
        <v>52</v>
      </c>
      <c r="U81" s="45">
        <v>46239.0</v>
      </c>
      <c r="V81" s="45">
        <v>46273.0</v>
      </c>
      <c r="W81" s="88">
        <v>1.0</v>
      </c>
      <c r="X81" s="9" t="s">
        <v>86</v>
      </c>
      <c r="Y81" s="70" t="s">
        <v>56</v>
      </c>
    </row>
    <row r="82">
      <c r="A82" s="41" t="s">
        <v>5474</v>
      </c>
      <c r="B82" s="37">
        <v>46239.0</v>
      </c>
      <c r="C82" s="104">
        <v>4808.0</v>
      </c>
      <c r="D82" s="218" t="s">
        <v>337</v>
      </c>
      <c r="E82" s="364" t="s">
        <v>339</v>
      </c>
      <c r="F82" s="218" t="s">
        <v>1077</v>
      </c>
      <c r="G82" s="218" t="s">
        <v>343</v>
      </c>
      <c r="H82" s="218" t="s">
        <v>158</v>
      </c>
      <c r="I82" s="38" t="s">
        <v>5112</v>
      </c>
      <c r="J82" s="45">
        <v>44618.0</v>
      </c>
      <c r="K82" s="45">
        <v>46239.0</v>
      </c>
      <c r="L82" s="196" t="s">
        <v>51</v>
      </c>
      <c r="M82" s="49">
        <v>0.0</v>
      </c>
      <c r="N82" s="196" t="s">
        <v>51</v>
      </c>
      <c r="O82" s="103">
        <v>78000.0</v>
      </c>
      <c r="P82" s="103">
        <v>78000.0</v>
      </c>
      <c r="Q82" s="104">
        <v>0.0</v>
      </c>
      <c r="R82" s="103">
        <v>546.0</v>
      </c>
      <c r="S82" s="10">
        <f t="shared" si="1"/>
        <v>77454</v>
      </c>
      <c r="T82" s="88" t="s">
        <v>53</v>
      </c>
      <c r="U82" s="45">
        <v>46239.0</v>
      </c>
      <c r="V82" s="45">
        <v>46269.0</v>
      </c>
      <c r="W82" s="88">
        <v>1.0</v>
      </c>
      <c r="X82" s="9" t="s">
        <v>86</v>
      </c>
      <c r="Y82" s="70" t="s">
        <v>56</v>
      </c>
    </row>
    <row r="83">
      <c r="A83" s="41" t="s">
        <v>5476</v>
      </c>
      <c r="B83" s="37">
        <v>46240.0</v>
      </c>
      <c r="C83" s="9">
        <v>4792.0</v>
      </c>
      <c r="D83" s="39" t="s">
        <v>272</v>
      </c>
      <c r="E83" s="41" t="s">
        <v>274</v>
      </c>
      <c r="F83" s="39" t="s">
        <v>276</v>
      </c>
      <c r="G83" s="39" t="s">
        <v>278</v>
      </c>
      <c r="H83" s="39" t="s">
        <v>280</v>
      </c>
      <c r="I83" s="38" t="s">
        <v>5112</v>
      </c>
      <c r="J83" s="45">
        <v>44617.0</v>
      </c>
      <c r="K83" s="45">
        <v>46239.0</v>
      </c>
      <c r="L83" s="101" t="s">
        <v>51</v>
      </c>
      <c r="M83" s="103">
        <v>0.0</v>
      </c>
      <c r="N83" s="101" t="s">
        <v>51</v>
      </c>
      <c r="O83" s="103">
        <v>78014.0</v>
      </c>
      <c r="P83" s="103">
        <v>78014.0</v>
      </c>
      <c r="Q83" s="104">
        <v>0.0</v>
      </c>
      <c r="R83" s="103">
        <v>0.0</v>
      </c>
      <c r="S83" s="10">
        <f t="shared" si="1"/>
        <v>78014</v>
      </c>
      <c r="T83" s="9" t="s">
        <v>52</v>
      </c>
      <c r="U83" s="45">
        <v>46239.0</v>
      </c>
      <c r="V83" s="45">
        <v>46269.0</v>
      </c>
      <c r="W83" s="9">
        <v>1.0</v>
      </c>
      <c r="X83" s="9" t="s">
        <v>86</v>
      </c>
      <c r="Y83" s="70" t="s">
        <v>56</v>
      </c>
    </row>
    <row r="84">
      <c r="A84" s="41" t="s">
        <v>5482</v>
      </c>
      <c r="B84" s="37">
        <v>46240.0</v>
      </c>
      <c r="C84" s="9">
        <v>4234.0</v>
      </c>
      <c r="D84" s="39" t="s">
        <v>3332</v>
      </c>
      <c r="E84" s="41" t="s">
        <v>3333</v>
      </c>
      <c r="F84" s="39" t="s">
        <v>3335</v>
      </c>
      <c r="G84" s="39" t="s">
        <v>147</v>
      </c>
      <c r="H84" s="218" t="s">
        <v>74</v>
      </c>
      <c r="I84" s="38" t="s">
        <v>5112</v>
      </c>
      <c r="J84" s="45">
        <v>44576.0</v>
      </c>
      <c r="K84" s="45">
        <v>46239.0</v>
      </c>
      <c r="L84" s="120" t="s">
        <v>51</v>
      </c>
      <c r="M84" s="47">
        <v>0.0</v>
      </c>
      <c r="N84" s="120" t="s">
        <v>51</v>
      </c>
      <c r="O84" s="49">
        <v>78000.0</v>
      </c>
      <c r="P84" s="49">
        <v>78000.0</v>
      </c>
      <c r="Q84" s="9">
        <v>0.0</v>
      </c>
      <c r="R84" s="103">
        <v>546.0</v>
      </c>
      <c r="S84" s="10">
        <f t="shared" si="1"/>
        <v>77454</v>
      </c>
      <c r="T84" s="9" t="s">
        <v>53</v>
      </c>
      <c r="U84" s="45">
        <v>46239.0</v>
      </c>
      <c r="V84" s="45">
        <v>46269.0</v>
      </c>
      <c r="W84" s="67">
        <v>1.0</v>
      </c>
      <c r="X84" s="9" t="s">
        <v>86</v>
      </c>
      <c r="Y84" s="68" t="s">
        <v>56</v>
      </c>
    </row>
    <row r="85">
      <c r="A85" s="41" t="s">
        <v>5485</v>
      </c>
      <c r="B85" s="37">
        <v>46240.0</v>
      </c>
      <c r="C85" s="9">
        <v>536.0</v>
      </c>
      <c r="D85" s="39" t="s">
        <v>493</v>
      </c>
      <c r="E85" s="41" t="s">
        <v>494</v>
      </c>
      <c r="F85" s="39" t="s">
        <v>495</v>
      </c>
      <c r="G85" s="112" t="s">
        <v>327</v>
      </c>
      <c r="H85" s="112" t="s">
        <v>158</v>
      </c>
      <c r="I85" s="38" t="s">
        <v>5112</v>
      </c>
      <c r="J85" s="45">
        <v>44319.0</v>
      </c>
      <c r="K85" s="45">
        <v>46239.0</v>
      </c>
      <c r="L85" s="61" t="s">
        <v>51</v>
      </c>
      <c r="M85" s="103">
        <v>0.0</v>
      </c>
      <c r="N85" s="61" t="s">
        <v>51</v>
      </c>
      <c r="O85" s="49">
        <v>78000.0</v>
      </c>
      <c r="P85" s="49">
        <v>78000.0</v>
      </c>
      <c r="Q85" s="180">
        <v>0.0</v>
      </c>
      <c r="R85" s="49">
        <v>546.0</v>
      </c>
      <c r="S85" s="10">
        <f t="shared" si="1"/>
        <v>77454</v>
      </c>
      <c r="T85" s="88" t="s">
        <v>53</v>
      </c>
      <c r="U85" s="45">
        <v>46239.0</v>
      </c>
      <c r="V85" s="45">
        <v>46269.0</v>
      </c>
      <c r="W85" s="88">
        <v>1.0</v>
      </c>
      <c r="X85" s="9" t="s">
        <v>86</v>
      </c>
      <c r="Y85" s="128" t="s">
        <v>56</v>
      </c>
    </row>
    <row r="86">
      <c r="A86" s="83" t="s">
        <v>5487</v>
      </c>
      <c r="B86" s="37">
        <v>46240.0</v>
      </c>
      <c r="C86" s="104">
        <v>19381.0</v>
      </c>
      <c r="D86" s="218" t="s">
        <v>5489</v>
      </c>
      <c r="E86" s="364" t="s">
        <v>5491</v>
      </c>
      <c r="F86" s="218" t="s">
        <v>5492</v>
      </c>
      <c r="G86" s="218" t="s">
        <v>110</v>
      </c>
      <c r="H86" s="218" t="s">
        <v>46</v>
      </c>
      <c r="I86" s="38" t="s">
        <v>5112</v>
      </c>
      <c r="J86" s="45">
        <v>46239.0</v>
      </c>
      <c r="K86" s="45">
        <v>46239.0</v>
      </c>
      <c r="L86" s="61" t="s">
        <v>51</v>
      </c>
      <c r="M86" s="103">
        <v>0.0</v>
      </c>
      <c r="N86" s="61" t="s">
        <v>51</v>
      </c>
      <c r="O86" s="103">
        <v>1298030.0</v>
      </c>
      <c r="P86" s="103">
        <v>1298030.0</v>
      </c>
      <c r="Q86" s="180">
        <v>0.0</v>
      </c>
      <c r="R86" s="104">
        <v>0.0</v>
      </c>
      <c r="S86" s="139">
        <f>P86-K86</f>
        <v>1251791</v>
      </c>
      <c r="T86" s="9" t="s">
        <v>52</v>
      </c>
      <c r="U86" s="45">
        <v>46239.0</v>
      </c>
      <c r="V86" s="105">
        <v>46673.0</v>
      </c>
      <c r="W86" s="9">
        <v>12.0</v>
      </c>
      <c r="X86" s="9" t="s">
        <v>55</v>
      </c>
      <c r="Y86" s="9" t="s">
        <v>93</v>
      </c>
    </row>
    <row r="87">
      <c r="A87" s="41" t="s">
        <v>5496</v>
      </c>
      <c r="B87" s="37">
        <v>46240.0</v>
      </c>
      <c r="C87" s="104">
        <v>19381.0</v>
      </c>
      <c r="D87" s="218" t="s">
        <v>5489</v>
      </c>
      <c r="E87" s="364" t="s">
        <v>5491</v>
      </c>
      <c r="F87" s="218" t="s">
        <v>5492</v>
      </c>
      <c r="G87" s="218" t="s">
        <v>110</v>
      </c>
      <c r="H87" s="218" t="s">
        <v>46</v>
      </c>
      <c r="I87" s="38" t="s">
        <v>5112</v>
      </c>
      <c r="J87" s="45">
        <v>46239.0</v>
      </c>
      <c r="K87" s="45"/>
      <c r="L87" s="101"/>
      <c r="M87" s="49">
        <v>236000.0</v>
      </c>
      <c r="N87" s="61" t="s">
        <v>51</v>
      </c>
      <c r="O87" s="103">
        <v>0.0</v>
      </c>
      <c r="P87" s="103">
        <v>0.0</v>
      </c>
      <c r="Q87" s="180">
        <v>0.0</v>
      </c>
      <c r="R87" s="103">
        <v>0.0</v>
      </c>
      <c r="S87" s="139">
        <f t="shared" ref="S87:S319" si="2">P87-R87</f>
        <v>0</v>
      </c>
      <c r="T87" s="9" t="s">
        <v>281</v>
      </c>
      <c r="U87" s="45">
        <v>46239.0</v>
      </c>
      <c r="V87" s="105">
        <v>46673.0</v>
      </c>
      <c r="W87" s="9">
        <v>2.0</v>
      </c>
      <c r="X87" s="9" t="s">
        <v>55</v>
      </c>
      <c r="Y87" s="128" t="s">
        <v>56</v>
      </c>
    </row>
    <row r="88">
      <c r="A88" s="41" t="s">
        <v>5501</v>
      </c>
      <c r="B88" s="37">
        <v>46240.0</v>
      </c>
      <c r="C88" s="9">
        <v>8463.0</v>
      </c>
      <c r="D88" s="39" t="s">
        <v>4899</v>
      </c>
      <c r="E88" s="41" t="s">
        <v>1158</v>
      </c>
      <c r="F88" s="39" t="s">
        <v>1159</v>
      </c>
      <c r="G88" s="39" t="s">
        <v>312</v>
      </c>
      <c r="H88" s="218" t="s">
        <v>118</v>
      </c>
      <c r="I88" s="38" t="s">
        <v>5112</v>
      </c>
      <c r="J88" s="45">
        <v>44988.0</v>
      </c>
      <c r="K88" s="45">
        <v>46239.0</v>
      </c>
      <c r="L88" s="196" t="s">
        <v>51</v>
      </c>
      <c r="M88" s="49">
        <v>0.0</v>
      </c>
      <c r="N88" s="196" t="s">
        <v>51</v>
      </c>
      <c r="O88" s="103">
        <v>118045.0</v>
      </c>
      <c r="P88" s="103">
        <v>118045.0</v>
      </c>
      <c r="Q88" s="180">
        <v>0.0</v>
      </c>
      <c r="R88" s="103">
        <v>0.0</v>
      </c>
      <c r="S88" s="139">
        <f t="shared" si="2"/>
        <v>118045</v>
      </c>
      <c r="T88" s="9" t="s">
        <v>52</v>
      </c>
      <c r="U88" s="45">
        <v>46239.0</v>
      </c>
      <c r="V88" s="45">
        <v>46270.0</v>
      </c>
      <c r="W88" s="88">
        <v>1.0</v>
      </c>
      <c r="X88" s="9" t="s">
        <v>55</v>
      </c>
      <c r="Y88" s="106" t="s">
        <v>56</v>
      </c>
    </row>
    <row r="89">
      <c r="A89" s="41" t="s">
        <v>5506</v>
      </c>
      <c r="B89" s="37">
        <v>46240.0</v>
      </c>
      <c r="C89" s="9">
        <v>3316.0</v>
      </c>
      <c r="D89" s="39" t="s">
        <v>806</v>
      </c>
      <c r="E89" s="41" t="s">
        <v>807</v>
      </c>
      <c r="F89" s="39" t="s">
        <v>808</v>
      </c>
      <c r="G89" s="39" t="s">
        <v>264</v>
      </c>
      <c r="H89" s="39" t="s">
        <v>74</v>
      </c>
      <c r="I89" s="38" t="s">
        <v>5112</v>
      </c>
      <c r="J89" s="45">
        <v>44523.0</v>
      </c>
      <c r="K89" s="45">
        <v>46239.0</v>
      </c>
      <c r="L89" s="101" t="s">
        <v>51</v>
      </c>
      <c r="M89" s="103">
        <v>0.0</v>
      </c>
      <c r="N89" s="101" t="s">
        <v>51</v>
      </c>
      <c r="O89" s="103">
        <v>78000.0</v>
      </c>
      <c r="P89" s="103">
        <v>78000.0</v>
      </c>
      <c r="Q89" s="180">
        <v>0.0</v>
      </c>
      <c r="R89" s="103">
        <v>4440.0</v>
      </c>
      <c r="S89" s="139">
        <f t="shared" si="2"/>
        <v>73560</v>
      </c>
      <c r="T89" s="9" t="s">
        <v>53</v>
      </c>
      <c r="U89" s="45">
        <v>46239.0</v>
      </c>
      <c r="V89" s="45">
        <v>46269.0</v>
      </c>
      <c r="W89" s="88">
        <v>1.0</v>
      </c>
      <c r="X89" s="9" t="s">
        <v>86</v>
      </c>
      <c r="Y89" s="106" t="s">
        <v>56</v>
      </c>
    </row>
    <row r="90">
      <c r="A90" s="41" t="s">
        <v>5511</v>
      </c>
      <c r="B90" s="37">
        <v>46240.0</v>
      </c>
      <c r="C90" s="9">
        <v>2510.0</v>
      </c>
      <c r="D90" s="39" t="s">
        <v>88</v>
      </c>
      <c r="E90" s="41" t="s">
        <v>89</v>
      </c>
      <c r="F90" s="39" t="s">
        <v>90</v>
      </c>
      <c r="G90" s="39" t="s">
        <v>91</v>
      </c>
      <c r="H90" s="39" t="s">
        <v>69</v>
      </c>
      <c r="I90" s="38" t="s">
        <v>5112</v>
      </c>
      <c r="J90" s="45">
        <v>44453.0</v>
      </c>
      <c r="K90" s="45">
        <v>46240.0</v>
      </c>
      <c r="L90" s="101" t="s">
        <v>51</v>
      </c>
      <c r="M90" s="49">
        <v>0.0</v>
      </c>
      <c r="N90" s="101" t="s">
        <v>51</v>
      </c>
      <c r="O90" s="103">
        <v>78000.0</v>
      </c>
      <c r="P90" s="103">
        <v>78000.0</v>
      </c>
      <c r="Q90" s="180">
        <v>0.0</v>
      </c>
      <c r="R90" s="103">
        <v>546.0</v>
      </c>
      <c r="S90" s="139">
        <f t="shared" si="2"/>
        <v>77454</v>
      </c>
      <c r="T90" s="9" t="s">
        <v>53</v>
      </c>
      <c r="U90" s="45">
        <v>46240.0</v>
      </c>
      <c r="V90" s="45">
        <v>46271.0</v>
      </c>
      <c r="W90" s="88">
        <v>1.0</v>
      </c>
      <c r="X90" s="9" t="s">
        <v>86</v>
      </c>
      <c r="Y90" s="106" t="s">
        <v>56</v>
      </c>
    </row>
    <row r="91">
      <c r="A91" s="41" t="s">
        <v>5515</v>
      </c>
      <c r="B91" s="37">
        <v>46240.0</v>
      </c>
      <c r="C91" s="9">
        <v>9571.0</v>
      </c>
      <c r="D91" s="39" t="s">
        <v>1238</v>
      </c>
      <c r="E91" s="41" t="s">
        <v>1239</v>
      </c>
      <c r="F91" s="39" t="s">
        <v>1241</v>
      </c>
      <c r="G91" s="39" t="s">
        <v>1242</v>
      </c>
      <c r="H91" s="39" t="s">
        <v>805</v>
      </c>
      <c r="I91" s="38" t="s">
        <v>5112</v>
      </c>
      <c r="J91" s="9" t="s">
        <v>4878</v>
      </c>
      <c r="K91" s="45">
        <v>46240.0</v>
      </c>
      <c r="L91" s="101" t="s">
        <v>51</v>
      </c>
      <c r="M91" s="49">
        <v>0.0</v>
      </c>
      <c r="N91" s="101" t="s">
        <v>51</v>
      </c>
      <c r="O91" s="103">
        <v>118069.0</v>
      </c>
      <c r="P91" s="103">
        <v>118069.0</v>
      </c>
      <c r="Q91" s="180">
        <v>0.0</v>
      </c>
      <c r="R91" s="103">
        <v>0.0</v>
      </c>
      <c r="S91" s="139">
        <f t="shared" si="2"/>
        <v>118069</v>
      </c>
      <c r="T91" s="9" t="s">
        <v>52</v>
      </c>
      <c r="U91" s="45">
        <v>46240.0</v>
      </c>
      <c r="V91" s="45">
        <v>46270.0</v>
      </c>
      <c r="W91" s="9">
        <v>1.0</v>
      </c>
      <c r="X91" s="9" t="s">
        <v>55</v>
      </c>
      <c r="Y91" s="106" t="s">
        <v>56</v>
      </c>
    </row>
    <row r="92">
      <c r="A92" s="41" t="s">
        <v>5516</v>
      </c>
      <c r="B92" s="37">
        <v>46240.0</v>
      </c>
      <c r="C92" s="9">
        <v>8278.0</v>
      </c>
      <c r="D92" s="39" t="s">
        <v>1569</v>
      </c>
      <c r="E92" s="41" t="s">
        <v>1212</v>
      </c>
      <c r="F92" s="39" t="s">
        <v>5517</v>
      </c>
      <c r="G92" s="39" t="s">
        <v>100</v>
      </c>
      <c r="H92" s="39" t="s">
        <v>158</v>
      </c>
      <c r="I92" s="38" t="s">
        <v>5112</v>
      </c>
      <c r="J92" s="45">
        <v>44967.0</v>
      </c>
      <c r="K92" s="45">
        <v>46240.0</v>
      </c>
      <c r="L92" s="101" t="s">
        <v>51</v>
      </c>
      <c r="M92" s="102"/>
      <c r="N92" s="101" t="s">
        <v>51</v>
      </c>
      <c r="O92" s="103">
        <v>118017.0</v>
      </c>
      <c r="P92" s="103">
        <v>118000.0</v>
      </c>
      <c r="Q92" s="180">
        <v>0.0</v>
      </c>
      <c r="R92" s="103">
        <v>0.0</v>
      </c>
      <c r="S92" s="139">
        <f t="shared" si="2"/>
        <v>118000</v>
      </c>
      <c r="T92" s="9" t="s">
        <v>52</v>
      </c>
      <c r="U92" s="45"/>
      <c r="V92" s="45"/>
      <c r="W92" s="88">
        <v>1.0</v>
      </c>
      <c r="X92" s="9" t="s">
        <v>55</v>
      </c>
      <c r="Y92" s="193" t="s">
        <v>56</v>
      </c>
    </row>
    <row r="93">
      <c r="A93" s="41" t="s">
        <v>5521</v>
      </c>
      <c r="B93" s="37">
        <v>46240.0</v>
      </c>
      <c r="C93" s="9">
        <v>8461.0</v>
      </c>
      <c r="D93" s="39" t="s">
        <v>3676</v>
      </c>
      <c r="E93" s="41" t="s">
        <v>3677</v>
      </c>
      <c r="F93" s="39" t="s">
        <v>5522</v>
      </c>
      <c r="G93" s="39" t="s">
        <v>419</v>
      </c>
      <c r="H93" s="39" t="s">
        <v>118</v>
      </c>
      <c r="I93" s="38" t="s">
        <v>5112</v>
      </c>
      <c r="J93" s="45">
        <v>44988.0</v>
      </c>
      <c r="K93" s="45">
        <v>46240.0</v>
      </c>
      <c r="L93" s="101" t="s">
        <v>51</v>
      </c>
      <c r="M93" s="49">
        <v>1363000.0</v>
      </c>
      <c r="N93" s="101" t="s">
        <v>51</v>
      </c>
      <c r="O93" s="103">
        <v>1722095.0</v>
      </c>
      <c r="P93" s="103">
        <v>1722092.0</v>
      </c>
      <c r="Q93" s="395">
        <v>0.0</v>
      </c>
      <c r="R93" s="102">
        <v>0.0</v>
      </c>
      <c r="S93" s="139">
        <f t="shared" si="2"/>
        <v>1722092</v>
      </c>
      <c r="T93" s="9" t="s">
        <v>52</v>
      </c>
      <c r="U93" s="45">
        <v>46240.0</v>
      </c>
      <c r="V93" s="45">
        <v>46991.0</v>
      </c>
      <c r="W93" s="9">
        <v>24.0</v>
      </c>
      <c r="X93" s="9" t="s">
        <v>5525</v>
      </c>
      <c r="Y93" s="106" t="s">
        <v>56</v>
      </c>
    </row>
    <row r="94">
      <c r="A94" s="41" t="s">
        <v>5526</v>
      </c>
      <c r="B94" s="37">
        <v>46240.0</v>
      </c>
      <c r="C94" s="9">
        <v>8461.0</v>
      </c>
      <c r="D94" s="39" t="s">
        <v>3676</v>
      </c>
      <c r="E94" s="41" t="s">
        <v>3677</v>
      </c>
      <c r="F94" s="39" t="s">
        <v>3679</v>
      </c>
      <c r="G94" s="39" t="s">
        <v>419</v>
      </c>
      <c r="H94" s="39" t="s">
        <v>118</v>
      </c>
      <c r="I94" s="38" t="s">
        <v>5112</v>
      </c>
      <c r="J94" s="45">
        <v>44988.0</v>
      </c>
      <c r="K94" s="45">
        <v>46240.0</v>
      </c>
      <c r="L94" s="101" t="s">
        <v>51</v>
      </c>
      <c r="M94" s="103">
        <v>359000.0</v>
      </c>
      <c r="N94" s="101" t="s">
        <v>51</v>
      </c>
      <c r="O94" s="103">
        <v>0.0</v>
      </c>
      <c r="P94" s="103">
        <v>0.0</v>
      </c>
      <c r="Q94" s="180">
        <v>0.0</v>
      </c>
      <c r="R94" s="103">
        <v>0.0</v>
      </c>
      <c r="S94" s="139">
        <f t="shared" si="2"/>
        <v>0</v>
      </c>
      <c r="T94" s="9" t="s">
        <v>54</v>
      </c>
      <c r="U94" s="45">
        <v>46240.0</v>
      </c>
      <c r="V94" s="45">
        <v>46472.0</v>
      </c>
      <c r="W94" s="9">
        <v>7.0</v>
      </c>
      <c r="X94" s="9" t="s">
        <v>5525</v>
      </c>
      <c r="Y94" s="106" t="s">
        <v>56</v>
      </c>
    </row>
    <row r="95">
      <c r="A95" s="41" t="s">
        <v>5530</v>
      </c>
      <c r="B95" s="37">
        <v>46241.0</v>
      </c>
      <c r="C95" s="9">
        <v>3007.0</v>
      </c>
      <c r="D95" s="39" t="s">
        <v>1808</v>
      </c>
      <c r="E95" s="41" t="s">
        <v>1401</v>
      </c>
      <c r="F95" s="39" t="s">
        <v>1403</v>
      </c>
      <c r="G95" s="39" t="s">
        <v>327</v>
      </c>
      <c r="H95" s="39" t="s">
        <v>158</v>
      </c>
      <c r="I95" s="38" t="s">
        <v>5112</v>
      </c>
      <c r="J95" s="45">
        <v>44493.0</v>
      </c>
      <c r="K95" s="45">
        <v>46240.0</v>
      </c>
      <c r="L95" s="101" t="s">
        <v>51</v>
      </c>
      <c r="M95" s="102">
        <v>0.0</v>
      </c>
      <c r="N95" s="101" t="s">
        <v>51</v>
      </c>
      <c r="O95" s="103">
        <v>78056.0</v>
      </c>
      <c r="P95" s="103">
        <v>78056.0</v>
      </c>
      <c r="Q95" s="180">
        <v>0.0</v>
      </c>
      <c r="R95" s="103">
        <v>0.0</v>
      </c>
      <c r="S95" s="139">
        <f t="shared" si="2"/>
        <v>78056</v>
      </c>
      <c r="T95" s="9" t="s">
        <v>52</v>
      </c>
      <c r="U95" s="45">
        <v>46240.0</v>
      </c>
      <c r="V95" s="45">
        <v>46277.0</v>
      </c>
      <c r="W95" s="88">
        <v>1.0</v>
      </c>
      <c r="X95" s="9" t="s">
        <v>86</v>
      </c>
      <c r="Y95" s="106" t="s">
        <v>56</v>
      </c>
    </row>
    <row r="96">
      <c r="A96" s="41" t="s">
        <v>5533</v>
      </c>
      <c r="B96" s="37">
        <v>46241.0</v>
      </c>
      <c r="C96" s="9">
        <v>3453.0</v>
      </c>
      <c r="D96" s="39" t="s">
        <v>361</v>
      </c>
      <c r="E96" s="41" t="s">
        <v>289</v>
      </c>
      <c r="F96" s="39" t="s">
        <v>291</v>
      </c>
      <c r="G96" s="39" t="s">
        <v>364</v>
      </c>
      <c r="H96" s="39" t="s">
        <v>69</v>
      </c>
      <c r="I96" s="38" t="s">
        <v>5112</v>
      </c>
      <c r="J96" s="45">
        <v>44528.0</v>
      </c>
      <c r="K96" s="45">
        <v>46240.0</v>
      </c>
      <c r="L96" s="101" t="s">
        <v>51</v>
      </c>
      <c r="M96" s="102">
        <v>0.0</v>
      </c>
      <c r="N96" s="101" t="s">
        <v>51</v>
      </c>
      <c r="O96" s="103">
        <v>78027.0</v>
      </c>
      <c r="P96" s="103">
        <v>78027.0</v>
      </c>
      <c r="Q96" s="180">
        <v>0.0</v>
      </c>
      <c r="R96" s="103">
        <v>0.0</v>
      </c>
      <c r="S96" s="139">
        <f t="shared" si="2"/>
        <v>78027</v>
      </c>
      <c r="T96" s="9" t="s">
        <v>52</v>
      </c>
      <c r="U96" s="45">
        <v>46240.0</v>
      </c>
      <c r="V96" s="45">
        <v>46270.0</v>
      </c>
      <c r="W96" s="9">
        <v>1.0</v>
      </c>
      <c r="X96" s="9" t="s">
        <v>86</v>
      </c>
      <c r="Y96" s="106" t="s">
        <v>56</v>
      </c>
    </row>
    <row r="97">
      <c r="A97" s="41" t="s">
        <v>5535</v>
      </c>
      <c r="B97" s="37">
        <v>46241.0</v>
      </c>
      <c r="C97" s="9">
        <v>925.0</v>
      </c>
      <c r="D97" s="39" t="s">
        <v>186</v>
      </c>
      <c r="E97" s="41" t="s">
        <v>189</v>
      </c>
      <c r="F97" s="39" t="s">
        <v>190</v>
      </c>
      <c r="G97" s="39" t="s">
        <v>192</v>
      </c>
      <c r="H97" s="39" t="s">
        <v>195</v>
      </c>
      <c r="I97" s="38" t="s">
        <v>5112</v>
      </c>
      <c r="J97" s="45">
        <v>44340.0</v>
      </c>
      <c r="K97" s="45">
        <v>46240.0</v>
      </c>
      <c r="L97" s="101" t="s">
        <v>51</v>
      </c>
      <c r="M97" s="102">
        <v>0.0</v>
      </c>
      <c r="N97" s="101" t="s">
        <v>51</v>
      </c>
      <c r="O97" s="103">
        <v>168000.0</v>
      </c>
      <c r="P97" s="103">
        <v>0.0</v>
      </c>
      <c r="Q97" s="180">
        <v>0.0</v>
      </c>
      <c r="R97" s="103">
        <v>0.0</v>
      </c>
      <c r="S97" s="139">
        <f t="shared" si="2"/>
        <v>0</v>
      </c>
      <c r="T97" s="9" t="s">
        <v>54</v>
      </c>
      <c r="U97" s="45">
        <v>46240.0</v>
      </c>
      <c r="V97" s="45">
        <v>46272.0</v>
      </c>
      <c r="W97" s="9">
        <v>1.0</v>
      </c>
      <c r="X97" s="9" t="s">
        <v>59</v>
      </c>
      <c r="Y97" s="106" t="s">
        <v>56</v>
      </c>
    </row>
    <row r="98">
      <c r="A98" s="41" t="s">
        <v>5538</v>
      </c>
      <c r="B98" s="37">
        <v>46241.0</v>
      </c>
      <c r="C98" s="104">
        <v>8881.0</v>
      </c>
      <c r="D98" s="218" t="s">
        <v>1127</v>
      </c>
      <c r="E98" s="364" t="s">
        <v>1128</v>
      </c>
      <c r="F98" s="218" t="s">
        <v>1129</v>
      </c>
      <c r="G98" s="218" t="s">
        <v>397</v>
      </c>
      <c r="H98" s="39" t="s">
        <v>74</v>
      </c>
      <c r="I98" s="38" t="s">
        <v>5112</v>
      </c>
      <c r="J98" s="45">
        <v>45044.0</v>
      </c>
      <c r="K98" s="45">
        <v>46240.0</v>
      </c>
      <c r="L98" s="101" t="s">
        <v>51</v>
      </c>
      <c r="M98" s="102">
        <v>0.0</v>
      </c>
      <c r="N98" s="101" t="s">
        <v>51</v>
      </c>
      <c r="O98" s="103">
        <v>80000.0</v>
      </c>
      <c r="P98" s="103">
        <v>80000.0</v>
      </c>
      <c r="Q98" s="180">
        <v>0.0</v>
      </c>
      <c r="R98" s="103">
        <v>1600.0</v>
      </c>
      <c r="S98" s="139">
        <f t="shared" si="2"/>
        <v>78400</v>
      </c>
      <c r="T98" s="9" t="s">
        <v>53</v>
      </c>
      <c r="U98" s="45">
        <v>46240.0</v>
      </c>
      <c r="V98" s="45">
        <v>46270.0</v>
      </c>
      <c r="W98" s="9">
        <v>1.0</v>
      </c>
      <c r="X98" s="9" t="s">
        <v>86</v>
      </c>
      <c r="Y98" s="106" t="s">
        <v>56</v>
      </c>
    </row>
    <row r="99">
      <c r="A99" s="41" t="s">
        <v>5541</v>
      </c>
      <c r="B99" s="37">
        <v>46241.0</v>
      </c>
      <c r="C99" s="9"/>
      <c r="D99" s="39"/>
      <c r="E99" s="41"/>
      <c r="F99" s="43"/>
      <c r="G99" s="39"/>
      <c r="H99" s="39"/>
      <c r="I99" s="38" t="s">
        <v>5112</v>
      </c>
      <c r="J99" s="45"/>
      <c r="K99" s="45">
        <v>46240.0</v>
      </c>
      <c r="L99" s="101" t="s">
        <v>51</v>
      </c>
      <c r="M99" s="102">
        <v>0.0</v>
      </c>
      <c r="N99" s="101" t="s">
        <v>51</v>
      </c>
      <c r="O99" s="49"/>
      <c r="P99" s="49"/>
      <c r="Q99" s="47"/>
      <c r="R99" s="47"/>
      <c r="S99" s="139">
        <f t="shared" si="2"/>
        <v>0</v>
      </c>
      <c r="T99" s="9"/>
      <c r="U99" s="45"/>
      <c r="V99" s="45"/>
      <c r="W99" s="215"/>
      <c r="X99" s="9"/>
      <c r="Y99" s="106"/>
    </row>
    <row r="100">
      <c r="A100" s="41" t="s">
        <v>5545</v>
      </c>
      <c r="B100" s="37">
        <v>46241.0</v>
      </c>
      <c r="C100" s="9"/>
      <c r="D100" s="39"/>
      <c r="E100" s="41"/>
      <c r="F100" s="43"/>
      <c r="G100" s="39"/>
      <c r="H100" s="39"/>
      <c r="I100" s="38" t="s">
        <v>5112</v>
      </c>
      <c r="J100" s="45"/>
      <c r="K100" s="45">
        <v>46240.0</v>
      </c>
      <c r="L100" s="101" t="s">
        <v>51</v>
      </c>
      <c r="M100" s="102">
        <v>0.0</v>
      </c>
      <c r="N100" s="101" t="s">
        <v>51</v>
      </c>
      <c r="O100" s="49"/>
      <c r="P100" s="49"/>
      <c r="Q100" s="9"/>
      <c r="R100" s="49"/>
      <c r="S100" s="139">
        <f t="shared" si="2"/>
        <v>0</v>
      </c>
      <c r="T100" s="9"/>
      <c r="U100" s="45"/>
      <c r="V100" s="45"/>
      <c r="W100" s="215"/>
      <c r="X100" s="9"/>
      <c r="Y100" s="106"/>
    </row>
    <row r="101">
      <c r="A101" s="41" t="s">
        <v>5546</v>
      </c>
      <c r="B101" s="37">
        <v>46241.0</v>
      </c>
      <c r="C101" s="9"/>
      <c r="D101" s="39"/>
      <c r="E101" s="41"/>
      <c r="F101" s="43"/>
      <c r="G101" s="39"/>
      <c r="H101" s="39"/>
      <c r="I101" s="38" t="s">
        <v>5112</v>
      </c>
      <c r="J101" s="45"/>
      <c r="K101" s="45">
        <v>46240.0</v>
      </c>
      <c r="L101" s="101" t="s">
        <v>51</v>
      </c>
      <c r="M101" s="102">
        <v>0.0</v>
      </c>
      <c r="N101" s="101" t="s">
        <v>51</v>
      </c>
      <c r="O101" s="49"/>
      <c r="P101" s="49"/>
      <c r="Q101" s="9"/>
      <c r="R101" s="49"/>
      <c r="S101" s="139">
        <f t="shared" si="2"/>
        <v>0</v>
      </c>
      <c r="T101" s="9"/>
      <c r="U101" s="45"/>
      <c r="V101" s="45"/>
      <c r="W101" s="215"/>
      <c r="X101" s="9"/>
      <c r="Y101" s="106"/>
    </row>
    <row r="102">
      <c r="A102" s="41" t="s">
        <v>5550</v>
      </c>
      <c r="B102" s="37">
        <v>46241.0</v>
      </c>
      <c r="C102" s="104"/>
      <c r="D102" s="218"/>
      <c r="E102" s="364"/>
      <c r="F102" s="398"/>
      <c r="G102" s="218"/>
      <c r="H102" s="39"/>
      <c r="I102" s="38" t="s">
        <v>5112</v>
      </c>
      <c r="J102" s="45"/>
      <c r="K102" s="45">
        <v>46240.0</v>
      </c>
      <c r="L102" s="101" t="s">
        <v>51</v>
      </c>
      <c r="M102" s="102">
        <v>0.0</v>
      </c>
      <c r="N102" s="101" t="s">
        <v>51</v>
      </c>
      <c r="O102" s="49"/>
      <c r="P102" s="49"/>
      <c r="Q102" s="9"/>
      <c r="R102" s="49"/>
      <c r="S102" s="139">
        <f t="shared" si="2"/>
        <v>0</v>
      </c>
      <c r="T102" s="9"/>
      <c r="U102" s="45"/>
      <c r="V102" s="45"/>
      <c r="W102" s="215"/>
      <c r="X102" s="9"/>
      <c r="Y102" s="88"/>
    </row>
    <row r="103">
      <c r="A103" s="41" t="s">
        <v>5552</v>
      </c>
      <c r="B103" s="37">
        <v>46241.0</v>
      </c>
      <c r="C103" s="9"/>
      <c r="D103" s="39"/>
      <c r="E103" s="41"/>
      <c r="F103" s="39"/>
      <c r="G103" s="39"/>
      <c r="H103" s="39"/>
      <c r="I103" s="38" t="s">
        <v>5112</v>
      </c>
      <c r="J103" s="45"/>
      <c r="K103" s="45">
        <v>46240.0</v>
      </c>
      <c r="L103" s="101" t="s">
        <v>51</v>
      </c>
      <c r="M103" s="102">
        <v>0.0</v>
      </c>
      <c r="N103" s="101" t="s">
        <v>51</v>
      </c>
      <c r="O103" s="103"/>
      <c r="P103" s="49"/>
      <c r="Q103" s="104"/>
      <c r="R103" s="103"/>
      <c r="S103" s="139">
        <f t="shared" si="2"/>
        <v>0</v>
      </c>
      <c r="T103" s="9"/>
      <c r="U103" s="45"/>
      <c r="V103" s="45"/>
      <c r="W103" s="9"/>
      <c r="X103" s="9"/>
      <c r="Y103" s="128"/>
    </row>
    <row r="104">
      <c r="A104" s="41" t="s">
        <v>5555</v>
      </c>
      <c r="B104" s="37">
        <v>46241.0</v>
      </c>
      <c r="C104" s="9"/>
      <c r="D104" s="39"/>
      <c r="E104" s="41"/>
      <c r="F104" s="39"/>
      <c r="G104" s="112"/>
      <c r="H104" s="112"/>
      <c r="I104" s="38" t="s">
        <v>5112</v>
      </c>
      <c r="J104" s="45"/>
      <c r="K104" s="45">
        <v>46240.0</v>
      </c>
      <c r="L104" s="101" t="s">
        <v>51</v>
      </c>
      <c r="M104" s="102">
        <v>0.0</v>
      </c>
      <c r="N104" s="101"/>
      <c r="O104" s="49"/>
      <c r="P104" s="49"/>
      <c r="Q104" s="180"/>
      <c r="R104" s="49"/>
      <c r="S104" s="139">
        <f t="shared" si="2"/>
        <v>0</v>
      </c>
      <c r="T104" s="88"/>
      <c r="U104" s="45"/>
      <c r="V104" s="45"/>
      <c r="W104" s="88"/>
      <c r="X104" s="9"/>
      <c r="Y104" s="128"/>
    </row>
    <row r="105">
      <c r="A105" s="41" t="s">
        <v>5557</v>
      </c>
      <c r="B105" s="37">
        <v>46241.0</v>
      </c>
      <c r="C105" s="9"/>
      <c r="D105" s="39"/>
      <c r="E105" s="41"/>
      <c r="F105" s="39"/>
      <c r="G105" s="39"/>
      <c r="H105" s="39"/>
      <c r="I105" s="38" t="s">
        <v>5112</v>
      </c>
      <c r="J105" s="45"/>
      <c r="K105" s="45">
        <v>46240.0</v>
      </c>
      <c r="L105" s="101" t="s">
        <v>51</v>
      </c>
      <c r="M105" s="102">
        <v>0.0</v>
      </c>
      <c r="N105" s="101"/>
      <c r="O105" s="103"/>
      <c r="P105" s="49"/>
      <c r="Q105" s="180"/>
      <c r="R105" s="49"/>
      <c r="S105" s="139">
        <f t="shared" si="2"/>
        <v>0</v>
      </c>
      <c r="T105" s="88"/>
      <c r="U105" s="45"/>
      <c r="V105" s="45"/>
      <c r="W105" s="88"/>
      <c r="X105" s="9"/>
      <c r="Y105" s="128"/>
    </row>
    <row r="106">
      <c r="A106" s="41" t="s">
        <v>5563</v>
      </c>
      <c r="B106" s="37">
        <v>46241.0</v>
      </c>
      <c r="C106" s="9"/>
      <c r="D106" s="39"/>
      <c r="E106" s="41"/>
      <c r="F106" s="39"/>
      <c r="G106" s="39"/>
      <c r="H106" s="39"/>
      <c r="I106" s="38" t="s">
        <v>5112</v>
      </c>
      <c r="J106" s="45"/>
      <c r="K106" s="45"/>
      <c r="L106" s="101" t="s">
        <v>51</v>
      </c>
      <c r="M106" s="102">
        <v>0.0</v>
      </c>
      <c r="N106" s="101"/>
      <c r="O106" s="47"/>
      <c r="P106" s="47"/>
      <c r="Q106" s="165"/>
      <c r="R106" s="49"/>
      <c r="S106" s="139">
        <f t="shared" si="2"/>
        <v>0</v>
      </c>
      <c r="T106" s="9"/>
      <c r="U106" s="45"/>
      <c r="V106" s="45"/>
      <c r="W106" s="9"/>
      <c r="X106" s="9"/>
      <c r="Y106" s="128"/>
    </row>
    <row r="107">
      <c r="A107" s="41" t="s">
        <v>5564</v>
      </c>
      <c r="B107" s="37">
        <v>46241.0</v>
      </c>
      <c r="C107" s="104"/>
      <c r="D107" s="218"/>
      <c r="E107" s="364"/>
      <c r="F107" s="218"/>
      <c r="G107" s="218"/>
      <c r="H107" s="218"/>
      <c r="I107" s="38" t="s">
        <v>5112</v>
      </c>
      <c r="J107" s="45"/>
      <c r="K107" s="45"/>
      <c r="L107" s="101" t="s">
        <v>51</v>
      </c>
      <c r="M107" s="102">
        <v>0.0</v>
      </c>
      <c r="N107" s="196"/>
      <c r="O107" s="49"/>
      <c r="P107" s="49"/>
      <c r="Q107" s="104"/>
      <c r="R107" s="49"/>
      <c r="S107" s="139">
        <f t="shared" si="2"/>
        <v>0</v>
      </c>
      <c r="T107" s="9"/>
      <c r="U107" s="45"/>
      <c r="V107" s="127"/>
      <c r="W107" s="88"/>
      <c r="X107" s="9"/>
      <c r="Y107" s="128"/>
    </row>
    <row r="108">
      <c r="A108" s="41" t="s">
        <v>5568</v>
      </c>
      <c r="B108" s="37">
        <v>46241.0</v>
      </c>
      <c r="C108" s="9"/>
      <c r="D108" s="39"/>
      <c r="E108" s="41"/>
      <c r="F108" s="39"/>
      <c r="G108" s="39"/>
      <c r="H108" s="39"/>
      <c r="I108" s="38" t="s">
        <v>5112</v>
      </c>
      <c r="J108" s="9"/>
      <c r="K108" s="45"/>
      <c r="L108" s="101"/>
      <c r="M108" s="102">
        <v>0.0</v>
      </c>
      <c r="N108" s="101"/>
      <c r="O108" s="103"/>
      <c r="P108" s="49"/>
      <c r="Q108" s="104"/>
      <c r="R108" s="103"/>
      <c r="S108" s="139">
        <f t="shared" si="2"/>
        <v>0</v>
      </c>
      <c r="T108" s="9"/>
      <c r="U108" s="45"/>
      <c r="V108" s="45"/>
      <c r="W108" s="9"/>
      <c r="X108" s="9"/>
      <c r="Y108" s="128"/>
    </row>
    <row r="109">
      <c r="A109" s="41" t="s">
        <v>5569</v>
      </c>
      <c r="B109" s="37">
        <v>46241.0</v>
      </c>
      <c r="C109" s="9"/>
      <c r="D109" s="39"/>
      <c r="E109" s="41"/>
      <c r="F109" s="39"/>
      <c r="G109" s="39"/>
      <c r="H109" s="39"/>
      <c r="I109" s="38" t="s">
        <v>5112</v>
      </c>
      <c r="J109" s="45"/>
      <c r="K109" s="45"/>
      <c r="L109" s="101"/>
      <c r="M109" s="102">
        <v>0.0</v>
      </c>
      <c r="N109" s="101"/>
      <c r="O109" s="103"/>
      <c r="P109" s="49"/>
      <c r="Q109" s="102"/>
      <c r="R109" s="103"/>
      <c r="S109" s="139">
        <f t="shared" si="2"/>
        <v>0</v>
      </c>
      <c r="T109" s="9"/>
      <c r="U109" s="45"/>
      <c r="V109" s="45"/>
      <c r="W109" s="9"/>
      <c r="X109" s="9"/>
      <c r="Y109" s="128"/>
    </row>
    <row r="110">
      <c r="A110" s="41"/>
      <c r="B110" s="37"/>
      <c r="C110" s="9"/>
      <c r="D110" s="39"/>
      <c r="E110" s="41"/>
      <c r="F110" s="39"/>
      <c r="G110" s="179"/>
      <c r="H110" s="179"/>
      <c r="I110" s="38" t="s">
        <v>5112</v>
      </c>
      <c r="J110" s="45"/>
      <c r="K110" s="45"/>
      <c r="L110" s="101"/>
      <c r="M110" s="102">
        <v>0.0</v>
      </c>
      <c r="N110" s="101"/>
      <c r="O110" s="103"/>
      <c r="P110" s="49"/>
      <c r="Q110" s="102"/>
      <c r="R110" s="103"/>
      <c r="S110" s="139">
        <f t="shared" si="2"/>
        <v>0</v>
      </c>
      <c r="T110" s="9"/>
      <c r="U110" s="45"/>
      <c r="V110" s="45"/>
      <c r="W110" s="9"/>
      <c r="X110" s="9"/>
      <c r="Y110" s="128"/>
    </row>
    <row r="111">
      <c r="A111" s="41"/>
      <c r="B111" s="37"/>
      <c r="C111" s="9"/>
      <c r="D111" s="39"/>
      <c r="E111" s="41"/>
      <c r="F111" s="39"/>
      <c r="G111" s="218"/>
      <c r="H111" s="218"/>
      <c r="I111" s="38" t="s">
        <v>5112</v>
      </c>
      <c r="J111" s="45"/>
      <c r="K111" s="45"/>
      <c r="L111" s="196"/>
      <c r="M111" s="102">
        <v>0.0</v>
      </c>
      <c r="N111" s="101"/>
      <c r="O111" s="103"/>
      <c r="P111" s="49"/>
      <c r="Q111" s="9"/>
      <c r="R111" s="103"/>
      <c r="S111" s="139">
        <f t="shared" si="2"/>
        <v>0</v>
      </c>
      <c r="T111" s="9"/>
      <c r="U111" s="45"/>
      <c r="V111" s="45"/>
      <c r="W111" s="9"/>
      <c r="X111" s="9"/>
      <c r="Y111" s="128"/>
    </row>
    <row r="112">
      <c r="A112" s="41"/>
      <c r="B112" s="37"/>
      <c r="C112" s="9"/>
      <c r="D112" s="39"/>
      <c r="E112" s="41"/>
      <c r="F112" s="39"/>
      <c r="G112" s="39"/>
      <c r="H112" s="39"/>
      <c r="I112" s="38" t="s">
        <v>5112</v>
      </c>
      <c r="J112" s="45"/>
      <c r="K112" s="45"/>
      <c r="L112" s="101"/>
      <c r="M112" s="102">
        <v>0.0</v>
      </c>
      <c r="N112" s="9"/>
      <c r="O112" s="103"/>
      <c r="P112" s="49"/>
      <c r="Q112" s="104"/>
      <c r="R112" s="103"/>
      <c r="S112" s="139">
        <f t="shared" si="2"/>
        <v>0</v>
      </c>
      <c r="T112" s="9"/>
      <c r="U112" s="45"/>
      <c r="V112" s="45"/>
      <c r="W112" s="9"/>
      <c r="X112" s="9"/>
      <c r="Y112" s="193"/>
    </row>
    <row r="113">
      <c r="A113" s="41"/>
      <c r="B113" s="37"/>
      <c r="C113" s="9"/>
      <c r="D113" s="39"/>
      <c r="E113" s="41"/>
      <c r="F113" s="39"/>
      <c r="G113" s="39"/>
      <c r="H113" s="39"/>
      <c r="I113" s="38" t="s">
        <v>5112</v>
      </c>
      <c r="J113" s="45"/>
      <c r="K113" s="45"/>
      <c r="L113" s="101"/>
      <c r="M113" s="102">
        <v>0.0</v>
      </c>
      <c r="N113" s="101"/>
      <c r="O113" s="49"/>
      <c r="P113" s="49"/>
      <c r="Q113" s="9"/>
      <c r="R113" s="49"/>
      <c r="S113" s="139">
        <f t="shared" si="2"/>
        <v>0</v>
      </c>
      <c r="T113" s="9"/>
      <c r="U113" s="45"/>
      <c r="V113" s="45"/>
      <c r="W113" s="9"/>
      <c r="X113" s="9"/>
      <c r="Y113" s="128"/>
    </row>
    <row r="114">
      <c r="A114" s="41"/>
      <c r="B114" s="37"/>
      <c r="C114" s="104"/>
      <c r="D114" s="218"/>
      <c r="E114" s="364"/>
      <c r="F114" s="218"/>
      <c r="G114" s="39"/>
      <c r="H114" s="39"/>
      <c r="I114" s="38" t="s">
        <v>5112</v>
      </c>
      <c r="J114" s="45"/>
      <c r="K114" s="45"/>
      <c r="L114" s="101"/>
      <c r="M114" s="102">
        <v>0.0</v>
      </c>
      <c r="N114" s="45"/>
      <c r="O114" s="49"/>
      <c r="P114" s="49"/>
      <c r="Q114" s="9"/>
      <c r="R114" s="49"/>
      <c r="S114" s="139">
        <f t="shared" si="2"/>
        <v>0</v>
      </c>
      <c r="T114" s="9"/>
      <c r="U114" s="45"/>
      <c r="V114" s="45"/>
      <c r="W114" s="9"/>
      <c r="X114" s="9"/>
      <c r="Y114" s="128"/>
    </row>
    <row r="115">
      <c r="A115" s="41"/>
      <c r="B115" s="37"/>
      <c r="C115" s="104"/>
      <c r="D115" s="218"/>
      <c r="E115" s="364"/>
      <c r="F115" s="218"/>
      <c r="G115" s="218"/>
      <c r="H115" s="39"/>
      <c r="I115" s="38" t="s">
        <v>5112</v>
      </c>
      <c r="J115" s="45"/>
      <c r="K115" s="45"/>
      <c r="L115" s="196"/>
      <c r="M115" s="102">
        <v>0.0</v>
      </c>
      <c r="N115" s="196"/>
      <c r="O115" s="49"/>
      <c r="P115" s="49"/>
      <c r="Q115" s="104"/>
      <c r="R115" s="9"/>
      <c r="S115" s="139">
        <f t="shared" si="2"/>
        <v>0</v>
      </c>
      <c r="T115" s="9"/>
      <c r="U115" s="45"/>
      <c r="V115" s="45"/>
      <c r="W115" s="9"/>
      <c r="X115" s="9"/>
      <c r="Y115" s="128"/>
    </row>
    <row r="116">
      <c r="A116" s="41"/>
      <c r="B116" s="37"/>
      <c r="C116" s="9"/>
      <c r="D116" s="39"/>
      <c r="E116" s="41"/>
      <c r="F116" s="39"/>
      <c r="G116" s="39"/>
      <c r="H116" s="39"/>
      <c r="I116" s="38" t="s">
        <v>5112</v>
      </c>
      <c r="J116" s="45"/>
      <c r="K116" s="45"/>
      <c r="L116" s="196"/>
      <c r="M116" s="102">
        <v>0.0</v>
      </c>
      <c r="N116" s="196"/>
      <c r="O116" s="103"/>
      <c r="P116" s="49"/>
      <c r="Q116" s="104"/>
      <c r="R116" s="103"/>
      <c r="S116" s="139">
        <f t="shared" si="2"/>
        <v>0</v>
      </c>
      <c r="T116" s="9"/>
      <c r="U116" s="45"/>
      <c r="V116" s="45"/>
      <c r="W116" s="104"/>
      <c r="X116" s="9"/>
      <c r="Y116" s="106"/>
    </row>
    <row r="117">
      <c r="A117" s="41"/>
      <c r="B117" s="37"/>
      <c r="C117" s="104"/>
      <c r="D117" s="218"/>
      <c r="E117" s="364"/>
      <c r="F117" s="218"/>
      <c r="G117" s="218"/>
      <c r="H117" s="39"/>
      <c r="I117" s="38" t="s">
        <v>5112</v>
      </c>
      <c r="J117" s="45"/>
      <c r="K117" s="45"/>
      <c r="L117" s="196"/>
      <c r="M117" s="102">
        <v>0.0</v>
      </c>
      <c r="N117" s="196"/>
      <c r="O117" s="49"/>
      <c r="P117" s="49"/>
      <c r="Q117" s="9"/>
      <c r="R117" s="49"/>
      <c r="S117" s="139">
        <f t="shared" si="2"/>
        <v>0</v>
      </c>
      <c r="T117" s="9"/>
      <c r="U117" s="45"/>
      <c r="V117" s="45"/>
      <c r="W117" s="9"/>
      <c r="X117" s="9"/>
      <c r="Y117" s="128"/>
    </row>
    <row r="118">
      <c r="A118" s="41"/>
      <c r="B118" s="37"/>
      <c r="C118" s="104"/>
      <c r="D118" s="218"/>
      <c r="E118" s="364"/>
      <c r="F118" s="218"/>
      <c r="G118" s="218"/>
      <c r="H118" s="39"/>
      <c r="I118" s="38" t="s">
        <v>5112</v>
      </c>
      <c r="J118" s="45"/>
      <c r="K118" s="45"/>
      <c r="L118" s="196"/>
      <c r="M118" s="102">
        <v>0.0</v>
      </c>
      <c r="N118" s="196"/>
      <c r="O118" s="49"/>
      <c r="P118" s="49"/>
      <c r="Q118" s="9"/>
      <c r="R118" s="49"/>
      <c r="S118" s="139">
        <f t="shared" si="2"/>
        <v>0</v>
      </c>
      <c r="T118" s="9"/>
      <c r="U118" s="45"/>
      <c r="V118" s="45"/>
      <c r="W118" s="9"/>
      <c r="X118" s="9"/>
      <c r="Y118" s="128"/>
    </row>
    <row r="119">
      <c r="A119" s="41"/>
      <c r="B119" s="37"/>
      <c r="C119" s="104"/>
      <c r="D119" s="218"/>
      <c r="E119" s="364"/>
      <c r="F119" s="218"/>
      <c r="G119" s="218"/>
      <c r="H119" s="39"/>
      <c r="I119" s="38" t="s">
        <v>5112</v>
      </c>
      <c r="J119" s="45"/>
      <c r="K119" s="45"/>
      <c r="L119" s="196"/>
      <c r="M119" s="102">
        <v>0.0</v>
      </c>
      <c r="N119" s="196"/>
      <c r="O119" s="49"/>
      <c r="P119" s="49"/>
      <c r="Q119" s="9"/>
      <c r="R119" s="49"/>
      <c r="S119" s="139">
        <f t="shared" si="2"/>
        <v>0</v>
      </c>
      <c r="T119" s="9"/>
      <c r="U119" s="45"/>
      <c r="V119" s="45"/>
      <c r="W119" s="9"/>
      <c r="X119" s="9"/>
      <c r="Y119" s="128"/>
    </row>
    <row r="120">
      <c r="A120" s="41"/>
      <c r="B120" s="37"/>
      <c r="C120" s="9"/>
      <c r="D120" s="39"/>
      <c r="E120" s="41"/>
      <c r="F120" s="39"/>
      <c r="G120" s="39"/>
      <c r="H120" s="39"/>
      <c r="I120" s="38" t="s">
        <v>5112</v>
      </c>
      <c r="J120" s="45"/>
      <c r="K120" s="45"/>
      <c r="L120" s="135"/>
      <c r="M120" s="102">
        <v>0.0</v>
      </c>
      <c r="N120" s="196"/>
      <c r="O120" s="49"/>
      <c r="P120" s="49"/>
      <c r="Q120" s="9"/>
      <c r="R120" s="49"/>
      <c r="S120" s="139">
        <f t="shared" si="2"/>
        <v>0</v>
      </c>
      <c r="T120" s="9"/>
      <c r="U120" s="45"/>
      <c r="V120" s="45"/>
      <c r="W120" s="9"/>
      <c r="X120" s="9"/>
      <c r="Y120" s="9"/>
    </row>
    <row r="121">
      <c r="A121" s="41"/>
      <c r="B121" s="37"/>
      <c r="C121" s="9"/>
      <c r="D121" s="39"/>
      <c r="E121" s="41"/>
      <c r="F121" s="39"/>
      <c r="G121" s="39"/>
      <c r="H121" s="39"/>
      <c r="I121" s="38" t="s">
        <v>5112</v>
      </c>
      <c r="J121" s="45"/>
      <c r="K121" s="45"/>
      <c r="L121" s="135"/>
      <c r="M121" s="102">
        <v>0.0</v>
      </c>
      <c r="N121" s="196"/>
      <c r="O121" s="49"/>
      <c r="P121" s="49"/>
      <c r="Q121" s="9"/>
      <c r="R121" s="49"/>
      <c r="S121" s="139">
        <f t="shared" si="2"/>
        <v>0</v>
      </c>
      <c r="T121" s="9"/>
      <c r="U121" s="45"/>
      <c r="V121" s="45"/>
      <c r="W121" s="9"/>
      <c r="X121" s="9"/>
      <c r="Y121" s="9"/>
    </row>
    <row r="122">
      <c r="A122" s="41"/>
      <c r="B122" s="37"/>
      <c r="C122" s="9"/>
      <c r="D122" s="39"/>
      <c r="E122" s="41"/>
      <c r="F122" s="39"/>
      <c r="G122" s="39"/>
      <c r="H122" s="39"/>
      <c r="I122" s="38" t="s">
        <v>5112</v>
      </c>
      <c r="J122" s="45"/>
      <c r="K122" s="45"/>
      <c r="L122" s="135"/>
      <c r="M122" s="102">
        <v>0.0</v>
      </c>
      <c r="N122" s="196"/>
      <c r="O122" s="49"/>
      <c r="P122" s="49"/>
      <c r="Q122" s="9"/>
      <c r="R122" s="49"/>
      <c r="S122" s="139">
        <f t="shared" si="2"/>
        <v>0</v>
      </c>
      <c r="T122" s="9"/>
      <c r="U122" s="45"/>
      <c r="V122" s="45"/>
      <c r="W122" s="9"/>
      <c r="X122" s="9"/>
      <c r="Y122" s="9"/>
    </row>
    <row r="123">
      <c r="A123" s="41"/>
      <c r="B123" s="37"/>
      <c r="C123" s="104"/>
      <c r="D123" s="218"/>
      <c r="E123" s="364"/>
      <c r="F123" s="218"/>
      <c r="G123" s="218"/>
      <c r="H123" s="39"/>
      <c r="I123" s="38" t="s">
        <v>5112</v>
      </c>
      <c r="J123" s="45"/>
      <c r="K123" s="45"/>
      <c r="L123" s="196"/>
      <c r="M123" s="102">
        <v>0.0</v>
      </c>
      <c r="N123" s="196"/>
      <c r="O123" s="334"/>
      <c r="P123" s="126"/>
      <c r="Q123" s="180"/>
      <c r="R123" s="334"/>
      <c r="S123" s="139">
        <f t="shared" si="2"/>
        <v>0</v>
      </c>
      <c r="T123" s="9"/>
      <c r="U123" s="45"/>
      <c r="V123" s="45"/>
      <c r="W123" s="9"/>
      <c r="X123" s="9"/>
      <c r="Y123" s="128"/>
    </row>
    <row r="124">
      <c r="A124" s="41"/>
      <c r="B124" s="37"/>
      <c r="C124" s="104"/>
      <c r="D124" s="218"/>
      <c r="E124" s="364"/>
      <c r="F124" s="218"/>
      <c r="G124" s="218"/>
      <c r="H124" s="39"/>
      <c r="I124" s="38" t="s">
        <v>5112</v>
      </c>
      <c r="J124" s="45"/>
      <c r="K124" s="45"/>
      <c r="L124" s="196"/>
      <c r="M124" s="102">
        <v>0.0</v>
      </c>
      <c r="N124" s="196"/>
      <c r="O124" s="49"/>
      <c r="P124" s="49"/>
      <c r="Q124" s="180"/>
      <c r="R124" s="334"/>
      <c r="S124" s="139">
        <f t="shared" si="2"/>
        <v>0</v>
      </c>
      <c r="T124" s="9"/>
      <c r="U124" s="45"/>
      <c r="V124" s="45"/>
      <c r="W124" s="9"/>
      <c r="X124" s="9"/>
      <c r="Y124" s="128"/>
    </row>
    <row r="125">
      <c r="A125" s="41"/>
      <c r="B125" s="37"/>
      <c r="C125" s="104"/>
      <c r="D125" s="218"/>
      <c r="E125" s="364"/>
      <c r="F125" s="218"/>
      <c r="G125" s="218"/>
      <c r="H125" s="39"/>
      <c r="I125" s="38" t="s">
        <v>5112</v>
      </c>
      <c r="J125" s="45"/>
      <c r="K125" s="45"/>
      <c r="L125" s="73"/>
      <c r="M125" s="102">
        <v>0.0</v>
      </c>
      <c r="N125" s="73"/>
      <c r="O125" s="49"/>
      <c r="P125" s="49"/>
      <c r="Q125" s="180"/>
      <c r="R125" s="334"/>
      <c r="S125" s="139">
        <f t="shared" si="2"/>
        <v>0</v>
      </c>
      <c r="T125" s="9"/>
      <c r="U125" s="45"/>
      <c r="V125" s="45"/>
      <c r="W125" s="9"/>
      <c r="X125" s="9"/>
      <c r="Y125" s="128"/>
    </row>
    <row r="126">
      <c r="A126" s="41"/>
      <c r="B126" s="37"/>
      <c r="C126" s="104"/>
      <c r="D126" s="218"/>
      <c r="E126" s="364"/>
      <c r="F126" s="218"/>
      <c r="G126" s="218"/>
      <c r="H126" s="39"/>
      <c r="I126" s="38" t="s">
        <v>5112</v>
      </c>
      <c r="J126" s="45"/>
      <c r="K126" s="45"/>
      <c r="L126" s="73"/>
      <c r="M126" s="102">
        <v>0.0</v>
      </c>
      <c r="N126" s="73"/>
      <c r="O126" s="49"/>
      <c r="P126" s="49"/>
      <c r="Q126" s="9"/>
      <c r="R126" s="49"/>
      <c r="S126" s="139">
        <f t="shared" si="2"/>
        <v>0</v>
      </c>
      <c r="T126" s="9"/>
      <c r="U126" s="45"/>
      <c r="V126" s="45"/>
      <c r="W126" s="9"/>
      <c r="X126" s="9"/>
      <c r="Y126" s="128"/>
    </row>
    <row r="127">
      <c r="A127" s="41"/>
      <c r="B127" s="37"/>
      <c r="C127" s="104"/>
      <c r="D127" s="218"/>
      <c r="E127" s="364"/>
      <c r="F127" s="218"/>
      <c r="G127" s="218"/>
      <c r="H127" s="39"/>
      <c r="I127" s="38" t="s">
        <v>5112</v>
      </c>
      <c r="J127" s="45"/>
      <c r="K127" s="45"/>
      <c r="L127" s="73"/>
      <c r="M127" s="102">
        <v>0.0</v>
      </c>
      <c r="N127" s="73"/>
      <c r="O127" s="49"/>
      <c r="P127" s="49"/>
      <c r="Q127" s="9"/>
      <c r="R127" s="49"/>
      <c r="S127" s="139">
        <f t="shared" si="2"/>
        <v>0</v>
      </c>
      <c r="T127" s="9"/>
      <c r="U127" s="45"/>
      <c r="V127" s="45"/>
      <c r="W127" s="9"/>
      <c r="X127" s="9"/>
      <c r="Y127" s="88"/>
    </row>
    <row r="128">
      <c r="A128" s="41"/>
      <c r="B128" s="37"/>
      <c r="C128" s="104"/>
      <c r="D128" s="218"/>
      <c r="E128" s="364"/>
      <c r="F128" s="218"/>
      <c r="G128" s="218"/>
      <c r="H128" s="39"/>
      <c r="I128" s="38" t="s">
        <v>5112</v>
      </c>
      <c r="J128" s="45"/>
      <c r="K128" s="45"/>
      <c r="L128" s="73"/>
      <c r="M128" s="102">
        <v>0.0</v>
      </c>
      <c r="N128" s="73"/>
      <c r="O128" s="49"/>
      <c r="P128" s="49"/>
      <c r="Q128" s="9"/>
      <c r="R128" s="49"/>
      <c r="S128" s="139">
        <f t="shared" si="2"/>
        <v>0</v>
      </c>
      <c r="T128" s="9"/>
      <c r="U128" s="45"/>
      <c r="V128" s="45"/>
      <c r="W128" s="9"/>
      <c r="X128" s="9"/>
      <c r="Y128" s="88"/>
    </row>
    <row r="129">
      <c r="A129" s="41"/>
      <c r="B129" s="37"/>
      <c r="C129" s="104"/>
      <c r="D129" s="218"/>
      <c r="E129" s="364"/>
      <c r="F129" s="218"/>
      <c r="G129" s="218"/>
      <c r="H129" s="39"/>
      <c r="I129" s="38" t="s">
        <v>5112</v>
      </c>
      <c r="J129" s="45"/>
      <c r="K129" s="45"/>
      <c r="L129" s="73"/>
      <c r="M129" s="47"/>
      <c r="N129" s="73"/>
      <c r="O129" s="49"/>
      <c r="P129" s="49"/>
      <c r="Q129" s="9"/>
      <c r="R129" s="49"/>
      <c r="S129" s="139">
        <f t="shared" si="2"/>
        <v>0</v>
      </c>
      <c r="T129" s="9"/>
      <c r="U129" s="45"/>
      <c r="V129" s="45"/>
      <c r="W129" s="9"/>
      <c r="X129" s="9"/>
      <c r="Y129" s="128"/>
    </row>
    <row r="130">
      <c r="A130" s="41"/>
      <c r="B130" s="37"/>
      <c r="C130" s="104"/>
      <c r="D130" s="218"/>
      <c r="E130" s="364"/>
      <c r="F130" s="218"/>
      <c r="G130" s="218"/>
      <c r="H130" s="39"/>
      <c r="I130" s="38" t="s">
        <v>5112</v>
      </c>
      <c r="J130" s="45"/>
      <c r="K130" s="45"/>
      <c r="L130" s="73"/>
      <c r="M130" s="47"/>
      <c r="N130" s="45"/>
      <c r="O130" s="49"/>
      <c r="P130" s="49"/>
      <c r="Q130" s="9"/>
      <c r="R130" s="49"/>
      <c r="S130" s="139">
        <f t="shared" si="2"/>
        <v>0</v>
      </c>
      <c r="T130" s="9"/>
      <c r="U130" s="45"/>
      <c r="V130" s="45"/>
      <c r="W130" s="9"/>
      <c r="X130" s="9"/>
      <c r="Y130" s="128"/>
    </row>
    <row r="131">
      <c r="A131" s="41"/>
      <c r="B131" s="37"/>
      <c r="C131" s="104"/>
      <c r="D131" s="218"/>
      <c r="E131" s="364"/>
      <c r="F131" s="218"/>
      <c r="G131" s="218"/>
      <c r="H131" s="39"/>
      <c r="I131" s="38" t="s">
        <v>5112</v>
      </c>
      <c r="J131" s="45"/>
      <c r="K131" s="45"/>
      <c r="L131" s="73"/>
      <c r="M131" s="47"/>
      <c r="N131" s="73"/>
      <c r="O131" s="49"/>
      <c r="P131" s="49"/>
      <c r="Q131" s="9"/>
      <c r="R131" s="49"/>
      <c r="S131" s="139">
        <f t="shared" si="2"/>
        <v>0</v>
      </c>
      <c r="T131" s="9"/>
      <c r="U131" s="45"/>
      <c r="V131" s="45"/>
      <c r="W131" s="9"/>
      <c r="X131" s="9"/>
      <c r="Y131" s="128"/>
    </row>
    <row r="132">
      <c r="A132" s="41"/>
      <c r="B132" s="37"/>
      <c r="C132" s="104"/>
      <c r="D132" s="218"/>
      <c r="E132" s="364"/>
      <c r="F132" s="218"/>
      <c r="G132" s="218"/>
      <c r="H132" s="39"/>
      <c r="I132" s="38" t="s">
        <v>5112</v>
      </c>
      <c r="J132" s="45"/>
      <c r="K132" s="45"/>
      <c r="L132" s="73"/>
      <c r="M132" s="47"/>
      <c r="N132" s="73"/>
      <c r="O132" s="49"/>
      <c r="P132" s="49"/>
      <c r="Q132" s="9"/>
      <c r="R132" s="49"/>
      <c r="S132" s="139">
        <f t="shared" si="2"/>
        <v>0</v>
      </c>
      <c r="T132" s="9"/>
      <c r="U132" s="45"/>
      <c r="V132" s="45"/>
      <c r="W132" s="9"/>
      <c r="X132" s="9"/>
      <c r="Y132" s="128"/>
    </row>
    <row r="133">
      <c r="A133" s="41"/>
      <c r="B133" s="37"/>
      <c r="C133" s="104"/>
      <c r="D133" s="218"/>
      <c r="E133" s="364"/>
      <c r="F133" s="218"/>
      <c r="G133" s="218"/>
      <c r="H133" s="39"/>
      <c r="I133" s="38" t="s">
        <v>5112</v>
      </c>
      <c r="J133" s="45"/>
      <c r="K133" s="45"/>
      <c r="L133" s="73"/>
      <c r="M133" s="47"/>
      <c r="N133" s="73"/>
      <c r="O133" s="49"/>
      <c r="P133" s="49"/>
      <c r="Q133" s="9"/>
      <c r="R133" s="49"/>
      <c r="S133" s="139">
        <f t="shared" si="2"/>
        <v>0</v>
      </c>
      <c r="T133" s="9"/>
      <c r="U133" s="45"/>
      <c r="V133" s="45"/>
      <c r="W133" s="9"/>
      <c r="X133" s="9"/>
      <c r="Y133" s="88"/>
    </row>
    <row r="134">
      <c r="A134" s="41"/>
      <c r="B134" s="37"/>
      <c r="C134" s="104"/>
      <c r="D134" s="218"/>
      <c r="E134" s="364"/>
      <c r="F134" s="218"/>
      <c r="G134" s="218"/>
      <c r="H134" s="39"/>
      <c r="I134" s="38" t="s">
        <v>5112</v>
      </c>
      <c r="J134" s="45"/>
      <c r="K134" s="45"/>
      <c r="L134" s="73"/>
      <c r="M134" s="47"/>
      <c r="N134" s="73"/>
      <c r="O134" s="49"/>
      <c r="P134" s="49"/>
      <c r="Q134" s="9"/>
      <c r="R134" s="49"/>
      <c r="S134" s="139">
        <f t="shared" si="2"/>
        <v>0</v>
      </c>
      <c r="T134" s="9"/>
      <c r="U134" s="45"/>
      <c r="V134" s="45"/>
      <c r="W134" s="9"/>
      <c r="X134" s="9"/>
      <c r="Y134" s="88"/>
    </row>
    <row r="135">
      <c r="A135" s="41"/>
      <c r="B135" s="37"/>
      <c r="C135" s="104"/>
      <c r="D135" s="218"/>
      <c r="E135" s="364"/>
      <c r="F135" s="218"/>
      <c r="G135" s="218"/>
      <c r="H135" s="39"/>
      <c r="I135" s="38" t="s">
        <v>5112</v>
      </c>
      <c r="J135" s="45"/>
      <c r="K135" s="45"/>
      <c r="L135" s="73"/>
      <c r="M135" s="47"/>
      <c r="N135" s="73"/>
      <c r="O135" s="49"/>
      <c r="P135" s="49"/>
      <c r="Q135" s="9"/>
      <c r="R135" s="49"/>
      <c r="S135" s="139">
        <f t="shared" si="2"/>
        <v>0</v>
      </c>
      <c r="T135" s="9"/>
      <c r="U135" s="45"/>
      <c r="V135" s="45"/>
      <c r="W135" s="9"/>
      <c r="X135" s="9"/>
      <c r="Y135" s="128"/>
    </row>
    <row r="136">
      <c r="A136" s="41"/>
      <c r="B136" s="37"/>
      <c r="C136" s="104"/>
      <c r="D136" s="218"/>
      <c r="E136" s="364"/>
      <c r="F136" s="218"/>
      <c r="G136" s="218"/>
      <c r="H136" s="39"/>
      <c r="I136" s="38" t="s">
        <v>5112</v>
      </c>
      <c r="J136" s="45"/>
      <c r="K136" s="45"/>
      <c r="L136" s="73"/>
      <c r="M136" s="47"/>
      <c r="N136" s="73"/>
      <c r="O136" s="49"/>
      <c r="P136" s="49"/>
      <c r="Q136" s="9"/>
      <c r="R136" s="49"/>
      <c r="S136" s="139">
        <f t="shared" si="2"/>
        <v>0</v>
      </c>
      <c r="T136" s="9"/>
      <c r="U136" s="45"/>
      <c r="V136" s="45"/>
      <c r="W136" s="9"/>
      <c r="X136" s="9"/>
      <c r="Y136" s="128"/>
    </row>
    <row r="137">
      <c r="A137" s="41"/>
      <c r="B137" s="37"/>
      <c r="C137" s="104"/>
      <c r="D137" s="218"/>
      <c r="E137" s="364"/>
      <c r="F137" s="218"/>
      <c r="G137" s="218"/>
      <c r="H137" s="39"/>
      <c r="I137" s="38" t="s">
        <v>5112</v>
      </c>
      <c r="J137" s="45"/>
      <c r="K137" s="45"/>
      <c r="L137" s="73"/>
      <c r="M137" s="47"/>
      <c r="N137" s="73"/>
      <c r="O137" s="49"/>
      <c r="P137" s="49"/>
      <c r="Q137" s="9"/>
      <c r="R137" s="49"/>
      <c r="S137" s="139">
        <f t="shared" si="2"/>
        <v>0</v>
      </c>
      <c r="T137" s="9"/>
      <c r="U137" s="45"/>
      <c r="V137" s="45"/>
      <c r="W137" s="9"/>
      <c r="X137" s="9"/>
      <c r="Y137" s="128"/>
    </row>
    <row r="138">
      <c r="A138" s="41"/>
      <c r="B138" s="37"/>
      <c r="C138" s="104"/>
      <c r="D138" s="218"/>
      <c r="E138" s="364"/>
      <c r="F138" s="218"/>
      <c r="G138" s="218"/>
      <c r="H138" s="39"/>
      <c r="I138" s="38" t="s">
        <v>5112</v>
      </c>
      <c r="J138" s="45"/>
      <c r="K138" s="45"/>
      <c r="L138" s="73"/>
      <c r="M138" s="47"/>
      <c r="N138" s="73"/>
      <c r="O138" s="49"/>
      <c r="P138" s="49"/>
      <c r="Q138" s="9"/>
      <c r="R138" s="49"/>
      <c r="S138" s="139">
        <f t="shared" si="2"/>
        <v>0</v>
      </c>
      <c r="T138" s="9"/>
      <c r="U138" s="45"/>
      <c r="V138" s="45"/>
      <c r="W138" s="9"/>
      <c r="X138" s="9"/>
      <c r="Y138" s="88"/>
    </row>
    <row r="139">
      <c r="A139" s="41"/>
      <c r="B139" s="37"/>
      <c r="C139" s="104"/>
      <c r="D139" s="218"/>
      <c r="E139" s="364"/>
      <c r="F139" s="218"/>
      <c r="G139" s="218"/>
      <c r="H139" s="39"/>
      <c r="I139" s="38" t="s">
        <v>5112</v>
      </c>
      <c r="J139" s="45"/>
      <c r="K139" s="45"/>
      <c r="L139" s="73"/>
      <c r="M139" s="47"/>
      <c r="N139" s="73"/>
      <c r="O139" s="49"/>
      <c r="P139" s="49"/>
      <c r="Q139" s="9"/>
      <c r="R139" s="49"/>
      <c r="S139" s="139">
        <f t="shared" si="2"/>
        <v>0</v>
      </c>
      <c r="T139" s="9"/>
      <c r="U139" s="45"/>
      <c r="V139" s="45"/>
      <c r="W139" s="9"/>
      <c r="X139" s="9"/>
      <c r="Y139" s="128"/>
    </row>
    <row r="140">
      <c r="A140" s="41"/>
      <c r="B140" s="37"/>
      <c r="C140" s="104"/>
      <c r="D140" s="218"/>
      <c r="E140" s="364"/>
      <c r="F140" s="218"/>
      <c r="G140" s="218"/>
      <c r="H140" s="39"/>
      <c r="I140" s="38" t="s">
        <v>5112</v>
      </c>
      <c r="J140" s="45"/>
      <c r="K140" s="45"/>
      <c r="L140" s="73"/>
      <c r="M140" s="47"/>
      <c r="N140" s="73"/>
      <c r="O140" s="49"/>
      <c r="P140" s="49"/>
      <c r="Q140" s="9"/>
      <c r="R140" s="49"/>
      <c r="S140" s="139">
        <f t="shared" si="2"/>
        <v>0</v>
      </c>
      <c r="T140" s="9"/>
      <c r="U140" s="45"/>
      <c r="V140" s="45"/>
      <c r="W140" s="9"/>
      <c r="X140" s="9"/>
      <c r="Y140" s="88"/>
    </row>
    <row r="141">
      <c r="A141" s="41"/>
      <c r="B141" s="37"/>
      <c r="C141" s="104"/>
      <c r="D141" s="218"/>
      <c r="E141" s="364"/>
      <c r="F141" s="218"/>
      <c r="G141" s="218"/>
      <c r="H141" s="39"/>
      <c r="I141" s="38" t="s">
        <v>5112</v>
      </c>
      <c r="J141" s="45"/>
      <c r="K141" s="45"/>
      <c r="L141" s="73"/>
      <c r="M141" s="47"/>
      <c r="N141" s="73"/>
      <c r="O141" s="49"/>
      <c r="P141" s="49"/>
      <c r="Q141" s="9"/>
      <c r="R141" s="49"/>
      <c r="S141" s="139">
        <f t="shared" si="2"/>
        <v>0</v>
      </c>
      <c r="T141" s="9"/>
      <c r="U141" s="45"/>
      <c r="V141" s="45"/>
      <c r="W141" s="9"/>
      <c r="X141" s="9"/>
      <c r="Y141" s="128"/>
    </row>
    <row r="142">
      <c r="A142" s="41"/>
      <c r="B142" s="37"/>
      <c r="C142" s="104"/>
      <c r="D142" s="218"/>
      <c r="E142" s="364"/>
      <c r="F142" s="218"/>
      <c r="G142" s="218"/>
      <c r="H142" s="39"/>
      <c r="I142" s="38" t="s">
        <v>5112</v>
      </c>
      <c r="J142" s="45"/>
      <c r="K142" s="45"/>
      <c r="L142" s="73"/>
      <c r="M142" s="47"/>
      <c r="N142" s="73"/>
      <c r="O142" s="49"/>
      <c r="P142" s="49"/>
      <c r="Q142" s="49"/>
      <c r="R142" s="49"/>
      <c r="S142" s="139">
        <f t="shared" si="2"/>
        <v>0</v>
      </c>
      <c r="T142" s="9"/>
      <c r="U142" s="45"/>
      <c r="V142" s="45"/>
      <c r="W142" s="9"/>
      <c r="X142" s="9"/>
      <c r="Y142" s="88"/>
    </row>
    <row r="143">
      <c r="A143" s="41"/>
      <c r="B143" s="37"/>
      <c r="C143" s="104"/>
      <c r="D143" s="218"/>
      <c r="E143" s="364"/>
      <c r="F143" s="218"/>
      <c r="G143" s="218"/>
      <c r="H143" s="39"/>
      <c r="I143" s="38" t="s">
        <v>5112</v>
      </c>
      <c r="J143" s="45"/>
      <c r="K143" s="45"/>
      <c r="L143" s="73"/>
      <c r="M143" s="47"/>
      <c r="N143" s="73"/>
      <c r="O143" s="49"/>
      <c r="P143" s="49"/>
      <c r="Q143" s="9"/>
      <c r="R143" s="49"/>
      <c r="S143" s="139">
        <f t="shared" si="2"/>
        <v>0</v>
      </c>
      <c r="T143" s="9"/>
      <c r="U143" s="45"/>
      <c r="V143" s="45"/>
      <c r="W143" s="9"/>
      <c r="X143" s="9"/>
      <c r="Y143" s="88"/>
    </row>
    <row r="144">
      <c r="A144" s="41"/>
      <c r="B144" s="37"/>
      <c r="C144" s="104"/>
      <c r="D144" s="218"/>
      <c r="E144" s="364"/>
      <c r="F144" s="218"/>
      <c r="G144" s="218"/>
      <c r="H144" s="39"/>
      <c r="I144" s="38" t="s">
        <v>5112</v>
      </c>
      <c r="J144" s="45"/>
      <c r="K144" s="45"/>
      <c r="L144" s="73"/>
      <c r="M144" s="47"/>
      <c r="N144" s="73"/>
      <c r="O144" s="49"/>
      <c r="P144" s="49"/>
      <c r="Q144" s="9"/>
      <c r="R144" s="49"/>
      <c r="S144" s="139">
        <f t="shared" si="2"/>
        <v>0</v>
      </c>
      <c r="T144" s="9"/>
      <c r="U144" s="45"/>
      <c r="V144" s="45"/>
      <c r="W144" s="9"/>
      <c r="X144" s="9"/>
      <c r="Y144" s="128"/>
    </row>
    <row r="145">
      <c r="A145" s="41"/>
      <c r="B145" s="37"/>
      <c r="C145" s="104"/>
      <c r="D145" s="218"/>
      <c r="E145" s="364"/>
      <c r="F145" s="218"/>
      <c r="G145" s="218"/>
      <c r="H145" s="39"/>
      <c r="I145" s="38" t="s">
        <v>5112</v>
      </c>
      <c r="J145" s="45"/>
      <c r="K145" s="45"/>
      <c r="L145" s="73"/>
      <c r="M145" s="47"/>
      <c r="N145" s="73"/>
      <c r="O145" s="49"/>
      <c r="P145" s="49"/>
      <c r="Q145" s="9"/>
      <c r="R145" s="49"/>
      <c r="S145" s="139">
        <f t="shared" si="2"/>
        <v>0</v>
      </c>
      <c r="T145" s="9"/>
      <c r="U145" s="45"/>
      <c r="V145" s="45"/>
      <c r="W145" s="9"/>
      <c r="X145" s="9"/>
      <c r="Y145" s="88"/>
    </row>
    <row r="146">
      <c r="A146" s="41"/>
      <c r="B146" s="37"/>
      <c r="C146" s="104"/>
      <c r="D146" s="218"/>
      <c r="E146" s="364"/>
      <c r="F146" s="218"/>
      <c r="G146" s="218"/>
      <c r="H146" s="39"/>
      <c r="I146" s="38" t="s">
        <v>5112</v>
      </c>
      <c r="J146" s="45"/>
      <c r="K146" s="45"/>
      <c r="L146" s="73"/>
      <c r="M146" s="47"/>
      <c r="N146" s="73"/>
      <c r="O146" s="49"/>
      <c r="P146" s="49"/>
      <c r="Q146" s="9"/>
      <c r="R146" s="49"/>
      <c r="S146" s="139">
        <f t="shared" si="2"/>
        <v>0</v>
      </c>
      <c r="T146" s="9"/>
      <c r="U146" s="45"/>
      <c r="V146" s="45"/>
      <c r="W146" s="9"/>
      <c r="X146" s="9"/>
      <c r="Y146" s="88"/>
    </row>
    <row r="147">
      <c r="A147" s="41"/>
      <c r="B147" s="37"/>
      <c r="C147" s="104"/>
      <c r="D147" s="218"/>
      <c r="E147" s="364"/>
      <c r="F147" s="218"/>
      <c r="G147" s="218"/>
      <c r="H147" s="39"/>
      <c r="I147" s="38" t="s">
        <v>5112</v>
      </c>
      <c r="J147" s="45"/>
      <c r="K147" s="45"/>
      <c r="L147" s="73"/>
      <c r="M147" s="47"/>
      <c r="N147" s="73"/>
      <c r="O147" s="49"/>
      <c r="P147" s="49"/>
      <c r="Q147" s="9"/>
      <c r="R147" s="49"/>
      <c r="S147" s="139">
        <f t="shared" si="2"/>
        <v>0</v>
      </c>
      <c r="T147" s="9"/>
      <c r="U147" s="45"/>
      <c r="V147" s="45"/>
      <c r="W147" s="9"/>
      <c r="X147" s="9"/>
      <c r="Y147" s="88"/>
    </row>
    <row r="148">
      <c r="A148" s="41"/>
      <c r="B148" s="37"/>
      <c r="C148" s="104"/>
      <c r="D148" s="218"/>
      <c r="E148" s="364"/>
      <c r="F148" s="218"/>
      <c r="G148" s="218"/>
      <c r="H148" s="39"/>
      <c r="I148" s="38" t="s">
        <v>5112</v>
      </c>
      <c r="J148" s="45"/>
      <c r="K148" s="45"/>
      <c r="L148" s="73"/>
      <c r="M148" s="47"/>
      <c r="N148" s="73"/>
      <c r="O148" s="49"/>
      <c r="P148" s="49"/>
      <c r="Q148" s="9"/>
      <c r="R148" s="49"/>
      <c r="S148" s="139">
        <f t="shared" si="2"/>
        <v>0</v>
      </c>
      <c r="T148" s="9"/>
      <c r="U148" s="45"/>
      <c r="V148" s="45"/>
      <c r="W148" s="9"/>
      <c r="X148" s="9"/>
      <c r="Y148" s="88"/>
    </row>
    <row r="149">
      <c r="A149" s="41"/>
      <c r="B149" s="37"/>
      <c r="C149" s="104"/>
      <c r="D149" s="218"/>
      <c r="E149" s="364"/>
      <c r="F149" s="218"/>
      <c r="G149" s="218"/>
      <c r="H149" s="39"/>
      <c r="I149" s="38" t="s">
        <v>5112</v>
      </c>
      <c r="J149" s="45"/>
      <c r="K149" s="45"/>
      <c r="L149" s="73"/>
      <c r="M149" s="47"/>
      <c r="N149" s="73"/>
      <c r="O149" s="49"/>
      <c r="P149" s="49"/>
      <c r="Q149" s="9"/>
      <c r="R149" s="49"/>
      <c r="S149" s="139">
        <f t="shared" si="2"/>
        <v>0</v>
      </c>
      <c r="T149" s="9"/>
      <c r="U149" s="45"/>
      <c r="V149" s="45"/>
      <c r="W149" s="9"/>
      <c r="X149" s="9"/>
      <c r="Y149" s="128"/>
    </row>
    <row r="150">
      <c r="A150" s="41"/>
      <c r="B150" s="37"/>
      <c r="C150" s="104"/>
      <c r="D150" s="218"/>
      <c r="E150" s="364"/>
      <c r="F150" s="218"/>
      <c r="G150" s="218"/>
      <c r="H150" s="39"/>
      <c r="I150" s="38" t="s">
        <v>5112</v>
      </c>
      <c r="J150" s="45"/>
      <c r="K150" s="45"/>
      <c r="L150" s="73"/>
      <c r="M150" s="47"/>
      <c r="N150" s="73"/>
      <c r="O150" s="49"/>
      <c r="P150" s="49"/>
      <c r="Q150" s="9"/>
      <c r="R150" s="49"/>
      <c r="S150" s="139">
        <f t="shared" si="2"/>
        <v>0</v>
      </c>
      <c r="T150" s="9"/>
      <c r="U150" s="45"/>
      <c r="V150" s="45"/>
      <c r="W150" s="9"/>
      <c r="X150" s="9"/>
      <c r="Y150" s="128"/>
    </row>
    <row r="151">
      <c r="A151" s="41"/>
      <c r="B151" s="37"/>
      <c r="C151" s="104"/>
      <c r="D151" s="218"/>
      <c r="E151" s="364"/>
      <c r="F151" s="218"/>
      <c r="G151" s="218"/>
      <c r="H151" s="39"/>
      <c r="I151" s="38" t="s">
        <v>5112</v>
      </c>
      <c r="J151" s="45"/>
      <c r="K151" s="45"/>
      <c r="L151" s="45"/>
      <c r="M151" s="47"/>
      <c r="N151" s="45"/>
      <c r="O151" s="49"/>
      <c r="P151" s="49"/>
      <c r="Q151" s="9"/>
      <c r="R151" s="49"/>
      <c r="S151" s="139">
        <f t="shared" si="2"/>
        <v>0</v>
      </c>
      <c r="T151" s="9"/>
      <c r="U151" s="45"/>
      <c r="V151" s="45"/>
      <c r="W151" s="9"/>
      <c r="X151" s="9"/>
      <c r="Y151" s="128"/>
    </row>
    <row r="152">
      <c r="A152" s="41"/>
      <c r="B152" s="37"/>
      <c r="C152" s="104"/>
      <c r="D152" s="218"/>
      <c r="E152" s="364"/>
      <c r="F152" s="218"/>
      <c r="G152" s="218"/>
      <c r="H152" s="39"/>
      <c r="I152" s="38" t="s">
        <v>5112</v>
      </c>
      <c r="J152" s="45"/>
      <c r="K152" s="45"/>
      <c r="L152" s="73"/>
      <c r="M152" s="47"/>
      <c r="N152" s="73"/>
      <c r="O152" s="49"/>
      <c r="P152" s="49"/>
      <c r="Q152" s="9"/>
      <c r="R152" s="49"/>
      <c r="S152" s="139">
        <f t="shared" si="2"/>
        <v>0</v>
      </c>
      <c r="T152" s="9"/>
      <c r="U152" s="45"/>
      <c r="V152" s="45"/>
      <c r="W152" s="9"/>
      <c r="X152" s="9"/>
      <c r="Y152" s="128"/>
    </row>
    <row r="153">
      <c r="A153" s="41"/>
      <c r="B153" s="37"/>
      <c r="C153" s="104"/>
      <c r="D153" s="218"/>
      <c r="E153" s="364"/>
      <c r="F153" s="218"/>
      <c r="G153" s="218"/>
      <c r="H153" s="39"/>
      <c r="I153" s="38" t="s">
        <v>5112</v>
      </c>
      <c r="J153" s="45"/>
      <c r="K153" s="45"/>
      <c r="L153" s="73"/>
      <c r="M153" s="47"/>
      <c r="N153" s="73"/>
      <c r="O153" s="49"/>
      <c r="P153" s="49"/>
      <c r="Q153" s="9"/>
      <c r="R153" s="49"/>
      <c r="S153" s="139">
        <f t="shared" si="2"/>
        <v>0</v>
      </c>
      <c r="T153" s="9"/>
      <c r="U153" s="45"/>
      <c r="V153" s="45"/>
      <c r="W153" s="9"/>
      <c r="X153" s="9"/>
      <c r="Y153" s="88"/>
    </row>
    <row r="154">
      <c r="A154" s="41"/>
      <c r="B154" s="37"/>
      <c r="C154" s="104"/>
      <c r="D154" s="218"/>
      <c r="E154" s="364"/>
      <c r="F154" s="218"/>
      <c r="G154" s="218"/>
      <c r="H154" s="39"/>
      <c r="I154" s="38" t="s">
        <v>5112</v>
      </c>
      <c r="J154" s="45"/>
      <c r="K154" s="45"/>
      <c r="L154" s="73"/>
      <c r="M154" s="47"/>
      <c r="N154" s="73"/>
      <c r="O154" s="49"/>
      <c r="P154" s="49"/>
      <c r="Q154" s="9"/>
      <c r="R154" s="49"/>
      <c r="S154" s="139">
        <f t="shared" si="2"/>
        <v>0</v>
      </c>
      <c r="T154" s="9"/>
      <c r="U154" s="45"/>
      <c r="V154" s="45"/>
      <c r="W154" s="9"/>
      <c r="X154" s="9"/>
      <c r="Y154" s="88"/>
    </row>
    <row r="155">
      <c r="A155" s="41"/>
      <c r="B155" s="37"/>
      <c r="C155" s="104"/>
      <c r="D155" s="218"/>
      <c r="E155" s="364"/>
      <c r="F155" s="218"/>
      <c r="G155" s="218"/>
      <c r="H155" s="39"/>
      <c r="I155" s="38" t="s">
        <v>5112</v>
      </c>
      <c r="J155" s="45"/>
      <c r="K155" s="45"/>
      <c r="L155" s="73"/>
      <c r="M155" s="47"/>
      <c r="N155" s="73"/>
      <c r="O155" s="49"/>
      <c r="P155" s="49"/>
      <c r="Q155" s="9"/>
      <c r="R155" s="49"/>
      <c r="S155" s="139">
        <f t="shared" si="2"/>
        <v>0</v>
      </c>
      <c r="T155" s="9"/>
      <c r="U155" s="45"/>
      <c r="V155" s="45"/>
      <c r="W155" s="9"/>
      <c r="X155" s="9"/>
      <c r="Y155" s="88"/>
    </row>
    <row r="156">
      <c r="A156" s="41"/>
      <c r="B156" s="37"/>
      <c r="C156" s="104"/>
      <c r="D156" s="218"/>
      <c r="E156" s="364"/>
      <c r="F156" s="218"/>
      <c r="G156" s="218"/>
      <c r="H156" s="39"/>
      <c r="I156" s="38" t="s">
        <v>5112</v>
      </c>
      <c r="J156" s="45"/>
      <c r="K156" s="45"/>
      <c r="L156" s="73"/>
      <c r="M156" s="47"/>
      <c r="N156" s="73"/>
      <c r="O156" s="49"/>
      <c r="P156" s="49"/>
      <c r="Q156" s="9"/>
      <c r="R156" s="49"/>
      <c r="S156" s="139">
        <f t="shared" si="2"/>
        <v>0</v>
      </c>
      <c r="T156" s="9"/>
      <c r="U156" s="45"/>
      <c r="V156" s="45"/>
      <c r="W156" s="9"/>
      <c r="X156" s="9"/>
      <c r="Y156" s="88"/>
    </row>
    <row r="157">
      <c r="A157" s="41"/>
      <c r="B157" s="37"/>
      <c r="C157" s="104"/>
      <c r="D157" s="218"/>
      <c r="E157" s="364"/>
      <c r="F157" s="218"/>
      <c r="G157" s="218"/>
      <c r="H157" s="39"/>
      <c r="I157" s="38" t="s">
        <v>5112</v>
      </c>
      <c r="J157" s="45"/>
      <c r="K157" s="45"/>
      <c r="L157" s="73"/>
      <c r="M157" s="47"/>
      <c r="N157" s="73"/>
      <c r="O157" s="49"/>
      <c r="P157" s="49"/>
      <c r="Q157" s="9"/>
      <c r="R157" s="49"/>
      <c r="S157" s="139">
        <f t="shared" si="2"/>
        <v>0</v>
      </c>
      <c r="T157" s="9"/>
      <c r="U157" s="45"/>
      <c r="V157" s="45"/>
      <c r="W157" s="9"/>
      <c r="X157" s="9"/>
      <c r="Y157" s="88"/>
    </row>
    <row r="158">
      <c r="A158" s="41"/>
      <c r="B158" s="37"/>
      <c r="C158" s="104"/>
      <c r="D158" s="218"/>
      <c r="E158" s="364"/>
      <c r="F158" s="218"/>
      <c r="G158" s="218"/>
      <c r="H158" s="39"/>
      <c r="I158" s="38" t="s">
        <v>5112</v>
      </c>
      <c r="J158" s="45"/>
      <c r="K158" s="45"/>
      <c r="L158" s="73"/>
      <c r="M158" s="47"/>
      <c r="N158" s="73"/>
      <c r="O158" s="49"/>
      <c r="P158" s="49"/>
      <c r="Q158" s="9"/>
      <c r="R158" s="49"/>
      <c r="S158" s="139">
        <f t="shared" si="2"/>
        <v>0</v>
      </c>
      <c r="T158" s="9"/>
      <c r="U158" s="45"/>
      <c r="V158" s="45"/>
      <c r="W158" s="9"/>
      <c r="X158" s="9"/>
      <c r="Y158" s="88"/>
    </row>
    <row r="159">
      <c r="A159" s="41"/>
      <c r="B159" s="37"/>
      <c r="C159" s="104"/>
      <c r="D159" s="218"/>
      <c r="E159" s="364"/>
      <c r="F159" s="218"/>
      <c r="G159" s="218"/>
      <c r="H159" s="39"/>
      <c r="I159" s="38" t="s">
        <v>5112</v>
      </c>
      <c r="J159" s="45"/>
      <c r="K159" s="45"/>
      <c r="L159" s="73"/>
      <c r="M159" s="47"/>
      <c r="N159" s="73"/>
      <c r="O159" s="49"/>
      <c r="P159" s="49"/>
      <c r="Q159" s="9"/>
      <c r="R159" s="49"/>
      <c r="S159" s="139">
        <f t="shared" si="2"/>
        <v>0</v>
      </c>
      <c r="T159" s="9"/>
      <c r="U159" s="45"/>
      <c r="V159" s="45"/>
      <c r="W159" s="9"/>
      <c r="X159" s="9"/>
      <c r="Y159" s="88"/>
    </row>
    <row r="160">
      <c r="A160" s="41"/>
      <c r="B160" s="37"/>
      <c r="C160" s="104"/>
      <c r="D160" s="218"/>
      <c r="E160" s="364"/>
      <c r="F160" s="218"/>
      <c r="G160" s="218"/>
      <c r="H160" s="39"/>
      <c r="I160" s="38" t="s">
        <v>5112</v>
      </c>
      <c r="J160" s="45"/>
      <c r="K160" s="45"/>
      <c r="L160" s="73"/>
      <c r="M160" s="47"/>
      <c r="N160" s="73"/>
      <c r="O160" s="49"/>
      <c r="P160" s="49"/>
      <c r="Q160" s="9"/>
      <c r="R160" s="49"/>
      <c r="S160" s="139">
        <f t="shared" si="2"/>
        <v>0</v>
      </c>
      <c r="T160" s="9"/>
      <c r="U160" s="45"/>
      <c r="V160" s="45"/>
      <c r="W160" s="9"/>
      <c r="X160" s="9"/>
      <c r="Y160" s="88"/>
    </row>
    <row r="161">
      <c r="A161" s="41"/>
      <c r="B161" s="37"/>
      <c r="C161" s="104"/>
      <c r="D161" s="218"/>
      <c r="E161" s="364"/>
      <c r="F161" s="218"/>
      <c r="G161" s="218"/>
      <c r="H161" s="39"/>
      <c r="I161" s="38" t="s">
        <v>5112</v>
      </c>
      <c r="J161" s="45"/>
      <c r="K161" s="45"/>
      <c r="L161" s="73"/>
      <c r="M161" s="47"/>
      <c r="N161" s="73"/>
      <c r="O161" s="49"/>
      <c r="P161" s="49"/>
      <c r="Q161" s="9"/>
      <c r="R161" s="49"/>
      <c r="S161" s="139">
        <f t="shared" si="2"/>
        <v>0</v>
      </c>
      <c r="T161" s="9"/>
      <c r="U161" s="45"/>
      <c r="V161" s="45"/>
      <c r="W161" s="9"/>
      <c r="X161" s="9"/>
      <c r="Y161" s="88"/>
    </row>
    <row r="162">
      <c r="A162" s="41"/>
      <c r="B162" s="37"/>
      <c r="C162" s="104"/>
      <c r="D162" s="218"/>
      <c r="E162" s="364"/>
      <c r="F162" s="218"/>
      <c r="G162" s="218"/>
      <c r="H162" s="39"/>
      <c r="I162" s="38" t="s">
        <v>5112</v>
      </c>
      <c r="J162" s="45"/>
      <c r="K162" s="45"/>
      <c r="L162" s="73"/>
      <c r="M162" s="47"/>
      <c r="N162" s="73"/>
      <c r="O162" s="49"/>
      <c r="P162" s="49"/>
      <c r="Q162" s="9"/>
      <c r="R162" s="49"/>
      <c r="S162" s="139">
        <f t="shared" si="2"/>
        <v>0</v>
      </c>
      <c r="T162" s="9"/>
      <c r="U162" s="45"/>
      <c r="V162" s="45"/>
      <c r="W162" s="9"/>
      <c r="X162" s="9"/>
      <c r="Y162" s="88"/>
    </row>
    <row r="163">
      <c r="A163" s="41"/>
      <c r="B163" s="37"/>
      <c r="C163" s="104"/>
      <c r="D163" s="218"/>
      <c r="E163" s="364"/>
      <c r="F163" s="218"/>
      <c r="G163" s="218"/>
      <c r="H163" s="39"/>
      <c r="I163" s="38" t="s">
        <v>5112</v>
      </c>
      <c r="J163" s="45"/>
      <c r="K163" s="45"/>
      <c r="L163" s="73"/>
      <c r="M163" s="47"/>
      <c r="N163" s="73"/>
      <c r="O163" s="49"/>
      <c r="P163" s="49"/>
      <c r="Q163" s="9"/>
      <c r="R163" s="49"/>
      <c r="S163" s="139">
        <f t="shared" si="2"/>
        <v>0</v>
      </c>
      <c r="T163" s="9"/>
      <c r="U163" s="45"/>
      <c r="V163" s="45"/>
      <c r="W163" s="9"/>
      <c r="X163" s="9"/>
      <c r="Y163" s="88"/>
    </row>
    <row r="164">
      <c r="A164" s="41"/>
      <c r="B164" s="37"/>
      <c r="C164" s="104"/>
      <c r="D164" s="218"/>
      <c r="E164" s="364"/>
      <c r="F164" s="218"/>
      <c r="G164" s="218"/>
      <c r="H164" s="39"/>
      <c r="I164" s="38" t="s">
        <v>5112</v>
      </c>
      <c r="J164" s="45"/>
      <c r="K164" s="45"/>
      <c r="L164" s="73"/>
      <c r="M164" s="47"/>
      <c r="N164" s="73"/>
      <c r="O164" s="49"/>
      <c r="P164" s="49"/>
      <c r="Q164" s="9"/>
      <c r="R164" s="49"/>
      <c r="S164" s="139">
        <f t="shared" si="2"/>
        <v>0</v>
      </c>
      <c r="T164" s="9"/>
      <c r="U164" s="45"/>
      <c r="V164" s="45"/>
      <c r="W164" s="9"/>
      <c r="X164" s="9"/>
      <c r="Y164" s="88"/>
    </row>
    <row r="165">
      <c r="A165" s="41"/>
      <c r="B165" s="37"/>
      <c r="C165" s="104"/>
      <c r="D165" s="218"/>
      <c r="E165" s="364"/>
      <c r="F165" s="218"/>
      <c r="G165" s="218"/>
      <c r="H165" s="39"/>
      <c r="I165" s="38" t="s">
        <v>5112</v>
      </c>
      <c r="J165" s="45"/>
      <c r="K165" s="45"/>
      <c r="L165" s="73"/>
      <c r="M165" s="47"/>
      <c r="N165" s="73"/>
      <c r="O165" s="49"/>
      <c r="P165" s="49"/>
      <c r="Q165" s="9"/>
      <c r="R165" s="49"/>
      <c r="S165" s="139">
        <f t="shared" si="2"/>
        <v>0</v>
      </c>
      <c r="T165" s="9"/>
      <c r="U165" s="45"/>
      <c r="V165" s="45"/>
      <c r="W165" s="9"/>
      <c r="X165" s="9"/>
      <c r="Y165" s="88"/>
    </row>
    <row r="166">
      <c r="A166" s="41"/>
      <c r="B166" s="37"/>
      <c r="C166" s="104"/>
      <c r="D166" s="218"/>
      <c r="E166" s="364"/>
      <c r="F166" s="218"/>
      <c r="G166" s="218"/>
      <c r="H166" s="39"/>
      <c r="I166" s="38" t="s">
        <v>5112</v>
      </c>
      <c r="J166" s="45"/>
      <c r="K166" s="45"/>
      <c r="L166" s="73"/>
      <c r="M166" s="47"/>
      <c r="N166" s="73"/>
      <c r="O166" s="49"/>
      <c r="P166" s="49"/>
      <c r="Q166" s="9"/>
      <c r="R166" s="49"/>
      <c r="S166" s="139">
        <f t="shared" si="2"/>
        <v>0</v>
      </c>
      <c r="T166" s="9"/>
      <c r="U166" s="45"/>
      <c r="V166" s="45"/>
      <c r="W166" s="9"/>
      <c r="X166" s="9"/>
      <c r="Y166" s="88"/>
    </row>
    <row r="167">
      <c r="A167" s="41"/>
      <c r="B167" s="37"/>
      <c r="C167" s="104"/>
      <c r="D167" s="218"/>
      <c r="E167" s="364"/>
      <c r="F167" s="218"/>
      <c r="G167" s="218"/>
      <c r="H167" s="39"/>
      <c r="I167" s="38" t="s">
        <v>5112</v>
      </c>
      <c r="J167" s="45"/>
      <c r="K167" s="45"/>
      <c r="L167" s="73"/>
      <c r="M167" s="47"/>
      <c r="N167" s="73"/>
      <c r="O167" s="49"/>
      <c r="P167" s="49"/>
      <c r="Q167" s="9"/>
      <c r="R167" s="49"/>
      <c r="S167" s="139">
        <f t="shared" si="2"/>
        <v>0</v>
      </c>
      <c r="T167" s="9"/>
      <c r="U167" s="45"/>
      <c r="V167" s="45"/>
      <c r="W167" s="9"/>
      <c r="X167" s="9"/>
      <c r="Y167" s="88"/>
    </row>
    <row r="168">
      <c r="A168" s="41"/>
      <c r="B168" s="37"/>
      <c r="C168" s="106"/>
      <c r="D168" s="264"/>
      <c r="E168" s="265"/>
      <c r="F168" s="264"/>
      <c r="G168" s="264"/>
      <c r="H168" s="155"/>
      <c r="I168" s="38" t="s">
        <v>5112</v>
      </c>
      <c r="J168" s="101"/>
      <c r="K168" s="267"/>
      <c r="L168" s="196"/>
      <c r="M168" s="342"/>
      <c r="N168" s="73"/>
      <c r="O168" s="175"/>
      <c r="P168" s="175"/>
      <c r="Q168" s="128"/>
      <c r="R168" s="149"/>
      <c r="S168" s="139">
        <f t="shared" si="2"/>
        <v>0</v>
      </c>
      <c r="T168" s="88"/>
      <c r="U168" s="101"/>
      <c r="V168" s="267"/>
      <c r="W168" s="9"/>
      <c r="X168" s="106"/>
      <c r="Y168" s="345"/>
    </row>
    <row r="169">
      <c r="A169" s="41"/>
      <c r="B169" s="37"/>
      <c r="C169" s="104"/>
      <c r="D169" s="218"/>
      <c r="E169" s="364"/>
      <c r="F169" s="218"/>
      <c r="G169" s="218"/>
      <c r="H169" s="39"/>
      <c r="I169" s="38" t="s">
        <v>5112</v>
      </c>
      <c r="J169" s="45"/>
      <c r="K169" s="45"/>
      <c r="L169" s="73"/>
      <c r="M169" s="47"/>
      <c r="N169" s="73"/>
      <c r="O169" s="49"/>
      <c r="P169" s="49"/>
      <c r="Q169" s="9"/>
      <c r="R169" s="49"/>
      <c r="S169" s="139">
        <f t="shared" si="2"/>
        <v>0</v>
      </c>
      <c r="T169" s="9"/>
      <c r="U169" s="45"/>
      <c r="V169" s="45"/>
      <c r="W169" s="9"/>
      <c r="X169" s="9"/>
      <c r="Y169" s="88"/>
    </row>
    <row r="170">
      <c r="A170" s="41"/>
      <c r="B170" s="37"/>
      <c r="C170" s="104"/>
      <c r="D170" s="218"/>
      <c r="E170" s="364"/>
      <c r="F170" s="218"/>
      <c r="G170" s="218"/>
      <c r="H170" s="39"/>
      <c r="I170" s="38" t="s">
        <v>5112</v>
      </c>
      <c r="J170" s="45"/>
      <c r="K170" s="45"/>
      <c r="L170" s="73"/>
      <c r="M170" s="47"/>
      <c r="N170" s="73"/>
      <c r="O170" s="49"/>
      <c r="P170" s="49"/>
      <c r="Q170" s="9"/>
      <c r="R170" s="49"/>
      <c r="S170" s="139">
        <f t="shared" si="2"/>
        <v>0</v>
      </c>
      <c r="T170" s="9"/>
      <c r="U170" s="45"/>
      <c r="V170" s="45"/>
      <c r="W170" s="104"/>
      <c r="X170" s="104"/>
      <c r="Y170" s="193"/>
    </row>
    <row r="171">
      <c r="A171" s="41"/>
      <c r="B171" s="37"/>
      <c r="C171" s="104"/>
      <c r="D171" s="218"/>
      <c r="E171" s="364"/>
      <c r="F171" s="218"/>
      <c r="G171" s="218"/>
      <c r="H171" s="39"/>
      <c r="I171" s="38" t="s">
        <v>5112</v>
      </c>
      <c r="J171" s="45"/>
      <c r="K171" s="45"/>
      <c r="L171" s="73"/>
      <c r="M171" s="47"/>
      <c r="N171" s="73"/>
      <c r="O171" s="49"/>
      <c r="P171" s="49"/>
      <c r="Q171" s="9"/>
      <c r="R171" s="49"/>
      <c r="S171" s="139">
        <f t="shared" si="2"/>
        <v>0</v>
      </c>
      <c r="T171" s="9"/>
      <c r="U171" s="45"/>
      <c r="V171" s="105"/>
      <c r="W171" s="104"/>
      <c r="X171" s="104"/>
      <c r="Y171" s="193"/>
    </row>
    <row r="172">
      <c r="A172" s="41"/>
      <c r="B172" s="37"/>
      <c r="C172" s="104"/>
      <c r="D172" s="218"/>
      <c r="E172" s="364"/>
      <c r="F172" s="218"/>
      <c r="G172" s="218"/>
      <c r="H172" s="39"/>
      <c r="I172" s="38" t="s">
        <v>5112</v>
      </c>
      <c r="J172" s="45"/>
      <c r="K172" s="45"/>
      <c r="L172" s="73"/>
      <c r="M172" s="47"/>
      <c r="N172" s="73"/>
      <c r="O172" s="49"/>
      <c r="P172" s="49"/>
      <c r="Q172" s="9"/>
      <c r="R172" s="49"/>
      <c r="S172" s="139">
        <f t="shared" si="2"/>
        <v>0</v>
      </c>
      <c r="T172" s="9"/>
      <c r="U172" s="45"/>
      <c r="V172" s="105"/>
      <c r="W172" s="104"/>
      <c r="X172" s="104"/>
      <c r="Y172" s="193"/>
    </row>
    <row r="173">
      <c r="A173" s="41"/>
      <c r="B173" s="37"/>
      <c r="C173" s="104"/>
      <c r="D173" s="218"/>
      <c r="E173" s="364"/>
      <c r="F173" s="218"/>
      <c r="G173" s="218"/>
      <c r="H173" s="39"/>
      <c r="I173" s="38" t="s">
        <v>5112</v>
      </c>
      <c r="J173" s="45"/>
      <c r="K173" s="45"/>
      <c r="L173" s="73"/>
      <c r="M173" s="47"/>
      <c r="N173" s="73"/>
      <c r="O173" s="49"/>
      <c r="P173" s="49"/>
      <c r="Q173" s="9"/>
      <c r="R173" s="49"/>
      <c r="S173" s="139">
        <f t="shared" si="2"/>
        <v>0</v>
      </c>
      <c r="T173" s="9"/>
      <c r="U173" s="45"/>
      <c r="V173" s="105"/>
      <c r="W173" s="104"/>
      <c r="X173" s="104"/>
      <c r="Y173" s="193"/>
    </row>
    <row r="174">
      <c r="A174" s="41"/>
      <c r="B174" s="37"/>
      <c r="C174" s="104"/>
      <c r="D174" s="218"/>
      <c r="E174" s="364"/>
      <c r="F174" s="218"/>
      <c r="G174" s="218"/>
      <c r="H174" s="39"/>
      <c r="I174" s="38" t="s">
        <v>5112</v>
      </c>
      <c r="J174" s="45"/>
      <c r="K174" s="45"/>
      <c r="L174" s="73"/>
      <c r="M174" s="47"/>
      <c r="N174" s="73"/>
      <c r="O174" s="49"/>
      <c r="P174" s="49"/>
      <c r="Q174" s="9"/>
      <c r="R174" s="49"/>
      <c r="S174" s="139">
        <f t="shared" si="2"/>
        <v>0</v>
      </c>
      <c r="T174" s="9"/>
      <c r="U174" s="45"/>
      <c r="V174" s="105"/>
      <c r="W174" s="104"/>
      <c r="X174" s="104"/>
      <c r="Y174" s="193"/>
    </row>
    <row r="175">
      <c r="A175" s="41"/>
      <c r="B175" s="37"/>
      <c r="C175" s="104"/>
      <c r="D175" s="218"/>
      <c r="E175" s="364"/>
      <c r="F175" s="218"/>
      <c r="G175" s="218"/>
      <c r="H175" s="39"/>
      <c r="I175" s="38" t="s">
        <v>5112</v>
      </c>
      <c r="J175" s="45"/>
      <c r="K175" s="45"/>
      <c r="L175" s="73"/>
      <c r="M175" s="47"/>
      <c r="N175" s="73"/>
      <c r="O175" s="49"/>
      <c r="P175" s="49"/>
      <c r="Q175" s="9"/>
      <c r="R175" s="49"/>
      <c r="S175" s="139">
        <f t="shared" si="2"/>
        <v>0</v>
      </c>
      <c r="T175" s="9"/>
      <c r="U175" s="45"/>
      <c r="V175" s="105"/>
      <c r="W175" s="104"/>
      <c r="X175" s="104"/>
      <c r="Y175" s="193"/>
    </row>
    <row r="176">
      <c r="A176" s="41"/>
      <c r="B176" s="37"/>
      <c r="C176" s="104"/>
      <c r="D176" s="218"/>
      <c r="E176" s="364"/>
      <c r="F176" s="218"/>
      <c r="G176" s="218"/>
      <c r="H176" s="39"/>
      <c r="I176" s="38" t="s">
        <v>5112</v>
      </c>
      <c r="J176" s="45"/>
      <c r="K176" s="45"/>
      <c r="L176" s="73"/>
      <c r="M176" s="47"/>
      <c r="N176" s="73"/>
      <c r="O176" s="49"/>
      <c r="P176" s="49"/>
      <c r="Q176" s="9"/>
      <c r="R176" s="49"/>
      <c r="S176" s="139">
        <f t="shared" si="2"/>
        <v>0</v>
      </c>
      <c r="T176" s="9"/>
      <c r="U176" s="45"/>
      <c r="V176" s="105"/>
      <c r="W176" s="104"/>
      <c r="X176" s="104"/>
      <c r="Y176" s="193"/>
    </row>
    <row r="177">
      <c r="A177" s="41"/>
      <c r="B177" s="37"/>
      <c r="C177" s="104"/>
      <c r="D177" s="218"/>
      <c r="E177" s="364"/>
      <c r="F177" s="218"/>
      <c r="G177" s="218"/>
      <c r="H177" s="39"/>
      <c r="I177" s="38" t="s">
        <v>5112</v>
      </c>
      <c r="J177" s="45"/>
      <c r="K177" s="45"/>
      <c r="L177" s="73"/>
      <c r="M177" s="47"/>
      <c r="N177" s="73"/>
      <c r="O177" s="49"/>
      <c r="P177" s="49"/>
      <c r="Q177" s="9"/>
      <c r="R177" s="49"/>
      <c r="S177" s="139">
        <f t="shared" si="2"/>
        <v>0</v>
      </c>
      <c r="T177" s="9"/>
      <c r="U177" s="45"/>
      <c r="V177" s="105"/>
      <c r="W177" s="104"/>
      <c r="X177" s="104"/>
      <c r="Y177" s="193"/>
    </row>
    <row r="178">
      <c r="A178" s="41"/>
      <c r="B178" s="37"/>
      <c r="C178" s="104"/>
      <c r="D178" s="218"/>
      <c r="E178" s="364"/>
      <c r="F178" s="218"/>
      <c r="G178" s="218"/>
      <c r="H178" s="39"/>
      <c r="I178" s="38" t="s">
        <v>5112</v>
      </c>
      <c r="J178" s="45"/>
      <c r="K178" s="45"/>
      <c r="L178" s="73"/>
      <c r="M178" s="47"/>
      <c r="N178" s="73"/>
      <c r="O178" s="49"/>
      <c r="P178" s="49"/>
      <c r="Q178" s="9"/>
      <c r="R178" s="49"/>
      <c r="S178" s="139">
        <f t="shared" si="2"/>
        <v>0</v>
      </c>
      <c r="T178" s="9"/>
      <c r="U178" s="45"/>
      <c r="V178" s="105"/>
      <c r="W178" s="104"/>
      <c r="X178" s="104"/>
      <c r="Y178" s="193"/>
    </row>
    <row r="179">
      <c r="A179" s="41"/>
      <c r="B179" s="37"/>
      <c r="C179" s="104"/>
      <c r="D179" s="218"/>
      <c r="E179" s="364"/>
      <c r="F179" s="218"/>
      <c r="G179" s="218"/>
      <c r="H179" s="39"/>
      <c r="I179" s="38" t="s">
        <v>5112</v>
      </c>
      <c r="J179" s="45"/>
      <c r="K179" s="45"/>
      <c r="L179" s="73"/>
      <c r="M179" s="47"/>
      <c r="N179" s="73"/>
      <c r="O179" s="49"/>
      <c r="P179" s="49"/>
      <c r="Q179" s="9"/>
      <c r="R179" s="49"/>
      <c r="S179" s="139">
        <f t="shared" si="2"/>
        <v>0</v>
      </c>
      <c r="T179" s="9"/>
      <c r="U179" s="45"/>
      <c r="V179" s="105"/>
      <c r="W179" s="104"/>
      <c r="X179" s="104"/>
      <c r="Y179" s="193"/>
    </row>
    <row r="180">
      <c r="A180" s="41"/>
      <c r="B180" s="37"/>
      <c r="C180" s="104"/>
      <c r="D180" s="218"/>
      <c r="E180" s="364"/>
      <c r="F180" s="218"/>
      <c r="G180" s="218"/>
      <c r="H180" s="39"/>
      <c r="I180" s="38" t="s">
        <v>5112</v>
      </c>
      <c r="J180" s="45"/>
      <c r="K180" s="45"/>
      <c r="L180" s="73"/>
      <c r="M180" s="47"/>
      <c r="N180" s="73"/>
      <c r="O180" s="49"/>
      <c r="P180" s="49"/>
      <c r="Q180" s="9"/>
      <c r="R180" s="49"/>
      <c r="S180" s="139">
        <f t="shared" si="2"/>
        <v>0</v>
      </c>
      <c r="T180" s="9"/>
      <c r="U180" s="45"/>
      <c r="V180" s="105"/>
      <c r="W180" s="104"/>
      <c r="X180" s="104"/>
      <c r="Y180" s="193"/>
    </row>
    <row r="181">
      <c r="A181" s="41"/>
      <c r="B181" s="37"/>
      <c r="C181" s="104"/>
      <c r="D181" s="218"/>
      <c r="E181" s="364"/>
      <c r="F181" s="218"/>
      <c r="G181" s="218"/>
      <c r="H181" s="39"/>
      <c r="I181" s="38" t="s">
        <v>5112</v>
      </c>
      <c r="J181" s="45"/>
      <c r="K181" s="45"/>
      <c r="L181" s="73"/>
      <c r="M181" s="47"/>
      <c r="N181" s="45"/>
      <c r="O181" s="49"/>
      <c r="P181" s="49"/>
      <c r="Q181" s="9"/>
      <c r="R181" s="49"/>
      <c r="S181" s="139">
        <f t="shared" si="2"/>
        <v>0</v>
      </c>
      <c r="T181" s="9"/>
      <c r="U181" s="45"/>
      <c r="V181" s="105"/>
      <c r="W181" s="104"/>
      <c r="X181" s="104"/>
      <c r="Y181" s="193"/>
    </row>
    <row r="182">
      <c r="A182" s="41"/>
      <c r="B182" s="37"/>
      <c r="C182" s="104"/>
      <c r="D182" s="218"/>
      <c r="E182" s="364"/>
      <c r="F182" s="218"/>
      <c r="G182" s="218"/>
      <c r="H182" s="39"/>
      <c r="I182" s="38" t="s">
        <v>5112</v>
      </c>
      <c r="J182" s="45"/>
      <c r="K182" s="45"/>
      <c r="L182" s="73"/>
      <c r="M182" s="47"/>
      <c r="N182" s="73"/>
      <c r="O182" s="49"/>
      <c r="P182" s="49"/>
      <c r="Q182" s="9"/>
      <c r="R182" s="49"/>
      <c r="S182" s="139">
        <f t="shared" si="2"/>
        <v>0</v>
      </c>
      <c r="T182" s="9"/>
      <c r="U182" s="45"/>
      <c r="V182" s="105"/>
      <c r="W182" s="104"/>
      <c r="X182" s="104"/>
      <c r="Y182" s="193"/>
    </row>
    <row r="183">
      <c r="A183" s="41"/>
      <c r="B183" s="37"/>
      <c r="C183" s="104"/>
      <c r="D183" s="218"/>
      <c r="E183" s="364"/>
      <c r="F183" s="218"/>
      <c r="G183" s="218"/>
      <c r="H183" s="39"/>
      <c r="I183" s="38" t="s">
        <v>5112</v>
      </c>
      <c r="J183" s="45"/>
      <c r="K183" s="45"/>
      <c r="L183" s="73"/>
      <c r="M183" s="47"/>
      <c r="N183" s="73"/>
      <c r="O183" s="49"/>
      <c r="P183" s="49"/>
      <c r="Q183" s="9"/>
      <c r="R183" s="49"/>
      <c r="S183" s="139">
        <f t="shared" si="2"/>
        <v>0</v>
      </c>
      <c r="T183" s="9"/>
      <c r="U183" s="45"/>
      <c r="V183" s="105"/>
      <c r="W183" s="104"/>
      <c r="X183" s="104"/>
      <c r="Y183" s="193"/>
    </row>
    <row r="184">
      <c r="A184" s="41"/>
      <c r="B184" s="37"/>
      <c r="C184" s="104"/>
      <c r="D184" s="218"/>
      <c r="E184" s="364"/>
      <c r="F184" s="218"/>
      <c r="G184" s="218"/>
      <c r="H184" s="39"/>
      <c r="I184" s="38" t="s">
        <v>5112</v>
      </c>
      <c r="J184" s="45"/>
      <c r="K184" s="45"/>
      <c r="L184" s="45"/>
      <c r="M184" s="47"/>
      <c r="N184" s="45"/>
      <c r="O184" s="49"/>
      <c r="P184" s="49"/>
      <c r="Q184" s="9"/>
      <c r="R184" s="49"/>
      <c r="S184" s="139">
        <f t="shared" si="2"/>
        <v>0</v>
      </c>
      <c r="T184" s="9"/>
      <c r="U184" s="45"/>
      <c r="V184" s="105"/>
      <c r="W184" s="104"/>
      <c r="X184" s="104"/>
      <c r="Y184" s="193"/>
    </row>
    <row r="185">
      <c r="A185" s="41"/>
      <c r="B185" s="37"/>
      <c r="C185" s="104"/>
      <c r="D185" s="218"/>
      <c r="E185" s="364"/>
      <c r="F185" s="218"/>
      <c r="G185" s="218"/>
      <c r="H185" s="39"/>
      <c r="I185" s="38" t="s">
        <v>5112</v>
      </c>
      <c r="J185" s="45"/>
      <c r="K185" s="45"/>
      <c r="L185" s="73"/>
      <c r="M185" s="47"/>
      <c r="N185" s="73"/>
      <c r="O185" s="49"/>
      <c r="P185" s="49"/>
      <c r="Q185" s="9"/>
      <c r="R185" s="49"/>
      <c r="S185" s="139">
        <f t="shared" si="2"/>
        <v>0</v>
      </c>
      <c r="T185" s="9"/>
      <c r="U185" s="45"/>
      <c r="V185" s="105"/>
      <c r="W185" s="104"/>
      <c r="X185" s="104"/>
      <c r="Y185" s="193"/>
    </row>
    <row r="186">
      <c r="A186" s="41"/>
      <c r="B186" s="37"/>
      <c r="C186" s="104"/>
      <c r="D186" s="218"/>
      <c r="E186" s="364"/>
      <c r="F186" s="218"/>
      <c r="G186" s="218"/>
      <c r="H186" s="39"/>
      <c r="I186" s="38" t="s">
        <v>5112</v>
      </c>
      <c r="J186" s="45"/>
      <c r="K186" s="45"/>
      <c r="L186" s="73"/>
      <c r="M186" s="47"/>
      <c r="N186" s="73"/>
      <c r="O186" s="49"/>
      <c r="P186" s="49"/>
      <c r="Q186" s="9"/>
      <c r="R186" s="49"/>
      <c r="S186" s="139">
        <f t="shared" si="2"/>
        <v>0</v>
      </c>
      <c r="T186" s="9"/>
      <c r="U186" s="45"/>
      <c r="V186" s="105"/>
      <c r="W186" s="104"/>
      <c r="X186" s="104"/>
      <c r="Y186" s="193"/>
    </row>
    <row r="187">
      <c r="A187" s="41"/>
      <c r="B187" s="37"/>
      <c r="C187" s="104"/>
      <c r="D187" s="218"/>
      <c r="E187" s="364"/>
      <c r="F187" s="218"/>
      <c r="G187" s="218"/>
      <c r="H187" s="39"/>
      <c r="I187" s="38" t="s">
        <v>5112</v>
      </c>
      <c r="J187" s="45"/>
      <c r="K187" s="45"/>
      <c r="L187" s="73"/>
      <c r="M187" s="47"/>
      <c r="N187" s="73"/>
      <c r="O187" s="49"/>
      <c r="P187" s="49"/>
      <c r="Q187" s="9"/>
      <c r="R187" s="49"/>
      <c r="S187" s="139">
        <f t="shared" si="2"/>
        <v>0</v>
      </c>
      <c r="T187" s="9"/>
      <c r="U187" s="45"/>
      <c r="V187" s="105"/>
      <c r="W187" s="104"/>
      <c r="X187" s="104"/>
      <c r="Y187" s="193"/>
    </row>
    <row r="188">
      <c r="A188" s="41"/>
      <c r="B188" s="37"/>
      <c r="C188" s="9"/>
      <c r="D188" s="39"/>
      <c r="E188" s="41"/>
      <c r="F188" s="39"/>
      <c r="G188" s="39"/>
      <c r="H188" s="39"/>
      <c r="I188" s="38" t="s">
        <v>5112</v>
      </c>
      <c r="J188" s="105"/>
      <c r="K188" s="45"/>
      <c r="L188" s="196"/>
      <c r="M188" s="47"/>
      <c r="N188" s="196"/>
      <c r="O188" s="49"/>
      <c r="P188" s="49"/>
      <c r="Q188" s="9"/>
      <c r="R188" s="49"/>
      <c r="S188" s="139">
        <f t="shared" si="2"/>
        <v>0</v>
      </c>
      <c r="T188" s="9"/>
      <c r="U188" s="45"/>
      <c r="V188" s="105"/>
      <c r="W188" s="9"/>
      <c r="X188" s="9"/>
      <c r="Y188" s="193"/>
    </row>
    <row r="189">
      <c r="A189" s="41"/>
      <c r="B189" s="37"/>
      <c r="C189" s="104"/>
      <c r="D189" s="218"/>
      <c r="E189" s="364"/>
      <c r="F189" s="218"/>
      <c r="G189" s="218"/>
      <c r="H189" s="218"/>
      <c r="I189" s="38" t="s">
        <v>5112</v>
      </c>
      <c r="J189" s="45"/>
      <c r="K189" s="45"/>
      <c r="L189" s="196"/>
      <c r="M189" s="102"/>
      <c r="N189" s="196"/>
      <c r="O189" s="49"/>
      <c r="P189" s="49"/>
      <c r="Q189" s="9"/>
      <c r="R189" s="49"/>
      <c r="S189" s="139">
        <f t="shared" si="2"/>
        <v>0</v>
      </c>
      <c r="T189" s="9"/>
      <c r="U189" s="45"/>
      <c r="V189" s="105"/>
      <c r="W189" s="9"/>
      <c r="X189" s="9"/>
      <c r="Y189" s="193"/>
    </row>
    <row r="190">
      <c r="A190" s="41"/>
      <c r="B190" s="37"/>
      <c r="C190" s="9"/>
      <c r="D190" s="39"/>
      <c r="E190" s="41"/>
      <c r="F190" s="39"/>
      <c r="G190" s="39"/>
      <c r="H190" s="39"/>
      <c r="I190" s="38" t="s">
        <v>5112</v>
      </c>
      <c r="J190" s="45"/>
      <c r="K190" s="45"/>
      <c r="L190" s="101"/>
      <c r="M190" s="103"/>
      <c r="N190" s="101"/>
      <c r="O190" s="103"/>
      <c r="P190" s="49"/>
      <c r="Q190" s="104"/>
      <c r="R190" s="103"/>
      <c r="S190" s="139">
        <f t="shared" si="2"/>
        <v>0</v>
      </c>
      <c r="T190" s="9"/>
      <c r="U190" s="45"/>
      <c r="V190" s="105"/>
      <c r="W190" s="104"/>
      <c r="X190" s="9"/>
      <c r="Y190" s="193"/>
    </row>
    <row r="191">
      <c r="A191" s="41"/>
      <c r="B191" s="37"/>
      <c r="C191" s="9"/>
      <c r="D191" s="39"/>
      <c r="E191" s="41"/>
      <c r="F191" s="39"/>
      <c r="G191" s="39"/>
      <c r="H191" s="39"/>
      <c r="I191" s="38" t="s">
        <v>5112</v>
      </c>
      <c r="J191" s="45"/>
      <c r="K191" s="45"/>
      <c r="L191" s="196"/>
      <c r="M191" s="47"/>
      <c r="N191" s="196"/>
      <c r="O191" s="49"/>
      <c r="P191" s="49"/>
      <c r="Q191" s="104"/>
      <c r="R191" s="49"/>
      <c r="S191" s="139">
        <f t="shared" si="2"/>
        <v>0</v>
      </c>
      <c r="T191" s="9"/>
      <c r="U191" s="45"/>
      <c r="V191" s="105"/>
      <c r="W191" s="104"/>
      <c r="X191" s="9"/>
      <c r="Y191" s="193"/>
    </row>
    <row r="192">
      <c r="A192" s="41"/>
      <c r="B192" s="37"/>
      <c r="C192" s="9"/>
      <c r="D192" s="39"/>
      <c r="E192" s="41"/>
      <c r="F192" s="39"/>
      <c r="G192" s="39"/>
      <c r="H192" s="39"/>
      <c r="I192" s="38" t="s">
        <v>5112</v>
      </c>
      <c r="J192" s="45"/>
      <c r="K192" s="45"/>
      <c r="L192" s="73"/>
      <c r="M192" s="47"/>
      <c r="N192" s="73"/>
      <c r="O192" s="49"/>
      <c r="P192" s="49"/>
      <c r="Q192" s="9"/>
      <c r="R192" s="49"/>
      <c r="S192" s="139">
        <f t="shared" si="2"/>
        <v>0</v>
      </c>
      <c r="T192" s="9"/>
      <c r="U192" s="45"/>
      <c r="V192" s="105"/>
      <c r="W192" s="104"/>
      <c r="X192" s="9"/>
      <c r="Y192" s="193"/>
    </row>
    <row r="193">
      <c r="A193" s="41"/>
      <c r="B193" s="37"/>
      <c r="C193" s="9"/>
      <c r="D193" s="39"/>
      <c r="E193" s="41"/>
      <c r="F193" s="39"/>
      <c r="G193" s="39"/>
      <c r="H193" s="39"/>
      <c r="I193" s="38" t="s">
        <v>5112</v>
      </c>
      <c r="J193" s="45"/>
      <c r="K193" s="45"/>
      <c r="L193" s="196"/>
      <c r="M193" s="47"/>
      <c r="N193" s="196"/>
      <c r="O193" s="49"/>
      <c r="P193" s="49"/>
      <c r="Q193" s="9"/>
      <c r="R193" s="49"/>
      <c r="S193" s="139">
        <f t="shared" si="2"/>
        <v>0</v>
      </c>
      <c r="T193" s="9"/>
      <c r="U193" s="45"/>
      <c r="V193" s="105"/>
      <c r="W193" s="193"/>
      <c r="X193" s="9"/>
      <c r="Y193" s="193"/>
    </row>
    <row r="194">
      <c r="A194" s="41"/>
      <c r="B194" s="37"/>
      <c r="C194" s="9"/>
      <c r="D194" s="39"/>
      <c r="E194" s="41"/>
      <c r="F194" s="39"/>
      <c r="G194" s="39"/>
      <c r="H194" s="39"/>
      <c r="I194" s="38" t="s">
        <v>5112</v>
      </c>
      <c r="J194" s="45"/>
      <c r="K194" s="45"/>
      <c r="L194" s="73"/>
      <c r="M194" s="47"/>
      <c r="N194" s="73"/>
      <c r="O194" s="49"/>
      <c r="P194" s="49"/>
      <c r="Q194" s="9"/>
      <c r="R194" s="49"/>
      <c r="S194" s="139">
        <f t="shared" si="2"/>
        <v>0</v>
      </c>
      <c r="T194" s="9"/>
      <c r="U194" s="45"/>
      <c r="V194" s="105"/>
      <c r="W194" s="193"/>
      <c r="X194" s="9"/>
      <c r="Y194" s="193"/>
    </row>
    <row r="195">
      <c r="A195" s="41"/>
      <c r="B195" s="37"/>
      <c r="C195" s="104"/>
      <c r="D195" s="218"/>
      <c r="E195" s="364"/>
      <c r="F195" s="218"/>
      <c r="G195" s="218"/>
      <c r="H195" s="218"/>
      <c r="I195" s="38" t="s">
        <v>5112</v>
      </c>
      <c r="J195" s="45"/>
      <c r="K195" s="45"/>
      <c r="L195" s="101"/>
      <c r="M195" s="103"/>
      <c r="N195" s="45"/>
      <c r="O195" s="49"/>
      <c r="P195" s="49"/>
      <c r="Q195" s="104"/>
      <c r="R195" s="49"/>
      <c r="S195" s="139">
        <f t="shared" si="2"/>
        <v>0</v>
      </c>
      <c r="T195" s="9"/>
      <c r="U195" s="45"/>
      <c r="V195" s="105"/>
      <c r="W195" s="9"/>
      <c r="X195" s="9"/>
      <c r="Y195" s="193"/>
    </row>
    <row r="196">
      <c r="A196" s="41"/>
      <c r="B196" s="37"/>
      <c r="C196" s="9"/>
      <c r="D196" s="39"/>
      <c r="E196" s="41"/>
      <c r="F196" s="39"/>
      <c r="G196" s="39"/>
      <c r="H196" s="39"/>
      <c r="I196" s="38" t="s">
        <v>5112</v>
      </c>
      <c r="J196" s="45"/>
      <c r="K196" s="45"/>
      <c r="L196" s="196"/>
      <c r="M196" s="103"/>
      <c r="N196" s="196"/>
      <c r="O196" s="49"/>
      <c r="P196" s="49"/>
      <c r="Q196" s="104"/>
      <c r="R196" s="49"/>
      <c r="S196" s="139">
        <f t="shared" si="2"/>
        <v>0</v>
      </c>
      <c r="T196" s="9"/>
      <c r="U196" s="45"/>
      <c r="V196" s="105"/>
      <c r="W196" s="193"/>
      <c r="X196" s="9"/>
      <c r="Y196" s="193"/>
    </row>
    <row r="197">
      <c r="A197" s="41"/>
      <c r="B197" s="37"/>
      <c r="C197" s="104"/>
      <c r="D197" s="218"/>
      <c r="E197" s="364"/>
      <c r="F197" s="218"/>
      <c r="G197" s="218"/>
      <c r="H197" s="39"/>
      <c r="I197" s="38" t="s">
        <v>5112</v>
      </c>
      <c r="J197" s="45"/>
      <c r="K197" s="45"/>
      <c r="L197" s="73"/>
      <c r="M197" s="47"/>
      <c r="N197" s="73"/>
      <c r="O197" s="49"/>
      <c r="P197" s="49"/>
      <c r="Q197" s="104"/>
      <c r="R197" s="49"/>
      <c r="S197" s="139">
        <f t="shared" si="2"/>
        <v>0</v>
      </c>
      <c r="T197" s="9"/>
      <c r="U197" s="45"/>
      <c r="V197" s="105"/>
      <c r="W197" s="193"/>
      <c r="X197" s="104"/>
      <c r="Y197" s="193"/>
    </row>
    <row r="198">
      <c r="A198" s="41"/>
      <c r="B198" s="37"/>
      <c r="C198" s="9"/>
      <c r="D198" s="39"/>
      <c r="E198" s="41"/>
      <c r="F198" s="39"/>
      <c r="G198" s="39"/>
      <c r="H198" s="39"/>
      <c r="I198" s="38" t="s">
        <v>5112</v>
      </c>
      <c r="J198" s="45"/>
      <c r="K198" s="45"/>
      <c r="L198" s="196"/>
      <c r="M198" s="103"/>
      <c r="N198" s="196"/>
      <c r="O198" s="49"/>
      <c r="P198" s="49"/>
      <c r="Q198" s="104"/>
      <c r="R198" s="49"/>
      <c r="S198" s="139">
        <f t="shared" si="2"/>
        <v>0</v>
      </c>
      <c r="T198" s="9"/>
      <c r="U198" s="45"/>
      <c r="V198" s="105"/>
      <c r="W198" s="193"/>
      <c r="X198" s="9"/>
      <c r="Y198" s="193"/>
    </row>
    <row r="199" ht="16.5" customHeight="1">
      <c r="A199" s="41"/>
      <c r="B199" s="37"/>
      <c r="C199" s="9"/>
      <c r="D199" s="39"/>
      <c r="E199" s="41"/>
      <c r="F199" s="39"/>
      <c r="G199" s="39"/>
      <c r="H199" s="39"/>
      <c r="I199" s="38" t="s">
        <v>5112</v>
      </c>
      <c r="J199" s="45"/>
      <c r="K199" s="45"/>
      <c r="L199" s="196"/>
      <c r="M199" s="47"/>
      <c r="N199" s="196"/>
      <c r="O199" s="49"/>
      <c r="P199" s="49"/>
      <c r="Q199" s="104"/>
      <c r="R199" s="49"/>
      <c r="S199" s="139">
        <f t="shared" si="2"/>
        <v>0</v>
      </c>
      <c r="T199" s="9"/>
      <c r="U199" s="45"/>
      <c r="V199" s="105"/>
      <c r="W199" s="9"/>
      <c r="X199" s="9"/>
      <c r="Y199" s="193"/>
    </row>
    <row r="200">
      <c r="A200" s="41"/>
      <c r="B200" s="37"/>
      <c r="C200" s="9"/>
      <c r="D200" s="39"/>
      <c r="E200" s="41"/>
      <c r="F200" s="39"/>
      <c r="G200" s="39"/>
      <c r="H200" s="39"/>
      <c r="I200" s="38" t="s">
        <v>5112</v>
      </c>
      <c r="J200" s="45"/>
      <c r="K200" s="45"/>
      <c r="L200" s="196"/>
      <c r="M200" s="47"/>
      <c r="N200" s="196"/>
      <c r="O200" s="49"/>
      <c r="P200" s="49"/>
      <c r="Q200" s="9"/>
      <c r="R200" s="49"/>
      <c r="S200" s="139">
        <f t="shared" si="2"/>
        <v>0</v>
      </c>
      <c r="T200" s="9"/>
      <c r="U200" s="45"/>
      <c r="V200" s="105"/>
      <c r="W200" s="193"/>
      <c r="X200" s="9"/>
      <c r="Y200" s="193"/>
    </row>
    <row r="201">
      <c r="A201" s="41"/>
      <c r="B201" s="37"/>
      <c r="C201" s="104"/>
      <c r="D201" s="218"/>
      <c r="E201" s="364"/>
      <c r="F201" s="218"/>
      <c r="G201" s="218"/>
      <c r="H201" s="218"/>
      <c r="I201" s="38" t="s">
        <v>5112</v>
      </c>
      <c r="J201" s="45"/>
      <c r="K201" s="45"/>
      <c r="L201" s="196"/>
      <c r="M201" s="47"/>
      <c r="N201" s="196"/>
      <c r="O201" s="49"/>
      <c r="P201" s="49"/>
      <c r="Q201" s="9"/>
      <c r="R201" s="49"/>
      <c r="S201" s="139">
        <f t="shared" si="2"/>
        <v>0</v>
      </c>
      <c r="T201" s="9"/>
      <c r="U201" s="45"/>
      <c r="V201" s="105"/>
      <c r="W201" s="104"/>
      <c r="X201" s="9"/>
      <c r="Y201" s="193"/>
    </row>
    <row r="202">
      <c r="A202" s="41"/>
      <c r="B202" s="37"/>
      <c r="C202" s="9"/>
      <c r="D202" s="39"/>
      <c r="E202" s="41"/>
      <c r="F202" s="39"/>
      <c r="G202" s="39"/>
      <c r="H202" s="39"/>
      <c r="I202" s="38" t="s">
        <v>5112</v>
      </c>
      <c r="J202" s="45"/>
      <c r="K202" s="45"/>
      <c r="L202" s="196"/>
      <c r="M202" s="47"/>
      <c r="N202" s="196"/>
      <c r="O202" s="49"/>
      <c r="P202" s="49"/>
      <c r="Q202" s="9"/>
      <c r="R202" s="49"/>
      <c r="S202" s="139">
        <f t="shared" si="2"/>
        <v>0</v>
      </c>
      <c r="T202" s="9"/>
      <c r="U202" s="45"/>
      <c r="V202" s="105"/>
      <c r="W202" s="9"/>
      <c r="X202" s="9"/>
      <c r="Y202" s="193"/>
    </row>
    <row r="203">
      <c r="A203" s="41"/>
      <c r="B203" s="37"/>
      <c r="C203" s="9"/>
      <c r="D203" s="39"/>
      <c r="E203" s="41"/>
      <c r="F203" s="39"/>
      <c r="G203" s="39"/>
      <c r="H203" s="39"/>
      <c r="I203" s="38" t="s">
        <v>5112</v>
      </c>
      <c r="J203" s="45"/>
      <c r="K203" s="45"/>
      <c r="L203" s="196"/>
      <c r="M203" s="103"/>
      <c r="N203" s="196"/>
      <c r="O203" s="49"/>
      <c r="P203" s="49"/>
      <c r="Q203" s="104"/>
      <c r="R203" s="49"/>
      <c r="S203" s="139">
        <f t="shared" si="2"/>
        <v>0</v>
      </c>
      <c r="T203" s="9"/>
      <c r="U203" s="45"/>
      <c r="V203" s="105"/>
      <c r="W203" s="104"/>
      <c r="X203" s="9"/>
      <c r="Y203" s="193"/>
    </row>
    <row r="204">
      <c r="A204" s="41"/>
      <c r="B204" s="37"/>
      <c r="C204" s="9"/>
      <c r="D204" s="39"/>
      <c r="E204" s="41"/>
      <c r="F204" s="39"/>
      <c r="G204" s="39"/>
      <c r="H204" s="39"/>
      <c r="I204" s="38" t="s">
        <v>5112</v>
      </c>
      <c r="J204" s="45"/>
      <c r="K204" s="45"/>
      <c r="L204" s="196"/>
      <c r="M204" s="102"/>
      <c r="N204" s="196"/>
      <c r="O204" s="103"/>
      <c r="P204" s="49"/>
      <c r="Q204" s="103"/>
      <c r="R204" s="103"/>
      <c r="S204" s="139">
        <f t="shared" si="2"/>
        <v>0</v>
      </c>
      <c r="T204" s="9"/>
      <c r="U204" s="45"/>
      <c r="V204" s="105"/>
      <c r="W204" s="9"/>
      <c r="X204" s="9"/>
      <c r="Y204" s="193"/>
    </row>
    <row r="205">
      <c r="A205" s="41"/>
      <c r="B205" s="37"/>
      <c r="C205" s="9"/>
      <c r="D205" s="39"/>
      <c r="E205" s="41"/>
      <c r="F205" s="39"/>
      <c r="G205" s="39"/>
      <c r="H205" s="39"/>
      <c r="I205" s="38" t="s">
        <v>5112</v>
      </c>
      <c r="J205" s="45"/>
      <c r="K205" s="45"/>
      <c r="L205" s="73"/>
      <c r="M205" s="102"/>
      <c r="N205" s="73"/>
      <c r="O205" s="49"/>
      <c r="P205" s="49"/>
      <c r="Q205" s="9"/>
      <c r="R205" s="49"/>
      <c r="S205" s="139">
        <f t="shared" si="2"/>
        <v>0</v>
      </c>
      <c r="T205" s="9"/>
      <c r="U205" s="45"/>
      <c r="V205" s="105"/>
      <c r="W205" s="9"/>
      <c r="X205" s="9"/>
      <c r="Y205" s="193"/>
    </row>
    <row r="206">
      <c r="A206" s="41"/>
      <c r="B206" s="37"/>
      <c r="C206" s="9"/>
      <c r="D206" s="39"/>
      <c r="E206" s="41"/>
      <c r="F206" s="39"/>
      <c r="G206" s="39"/>
      <c r="H206" s="39"/>
      <c r="I206" s="38" t="s">
        <v>5112</v>
      </c>
      <c r="J206" s="45"/>
      <c r="K206" s="192"/>
      <c r="L206" s="196"/>
      <c r="M206" s="103"/>
      <c r="N206" s="196"/>
      <c r="O206" s="49"/>
      <c r="P206" s="49"/>
      <c r="Q206" s="9"/>
      <c r="R206" s="49"/>
      <c r="S206" s="139">
        <f t="shared" si="2"/>
        <v>0</v>
      </c>
      <c r="T206" s="9"/>
      <c r="U206" s="45"/>
      <c r="V206" s="105"/>
      <c r="W206" s="104"/>
      <c r="X206" s="9"/>
      <c r="Y206" s="193"/>
    </row>
    <row r="207">
      <c r="A207" s="41"/>
      <c r="B207" s="37"/>
      <c r="C207" s="104"/>
      <c r="D207" s="218"/>
      <c r="E207" s="364"/>
      <c r="F207" s="39"/>
      <c r="G207" s="218"/>
      <c r="H207" s="218"/>
      <c r="I207" s="38" t="s">
        <v>5112</v>
      </c>
      <c r="J207" s="45"/>
      <c r="K207" s="192"/>
      <c r="L207" s="101"/>
      <c r="M207" s="103"/>
      <c r="N207" s="101"/>
      <c r="O207" s="103"/>
      <c r="P207" s="49"/>
      <c r="Q207" s="180"/>
      <c r="R207" s="49"/>
      <c r="S207" s="139">
        <f t="shared" si="2"/>
        <v>0</v>
      </c>
      <c r="T207" s="9"/>
      <c r="U207" s="45"/>
      <c r="V207" s="105"/>
      <c r="W207" s="88"/>
      <c r="X207" s="9"/>
      <c r="Y207" s="193"/>
    </row>
    <row r="208">
      <c r="A208" s="41"/>
      <c r="B208" s="37"/>
      <c r="C208" s="9"/>
      <c r="D208" s="39"/>
      <c r="E208" s="41"/>
      <c r="F208" s="39"/>
      <c r="G208" s="39"/>
      <c r="H208" s="39"/>
      <c r="I208" s="38" t="s">
        <v>5112</v>
      </c>
      <c r="J208" s="45"/>
      <c r="K208" s="192"/>
      <c r="L208" s="196"/>
      <c r="M208" s="47"/>
      <c r="N208" s="196"/>
      <c r="O208" s="49"/>
      <c r="P208" s="49"/>
      <c r="Q208" s="9"/>
      <c r="R208" s="49"/>
      <c r="S208" s="139">
        <f t="shared" si="2"/>
        <v>0</v>
      </c>
      <c r="T208" s="9"/>
      <c r="U208" s="45"/>
      <c r="V208" s="105"/>
      <c r="W208" s="193"/>
      <c r="X208" s="9"/>
      <c r="Y208" s="193"/>
    </row>
    <row r="209">
      <c r="A209" s="41"/>
      <c r="B209" s="37"/>
      <c r="C209" s="104"/>
      <c r="D209" s="218"/>
      <c r="E209" s="364"/>
      <c r="F209" s="218"/>
      <c r="G209" s="218"/>
      <c r="H209" s="39"/>
      <c r="I209" s="38" t="s">
        <v>5112</v>
      </c>
      <c r="J209" s="45"/>
      <c r="K209" s="192"/>
      <c r="L209" s="73"/>
      <c r="M209" s="102"/>
      <c r="N209" s="192"/>
      <c r="O209" s="103"/>
      <c r="P209" s="49"/>
      <c r="Q209" s="9"/>
      <c r="R209" s="103"/>
      <c r="S209" s="139">
        <f t="shared" si="2"/>
        <v>0</v>
      </c>
      <c r="T209" s="9"/>
      <c r="U209" s="192"/>
      <c r="V209" s="105"/>
      <c r="W209" s="193"/>
      <c r="X209" s="9"/>
      <c r="Y209" s="193"/>
    </row>
    <row r="210">
      <c r="A210" s="41"/>
      <c r="B210" s="37"/>
      <c r="C210" s="345"/>
      <c r="D210" s="413"/>
      <c r="E210" s="414"/>
      <c r="F210" s="376"/>
      <c r="G210" s="413"/>
      <c r="H210" s="413"/>
      <c r="I210" s="38" t="s">
        <v>5112</v>
      </c>
      <c r="J210" s="135"/>
      <c r="K210" s="192"/>
      <c r="L210" s="267"/>
      <c r="M210" s="268"/>
      <c r="N210" s="267"/>
      <c r="O210" s="342"/>
      <c r="P210" s="175"/>
      <c r="Q210" s="106"/>
      <c r="R210" s="342"/>
      <c r="S210" s="139">
        <f t="shared" si="2"/>
        <v>0</v>
      </c>
      <c r="T210" s="88"/>
      <c r="U210" s="101"/>
      <c r="V210" s="101"/>
      <c r="W210" s="106"/>
      <c r="X210" s="106"/>
      <c r="Y210" s="193"/>
    </row>
    <row r="211">
      <c r="A211" s="41"/>
      <c r="B211" s="37"/>
      <c r="C211" s="104"/>
      <c r="D211" s="218"/>
      <c r="E211" s="364"/>
      <c r="F211" s="39"/>
      <c r="G211" s="218"/>
      <c r="H211" s="39"/>
      <c r="I211" s="38" t="s">
        <v>5112</v>
      </c>
      <c r="J211" s="45"/>
      <c r="K211" s="192"/>
      <c r="L211" s="101"/>
      <c r="M211" s="103"/>
      <c r="N211" s="101"/>
      <c r="O211" s="103"/>
      <c r="P211" s="49"/>
      <c r="Q211" s="180"/>
      <c r="R211" s="49"/>
      <c r="S211" s="139">
        <f t="shared" si="2"/>
        <v>0</v>
      </c>
      <c r="T211" s="9"/>
      <c r="U211" s="45"/>
      <c r="V211" s="105"/>
      <c r="W211" s="88"/>
      <c r="X211" s="9"/>
      <c r="Y211" s="193"/>
    </row>
    <row r="212">
      <c r="A212" s="41"/>
      <c r="B212" s="37"/>
      <c r="C212" s="9"/>
      <c r="D212" s="39"/>
      <c r="E212" s="41"/>
      <c r="F212" s="39"/>
      <c r="G212" s="39"/>
      <c r="H212" s="39"/>
      <c r="I212" s="38" t="s">
        <v>5112</v>
      </c>
      <c r="J212" s="45"/>
      <c r="K212" s="192"/>
      <c r="L212" s="196"/>
      <c r="M212" s="103"/>
      <c r="N212" s="101"/>
      <c r="O212" s="49"/>
      <c r="P212" s="49"/>
      <c r="Q212" s="9"/>
      <c r="R212" s="49"/>
      <c r="S212" s="139">
        <f t="shared" si="2"/>
        <v>0</v>
      </c>
      <c r="T212" s="9"/>
      <c r="U212" s="45"/>
      <c r="V212" s="105"/>
      <c r="W212" s="9"/>
      <c r="X212" s="9"/>
      <c r="Y212" s="193"/>
    </row>
    <row r="213">
      <c r="A213" s="41"/>
      <c r="B213" s="37"/>
      <c r="C213" s="9"/>
      <c r="D213" s="39"/>
      <c r="E213" s="41"/>
      <c r="F213" s="39"/>
      <c r="G213" s="39"/>
      <c r="H213" s="39"/>
      <c r="I213" s="38" t="s">
        <v>5112</v>
      </c>
      <c r="J213" s="45"/>
      <c r="K213" s="127"/>
      <c r="L213" s="135"/>
      <c r="M213" s="47"/>
      <c r="N213" s="135"/>
      <c r="O213" s="49"/>
      <c r="P213" s="49"/>
      <c r="Q213" s="9"/>
      <c r="R213" s="49"/>
      <c r="S213" s="139">
        <f t="shared" si="2"/>
        <v>0</v>
      </c>
      <c r="T213" s="9"/>
      <c r="U213" s="45"/>
      <c r="V213" s="45"/>
      <c r="W213" s="9"/>
      <c r="X213" s="9"/>
      <c r="Y213" s="88"/>
    </row>
    <row r="214">
      <c r="A214" s="41"/>
      <c r="B214" s="37"/>
      <c r="C214" s="104"/>
      <c r="D214" s="218"/>
      <c r="E214" s="364"/>
      <c r="F214" s="39"/>
      <c r="G214" s="39"/>
      <c r="H214" s="39"/>
      <c r="I214" s="38" t="s">
        <v>5112</v>
      </c>
      <c r="J214" s="45"/>
      <c r="K214" s="127"/>
      <c r="L214" s="196"/>
      <c r="M214" s="47"/>
      <c r="N214" s="196"/>
      <c r="O214" s="49"/>
      <c r="P214" s="49"/>
      <c r="Q214" s="9"/>
      <c r="R214" s="49"/>
      <c r="S214" s="139">
        <f t="shared" si="2"/>
        <v>0</v>
      </c>
      <c r="T214" s="9"/>
      <c r="U214" s="45"/>
      <c r="V214" s="105"/>
      <c r="W214" s="9"/>
      <c r="X214" s="9"/>
      <c r="Y214" s="88"/>
    </row>
    <row r="215">
      <c r="A215" s="41"/>
      <c r="B215" s="37"/>
      <c r="C215" s="9"/>
      <c r="D215" s="39"/>
      <c r="E215" s="41"/>
      <c r="F215" s="39"/>
      <c r="G215" s="39"/>
      <c r="H215" s="39"/>
      <c r="I215" s="38" t="s">
        <v>5112</v>
      </c>
      <c r="J215" s="45"/>
      <c r="K215" s="127"/>
      <c r="L215" s="196"/>
      <c r="M215" s="47"/>
      <c r="N215" s="196"/>
      <c r="O215" s="102"/>
      <c r="P215" s="49"/>
      <c r="Q215" s="104"/>
      <c r="R215" s="49"/>
      <c r="S215" s="139">
        <f t="shared" si="2"/>
        <v>0</v>
      </c>
      <c r="T215" s="9"/>
      <c r="U215" s="45"/>
      <c r="V215" s="105"/>
      <c r="W215" s="9"/>
      <c r="X215" s="9"/>
      <c r="Y215" s="88"/>
    </row>
    <row r="216">
      <c r="A216" s="41"/>
      <c r="B216" s="37"/>
      <c r="C216" s="9"/>
      <c r="D216" s="39"/>
      <c r="E216" s="41"/>
      <c r="F216" s="39"/>
      <c r="G216" s="39"/>
      <c r="H216" s="39"/>
      <c r="I216" s="38" t="s">
        <v>5112</v>
      </c>
      <c r="J216" s="45"/>
      <c r="K216" s="127"/>
      <c r="L216" s="101"/>
      <c r="M216" s="47"/>
      <c r="N216" s="196"/>
      <c r="O216" s="49"/>
      <c r="P216" s="49"/>
      <c r="Q216" s="49"/>
      <c r="R216" s="49"/>
      <c r="S216" s="139">
        <f t="shared" si="2"/>
        <v>0</v>
      </c>
      <c r="T216" s="9"/>
      <c r="U216" s="45"/>
      <c r="V216" s="105"/>
      <c r="W216" s="9"/>
      <c r="X216" s="9"/>
      <c r="Y216" s="88"/>
    </row>
    <row r="217">
      <c r="A217" s="41"/>
      <c r="B217" s="37"/>
      <c r="C217" s="104"/>
      <c r="D217" s="218"/>
      <c r="E217" s="364"/>
      <c r="F217" s="218"/>
      <c r="G217" s="218"/>
      <c r="H217" s="39"/>
      <c r="I217" s="38" t="s">
        <v>5112</v>
      </c>
      <c r="J217" s="45"/>
      <c r="K217" s="127"/>
      <c r="L217" s="73"/>
      <c r="M217" s="47"/>
      <c r="N217" s="73"/>
      <c r="O217" s="49"/>
      <c r="P217" s="49"/>
      <c r="Q217" s="49"/>
      <c r="R217" s="49"/>
      <c r="S217" s="139">
        <f t="shared" si="2"/>
        <v>0</v>
      </c>
      <c r="T217" s="9"/>
      <c r="U217" s="45"/>
      <c r="V217" s="105"/>
      <c r="W217" s="104"/>
      <c r="X217" s="9"/>
      <c r="Y217" s="88"/>
    </row>
    <row r="218">
      <c r="A218" s="41"/>
      <c r="B218" s="37"/>
      <c r="C218" s="104"/>
      <c r="D218" s="218"/>
      <c r="E218" s="364"/>
      <c r="F218" s="218"/>
      <c r="G218" s="218"/>
      <c r="H218" s="39"/>
      <c r="I218" s="38" t="s">
        <v>5112</v>
      </c>
      <c r="J218" s="45"/>
      <c r="K218" s="45"/>
      <c r="L218" s="73"/>
      <c r="M218" s="47"/>
      <c r="N218" s="73"/>
      <c r="O218" s="49"/>
      <c r="P218" s="49"/>
      <c r="Q218" s="9"/>
      <c r="R218" s="49"/>
      <c r="S218" s="139">
        <f t="shared" si="2"/>
        <v>0</v>
      </c>
      <c r="T218" s="9"/>
      <c r="U218" s="45"/>
      <c r="V218" s="105"/>
      <c r="W218" s="104"/>
      <c r="X218" s="9"/>
      <c r="Y218" s="88"/>
    </row>
    <row r="219">
      <c r="A219" s="41"/>
      <c r="B219" s="37"/>
      <c r="C219" s="9"/>
      <c r="D219" s="39"/>
      <c r="E219" s="41"/>
      <c r="F219" s="39"/>
      <c r="G219" s="39"/>
      <c r="H219" s="39"/>
      <c r="I219" s="38" t="s">
        <v>5112</v>
      </c>
      <c r="J219" s="45"/>
      <c r="K219" s="192"/>
      <c r="L219" s="101"/>
      <c r="M219" s="103"/>
      <c r="N219" s="101"/>
      <c r="O219" s="103"/>
      <c r="P219" s="49"/>
      <c r="Q219" s="180"/>
      <c r="R219" s="49"/>
      <c r="S219" s="139">
        <f t="shared" si="2"/>
        <v>0</v>
      </c>
      <c r="T219" s="9"/>
      <c r="U219" s="45"/>
      <c r="V219" s="105"/>
      <c r="W219" s="88"/>
      <c r="X219" s="9"/>
      <c r="Y219" s="88"/>
    </row>
    <row r="220">
      <c r="A220" s="41"/>
      <c r="B220" s="37"/>
      <c r="C220" s="104"/>
      <c r="D220" s="218"/>
      <c r="E220" s="364"/>
      <c r="F220" s="218"/>
      <c r="G220" s="218"/>
      <c r="H220" s="39"/>
      <c r="I220" s="38" t="s">
        <v>5112</v>
      </c>
      <c r="J220" s="45"/>
      <c r="K220" s="192"/>
      <c r="L220" s="101"/>
      <c r="M220" s="103"/>
      <c r="N220" s="101"/>
      <c r="O220" s="103"/>
      <c r="P220" s="49"/>
      <c r="Q220" s="180"/>
      <c r="R220" s="103"/>
      <c r="S220" s="139">
        <f t="shared" si="2"/>
        <v>0</v>
      </c>
      <c r="T220" s="9"/>
      <c r="U220" s="45"/>
      <c r="V220" s="105"/>
      <c r="W220" s="88"/>
      <c r="X220" s="104"/>
      <c r="Y220" s="88"/>
    </row>
    <row r="221">
      <c r="A221" s="41"/>
      <c r="B221" s="37"/>
      <c r="C221" s="9"/>
      <c r="D221" s="39"/>
      <c r="E221" s="41"/>
      <c r="F221" s="43"/>
      <c r="G221" s="39"/>
      <c r="H221" s="39"/>
      <c r="I221" s="38" t="s">
        <v>5112</v>
      </c>
      <c r="J221" s="45"/>
      <c r="K221" s="192"/>
      <c r="L221" s="9"/>
      <c r="M221" s="47"/>
      <c r="N221" s="9"/>
      <c r="O221" s="49"/>
      <c r="P221" s="49"/>
      <c r="Q221" s="47"/>
      <c r="R221" s="47"/>
      <c r="S221" s="139">
        <f t="shared" si="2"/>
        <v>0</v>
      </c>
      <c r="T221" s="9"/>
      <c r="U221" s="45"/>
      <c r="V221" s="45"/>
      <c r="W221" s="88"/>
      <c r="X221" s="9"/>
      <c r="Y221" s="9"/>
    </row>
    <row r="222">
      <c r="A222" s="41"/>
      <c r="B222" s="37"/>
      <c r="C222" s="9"/>
      <c r="D222" s="39"/>
      <c r="E222" s="41"/>
      <c r="F222" s="43"/>
      <c r="G222" s="39"/>
      <c r="H222" s="39"/>
      <c r="I222" s="38" t="s">
        <v>5112</v>
      </c>
      <c r="J222" s="45"/>
      <c r="K222" s="45"/>
      <c r="L222" s="9"/>
      <c r="M222" s="47"/>
      <c r="N222" s="9"/>
      <c r="O222" s="103"/>
      <c r="P222" s="103"/>
      <c r="Q222" s="104"/>
      <c r="R222" s="103"/>
      <c r="S222" s="139">
        <f t="shared" si="2"/>
        <v>0</v>
      </c>
      <c r="T222" s="9"/>
      <c r="U222" s="45"/>
      <c r="V222" s="105"/>
      <c r="W222" s="88"/>
      <c r="X222" s="9"/>
      <c r="Y222" s="9"/>
    </row>
    <row r="223">
      <c r="A223" s="41"/>
      <c r="B223" s="37"/>
      <c r="C223" s="104"/>
      <c r="D223" s="218"/>
      <c r="E223" s="364"/>
      <c r="F223" s="398"/>
      <c r="G223" s="218"/>
      <c r="H223" s="39"/>
      <c r="I223" s="38" t="s">
        <v>5112</v>
      </c>
      <c r="J223" s="45"/>
      <c r="K223" s="192"/>
      <c r="L223" s="9"/>
      <c r="M223" s="103"/>
      <c r="N223" s="9"/>
      <c r="O223" s="49"/>
      <c r="P223" s="49"/>
      <c r="Q223" s="47"/>
      <c r="R223" s="47"/>
      <c r="S223" s="139">
        <f t="shared" si="2"/>
        <v>0</v>
      </c>
      <c r="T223" s="9"/>
      <c r="U223" s="45"/>
      <c r="V223" s="105"/>
      <c r="W223" s="193"/>
      <c r="X223" s="104"/>
      <c r="Y223" s="9"/>
    </row>
    <row r="224">
      <c r="A224" s="41"/>
      <c r="B224" s="37"/>
      <c r="C224" s="9"/>
      <c r="D224" s="39"/>
      <c r="E224" s="41"/>
      <c r="F224" s="39"/>
      <c r="G224" s="218"/>
      <c r="H224" s="218"/>
      <c r="I224" s="38" t="s">
        <v>5112</v>
      </c>
      <c r="J224" s="45"/>
      <c r="K224" s="192"/>
      <c r="L224" s="9"/>
      <c r="M224" s="103"/>
      <c r="N224" s="192"/>
      <c r="O224" s="49"/>
      <c r="P224" s="49"/>
      <c r="Q224" s="47"/>
      <c r="R224" s="47"/>
      <c r="S224" s="139">
        <f t="shared" si="2"/>
        <v>0</v>
      </c>
      <c r="T224" s="9"/>
      <c r="U224" s="45"/>
      <c r="V224" s="105"/>
      <c r="W224" s="193"/>
      <c r="X224" s="104"/>
      <c r="Y224" s="9"/>
    </row>
    <row r="225">
      <c r="A225" s="41"/>
      <c r="B225" s="37"/>
      <c r="C225" s="9"/>
      <c r="D225" s="39"/>
      <c r="E225" s="41"/>
      <c r="F225" s="39"/>
      <c r="G225" s="218"/>
      <c r="H225" s="218"/>
      <c r="I225" s="38" t="s">
        <v>5112</v>
      </c>
      <c r="J225" s="45"/>
      <c r="K225" s="192"/>
      <c r="L225" s="9"/>
      <c r="M225" s="103"/>
      <c r="N225" s="9"/>
      <c r="O225" s="49"/>
      <c r="P225" s="49"/>
      <c r="Q225" s="47"/>
      <c r="R225" s="49"/>
      <c r="S225" s="139">
        <f t="shared" si="2"/>
        <v>0</v>
      </c>
      <c r="T225" s="9"/>
      <c r="U225" s="45"/>
      <c r="V225" s="105"/>
      <c r="W225" s="193"/>
      <c r="X225" s="104"/>
      <c r="Y225" s="9"/>
    </row>
    <row r="226">
      <c r="A226" s="41"/>
      <c r="B226" s="37"/>
      <c r="C226" s="104"/>
      <c r="D226" s="218"/>
      <c r="E226" s="364"/>
      <c r="F226" s="218"/>
      <c r="G226" s="218"/>
      <c r="H226" s="39"/>
      <c r="I226" s="38" t="s">
        <v>5112</v>
      </c>
      <c r="J226" s="127"/>
      <c r="K226" s="192"/>
      <c r="L226" s="101"/>
      <c r="M226" s="103"/>
      <c r="N226" s="101"/>
      <c r="O226" s="49"/>
      <c r="P226" s="49"/>
      <c r="Q226" s="104"/>
      <c r="R226" s="49"/>
      <c r="S226" s="139">
        <f t="shared" si="2"/>
        <v>0</v>
      </c>
      <c r="T226" s="9"/>
      <c r="U226" s="45"/>
      <c r="V226" s="105"/>
      <c r="W226" s="9"/>
      <c r="X226" s="88"/>
      <c r="Y226" s="9"/>
    </row>
    <row r="227">
      <c r="A227" s="41"/>
      <c r="B227" s="37"/>
      <c r="C227" s="104"/>
      <c r="D227" s="218"/>
      <c r="E227" s="364"/>
      <c r="F227" s="218"/>
      <c r="G227" s="218"/>
      <c r="H227" s="218"/>
      <c r="I227" s="38" t="s">
        <v>5112</v>
      </c>
      <c r="J227" s="127"/>
      <c r="K227" s="192"/>
      <c r="L227" s="101"/>
      <c r="M227" s="103"/>
      <c r="N227" s="101"/>
      <c r="O227" s="49"/>
      <c r="P227" s="49"/>
      <c r="Q227" s="104"/>
      <c r="R227" s="49"/>
      <c r="S227" s="139">
        <f t="shared" si="2"/>
        <v>0</v>
      </c>
      <c r="T227" s="9"/>
      <c r="U227" s="45"/>
      <c r="V227" s="105"/>
      <c r="W227" s="9"/>
      <c r="X227" s="88"/>
      <c r="Y227" s="9"/>
    </row>
    <row r="228">
      <c r="A228" s="41"/>
      <c r="B228" s="37"/>
      <c r="C228" s="9"/>
      <c r="D228" s="39"/>
      <c r="E228" s="41"/>
      <c r="F228" s="39"/>
      <c r="G228" s="39"/>
      <c r="H228" s="39"/>
      <c r="I228" s="38" t="s">
        <v>5112</v>
      </c>
      <c r="J228" s="45"/>
      <c r="K228" s="192"/>
      <c r="L228" s="196"/>
      <c r="M228" s="102"/>
      <c r="N228" s="196"/>
      <c r="O228" s="103"/>
      <c r="P228" s="49"/>
      <c r="Q228" s="9"/>
      <c r="R228" s="103"/>
      <c r="S228" s="139">
        <f t="shared" si="2"/>
        <v>0</v>
      </c>
      <c r="T228" s="9"/>
      <c r="U228" s="45"/>
      <c r="V228" s="105"/>
      <c r="W228" s="9"/>
      <c r="X228" s="9"/>
      <c r="Y228" s="9"/>
    </row>
    <row r="229" ht="16.5" customHeight="1">
      <c r="A229" s="41"/>
      <c r="B229" s="37"/>
      <c r="C229" s="9"/>
      <c r="D229" s="218"/>
      <c r="E229" s="364"/>
      <c r="F229" s="39"/>
      <c r="G229" s="218"/>
      <c r="H229" s="218"/>
      <c r="I229" s="38" t="s">
        <v>5112</v>
      </c>
      <c r="J229" s="45"/>
      <c r="K229" s="192"/>
      <c r="L229" s="196"/>
      <c r="M229" s="103"/>
      <c r="N229" s="196"/>
      <c r="O229" s="103"/>
      <c r="P229" s="49"/>
      <c r="Q229" s="9"/>
      <c r="R229" s="49"/>
      <c r="S229" s="139">
        <f t="shared" si="2"/>
        <v>0</v>
      </c>
      <c r="T229" s="9"/>
      <c r="U229" s="45"/>
      <c r="V229" s="45"/>
      <c r="W229" s="9"/>
      <c r="X229" s="9"/>
      <c r="Y229" s="9"/>
    </row>
    <row r="230">
      <c r="A230" s="41"/>
      <c r="B230" s="37"/>
      <c r="C230" s="104"/>
      <c r="D230" s="218"/>
      <c r="E230" s="364"/>
      <c r="F230" s="39"/>
      <c r="G230" s="218"/>
      <c r="H230" s="218"/>
      <c r="I230" s="38" t="s">
        <v>5112</v>
      </c>
      <c r="J230" s="45"/>
      <c r="K230" s="105"/>
      <c r="L230" s="180"/>
      <c r="M230" s="103"/>
      <c r="N230" s="196"/>
      <c r="O230" s="49"/>
      <c r="P230" s="49"/>
      <c r="Q230" s="9"/>
      <c r="R230" s="49"/>
      <c r="S230" s="139">
        <f t="shared" si="2"/>
        <v>0</v>
      </c>
      <c r="T230" s="9"/>
      <c r="U230" s="45"/>
      <c r="V230" s="45"/>
      <c r="W230" s="9"/>
      <c r="X230" s="9"/>
      <c r="Y230" s="9"/>
    </row>
    <row r="231">
      <c r="A231" s="41"/>
      <c r="B231" s="37"/>
      <c r="C231" s="104"/>
      <c r="D231" s="218"/>
      <c r="E231" s="364"/>
      <c r="F231" s="39"/>
      <c r="G231" s="218"/>
      <c r="H231" s="218"/>
      <c r="I231" s="38" t="s">
        <v>5112</v>
      </c>
      <c r="J231" s="45"/>
      <c r="K231" s="105"/>
      <c r="L231" s="180"/>
      <c r="M231" s="103"/>
      <c r="N231" s="196"/>
      <c r="O231" s="49"/>
      <c r="P231" s="49"/>
      <c r="Q231" s="9"/>
      <c r="R231" s="49"/>
      <c r="S231" s="139">
        <f t="shared" si="2"/>
        <v>0</v>
      </c>
      <c r="T231" s="9"/>
      <c r="U231" s="45"/>
      <c r="V231" s="45"/>
      <c r="W231" s="9"/>
      <c r="X231" s="9"/>
      <c r="Y231" s="9"/>
    </row>
    <row r="232">
      <c r="A232" s="41"/>
      <c r="B232" s="37"/>
      <c r="C232" s="9"/>
      <c r="D232" s="39"/>
      <c r="E232" s="41"/>
      <c r="F232" s="39"/>
      <c r="G232" s="39"/>
      <c r="H232" s="39"/>
      <c r="I232" s="38" t="s">
        <v>5112</v>
      </c>
      <c r="J232" s="45"/>
      <c r="K232" s="192"/>
      <c r="L232" s="101"/>
      <c r="M232" s="103"/>
      <c r="N232" s="101"/>
      <c r="O232" s="103"/>
      <c r="P232" s="49"/>
      <c r="Q232" s="104"/>
      <c r="R232" s="103"/>
      <c r="S232" s="139">
        <f t="shared" si="2"/>
        <v>0</v>
      </c>
      <c r="T232" s="9"/>
      <c r="U232" s="45"/>
      <c r="V232" s="45"/>
      <c r="W232" s="88"/>
      <c r="X232" s="9"/>
      <c r="Y232" s="106"/>
    </row>
    <row r="233">
      <c r="A233" s="41"/>
      <c r="B233" s="37"/>
      <c r="C233" s="9"/>
      <c r="D233" s="39"/>
      <c r="E233" s="41"/>
      <c r="F233" s="39"/>
      <c r="G233" s="39"/>
      <c r="H233" s="39"/>
      <c r="I233" s="38" t="s">
        <v>5112</v>
      </c>
      <c r="J233" s="45"/>
      <c r="K233" s="105"/>
      <c r="L233" s="104"/>
      <c r="M233" s="103"/>
      <c r="N233" s="101"/>
      <c r="O233" s="103"/>
      <c r="P233" s="103"/>
      <c r="Q233" s="9"/>
      <c r="R233" s="49"/>
      <c r="S233" s="139">
        <f t="shared" si="2"/>
        <v>0</v>
      </c>
      <c r="T233" s="9"/>
      <c r="U233" s="45"/>
      <c r="V233" s="45"/>
      <c r="W233" s="88"/>
      <c r="X233" s="9"/>
      <c r="Y233" s="106"/>
    </row>
    <row r="234">
      <c r="A234" s="41"/>
      <c r="B234" s="37"/>
      <c r="C234" s="9"/>
      <c r="D234" s="39"/>
      <c r="E234" s="41"/>
      <c r="F234" s="43"/>
      <c r="G234" s="39"/>
      <c r="H234" s="39"/>
      <c r="I234" s="38" t="s">
        <v>5112</v>
      </c>
      <c r="J234" s="45"/>
      <c r="K234" s="192"/>
      <c r="L234" s="196"/>
      <c r="M234" s="102"/>
      <c r="N234" s="196"/>
      <c r="O234" s="49"/>
      <c r="P234" s="49"/>
      <c r="Q234" s="104"/>
      <c r="R234" s="103"/>
      <c r="S234" s="139">
        <f t="shared" si="2"/>
        <v>0</v>
      </c>
      <c r="T234" s="9"/>
      <c r="U234" s="45"/>
      <c r="V234" s="45"/>
      <c r="W234" s="9"/>
      <c r="X234" s="9"/>
      <c r="Y234" s="106"/>
    </row>
    <row r="235">
      <c r="A235" s="41"/>
      <c r="B235" s="37"/>
      <c r="C235" s="104"/>
      <c r="D235" s="218"/>
      <c r="E235" s="364"/>
      <c r="F235" s="398"/>
      <c r="G235" s="218"/>
      <c r="H235" s="218"/>
      <c r="I235" s="38" t="s">
        <v>5112</v>
      </c>
      <c r="J235" s="45"/>
      <c r="K235" s="192"/>
      <c r="L235" s="196"/>
      <c r="M235" s="102"/>
      <c r="N235" s="196"/>
      <c r="O235" s="49"/>
      <c r="P235" s="49"/>
      <c r="Q235" s="104"/>
      <c r="R235" s="49"/>
      <c r="S235" s="139">
        <f t="shared" si="2"/>
        <v>0</v>
      </c>
      <c r="T235" s="9"/>
      <c r="U235" s="45"/>
      <c r="V235" s="45"/>
      <c r="W235" s="9"/>
      <c r="X235" s="9"/>
      <c r="Y235" s="106"/>
    </row>
    <row r="236">
      <c r="A236" s="41"/>
      <c r="B236" s="37"/>
      <c r="C236" s="104"/>
      <c r="D236" s="218"/>
      <c r="E236" s="364"/>
      <c r="F236" s="39"/>
      <c r="G236" s="218"/>
      <c r="H236" s="218"/>
      <c r="I236" s="38" t="s">
        <v>5112</v>
      </c>
      <c r="J236" s="45"/>
      <c r="K236" s="192"/>
      <c r="L236" s="196"/>
      <c r="M236" s="103"/>
      <c r="N236" s="196"/>
      <c r="O236" s="103"/>
      <c r="P236" s="49"/>
      <c r="Q236" s="9"/>
      <c r="R236" s="9"/>
      <c r="S236" s="139">
        <f t="shared" si="2"/>
        <v>0</v>
      </c>
      <c r="T236" s="9"/>
      <c r="U236" s="45"/>
      <c r="V236" s="45"/>
      <c r="W236" s="9"/>
      <c r="X236" s="9"/>
      <c r="Y236" s="106"/>
    </row>
    <row r="237">
      <c r="A237" s="41"/>
      <c r="B237" s="37"/>
      <c r="C237" s="104"/>
      <c r="D237" s="218"/>
      <c r="E237" s="364"/>
      <c r="F237" s="218"/>
      <c r="G237" s="218"/>
      <c r="H237" s="218"/>
      <c r="I237" s="38" t="s">
        <v>5112</v>
      </c>
      <c r="J237" s="45"/>
      <c r="K237" s="192"/>
      <c r="L237" s="196"/>
      <c r="M237" s="102"/>
      <c r="N237" s="196"/>
      <c r="O237" s="49"/>
      <c r="P237" s="49"/>
      <c r="Q237" s="9"/>
      <c r="R237" s="49"/>
      <c r="S237" s="139">
        <f t="shared" si="2"/>
        <v>0</v>
      </c>
      <c r="T237" s="9"/>
      <c r="U237" s="45"/>
      <c r="V237" s="45"/>
      <c r="W237" s="9"/>
      <c r="X237" s="9"/>
      <c r="Y237" s="128"/>
    </row>
    <row r="238">
      <c r="A238" s="41"/>
      <c r="B238" s="37"/>
      <c r="C238" s="9"/>
      <c r="D238" s="39"/>
      <c r="E238" s="41"/>
      <c r="F238" s="39"/>
      <c r="G238" s="39"/>
      <c r="H238" s="39"/>
      <c r="I238" s="38" t="s">
        <v>5112</v>
      </c>
      <c r="J238" s="45"/>
      <c r="K238" s="192"/>
      <c r="L238" s="101"/>
      <c r="M238" s="49"/>
      <c r="N238" s="101"/>
      <c r="O238" s="126"/>
      <c r="P238" s="126"/>
      <c r="Q238" s="165"/>
      <c r="R238" s="165"/>
      <c r="S238" s="139">
        <f t="shared" si="2"/>
        <v>0</v>
      </c>
      <c r="T238" s="88"/>
      <c r="U238" s="45"/>
      <c r="V238" s="45"/>
      <c r="W238" s="88"/>
      <c r="X238" s="9"/>
      <c r="Y238" s="128"/>
    </row>
    <row r="239">
      <c r="A239" s="41"/>
      <c r="B239" s="37"/>
      <c r="C239" s="9"/>
      <c r="D239" s="39"/>
      <c r="E239" s="41"/>
      <c r="F239" s="39"/>
      <c r="G239" s="218"/>
      <c r="H239" s="218"/>
      <c r="I239" s="38" t="s">
        <v>5112</v>
      </c>
      <c r="J239" s="45"/>
      <c r="K239" s="192"/>
      <c r="L239" s="196"/>
      <c r="M239" s="103"/>
      <c r="N239" s="196"/>
      <c r="O239" s="103"/>
      <c r="P239" s="49"/>
      <c r="Q239" s="9"/>
      <c r="R239" s="103"/>
      <c r="S239" s="139">
        <f t="shared" si="2"/>
        <v>0</v>
      </c>
      <c r="T239" s="9"/>
      <c r="U239" s="45"/>
      <c r="V239" s="45"/>
      <c r="W239" s="9"/>
      <c r="X239" s="9"/>
      <c r="Y239" s="128"/>
    </row>
    <row r="240">
      <c r="A240" s="41"/>
      <c r="B240" s="37"/>
      <c r="C240" s="9"/>
      <c r="D240" s="39"/>
      <c r="E240" s="41"/>
      <c r="F240" s="39"/>
      <c r="G240" s="39"/>
      <c r="H240" s="39"/>
      <c r="I240" s="38" t="s">
        <v>5112</v>
      </c>
      <c r="J240" s="45"/>
      <c r="K240" s="192"/>
      <c r="L240" s="196"/>
      <c r="M240" s="102"/>
      <c r="N240" s="196"/>
      <c r="O240" s="103"/>
      <c r="P240" s="49"/>
      <c r="Q240" s="9"/>
      <c r="R240" s="103"/>
      <c r="S240" s="139">
        <f t="shared" si="2"/>
        <v>0</v>
      </c>
      <c r="T240" s="9"/>
      <c r="U240" s="45"/>
      <c r="V240" s="45"/>
      <c r="W240" s="88"/>
      <c r="X240" s="9"/>
      <c r="Y240" s="128"/>
    </row>
    <row r="241">
      <c r="A241" s="41"/>
      <c r="B241" s="37"/>
      <c r="C241" s="9"/>
      <c r="D241" s="39"/>
      <c r="E241" s="41"/>
      <c r="F241" s="39"/>
      <c r="G241" s="39"/>
      <c r="H241" s="39"/>
      <c r="I241" s="38" t="s">
        <v>5112</v>
      </c>
      <c r="J241" s="45"/>
      <c r="K241" s="192"/>
      <c r="L241" s="196"/>
      <c r="M241" s="102"/>
      <c r="N241" s="196"/>
      <c r="O241" s="49"/>
      <c r="P241" s="49"/>
      <c r="Q241" s="9"/>
      <c r="R241" s="49"/>
      <c r="S241" s="139">
        <f t="shared" si="2"/>
        <v>0</v>
      </c>
      <c r="T241" s="9"/>
      <c r="U241" s="45"/>
      <c r="V241" s="45"/>
      <c r="W241" s="88"/>
      <c r="X241" s="9"/>
      <c r="Y241" s="128"/>
    </row>
    <row r="242">
      <c r="A242" s="41"/>
      <c r="B242" s="37"/>
      <c r="C242" s="9"/>
      <c r="D242" s="39"/>
      <c r="E242" s="41"/>
      <c r="F242" s="39"/>
      <c r="G242" s="39"/>
      <c r="H242" s="39"/>
      <c r="I242" s="38" t="s">
        <v>5112</v>
      </c>
      <c r="J242" s="45"/>
      <c r="K242" s="105"/>
      <c r="L242" s="180"/>
      <c r="M242" s="103"/>
      <c r="N242" s="196"/>
      <c r="O242" s="49"/>
      <c r="P242" s="49"/>
      <c r="Q242" s="9"/>
      <c r="R242" s="49"/>
      <c r="S242" s="139">
        <f t="shared" si="2"/>
        <v>0</v>
      </c>
      <c r="T242" s="9"/>
      <c r="U242" s="45"/>
      <c r="V242" s="45"/>
      <c r="W242" s="88"/>
      <c r="X242" s="104"/>
      <c r="Y242" s="128"/>
    </row>
    <row r="243">
      <c r="A243" s="41"/>
      <c r="B243" s="37"/>
      <c r="C243" s="9"/>
      <c r="D243" s="39"/>
      <c r="E243" s="41"/>
      <c r="F243" s="43"/>
      <c r="G243" s="39"/>
      <c r="H243" s="39"/>
      <c r="I243" s="38" t="s">
        <v>5112</v>
      </c>
      <c r="J243" s="45"/>
      <c r="K243" s="192"/>
      <c r="L243" s="196"/>
      <c r="M243" s="102"/>
      <c r="N243" s="196"/>
      <c r="O243" s="49"/>
      <c r="P243" s="49"/>
      <c r="Q243" s="104"/>
      <c r="R243" s="103"/>
      <c r="S243" s="139">
        <f t="shared" si="2"/>
        <v>0</v>
      </c>
      <c r="T243" s="9"/>
      <c r="U243" s="45"/>
      <c r="V243" s="45"/>
      <c r="W243" s="9"/>
      <c r="X243" s="9"/>
      <c r="Y243" s="106"/>
    </row>
    <row r="244">
      <c r="A244" s="41"/>
      <c r="B244" s="37"/>
      <c r="C244" s="9"/>
      <c r="D244" s="39"/>
      <c r="E244" s="41"/>
      <c r="F244" s="39"/>
      <c r="G244" s="39"/>
      <c r="H244" s="39"/>
      <c r="I244" s="38" t="s">
        <v>5112</v>
      </c>
      <c r="J244" s="45"/>
      <c r="K244" s="192"/>
      <c r="L244" s="196"/>
      <c r="M244" s="47"/>
      <c r="N244" s="192"/>
      <c r="O244" s="49"/>
      <c r="P244" s="49"/>
      <c r="Q244" s="104"/>
      <c r="R244" s="49"/>
      <c r="S244" s="139">
        <f t="shared" si="2"/>
        <v>0</v>
      </c>
      <c r="T244" s="9"/>
      <c r="U244" s="45"/>
      <c r="V244" s="45"/>
      <c r="W244" s="88"/>
      <c r="X244" s="9"/>
      <c r="Y244" s="106"/>
    </row>
    <row r="245">
      <c r="A245" s="41"/>
      <c r="B245" s="37"/>
      <c r="C245" s="104"/>
      <c r="D245" s="218"/>
      <c r="E245" s="364"/>
      <c r="F245" s="39"/>
      <c r="G245" s="218"/>
      <c r="H245" s="218"/>
      <c r="I245" s="38" t="s">
        <v>5112</v>
      </c>
      <c r="J245" s="45"/>
      <c r="K245" s="192"/>
      <c r="L245" s="196"/>
      <c r="M245" s="103"/>
      <c r="N245" s="196"/>
      <c r="O245" s="103"/>
      <c r="P245" s="49"/>
      <c r="Q245" s="9"/>
      <c r="R245" s="9"/>
      <c r="S245" s="139">
        <f t="shared" si="2"/>
        <v>0</v>
      </c>
      <c r="T245" s="9"/>
      <c r="U245" s="45"/>
      <c r="V245" s="45"/>
      <c r="W245" s="9"/>
      <c r="X245" s="9"/>
      <c r="Y245" s="106"/>
    </row>
    <row r="246">
      <c r="A246" s="41"/>
      <c r="B246" s="37"/>
      <c r="C246" s="9"/>
      <c r="D246" s="39"/>
      <c r="E246" s="41"/>
      <c r="F246" s="39"/>
      <c r="G246" s="39"/>
      <c r="H246" s="39"/>
      <c r="I246" s="38" t="s">
        <v>5112</v>
      </c>
      <c r="J246" s="45"/>
      <c r="K246" s="192"/>
      <c r="L246" s="196"/>
      <c r="M246" s="103"/>
      <c r="N246" s="196"/>
      <c r="O246" s="49"/>
      <c r="P246" s="49"/>
      <c r="Q246" s="47"/>
      <c r="R246" s="47"/>
      <c r="S246" s="139">
        <f t="shared" si="2"/>
        <v>0</v>
      </c>
      <c r="T246" s="9"/>
      <c r="U246" s="45"/>
      <c r="V246" s="45"/>
      <c r="W246" s="9"/>
      <c r="X246" s="9"/>
      <c r="Y246" s="106"/>
    </row>
    <row r="247">
      <c r="A247" s="41"/>
      <c r="B247" s="37"/>
      <c r="C247" s="9"/>
      <c r="D247" s="39"/>
      <c r="E247" s="41"/>
      <c r="F247" s="39"/>
      <c r="G247" s="39"/>
      <c r="H247" s="39"/>
      <c r="I247" s="38" t="s">
        <v>5112</v>
      </c>
      <c r="J247" s="45"/>
      <c r="K247" s="192"/>
      <c r="L247" s="196"/>
      <c r="M247" s="103"/>
      <c r="N247" s="196"/>
      <c r="O247" s="49"/>
      <c r="P247" s="49"/>
      <c r="Q247" s="9"/>
      <c r="R247" s="49"/>
      <c r="S247" s="139">
        <f t="shared" si="2"/>
        <v>0</v>
      </c>
      <c r="T247" s="9"/>
      <c r="U247" s="45"/>
      <c r="V247" s="45"/>
      <c r="W247" s="193"/>
      <c r="X247" s="9"/>
      <c r="Y247" s="106"/>
    </row>
    <row r="248">
      <c r="A248" s="41"/>
      <c r="B248" s="37"/>
      <c r="C248" s="9"/>
      <c r="D248" s="421"/>
      <c r="E248" s="41"/>
      <c r="F248" s="39"/>
      <c r="G248" s="39"/>
      <c r="H248" s="39"/>
      <c r="I248" s="38" t="s">
        <v>5112</v>
      </c>
      <c r="J248" s="45"/>
      <c r="K248" s="192"/>
      <c r="L248" s="196"/>
      <c r="M248" s="47"/>
      <c r="N248" s="45"/>
      <c r="O248" s="49"/>
      <c r="P248" s="49"/>
      <c r="Q248" s="49"/>
      <c r="R248" s="49"/>
      <c r="S248" s="139">
        <f t="shared" si="2"/>
        <v>0</v>
      </c>
      <c r="T248" s="9"/>
      <c r="U248" s="45"/>
      <c r="V248" s="45"/>
      <c r="W248" s="88"/>
      <c r="X248" s="9"/>
      <c r="Y248" s="106"/>
    </row>
    <row r="249">
      <c r="A249" s="41"/>
      <c r="B249" s="37"/>
      <c r="C249" s="9"/>
      <c r="D249" s="421"/>
      <c r="E249" s="41"/>
      <c r="F249" s="39"/>
      <c r="G249" s="39"/>
      <c r="H249" s="39"/>
      <c r="I249" s="38" t="s">
        <v>5112</v>
      </c>
      <c r="J249" s="45"/>
      <c r="K249" s="192"/>
      <c r="L249" s="196"/>
      <c r="M249" s="47"/>
      <c r="N249" s="196"/>
      <c r="O249" s="49"/>
      <c r="P249" s="49"/>
      <c r="Q249" s="49"/>
      <c r="R249" s="49"/>
      <c r="S249" s="139">
        <f t="shared" si="2"/>
        <v>0</v>
      </c>
      <c r="T249" s="9"/>
      <c r="U249" s="45"/>
      <c r="V249" s="45"/>
      <c r="W249" s="88"/>
      <c r="X249" s="9"/>
      <c r="Y249" s="106"/>
    </row>
    <row r="250">
      <c r="A250" s="41"/>
      <c r="B250" s="37"/>
      <c r="C250" s="9"/>
      <c r="D250" s="39"/>
      <c r="E250" s="41"/>
      <c r="F250" s="39"/>
      <c r="G250" s="179"/>
      <c r="H250" s="179"/>
      <c r="I250" s="38" t="s">
        <v>5112</v>
      </c>
      <c r="J250" s="45"/>
      <c r="K250" s="192"/>
      <c r="L250" s="101"/>
      <c r="M250" s="103"/>
      <c r="N250" s="101"/>
      <c r="O250" s="103"/>
      <c r="P250" s="49"/>
      <c r="Q250" s="102"/>
      <c r="R250" s="103"/>
      <c r="S250" s="139">
        <f t="shared" si="2"/>
        <v>0</v>
      </c>
      <c r="T250" s="9"/>
      <c r="U250" s="45"/>
      <c r="V250" s="45"/>
      <c r="W250" s="9"/>
      <c r="X250" s="9"/>
      <c r="Y250" s="128"/>
    </row>
    <row r="251" ht="17.25" customHeight="1">
      <c r="A251" s="41"/>
      <c r="B251" s="37"/>
      <c r="C251" s="9"/>
      <c r="D251" s="39"/>
      <c r="E251" s="41"/>
      <c r="F251" s="39"/>
      <c r="G251" s="39"/>
      <c r="H251" s="39"/>
      <c r="I251" s="38" t="s">
        <v>5112</v>
      </c>
      <c r="J251" s="45"/>
      <c r="K251" s="192"/>
      <c r="L251" s="196"/>
      <c r="M251" s="102"/>
      <c r="N251" s="101"/>
      <c r="O251" s="103"/>
      <c r="P251" s="49"/>
      <c r="Q251" s="9"/>
      <c r="R251" s="49"/>
      <c r="S251" s="139">
        <f t="shared" si="2"/>
        <v>0</v>
      </c>
      <c r="T251" s="9"/>
      <c r="U251" s="45"/>
      <c r="V251" s="45"/>
      <c r="W251" s="193"/>
      <c r="X251" s="9"/>
      <c r="Y251" s="128"/>
    </row>
    <row r="252" ht="16.5" customHeight="1">
      <c r="A252" s="41"/>
      <c r="B252" s="37"/>
      <c r="C252" s="9"/>
      <c r="D252" s="39"/>
      <c r="E252" s="41"/>
      <c r="F252" s="39"/>
      <c r="G252" s="39"/>
      <c r="H252" s="39"/>
      <c r="I252" s="38" t="s">
        <v>5112</v>
      </c>
      <c r="J252" s="45"/>
      <c r="K252" s="192"/>
      <c r="L252" s="196"/>
      <c r="M252" s="47"/>
      <c r="N252" s="196"/>
      <c r="O252" s="49"/>
      <c r="P252" s="49"/>
      <c r="Q252" s="9"/>
      <c r="R252" s="49"/>
      <c r="S252" s="139">
        <f t="shared" si="2"/>
        <v>0</v>
      </c>
      <c r="T252" s="9"/>
      <c r="U252" s="45"/>
      <c r="V252" s="45"/>
      <c r="W252" s="9"/>
      <c r="X252" s="9"/>
      <c r="Y252" s="128"/>
    </row>
    <row r="253">
      <c r="A253" s="41"/>
      <c r="B253" s="37"/>
      <c r="C253" s="9"/>
      <c r="D253" s="39"/>
      <c r="E253" s="41"/>
      <c r="F253" s="39"/>
      <c r="G253" s="39"/>
      <c r="H253" s="39"/>
      <c r="I253" s="38" t="s">
        <v>5112</v>
      </c>
      <c r="J253" s="45"/>
      <c r="K253" s="192"/>
      <c r="L253" s="196"/>
      <c r="M253" s="102"/>
      <c r="N253" s="196"/>
      <c r="O253" s="103"/>
      <c r="P253" s="49"/>
      <c r="Q253" s="9"/>
      <c r="R253" s="9"/>
      <c r="S253" s="139">
        <f t="shared" si="2"/>
        <v>0</v>
      </c>
      <c r="T253" s="9"/>
      <c r="U253" s="45"/>
      <c r="V253" s="45"/>
      <c r="W253" s="9"/>
      <c r="X253" s="9"/>
      <c r="Y253" s="128"/>
    </row>
    <row r="254">
      <c r="A254" s="41"/>
      <c r="B254" s="37"/>
      <c r="C254" s="9"/>
      <c r="D254" s="39"/>
      <c r="E254" s="41"/>
      <c r="F254" s="39"/>
      <c r="G254" s="39"/>
      <c r="H254" s="39"/>
      <c r="I254" s="38" t="s">
        <v>5112</v>
      </c>
      <c r="J254" s="45"/>
      <c r="K254" s="192"/>
      <c r="L254" s="196"/>
      <c r="M254" s="47"/>
      <c r="N254" s="196"/>
      <c r="O254" s="49"/>
      <c r="P254" s="49"/>
      <c r="Q254" s="103"/>
      <c r="R254" s="49"/>
      <c r="S254" s="139">
        <f t="shared" si="2"/>
        <v>0</v>
      </c>
      <c r="T254" s="9"/>
      <c r="U254" s="45"/>
      <c r="V254" s="45"/>
      <c r="W254" s="104"/>
      <c r="X254" s="9"/>
      <c r="Y254" s="128"/>
    </row>
    <row r="255">
      <c r="A255" s="41"/>
      <c r="B255" s="37"/>
      <c r="C255" s="104"/>
      <c r="D255" s="218"/>
      <c r="E255" s="364"/>
      <c r="F255" s="218"/>
      <c r="G255" s="218"/>
      <c r="H255" s="218"/>
      <c r="I255" s="38" t="s">
        <v>5112</v>
      </c>
      <c r="J255" s="45"/>
      <c r="K255" s="192"/>
      <c r="L255" s="196"/>
      <c r="M255" s="47"/>
      <c r="N255" s="196"/>
      <c r="O255" s="49"/>
      <c r="P255" s="49"/>
      <c r="Q255" s="9"/>
      <c r="R255" s="49"/>
      <c r="S255" s="139">
        <f t="shared" si="2"/>
        <v>0</v>
      </c>
      <c r="T255" s="9"/>
      <c r="U255" s="45"/>
      <c r="V255" s="105"/>
      <c r="W255" s="104"/>
      <c r="X255" s="9"/>
      <c r="Y255" s="128"/>
    </row>
    <row r="256">
      <c r="A256" s="41"/>
      <c r="B256" s="37"/>
      <c r="C256" s="104"/>
      <c r="D256" s="218"/>
      <c r="E256" s="364"/>
      <c r="F256" s="218"/>
      <c r="G256" s="218"/>
      <c r="H256" s="218"/>
      <c r="I256" s="38" t="s">
        <v>5112</v>
      </c>
      <c r="J256" s="45"/>
      <c r="K256" s="192"/>
      <c r="L256" s="180"/>
      <c r="M256" s="103"/>
      <c r="N256" s="196"/>
      <c r="O256" s="49"/>
      <c r="P256" s="49"/>
      <c r="Q256" s="9"/>
      <c r="R256" s="49"/>
      <c r="S256" s="139">
        <f t="shared" si="2"/>
        <v>0</v>
      </c>
      <c r="T256" s="9"/>
      <c r="U256" s="45"/>
      <c r="V256" s="105"/>
      <c r="W256" s="104"/>
      <c r="X256" s="9"/>
      <c r="Y256" s="128"/>
    </row>
    <row r="257">
      <c r="A257" s="41"/>
      <c r="B257" s="37"/>
      <c r="C257" s="104"/>
      <c r="D257" s="218"/>
      <c r="E257" s="364"/>
      <c r="F257" s="218"/>
      <c r="G257" s="218"/>
      <c r="H257" s="218"/>
      <c r="I257" s="38" t="s">
        <v>5112</v>
      </c>
      <c r="J257" s="45"/>
      <c r="K257" s="192"/>
      <c r="L257" s="196"/>
      <c r="M257" s="103"/>
      <c r="N257" s="196"/>
      <c r="O257" s="49"/>
      <c r="P257" s="49"/>
      <c r="Q257" s="9"/>
      <c r="R257" s="49"/>
      <c r="S257" s="139">
        <f t="shared" si="2"/>
        <v>0</v>
      </c>
      <c r="T257" s="9"/>
      <c r="U257" s="45"/>
      <c r="V257" s="105"/>
      <c r="W257" s="104"/>
      <c r="X257" s="9"/>
      <c r="Y257" s="128"/>
    </row>
    <row r="258">
      <c r="A258" s="41"/>
      <c r="B258" s="37"/>
      <c r="C258" s="104"/>
      <c r="D258" s="218"/>
      <c r="E258" s="364"/>
      <c r="F258" s="218"/>
      <c r="G258" s="218"/>
      <c r="H258" s="218"/>
      <c r="I258" s="38" t="s">
        <v>5112</v>
      </c>
      <c r="J258" s="45"/>
      <c r="K258" s="192"/>
      <c r="L258" s="196"/>
      <c r="M258" s="103"/>
      <c r="N258" s="9"/>
      <c r="O258" s="49"/>
      <c r="P258" s="49"/>
      <c r="Q258" s="9"/>
      <c r="R258" s="49"/>
      <c r="S258" s="139">
        <f t="shared" si="2"/>
        <v>0</v>
      </c>
      <c r="T258" s="9"/>
      <c r="U258" s="45"/>
      <c r="V258" s="105"/>
      <c r="W258" s="104"/>
      <c r="X258" s="9"/>
      <c r="Y258" s="88"/>
    </row>
    <row r="259">
      <c r="A259" s="41"/>
      <c r="B259" s="37"/>
      <c r="C259" s="104"/>
      <c r="D259" s="218"/>
      <c r="E259" s="364"/>
      <c r="F259" s="218"/>
      <c r="G259" s="218"/>
      <c r="H259" s="218"/>
      <c r="I259" s="38" t="s">
        <v>5112</v>
      </c>
      <c r="J259" s="45"/>
      <c r="K259" s="192"/>
      <c r="L259" s="196"/>
      <c r="M259" s="103"/>
      <c r="N259" s="196"/>
      <c r="O259" s="49"/>
      <c r="P259" s="49"/>
      <c r="Q259" s="9"/>
      <c r="R259" s="49"/>
      <c r="S259" s="139">
        <f t="shared" si="2"/>
        <v>0</v>
      </c>
      <c r="T259" s="9"/>
      <c r="U259" s="45"/>
      <c r="V259" s="105"/>
      <c r="W259" s="104"/>
      <c r="X259" s="9"/>
      <c r="Y259" s="128"/>
    </row>
    <row r="260">
      <c r="A260" s="41"/>
      <c r="B260" s="37"/>
      <c r="C260" s="9"/>
      <c r="D260" s="39"/>
      <c r="E260" s="41"/>
      <c r="F260" s="39"/>
      <c r="G260" s="218"/>
      <c r="H260" s="218"/>
      <c r="I260" s="38" t="s">
        <v>5112</v>
      </c>
      <c r="J260" s="45"/>
      <c r="K260" s="192"/>
      <c r="L260" s="196"/>
      <c r="M260" s="103"/>
      <c r="N260" s="196"/>
      <c r="O260" s="49"/>
      <c r="P260" s="49"/>
      <c r="Q260" s="9"/>
      <c r="R260" s="49"/>
      <c r="S260" s="139">
        <f t="shared" si="2"/>
        <v>0</v>
      </c>
      <c r="T260" s="9"/>
      <c r="U260" s="45"/>
      <c r="V260" s="105"/>
      <c r="W260" s="9"/>
      <c r="X260" s="9"/>
      <c r="Y260" s="128"/>
    </row>
    <row r="261">
      <c r="A261" s="41"/>
      <c r="B261" s="37"/>
      <c r="C261" s="9"/>
      <c r="D261" s="39"/>
      <c r="E261" s="41"/>
      <c r="F261" s="39"/>
      <c r="G261" s="218"/>
      <c r="H261" s="218"/>
      <c r="I261" s="38" t="s">
        <v>5112</v>
      </c>
      <c r="J261" s="45"/>
      <c r="K261" s="192"/>
      <c r="L261" s="196"/>
      <c r="M261" s="103"/>
      <c r="N261" s="196"/>
      <c r="O261" s="49"/>
      <c r="P261" s="49"/>
      <c r="Q261" s="9"/>
      <c r="R261" s="49"/>
      <c r="S261" s="139">
        <f t="shared" si="2"/>
        <v>0</v>
      </c>
      <c r="T261" s="9"/>
      <c r="U261" s="45"/>
      <c r="V261" s="105"/>
      <c r="W261" s="9"/>
      <c r="X261" s="9"/>
      <c r="Y261" s="128"/>
    </row>
    <row r="262">
      <c r="A262" s="41"/>
      <c r="B262" s="37"/>
      <c r="C262" s="9"/>
      <c r="D262" s="39"/>
      <c r="E262" s="41"/>
      <c r="F262" s="43"/>
      <c r="G262" s="218"/>
      <c r="H262" s="218"/>
      <c r="I262" s="38" t="s">
        <v>5112</v>
      </c>
      <c r="J262" s="45"/>
      <c r="K262" s="192"/>
      <c r="L262" s="196"/>
      <c r="M262" s="103"/>
      <c r="N262" s="196"/>
      <c r="O262" s="49"/>
      <c r="P262" s="49"/>
      <c r="Q262" s="9"/>
      <c r="R262" s="49"/>
      <c r="S262" s="139">
        <f t="shared" si="2"/>
        <v>0</v>
      </c>
      <c r="T262" s="9"/>
      <c r="U262" s="45"/>
      <c r="V262" s="105"/>
      <c r="W262" s="9"/>
      <c r="X262" s="9"/>
      <c r="Y262" s="128"/>
    </row>
    <row r="263">
      <c r="A263" s="41"/>
      <c r="B263" s="37"/>
      <c r="C263" s="104"/>
      <c r="D263" s="218"/>
      <c r="E263" s="364"/>
      <c r="F263" s="218"/>
      <c r="G263" s="218"/>
      <c r="H263" s="218"/>
      <c r="I263" s="38" t="s">
        <v>5112</v>
      </c>
      <c r="J263" s="45"/>
      <c r="K263" s="192"/>
      <c r="L263" s="196"/>
      <c r="M263" s="49"/>
      <c r="N263" s="196"/>
      <c r="O263" s="49"/>
      <c r="P263" s="49"/>
      <c r="Q263" s="9"/>
      <c r="R263" s="49"/>
      <c r="S263" s="139">
        <f t="shared" si="2"/>
        <v>0</v>
      </c>
      <c r="T263" s="9"/>
      <c r="U263" s="45"/>
      <c r="V263" s="105"/>
      <c r="W263" s="104"/>
      <c r="X263" s="9"/>
      <c r="Y263" s="128"/>
    </row>
    <row r="264">
      <c r="A264" s="41"/>
      <c r="B264" s="37"/>
      <c r="C264" s="104"/>
      <c r="D264" s="218"/>
      <c r="E264" s="364"/>
      <c r="F264" s="218"/>
      <c r="G264" s="218"/>
      <c r="H264" s="218"/>
      <c r="I264" s="38" t="s">
        <v>5112</v>
      </c>
      <c r="J264" s="45"/>
      <c r="K264" s="192"/>
      <c r="L264" s="196"/>
      <c r="M264" s="49"/>
      <c r="N264" s="196"/>
      <c r="O264" s="49"/>
      <c r="P264" s="49"/>
      <c r="Q264" s="9"/>
      <c r="R264" s="9"/>
      <c r="S264" s="139">
        <f t="shared" si="2"/>
        <v>0</v>
      </c>
      <c r="T264" s="9"/>
      <c r="U264" s="45"/>
      <c r="V264" s="105"/>
      <c r="W264" s="425"/>
      <c r="X264" s="425"/>
      <c r="Y264" s="426"/>
    </row>
    <row r="265">
      <c r="A265" s="41"/>
      <c r="B265" s="37"/>
      <c r="C265" s="104"/>
      <c r="D265" s="218"/>
      <c r="E265" s="364"/>
      <c r="F265" s="218"/>
      <c r="G265" s="218"/>
      <c r="H265" s="218"/>
      <c r="I265" s="38" t="s">
        <v>5112</v>
      </c>
      <c r="J265" s="45"/>
      <c r="K265" s="192"/>
      <c r="L265" s="196"/>
      <c r="M265" s="49"/>
      <c r="N265" s="196"/>
      <c r="O265" s="49"/>
      <c r="P265" s="49"/>
      <c r="Q265" s="9"/>
      <c r="R265" s="9"/>
      <c r="S265" s="139">
        <f t="shared" si="2"/>
        <v>0</v>
      </c>
      <c r="T265" s="9"/>
      <c r="U265" s="45"/>
      <c r="V265" s="105"/>
      <c r="W265" s="425"/>
      <c r="X265" s="193"/>
      <c r="Y265" s="426"/>
    </row>
    <row r="266">
      <c r="A266" s="41"/>
      <c r="B266" s="37"/>
      <c r="C266" s="9"/>
      <c r="D266" s="39"/>
      <c r="E266" s="41"/>
      <c r="F266" s="39"/>
      <c r="G266" s="218"/>
      <c r="H266" s="218"/>
      <c r="I266" s="38" t="s">
        <v>5112</v>
      </c>
      <c r="J266" s="45"/>
      <c r="K266" s="192"/>
      <c r="L266" s="196"/>
      <c r="M266" s="103"/>
      <c r="N266" s="9"/>
      <c r="O266" s="103"/>
      <c r="P266" s="49"/>
      <c r="Q266" s="103"/>
      <c r="R266" s="103"/>
      <c r="S266" s="139">
        <f t="shared" si="2"/>
        <v>0</v>
      </c>
      <c r="T266" s="9"/>
      <c r="U266" s="45"/>
      <c r="V266" s="105"/>
      <c r="W266" s="9"/>
      <c r="X266" s="9"/>
      <c r="Y266" s="426"/>
    </row>
    <row r="267">
      <c r="A267" s="41"/>
      <c r="B267" s="37"/>
      <c r="C267" s="9"/>
      <c r="D267" s="39"/>
      <c r="E267" s="41"/>
      <c r="F267" s="39"/>
      <c r="G267" s="39"/>
      <c r="H267" s="39"/>
      <c r="I267" s="38" t="s">
        <v>5112</v>
      </c>
      <c r="J267" s="45"/>
      <c r="K267" s="192"/>
      <c r="L267" s="196"/>
      <c r="M267" s="102"/>
      <c r="N267" s="196"/>
      <c r="O267" s="103"/>
      <c r="P267" s="49"/>
      <c r="Q267" s="104"/>
      <c r="R267" s="103"/>
      <c r="S267" s="139">
        <f t="shared" si="2"/>
        <v>0</v>
      </c>
      <c r="T267" s="9"/>
      <c r="U267" s="45"/>
      <c r="V267" s="105"/>
      <c r="W267" s="9"/>
      <c r="X267" s="9"/>
      <c r="Y267" s="426"/>
    </row>
    <row r="268">
      <c r="A268" s="41"/>
      <c r="B268" s="37"/>
      <c r="C268" s="104"/>
      <c r="D268" s="218"/>
      <c r="E268" s="364"/>
      <c r="F268" s="39"/>
      <c r="G268" s="218"/>
      <c r="H268" s="218"/>
      <c r="I268" s="38" t="s">
        <v>5112</v>
      </c>
      <c r="J268" s="45"/>
      <c r="K268" s="192"/>
      <c r="L268" s="196"/>
      <c r="M268" s="102"/>
      <c r="N268" s="196"/>
      <c r="O268" s="103"/>
      <c r="P268" s="49"/>
      <c r="Q268" s="103"/>
      <c r="R268" s="103"/>
      <c r="S268" s="139">
        <f t="shared" si="2"/>
        <v>0</v>
      </c>
      <c r="T268" s="9"/>
      <c r="U268" s="45"/>
      <c r="V268" s="105"/>
      <c r="W268" s="9"/>
      <c r="X268" s="9"/>
      <c r="Y268" s="426"/>
    </row>
    <row r="269">
      <c r="A269" s="41"/>
      <c r="B269" s="37"/>
      <c r="C269" s="9"/>
      <c r="D269" s="39"/>
      <c r="E269" s="41"/>
      <c r="F269" s="39"/>
      <c r="G269" s="39"/>
      <c r="H269" s="39"/>
      <c r="I269" s="38" t="s">
        <v>5112</v>
      </c>
      <c r="J269" s="45"/>
      <c r="K269" s="192"/>
      <c r="L269" s="196"/>
      <c r="M269" s="103"/>
      <c r="N269" s="196"/>
      <c r="O269" s="49"/>
      <c r="P269" s="49"/>
      <c r="Q269" s="103"/>
      <c r="R269" s="103"/>
      <c r="S269" s="139">
        <f t="shared" si="2"/>
        <v>0</v>
      </c>
      <c r="T269" s="9"/>
      <c r="U269" s="45"/>
      <c r="V269" s="105"/>
      <c r="W269" s="9"/>
      <c r="X269" s="9"/>
      <c r="Y269" s="426"/>
    </row>
    <row r="270">
      <c r="A270" s="41"/>
      <c r="B270" s="37"/>
      <c r="C270" s="106"/>
      <c r="D270" s="264"/>
      <c r="E270" s="265"/>
      <c r="F270" s="427"/>
      <c r="G270" s="428"/>
      <c r="H270" s="428"/>
      <c r="I270" s="38" t="s">
        <v>5112</v>
      </c>
      <c r="J270" s="135"/>
      <c r="K270" s="192"/>
      <c r="L270" s="196"/>
      <c r="M270" s="342"/>
      <c r="N270" s="135"/>
      <c r="O270" s="175"/>
      <c r="P270" s="175"/>
      <c r="Q270" s="128"/>
      <c r="R270" s="175"/>
      <c r="S270" s="139">
        <f t="shared" si="2"/>
        <v>0</v>
      </c>
      <c r="T270" s="128"/>
      <c r="U270" s="45"/>
      <c r="V270" s="192"/>
      <c r="W270" s="425"/>
      <c r="X270" s="426"/>
      <c r="Y270" s="425"/>
    </row>
    <row r="271">
      <c r="A271" s="41"/>
      <c r="B271" s="37"/>
      <c r="C271" s="106"/>
      <c r="D271" s="264"/>
      <c r="E271" s="265"/>
      <c r="F271" s="427"/>
      <c r="G271" s="428"/>
      <c r="H271" s="428"/>
      <c r="I271" s="38" t="s">
        <v>5112</v>
      </c>
      <c r="J271" s="135"/>
      <c r="K271" s="192"/>
      <c r="L271" s="196"/>
      <c r="M271" s="342"/>
      <c r="N271" s="135"/>
      <c r="O271" s="49"/>
      <c r="P271" s="49"/>
      <c r="Q271" s="9"/>
      <c r="R271" s="49"/>
      <c r="S271" s="139">
        <f t="shared" si="2"/>
        <v>0</v>
      </c>
      <c r="T271" s="9"/>
      <c r="U271" s="45"/>
      <c r="V271" s="192"/>
      <c r="W271" s="425"/>
      <c r="X271" s="426"/>
      <c r="Y271" s="425"/>
    </row>
    <row r="272">
      <c r="A272" s="41"/>
      <c r="B272" s="37"/>
      <c r="C272" s="104"/>
      <c r="D272" s="218"/>
      <c r="E272" s="364"/>
      <c r="F272" s="39"/>
      <c r="G272" s="218"/>
      <c r="H272" s="218"/>
      <c r="I272" s="38" t="s">
        <v>5112</v>
      </c>
      <c r="J272" s="45"/>
      <c r="K272" s="192"/>
      <c r="L272" s="196"/>
      <c r="M272" s="102"/>
      <c r="N272" s="196"/>
      <c r="O272" s="334"/>
      <c r="P272" s="126"/>
      <c r="Q272" s="104"/>
      <c r="R272" s="103"/>
      <c r="S272" s="139">
        <f t="shared" si="2"/>
        <v>0</v>
      </c>
      <c r="T272" s="88"/>
      <c r="U272" s="45"/>
      <c r="V272" s="192"/>
      <c r="W272" s="9"/>
      <c r="X272" s="9"/>
      <c r="Y272" s="425"/>
    </row>
    <row r="273">
      <c r="A273" s="41"/>
      <c r="B273" s="37"/>
      <c r="C273" s="9"/>
      <c r="D273" s="39"/>
      <c r="E273" s="41"/>
      <c r="F273" s="39"/>
      <c r="G273" s="39"/>
      <c r="H273" s="39"/>
      <c r="I273" s="38" t="s">
        <v>5112</v>
      </c>
      <c r="J273" s="45"/>
      <c r="K273" s="192"/>
      <c r="L273" s="196"/>
      <c r="M273" s="102"/>
      <c r="N273" s="196"/>
      <c r="O273" s="49"/>
      <c r="P273" s="126"/>
      <c r="Q273" s="9"/>
      <c r="R273" s="49"/>
      <c r="S273" s="139">
        <f t="shared" si="2"/>
        <v>0</v>
      </c>
      <c r="T273" s="9"/>
      <c r="U273" s="45"/>
      <c r="V273" s="192"/>
      <c r="W273" s="88"/>
      <c r="X273" s="9"/>
      <c r="Y273" s="425"/>
    </row>
    <row r="274">
      <c r="A274" s="41"/>
      <c r="B274" s="37"/>
      <c r="C274" s="104"/>
      <c r="D274" s="218"/>
      <c r="E274" s="364"/>
      <c r="F274" s="218"/>
      <c r="G274" s="218"/>
      <c r="H274" s="218"/>
      <c r="I274" s="38" t="s">
        <v>5112</v>
      </c>
      <c r="J274" s="45"/>
      <c r="K274" s="192"/>
      <c r="L274" s="196"/>
      <c r="M274" s="102"/>
      <c r="N274" s="196"/>
      <c r="O274" s="49"/>
      <c r="P274" s="49"/>
      <c r="Q274" s="9"/>
      <c r="R274" s="49"/>
      <c r="S274" s="139">
        <f t="shared" si="2"/>
        <v>0</v>
      </c>
      <c r="T274" s="9"/>
      <c r="U274" s="45"/>
      <c r="V274" s="192"/>
      <c r="W274" s="88"/>
      <c r="X274" s="9"/>
      <c r="Y274" s="193"/>
    </row>
    <row r="275">
      <c r="A275" s="41"/>
      <c r="B275" s="37"/>
      <c r="C275" s="9"/>
      <c r="D275" s="39"/>
      <c r="E275" s="41"/>
      <c r="F275" s="39"/>
      <c r="G275" s="39"/>
      <c r="H275" s="39"/>
      <c r="I275" s="38" t="s">
        <v>5112</v>
      </c>
      <c r="J275" s="45"/>
      <c r="K275" s="192"/>
      <c r="L275" s="196"/>
      <c r="M275" s="102"/>
      <c r="N275" s="196"/>
      <c r="O275" s="49"/>
      <c r="P275" s="49"/>
      <c r="Q275" s="104"/>
      <c r="R275" s="49"/>
      <c r="S275" s="139">
        <f t="shared" si="2"/>
        <v>0</v>
      </c>
      <c r="T275" s="88"/>
      <c r="U275" s="45"/>
      <c r="V275" s="192"/>
      <c r="W275" s="88"/>
      <c r="X275" s="9"/>
      <c r="Y275" s="425"/>
    </row>
    <row r="276">
      <c r="A276" s="41"/>
      <c r="B276" s="37"/>
      <c r="C276" s="9"/>
      <c r="D276" s="39"/>
      <c r="E276" s="41"/>
      <c r="F276" s="39"/>
      <c r="G276" s="39"/>
      <c r="H276" s="39"/>
      <c r="I276" s="38" t="s">
        <v>5112</v>
      </c>
      <c r="J276" s="45"/>
      <c r="K276" s="192"/>
      <c r="L276" s="196"/>
      <c r="M276" s="47"/>
      <c r="N276" s="196"/>
      <c r="O276" s="49"/>
      <c r="P276" s="49"/>
      <c r="Q276" s="103"/>
      <c r="R276" s="49"/>
      <c r="S276" s="139">
        <f t="shared" si="2"/>
        <v>0</v>
      </c>
      <c r="T276" s="9"/>
      <c r="U276" s="45"/>
      <c r="V276" s="192"/>
      <c r="W276" s="9"/>
      <c r="X276" s="9"/>
      <c r="Y276" s="425"/>
    </row>
    <row r="277">
      <c r="A277" s="41"/>
      <c r="B277" s="37"/>
      <c r="C277" s="106"/>
      <c r="D277" s="264"/>
      <c r="E277" s="265"/>
      <c r="F277" s="427"/>
      <c r="G277" s="428"/>
      <c r="H277" s="428"/>
      <c r="I277" s="38" t="s">
        <v>5112</v>
      </c>
      <c r="J277" s="135"/>
      <c r="K277" s="192"/>
      <c r="L277" s="196"/>
      <c r="M277" s="342"/>
      <c r="N277" s="157"/>
      <c r="O277" s="49"/>
      <c r="P277" s="49"/>
      <c r="Q277" s="9"/>
      <c r="R277" s="49"/>
      <c r="S277" s="139">
        <f t="shared" si="2"/>
        <v>0</v>
      </c>
      <c r="T277" s="9"/>
      <c r="U277" s="45"/>
      <c r="V277" s="192"/>
      <c r="W277" s="425"/>
      <c r="X277" s="426"/>
      <c r="Y277" s="425"/>
    </row>
    <row r="278">
      <c r="A278" s="41"/>
      <c r="B278" s="37"/>
      <c r="C278" s="104"/>
      <c r="D278" s="218"/>
      <c r="E278" s="364"/>
      <c r="F278" s="218"/>
      <c r="G278" s="427"/>
      <c r="H278" s="427"/>
      <c r="I278" s="38" t="s">
        <v>5112</v>
      </c>
      <c r="J278" s="45"/>
      <c r="K278" s="192"/>
      <c r="L278" s="196"/>
      <c r="M278" s="102"/>
      <c r="N278" s="196"/>
      <c r="O278" s="49"/>
      <c r="P278" s="49"/>
      <c r="Q278" s="9"/>
      <c r="R278" s="49"/>
      <c r="S278" s="139">
        <f t="shared" si="2"/>
        <v>0</v>
      </c>
      <c r="T278" s="9"/>
      <c r="U278" s="45"/>
      <c r="V278" s="192"/>
      <c r="W278" s="193"/>
      <c r="X278" s="180"/>
      <c r="Y278" s="425"/>
    </row>
    <row r="279">
      <c r="A279" s="41"/>
      <c r="B279" s="37"/>
      <c r="C279" s="104"/>
      <c r="D279" s="218"/>
      <c r="E279" s="364"/>
      <c r="F279" s="218"/>
      <c r="G279" s="427"/>
      <c r="H279" s="427"/>
      <c r="I279" s="38" t="s">
        <v>5112</v>
      </c>
      <c r="J279" s="45"/>
      <c r="K279" s="192"/>
      <c r="L279" s="196"/>
      <c r="M279" s="102"/>
      <c r="N279" s="196"/>
      <c r="O279" s="49"/>
      <c r="P279" s="49"/>
      <c r="Q279" s="9"/>
      <c r="R279" s="49"/>
      <c r="S279" s="139">
        <f t="shared" si="2"/>
        <v>0</v>
      </c>
      <c r="T279" s="9"/>
      <c r="U279" s="45"/>
      <c r="V279" s="192"/>
      <c r="W279" s="193"/>
      <c r="X279" s="180"/>
      <c r="Y279" s="425"/>
    </row>
    <row r="280">
      <c r="A280" s="41"/>
      <c r="B280" s="37"/>
      <c r="C280" s="9"/>
      <c r="D280" s="39"/>
      <c r="E280" s="41"/>
      <c r="F280" s="39"/>
      <c r="G280" s="39"/>
      <c r="H280" s="39"/>
      <c r="I280" s="38" t="s">
        <v>5112</v>
      </c>
      <c r="J280" s="45"/>
      <c r="K280" s="192"/>
      <c r="L280" s="196"/>
      <c r="M280" s="102"/>
      <c r="N280" s="196"/>
      <c r="O280" s="103"/>
      <c r="P280" s="49"/>
      <c r="Q280" s="103"/>
      <c r="R280" s="103"/>
      <c r="S280" s="139">
        <f t="shared" si="2"/>
        <v>0</v>
      </c>
      <c r="T280" s="9"/>
      <c r="U280" s="45"/>
      <c r="V280" s="192"/>
      <c r="W280" s="9"/>
      <c r="X280" s="9"/>
      <c r="Y280" s="425"/>
    </row>
    <row r="281">
      <c r="A281" s="41"/>
      <c r="B281" s="37"/>
      <c r="C281" s="9"/>
      <c r="D281" s="39"/>
      <c r="E281" s="41"/>
      <c r="F281" s="39"/>
      <c r="G281" s="39"/>
      <c r="H281" s="39"/>
      <c r="I281" s="38" t="s">
        <v>5112</v>
      </c>
      <c r="J281" s="45"/>
      <c r="K281" s="192"/>
      <c r="L281" s="196"/>
      <c r="M281" s="47"/>
      <c r="N281" s="196"/>
      <c r="O281" s="49"/>
      <c r="P281" s="49"/>
      <c r="Q281" s="9"/>
      <c r="R281" s="49"/>
      <c r="S281" s="139">
        <f t="shared" si="2"/>
        <v>0</v>
      </c>
      <c r="T281" s="9"/>
      <c r="U281" s="45"/>
      <c r="V281" s="192"/>
      <c r="W281" s="88"/>
      <c r="X281" s="9"/>
      <c r="Y281" s="425"/>
    </row>
    <row r="282">
      <c r="A282" s="41"/>
      <c r="B282" s="37"/>
      <c r="C282" s="128"/>
      <c r="D282" s="155"/>
      <c r="E282" s="156"/>
      <c r="F282" s="155"/>
      <c r="G282" s="155"/>
      <c r="H282" s="155"/>
      <c r="I282" s="38" t="s">
        <v>5112</v>
      </c>
      <c r="J282" s="101"/>
      <c r="K282" s="192"/>
      <c r="L282" s="196"/>
      <c r="M282" s="269"/>
      <c r="N282" s="196"/>
      <c r="O282" s="342"/>
      <c r="P282" s="175"/>
      <c r="Q282" s="269"/>
      <c r="R282" s="269"/>
      <c r="S282" s="139">
        <f t="shared" si="2"/>
        <v>0</v>
      </c>
      <c r="T282" s="88"/>
      <c r="U282" s="45"/>
      <c r="V282" s="192"/>
      <c r="W282" s="106"/>
      <c r="X282" s="106"/>
      <c r="Y282" s="425"/>
    </row>
    <row r="283">
      <c r="A283" s="41"/>
      <c r="B283" s="37"/>
      <c r="C283" s="9"/>
      <c r="D283" s="39"/>
      <c r="E283" s="41"/>
      <c r="F283" s="39"/>
      <c r="G283" s="218"/>
      <c r="H283" s="39"/>
      <c r="I283" s="38" t="s">
        <v>5112</v>
      </c>
      <c r="J283" s="45"/>
      <c r="K283" s="192"/>
      <c r="L283" s="196"/>
      <c r="M283" s="49"/>
      <c r="N283" s="196"/>
      <c r="O283" s="49"/>
      <c r="P283" s="49"/>
      <c r="Q283" s="103"/>
      <c r="R283" s="49"/>
      <c r="S283" s="139">
        <f t="shared" si="2"/>
        <v>0</v>
      </c>
      <c r="T283" s="9"/>
      <c r="U283" s="45"/>
      <c r="V283" s="192"/>
      <c r="W283" s="9"/>
      <c r="X283" s="9"/>
      <c r="Y283" s="425"/>
    </row>
    <row r="284">
      <c r="A284" s="41"/>
      <c r="B284" s="37"/>
      <c r="C284" s="9"/>
      <c r="D284" s="39"/>
      <c r="E284" s="41"/>
      <c r="F284" s="43"/>
      <c r="G284" s="218"/>
      <c r="H284" s="218"/>
      <c r="I284" s="38" t="s">
        <v>5112</v>
      </c>
      <c r="J284" s="45"/>
      <c r="K284" s="192"/>
      <c r="L284" s="196"/>
      <c r="M284" s="103"/>
      <c r="N284" s="101"/>
      <c r="O284" s="103"/>
      <c r="P284" s="49"/>
      <c r="Q284" s="47"/>
      <c r="R284" s="47"/>
      <c r="S284" s="139">
        <f t="shared" si="2"/>
        <v>0</v>
      </c>
      <c r="T284" s="9"/>
      <c r="U284" s="45"/>
      <c r="V284" s="192"/>
      <c r="W284" s="9"/>
      <c r="X284" s="9"/>
      <c r="Y284" s="425"/>
    </row>
    <row r="285">
      <c r="A285" s="41"/>
      <c r="B285" s="37"/>
      <c r="C285" s="104"/>
      <c r="D285" s="218"/>
      <c r="E285" s="364"/>
      <c r="F285" s="218"/>
      <c r="G285" s="218"/>
      <c r="H285" s="39"/>
      <c r="I285" s="38" t="s">
        <v>5112</v>
      </c>
      <c r="J285" s="45"/>
      <c r="K285" s="192"/>
      <c r="L285" s="196"/>
      <c r="M285" s="47"/>
      <c r="N285" s="192"/>
      <c r="O285" s="49"/>
      <c r="P285" s="49"/>
      <c r="Q285" s="9"/>
      <c r="R285" s="49"/>
      <c r="S285" s="139">
        <f t="shared" si="2"/>
        <v>0</v>
      </c>
      <c r="T285" s="9"/>
      <c r="U285" s="45"/>
      <c r="V285" s="192"/>
      <c r="W285" s="9"/>
      <c r="X285" s="9"/>
      <c r="Y285" s="128"/>
    </row>
    <row r="286">
      <c r="A286" s="41"/>
      <c r="B286" s="37"/>
      <c r="C286" s="9"/>
      <c r="D286" s="39"/>
      <c r="E286" s="41"/>
      <c r="F286" s="39"/>
      <c r="G286" s="218"/>
      <c r="H286" s="218"/>
      <c r="I286" s="38" t="s">
        <v>5112</v>
      </c>
      <c r="J286" s="45"/>
      <c r="K286" s="192"/>
      <c r="L286" s="196"/>
      <c r="M286" s="103"/>
      <c r="N286" s="101"/>
      <c r="O286" s="103"/>
      <c r="P286" s="49"/>
      <c r="Q286" s="9"/>
      <c r="R286" s="103"/>
      <c r="S286" s="139">
        <f t="shared" si="2"/>
        <v>0</v>
      </c>
      <c r="T286" s="9"/>
      <c r="U286" s="45"/>
      <c r="V286" s="192"/>
      <c r="W286" s="9"/>
      <c r="X286" s="9"/>
      <c r="Y286" s="128"/>
    </row>
    <row r="287">
      <c r="A287" s="41"/>
      <c r="B287" s="37"/>
      <c r="C287" s="9"/>
      <c r="D287" s="39"/>
      <c r="E287" s="41"/>
      <c r="F287" s="39"/>
      <c r="G287" s="39"/>
      <c r="H287" s="39"/>
      <c r="I287" s="38" t="s">
        <v>5112</v>
      </c>
      <c r="J287" s="45"/>
      <c r="K287" s="192"/>
      <c r="L287" s="196"/>
      <c r="M287" s="47"/>
      <c r="N287" s="196"/>
      <c r="O287" s="49"/>
      <c r="P287" s="49"/>
      <c r="Q287" s="103"/>
      <c r="R287" s="49"/>
      <c r="S287" s="139">
        <f t="shared" si="2"/>
        <v>0</v>
      </c>
      <c r="T287" s="9"/>
      <c r="U287" s="45"/>
      <c r="V287" s="45"/>
      <c r="W287" s="9"/>
      <c r="X287" s="9"/>
      <c r="Y287" s="128"/>
    </row>
    <row r="288">
      <c r="A288" s="41"/>
      <c r="B288" s="37"/>
      <c r="C288" s="104"/>
      <c r="D288" s="218"/>
      <c r="E288" s="364"/>
      <c r="F288" s="218"/>
      <c r="G288" s="218"/>
      <c r="H288" s="218"/>
      <c r="I288" s="38" t="s">
        <v>5112</v>
      </c>
      <c r="J288" s="45"/>
      <c r="K288" s="192"/>
      <c r="L288" s="196"/>
      <c r="M288" s="102"/>
      <c r="N288" s="196"/>
      <c r="O288" s="49"/>
      <c r="P288" s="49"/>
      <c r="Q288" s="103"/>
      <c r="R288" s="49"/>
      <c r="S288" s="139">
        <f t="shared" si="2"/>
        <v>0</v>
      </c>
      <c r="T288" s="9"/>
      <c r="U288" s="45"/>
      <c r="V288" s="105"/>
      <c r="W288" s="104"/>
      <c r="X288" s="104"/>
      <c r="Y288" s="128"/>
    </row>
    <row r="289">
      <c r="A289" s="41"/>
      <c r="B289" s="37"/>
      <c r="C289" s="104"/>
      <c r="D289" s="218"/>
      <c r="E289" s="364"/>
      <c r="F289" s="218"/>
      <c r="G289" s="218"/>
      <c r="H289" s="218"/>
      <c r="I289" s="38" t="s">
        <v>5112</v>
      </c>
      <c r="J289" s="45"/>
      <c r="K289" s="45"/>
      <c r="L289" s="9"/>
      <c r="M289" s="102"/>
      <c r="N289" s="196"/>
      <c r="O289" s="49"/>
      <c r="P289" s="49"/>
      <c r="Q289" s="9"/>
      <c r="R289" s="49"/>
      <c r="S289" s="139">
        <f t="shared" si="2"/>
        <v>0</v>
      </c>
      <c r="T289" s="9"/>
      <c r="U289" s="45"/>
      <c r="V289" s="105"/>
      <c r="W289" s="104"/>
      <c r="X289" s="104"/>
      <c r="Y289" s="128"/>
    </row>
    <row r="290">
      <c r="A290" s="41"/>
      <c r="B290" s="37"/>
      <c r="C290" s="9"/>
      <c r="D290" s="39"/>
      <c r="E290" s="41"/>
      <c r="F290" s="39"/>
      <c r="G290" s="39"/>
      <c r="H290" s="39"/>
      <c r="I290" s="38" t="s">
        <v>5112</v>
      </c>
      <c r="J290" s="45"/>
      <c r="K290" s="45"/>
      <c r="L290" s="196"/>
      <c r="M290" s="102"/>
      <c r="N290" s="196"/>
      <c r="O290" s="103"/>
      <c r="P290" s="49"/>
      <c r="Q290" s="103"/>
      <c r="R290" s="103"/>
      <c r="S290" s="139">
        <f t="shared" si="2"/>
        <v>0</v>
      </c>
      <c r="T290" s="9"/>
      <c r="U290" s="45"/>
      <c r="V290" s="45"/>
      <c r="W290" s="9"/>
      <c r="X290" s="9"/>
      <c r="Y290" s="128"/>
    </row>
    <row r="291">
      <c r="A291" s="41"/>
      <c r="B291" s="37"/>
      <c r="C291" s="9"/>
      <c r="D291" s="39"/>
      <c r="E291" s="41"/>
      <c r="F291" s="39"/>
      <c r="G291" s="39"/>
      <c r="H291" s="39"/>
      <c r="I291" s="38" t="s">
        <v>5112</v>
      </c>
      <c r="J291" s="45"/>
      <c r="K291" s="45"/>
      <c r="L291" s="196"/>
      <c r="M291" s="102"/>
      <c r="N291" s="196"/>
      <c r="O291" s="334"/>
      <c r="P291" s="126"/>
      <c r="Q291" s="103"/>
      <c r="R291" s="49"/>
      <c r="S291" s="139">
        <f t="shared" si="2"/>
        <v>0</v>
      </c>
      <c r="T291" s="9"/>
      <c r="U291" s="45"/>
      <c r="V291" s="45"/>
      <c r="W291" s="193"/>
      <c r="X291" s="9"/>
      <c r="Y291" s="106"/>
    </row>
    <row r="292">
      <c r="A292" s="41"/>
      <c r="B292" s="37"/>
      <c r="C292" s="9"/>
      <c r="D292" s="39"/>
      <c r="E292" s="41"/>
      <c r="F292" s="39"/>
      <c r="G292" s="39"/>
      <c r="H292" s="39"/>
      <c r="I292" s="38" t="s">
        <v>5112</v>
      </c>
      <c r="J292" s="45"/>
      <c r="K292" s="45"/>
      <c r="L292" s="196"/>
      <c r="M292" s="102"/>
      <c r="N292" s="196"/>
      <c r="O292" s="49"/>
      <c r="P292" s="49"/>
      <c r="Q292" s="9"/>
      <c r="R292" s="49"/>
      <c r="S292" s="139">
        <f t="shared" si="2"/>
        <v>0</v>
      </c>
      <c r="T292" s="9"/>
      <c r="U292" s="45"/>
      <c r="V292" s="45"/>
      <c r="W292" s="193"/>
      <c r="X292" s="9"/>
      <c r="Y292" s="106"/>
    </row>
    <row r="293">
      <c r="A293" s="41"/>
      <c r="B293" s="37"/>
      <c r="C293" s="104"/>
      <c r="D293" s="218"/>
      <c r="E293" s="364"/>
      <c r="F293" s="39"/>
      <c r="G293" s="218"/>
      <c r="H293" s="218"/>
      <c r="I293" s="38" t="s">
        <v>5112</v>
      </c>
      <c r="J293" s="45"/>
      <c r="K293" s="45"/>
      <c r="L293" s="196"/>
      <c r="M293" s="47"/>
      <c r="N293" s="196"/>
      <c r="O293" s="49"/>
      <c r="P293" s="49"/>
      <c r="Q293" s="9"/>
      <c r="R293" s="49"/>
      <c r="S293" s="139">
        <f t="shared" si="2"/>
        <v>0</v>
      </c>
      <c r="T293" s="9"/>
      <c r="U293" s="45"/>
      <c r="V293" s="45"/>
      <c r="W293" s="180"/>
      <c r="X293" s="9"/>
      <c r="Y293" s="106"/>
    </row>
    <row r="294">
      <c r="A294" s="41"/>
      <c r="B294" s="37"/>
      <c r="C294" s="104"/>
      <c r="D294" s="218"/>
      <c r="E294" s="364"/>
      <c r="F294" s="39"/>
      <c r="G294" s="218"/>
      <c r="H294" s="218"/>
      <c r="I294" s="38" t="s">
        <v>5112</v>
      </c>
      <c r="J294" s="45"/>
      <c r="K294" s="45"/>
      <c r="L294" s="9"/>
      <c r="M294" s="47"/>
      <c r="N294" s="196"/>
      <c r="O294" s="49"/>
      <c r="P294" s="49"/>
      <c r="Q294" s="9"/>
      <c r="R294" s="49"/>
      <c r="S294" s="139">
        <f t="shared" si="2"/>
        <v>0</v>
      </c>
      <c r="T294" s="9"/>
      <c r="U294" s="45"/>
      <c r="V294" s="45"/>
      <c r="W294" s="180"/>
      <c r="X294" s="9"/>
      <c r="Y294" s="106"/>
    </row>
    <row r="295">
      <c r="A295" s="41"/>
      <c r="B295" s="37"/>
      <c r="C295" s="106"/>
      <c r="D295" s="264"/>
      <c r="E295" s="265"/>
      <c r="F295" s="427"/>
      <c r="G295" s="264"/>
      <c r="H295" s="264"/>
      <c r="I295" s="38" t="s">
        <v>5112</v>
      </c>
      <c r="J295" s="101"/>
      <c r="K295" s="341"/>
      <c r="L295" s="434"/>
      <c r="M295" s="269"/>
      <c r="N295" s="135"/>
      <c r="O295" s="149"/>
      <c r="P295" s="149"/>
      <c r="Q295" s="128"/>
      <c r="R295" s="149"/>
      <c r="S295" s="139">
        <f t="shared" si="2"/>
        <v>0</v>
      </c>
      <c r="T295" s="128"/>
      <c r="U295" s="45"/>
      <c r="V295" s="192"/>
      <c r="W295" s="345"/>
      <c r="X295" s="106"/>
      <c r="Y295" s="345"/>
    </row>
    <row r="296">
      <c r="A296" s="41"/>
      <c r="B296" s="37"/>
      <c r="C296" s="106"/>
      <c r="D296" s="264"/>
      <c r="E296" s="265"/>
      <c r="F296" s="427"/>
      <c r="G296" s="264"/>
      <c r="H296" s="264"/>
      <c r="I296" s="38" t="s">
        <v>5112</v>
      </c>
      <c r="J296" s="101"/>
      <c r="K296" s="435"/>
      <c r="L296" s="341"/>
      <c r="M296" s="268"/>
      <c r="N296" s="135"/>
      <c r="O296" s="175"/>
      <c r="P296" s="175"/>
      <c r="Q296" s="128"/>
      <c r="R296" s="175"/>
      <c r="S296" s="139">
        <f t="shared" si="2"/>
        <v>0</v>
      </c>
      <c r="T296" s="88"/>
      <c r="U296" s="45"/>
      <c r="V296" s="192"/>
      <c r="W296" s="345"/>
      <c r="X296" s="106"/>
      <c r="Y296" s="180"/>
    </row>
    <row r="297">
      <c r="A297" s="41"/>
      <c r="B297" s="37"/>
      <c r="C297" s="9"/>
      <c r="D297" s="39"/>
      <c r="E297" s="41"/>
      <c r="F297" s="39"/>
      <c r="G297" s="39"/>
      <c r="H297" s="39"/>
      <c r="I297" s="38" t="s">
        <v>5112</v>
      </c>
      <c r="J297" s="45"/>
      <c r="K297" s="45"/>
      <c r="L297" s="196"/>
      <c r="M297" s="102"/>
      <c r="N297" s="196"/>
      <c r="O297" s="103"/>
      <c r="P297" s="49"/>
      <c r="Q297" s="103"/>
      <c r="R297" s="103"/>
      <c r="S297" s="139">
        <f t="shared" si="2"/>
        <v>0</v>
      </c>
      <c r="T297" s="9"/>
      <c r="U297" s="45"/>
      <c r="V297" s="45"/>
      <c r="W297" s="9"/>
      <c r="X297" s="9"/>
      <c r="Y297" s="106"/>
    </row>
    <row r="298">
      <c r="A298" s="41"/>
      <c r="B298" s="37"/>
      <c r="C298" s="9"/>
      <c r="D298" s="39"/>
      <c r="E298" s="41"/>
      <c r="F298" s="39"/>
      <c r="G298" s="39"/>
      <c r="H298" s="39"/>
      <c r="I298" s="38" t="s">
        <v>5112</v>
      </c>
      <c r="J298" s="45"/>
      <c r="K298" s="45"/>
      <c r="L298" s="101"/>
      <c r="M298" s="49"/>
      <c r="N298" s="101"/>
      <c r="O298" s="49"/>
      <c r="P298" s="49"/>
      <c r="Q298" s="9"/>
      <c r="R298" s="49"/>
      <c r="S298" s="139">
        <f t="shared" si="2"/>
        <v>0</v>
      </c>
      <c r="T298" s="9"/>
      <c r="U298" s="45"/>
      <c r="V298" s="45"/>
      <c r="W298" s="88"/>
      <c r="X298" s="9"/>
      <c r="Y298" s="106"/>
    </row>
    <row r="299">
      <c r="A299" s="41"/>
      <c r="B299" s="37"/>
      <c r="C299" s="9"/>
      <c r="D299" s="39"/>
      <c r="E299" s="41"/>
      <c r="F299" s="39"/>
      <c r="G299" s="39"/>
      <c r="H299" s="39"/>
      <c r="I299" s="38" t="s">
        <v>5112</v>
      </c>
      <c r="J299" s="45"/>
      <c r="K299" s="45"/>
      <c r="L299" s="9"/>
      <c r="M299" s="49"/>
      <c r="N299" s="196"/>
      <c r="O299" s="49"/>
      <c r="P299" s="49"/>
      <c r="Q299" s="9"/>
      <c r="R299" s="49"/>
      <c r="S299" s="139">
        <f t="shared" si="2"/>
        <v>0</v>
      </c>
      <c r="T299" s="9"/>
      <c r="U299" s="45"/>
      <c r="V299" s="105"/>
      <c r="W299" s="88"/>
      <c r="X299" s="9"/>
      <c r="Y299" s="106"/>
    </row>
    <row r="300">
      <c r="A300" s="41"/>
      <c r="B300" s="37"/>
      <c r="C300" s="9"/>
      <c r="D300" s="39"/>
      <c r="E300" s="41"/>
      <c r="F300" s="39"/>
      <c r="G300" s="39"/>
      <c r="H300" s="39"/>
      <c r="I300" s="38" t="s">
        <v>5112</v>
      </c>
      <c r="J300" s="45"/>
      <c r="K300" s="45"/>
      <c r="L300" s="101"/>
      <c r="M300" s="103"/>
      <c r="N300" s="101"/>
      <c r="O300" s="49"/>
      <c r="P300" s="49"/>
      <c r="Q300" s="9"/>
      <c r="R300" s="103"/>
      <c r="S300" s="139">
        <f t="shared" si="2"/>
        <v>0</v>
      </c>
      <c r="T300" s="9"/>
      <c r="U300" s="45"/>
      <c r="V300" s="105"/>
      <c r="W300" s="88"/>
      <c r="X300" s="9"/>
      <c r="Y300" s="106"/>
    </row>
    <row r="301">
      <c r="A301" s="41"/>
      <c r="B301" s="37"/>
      <c r="C301" s="9"/>
      <c r="D301" s="39"/>
      <c r="E301" s="41"/>
      <c r="F301" s="39"/>
      <c r="G301" s="39"/>
      <c r="H301" s="39"/>
      <c r="I301" s="38" t="s">
        <v>5112</v>
      </c>
      <c r="J301" s="45"/>
      <c r="K301" s="45"/>
      <c r="L301" s="196"/>
      <c r="M301" s="47"/>
      <c r="N301" s="196"/>
      <c r="O301" s="49"/>
      <c r="P301" s="49"/>
      <c r="Q301" s="9"/>
      <c r="R301" s="49"/>
      <c r="S301" s="139">
        <f t="shared" si="2"/>
        <v>0</v>
      </c>
      <c r="T301" s="9"/>
      <c r="U301" s="45"/>
      <c r="V301" s="105"/>
      <c r="W301" s="345"/>
      <c r="X301" s="9"/>
      <c r="Y301" s="106"/>
    </row>
    <row r="302">
      <c r="A302" s="41"/>
      <c r="B302" s="37"/>
      <c r="C302" s="9"/>
      <c r="D302" s="39"/>
      <c r="E302" s="41"/>
      <c r="F302" s="39"/>
      <c r="G302" s="39"/>
      <c r="H302" s="39"/>
      <c r="I302" s="38" t="s">
        <v>5112</v>
      </c>
      <c r="J302" s="45"/>
      <c r="K302" s="45"/>
      <c r="L302" s="196"/>
      <c r="M302" s="47"/>
      <c r="N302" s="196"/>
      <c r="O302" s="49"/>
      <c r="P302" s="49"/>
      <c r="Q302" s="9"/>
      <c r="R302" s="49"/>
      <c r="S302" s="139">
        <f t="shared" si="2"/>
        <v>0</v>
      </c>
      <c r="T302" s="9"/>
      <c r="U302" s="45"/>
      <c r="V302" s="105"/>
      <c r="W302" s="345"/>
      <c r="X302" s="9"/>
      <c r="Y302" s="106"/>
    </row>
    <row r="303">
      <c r="A303" s="41"/>
      <c r="B303" s="37"/>
      <c r="C303" s="9"/>
      <c r="D303" s="39"/>
      <c r="E303" s="41"/>
      <c r="F303" s="39"/>
      <c r="G303" s="39"/>
      <c r="H303" s="39"/>
      <c r="I303" s="38" t="s">
        <v>5112</v>
      </c>
      <c r="J303" s="45"/>
      <c r="K303" s="45"/>
      <c r="L303" s="9"/>
      <c r="M303" s="47"/>
      <c r="N303" s="196"/>
      <c r="O303" s="49"/>
      <c r="P303" s="49"/>
      <c r="Q303" s="9"/>
      <c r="R303" s="49"/>
      <c r="S303" s="139">
        <f t="shared" si="2"/>
        <v>0</v>
      </c>
      <c r="T303" s="9"/>
      <c r="U303" s="45"/>
      <c r="V303" s="105"/>
      <c r="W303" s="345"/>
      <c r="X303" s="9"/>
      <c r="Y303" s="106"/>
    </row>
    <row r="304" ht="16.5" customHeight="1">
      <c r="A304" s="41"/>
      <c r="B304" s="37"/>
      <c r="C304" s="9"/>
      <c r="D304" s="39"/>
      <c r="E304" s="41"/>
      <c r="F304" s="39"/>
      <c r="G304" s="39"/>
      <c r="H304" s="39"/>
      <c r="I304" s="38" t="s">
        <v>5112</v>
      </c>
      <c r="J304" s="45"/>
      <c r="K304" s="45"/>
      <c r="L304" s="196"/>
      <c r="M304" s="47"/>
      <c r="N304" s="196"/>
      <c r="O304" s="49"/>
      <c r="P304" s="49"/>
      <c r="Q304" s="9"/>
      <c r="R304" s="49"/>
      <c r="S304" s="139">
        <f t="shared" si="2"/>
        <v>0</v>
      </c>
      <c r="T304" s="9"/>
      <c r="U304" s="45"/>
      <c r="V304" s="105"/>
      <c r="W304" s="193"/>
      <c r="X304" s="9"/>
      <c r="Y304" s="106"/>
    </row>
    <row r="305">
      <c r="A305" s="41"/>
      <c r="B305" s="37"/>
      <c r="C305" s="9"/>
      <c r="D305" s="39"/>
      <c r="E305" s="41"/>
      <c r="F305" s="39"/>
      <c r="G305" s="39"/>
      <c r="H305" s="39"/>
      <c r="I305" s="38" t="s">
        <v>5112</v>
      </c>
      <c r="J305" s="45"/>
      <c r="K305" s="45"/>
      <c r="L305" s="9"/>
      <c r="M305" s="102"/>
      <c r="N305" s="196"/>
      <c r="O305" s="49"/>
      <c r="P305" s="49"/>
      <c r="Q305" s="9"/>
      <c r="R305" s="49"/>
      <c r="S305" s="139">
        <f t="shared" si="2"/>
        <v>0</v>
      </c>
      <c r="T305" s="9"/>
      <c r="U305" s="45"/>
      <c r="V305" s="105"/>
      <c r="W305" s="193"/>
      <c r="X305" s="9"/>
      <c r="Y305" s="106"/>
    </row>
    <row r="306">
      <c r="A306" s="41"/>
      <c r="B306" s="37"/>
      <c r="C306" s="104"/>
      <c r="D306" s="218"/>
      <c r="E306" s="364"/>
      <c r="F306" s="218"/>
      <c r="G306" s="218"/>
      <c r="H306" s="218"/>
      <c r="I306" s="38" t="s">
        <v>5112</v>
      </c>
      <c r="J306" s="45"/>
      <c r="K306" s="45"/>
      <c r="L306" s="73"/>
      <c r="M306" s="102"/>
      <c r="N306" s="73"/>
      <c r="O306" s="49"/>
      <c r="P306" s="49"/>
      <c r="Q306" s="49"/>
      <c r="R306" s="49"/>
      <c r="S306" s="139">
        <f t="shared" si="2"/>
        <v>0</v>
      </c>
      <c r="T306" s="9"/>
      <c r="U306" s="45"/>
      <c r="V306" s="105"/>
      <c r="W306" s="193"/>
      <c r="X306" s="104"/>
      <c r="Y306" s="193"/>
    </row>
    <row r="307">
      <c r="A307" s="41"/>
      <c r="B307" s="37"/>
      <c r="C307" s="9"/>
      <c r="D307" s="39"/>
      <c r="E307" s="41"/>
      <c r="F307" s="43"/>
      <c r="G307" s="39"/>
      <c r="H307" s="39"/>
      <c r="I307" s="38" t="s">
        <v>5112</v>
      </c>
      <c r="J307" s="45"/>
      <c r="K307" s="45"/>
      <c r="L307" s="73"/>
      <c r="M307" s="47"/>
      <c r="N307" s="73"/>
      <c r="O307" s="49"/>
      <c r="P307" s="49"/>
      <c r="Q307" s="47"/>
      <c r="R307" s="47"/>
      <c r="S307" s="139">
        <f t="shared" si="2"/>
        <v>0</v>
      </c>
      <c r="T307" s="9"/>
      <c r="U307" s="45"/>
      <c r="V307" s="45"/>
      <c r="W307" s="215"/>
      <c r="X307" s="9"/>
      <c r="Y307" s="193"/>
    </row>
    <row r="308">
      <c r="A308" s="41"/>
      <c r="B308" s="37"/>
      <c r="C308" s="9"/>
      <c r="D308" s="39"/>
      <c r="E308" s="41"/>
      <c r="F308" s="39"/>
      <c r="G308" s="39"/>
      <c r="H308" s="39"/>
      <c r="I308" s="38" t="s">
        <v>5112</v>
      </c>
      <c r="J308" s="45"/>
      <c r="K308" s="45"/>
      <c r="L308" s="196"/>
      <c r="M308" s="47"/>
      <c r="N308" s="196"/>
      <c r="O308" s="49"/>
      <c r="P308" s="49"/>
      <c r="Q308" s="9"/>
      <c r="R308" s="49"/>
      <c r="S308" s="139">
        <f t="shared" si="2"/>
        <v>0</v>
      </c>
      <c r="T308" s="9"/>
      <c r="U308" s="45"/>
      <c r="V308" s="45"/>
      <c r="W308" s="345"/>
      <c r="X308" s="9"/>
      <c r="Y308" s="193"/>
    </row>
    <row r="309">
      <c r="A309" s="41"/>
      <c r="B309" s="37"/>
      <c r="C309" s="9"/>
      <c r="D309" s="39"/>
      <c r="E309" s="41"/>
      <c r="F309" s="39"/>
      <c r="G309" s="39"/>
      <c r="H309" s="39"/>
      <c r="I309" s="38" t="s">
        <v>5112</v>
      </c>
      <c r="J309" s="45"/>
      <c r="K309" s="45"/>
      <c r="L309" s="9"/>
      <c r="M309" s="47"/>
      <c r="N309" s="45"/>
      <c r="O309" s="49"/>
      <c r="P309" s="49"/>
      <c r="Q309" s="9"/>
      <c r="R309" s="49"/>
      <c r="S309" s="139">
        <f t="shared" si="2"/>
        <v>0</v>
      </c>
      <c r="T309" s="9"/>
      <c r="U309" s="45"/>
      <c r="V309" s="45"/>
      <c r="W309" s="9"/>
      <c r="X309" s="9"/>
      <c r="Y309" s="9"/>
    </row>
    <row r="310">
      <c r="A310" s="41"/>
      <c r="B310" s="37"/>
      <c r="C310" s="9"/>
      <c r="D310" s="39"/>
      <c r="E310" s="41"/>
      <c r="F310" s="39"/>
      <c r="G310" s="39"/>
      <c r="H310" s="39"/>
      <c r="I310" s="38" t="s">
        <v>5112</v>
      </c>
      <c r="J310" s="45"/>
      <c r="K310" s="45"/>
      <c r="L310" s="9"/>
      <c r="M310" s="103"/>
      <c r="N310" s="196"/>
      <c r="O310" s="103"/>
      <c r="P310" s="103"/>
      <c r="Q310" s="104"/>
      <c r="R310" s="103"/>
      <c r="S310" s="139">
        <f t="shared" si="2"/>
        <v>0</v>
      </c>
      <c r="T310" s="9"/>
      <c r="U310" s="45"/>
      <c r="V310" s="45"/>
      <c r="W310" s="104"/>
      <c r="X310" s="9"/>
      <c r="Y310" s="9"/>
    </row>
    <row r="311">
      <c r="A311" s="41"/>
      <c r="B311" s="37"/>
      <c r="C311" s="9"/>
      <c r="D311" s="39"/>
      <c r="E311" s="41"/>
      <c r="F311" s="39"/>
      <c r="G311" s="39"/>
      <c r="H311" s="39"/>
      <c r="I311" s="38" t="s">
        <v>5112</v>
      </c>
      <c r="J311" s="45"/>
      <c r="K311" s="45"/>
      <c r="L311" s="196"/>
      <c r="M311" s="47"/>
      <c r="N311" s="196"/>
      <c r="O311" s="49"/>
      <c r="P311" s="49"/>
      <c r="Q311" s="104"/>
      <c r="R311" s="49"/>
      <c r="S311" s="139">
        <f t="shared" si="2"/>
        <v>0</v>
      </c>
      <c r="T311" s="9"/>
      <c r="U311" s="45"/>
      <c r="V311" s="45"/>
      <c r="W311" s="88"/>
      <c r="X311" s="9"/>
      <c r="Y311" s="9"/>
    </row>
    <row r="312">
      <c r="A312" s="41"/>
      <c r="B312" s="37"/>
      <c r="C312" s="104"/>
      <c r="D312" s="218"/>
      <c r="E312" s="364"/>
      <c r="F312" s="218"/>
      <c r="G312" s="218"/>
      <c r="H312" s="218"/>
      <c r="I312" s="38" t="s">
        <v>5112</v>
      </c>
      <c r="J312" s="45"/>
      <c r="K312" s="45"/>
      <c r="L312" s="196"/>
      <c r="M312" s="47"/>
      <c r="N312" s="45"/>
      <c r="O312" s="103"/>
      <c r="P312" s="49"/>
      <c r="Q312" s="104"/>
      <c r="R312" s="103"/>
      <c r="S312" s="139">
        <f t="shared" si="2"/>
        <v>0</v>
      </c>
      <c r="T312" s="9"/>
      <c r="U312" s="45"/>
      <c r="V312" s="105"/>
      <c r="W312" s="193"/>
      <c r="X312" s="104"/>
      <c r="Y312" s="245"/>
    </row>
    <row r="313">
      <c r="A313" s="41"/>
      <c r="B313" s="37"/>
      <c r="C313" s="104"/>
      <c r="D313" s="218"/>
      <c r="E313" s="364"/>
      <c r="F313" s="218"/>
      <c r="G313" s="218"/>
      <c r="H313" s="218"/>
      <c r="I313" s="38" t="s">
        <v>5112</v>
      </c>
      <c r="J313" s="45"/>
      <c r="K313" s="45"/>
      <c r="L313" s="196"/>
      <c r="M313" s="47"/>
      <c r="N313" s="196"/>
      <c r="O313" s="103"/>
      <c r="P313" s="49"/>
      <c r="Q313" s="104"/>
      <c r="R313" s="103"/>
      <c r="S313" s="139">
        <f t="shared" si="2"/>
        <v>0</v>
      </c>
      <c r="T313" s="9"/>
      <c r="U313" s="45"/>
      <c r="V313" s="45"/>
      <c r="W313" s="193"/>
      <c r="X313" s="104"/>
      <c r="Y313" s="245"/>
    </row>
    <row r="314">
      <c r="A314" s="41"/>
      <c r="B314" s="37"/>
      <c r="C314" s="104"/>
      <c r="D314" s="218"/>
      <c r="E314" s="364"/>
      <c r="F314" s="218"/>
      <c r="G314" s="218"/>
      <c r="H314" s="218"/>
      <c r="I314" s="38" t="s">
        <v>5112</v>
      </c>
      <c r="J314" s="45"/>
      <c r="K314" s="45"/>
      <c r="L314" s="196"/>
      <c r="M314" s="102"/>
      <c r="N314" s="196"/>
      <c r="O314" s="103"/>
      <c r="P314" s="49"/>
      <c r="Q314" s="104"/>
      <c r="R314" s="103"/>
      <c r="S314" s="139">
        <f t="shared" si="2"/>
        <v>0</v>
      </c>
      <c r="T314" s="9"/>
      <c r="U314" s="45"/>
      <c r="V314" s="45"/>
      <c r="W314" s="193"/>
      <c r="X314" s="104"/>
      <c r="Y314" s="245"/>
    </row>
    <row r="315">
      <c r="A315" s="41"/>
      <c r="B315" s="37"/>
      <c r="C315" s="104"/>
      <c r="D315" s="218"/>
      <c r="E315" s="364"/>
      <c r="F315" s="39"/>
      <c r="G315" s="218"/>
      <c r="H315" s="218"/>
      <c r="I315" s="38" t="s">
        <v>5112</v>
      </c>
      <c r="J315" s="45"/>
      <c r="K315" s="45"/>
      <c r="L315" s="196"/>
      <c r="M315" s="102"/>
      <c r="N315" s="381"/>
      <c r="O315" s="103"/>
      <c r="P315" s="49"/>
      <c r="Q315" s="104"/>
      <c r="R315" s="103"/>
      <c r="S315" s="139">
        <f t="shared" si="2"/>
        <v>0</v>
      </c>
      <c r="T315" s="9"/>
      <c r="U315" s="45"/>
      <c r="V315" s="45"/>
      <c r="W315" s="193"/>
      <c r="X315" s="104"/>
      <c r="Y315" s="245"/>
    </row>
    <row r="316">
      <c r="A316" s="41"/>
      <c r="B316" s="37"/>
      <c r="C316" s="104"/>
      <c r="D316" s="218"/>
      <c r="E316" s="364"/>
      <c r="F316" s="218"/>
      <c r="G316" s="218"/>
      <c r="H316" s="218"/>
      <c r="I316" s="38" t="s">
        <v>5112</v>
      </c>
      <c r="J316" s="45"/>
      <c r="K316" s="45"/>
      <c r="L316" s="196"/>
      <c r="M316" s="102"/>
      <c r="N316" s="381"/>
      <c r="O316" s="103"/>
      <c r="P316" s="49"/>
      <c r="Q316" s="104"/>
      <c r="R316" s="103"/>
      <c r="S316" s="139">
        <f t="shared" si="2"/>
        <v>0</v>
      </c>
      <c r="T316" s="9"/>
      <c r="U316" s="45"/>
      <c r="V316" s="45"/>
      <c r="W316" s="106"/>
      <c r="X316" s="104"/>
      <c r="Y316" s="245"/>
    </row>
    <row r="317">
      <c r="A317" s="41"/>
      <c r="B317" s="37"/>
      <c r="C317" s="104"/>
      <c r="D317" s="218"/>
      <c r="E317" s="364"/>
      <c r="F317" s="218"/>
      <c r="G317" s="218"/>
      <c r="H317" s="218"/>
      <c r="I317" s="38" t="s">
        <v>5112</v>
      </c>
      <c r="J317" s="45"/>
      <c r="K317" s="45"/>
      <c r="L317" s="196"/>
      <c r="M317" s="102"/>
      <c r="N317" s="381"/>
      <c r="O317" s="103"/>
      <c r="P317" s="49"/>
      <c r="Q317" s="104"/>
      <c r="R317" s="103"/>
      <c r="S317" s="139">
        <f t="shared" si="2"/>
        <v>0</v>
      </c>
      <c r="T317" s="9"/>
      <c r="U317" s="45"/>
      <c r="V317" s="105"/>
      <c r="W317" s="193"/>
      <c r="X317" s="104"/>
      <c r="Y317" s="245"/>
    </row>
    <row r="318">
      <c r="A318" s="41"/>
      <c r="B318" s="37"/>
      <c r="C318" s="104"/>
      <c r="D318" s="39"/>
      <c r="E318" s="41"/>
      <c r="F318" s="39"/>
      <c r="G318" s="39"/>
      <c r="H318" s="218"/>
      <c r="I318" s="38" t="s">
        <v>5112</v>
      </c>
      <c r="J318" s="45"/>
      <c r="K318" s="45"/>
      <c r="L318" s="196"/>
      <c r="M318" s="103"/>
      <c r="N318" s="196"/>
      <c r="O318" s="49"/>
      <c r="P318" s="49"/>
      <c r="Q318" s="9"/>
      <c r="R318" s="49"/>
      <c r="S318" s="139">
        <f t="shared" si="2"/>
        <v>0</v>
      </c>
      <c r="T318" s="9"/>
      <c r="U318" s="45"/>
      <c r="V318" s="105"/>
      <c r="W318" s="88"/>
      <c r="X318" s="9"/>
      <c r="Y318" s="245"/>
    </row>
    <row r="319">
      <c r="A319" s="41"/>
      <c r="B319" s="37"/>
      <c r="C319" s="104"/>
      <c r="D319" s="39"/>
      <c r="E319" s="41"/>
      <c r="F319" s="39"/>
      <c r="G319" s="39"/>
      <c r="H319" s="218"/>
      <c r="I319" s="38" t="s">
        <v>5112</v>
      </c>
      <c r="J319" s="45"/>
      <c r="K319" s="105"/>
      <c r="L319" s="180"/>
      <c r="M319" s="103"/>
      <c r="N319" s="196"/>
      <c r="O319" s="103"/>
      <c r="P319" s="103"/>
      <c r="Q319" s="104"/>
      <c r="R319" s="103"/>
      <c r="S319" s="139">
        <f t="shared" si="2"/>
        <v>0</v>
      </c>
      <c r="T319" s="9"/>
      <c r="U319" s="45"/>
      <c r="V319" s="105"/>
      <c r="W319" s="88"/>
      <c r="X319" s="9"/>
      <c r="Y319" s="245"/>
    </row>
    <row r="320">
      <c r="A320" s="41"/>
      <c r="B320" s="37"/>
      <c r="C320" s="104"/>
      <c r="D320" s="218"/>
      <c r="E320" s="364"/>
      <c r="F320" s="218"/>
      <c r="G320" s="218"/>
      <c r="H320" s="218"/>
      <c r="I320" s="38" t="s">
        <v>5112</v>
      </c>
      <c r="J320" s="45"/>
      <c r="K320" s="105"/>
      <c r="L320" s="196"/>
      <c r="M320" s="102"/>
      <c r="N320" s="196"/>
      <c r="O320" s="103"/>
      <c r="P320" s="49"/>
      <c r="Q320" s="104"/>
      <c r="R320" s="103"/>
      <c r="S320" s="10"/>
      <c r="T320" s="9"/>
      <c r="U320" s="45"/>
      <c r="V320" s="105"/>
      <c r="W320" s="193"/>
      <c r="X320" s="104"/>
      <c r="Y320" s="245"/>
    </row>
    <row r="321">
      <c r="A321" s="41"/>
      <c r="B321" s="37"/>
      <c r="C321" s="104"/>
      <c r="D321" s="218"/>
      <c r="E321" s="364"/>
      <c r="F321" s="39"/>
      <c r="G321" s="218"/>
      <c r="H321" s="218"/>
      <c r="I321" s="38" t="s">
        <v>5112</v>
      </c>
      <c r="J321" s="45"/>
      <c r="K321" s="105"/>
      <c r="L321" s="101"/>
      <c r="M321" s="103"/>
      <c r="N321" s="101"/>
      <c r="O321" s="49"/>
      <c r="P321" s="49"/>
      <c r="Q321" s="180"/>
      <c r="R321" s="49"/>
      <c r="S321" s="10"/>
      <c r="T321" s="9"/>
      <c r="U321" s="45"/>
      <c r="V321" s="105"/>
      <c r="W321" s="88"/>
      <c r="X321" s="9"/>
      <c r="Y321" s="245"/>
    </row>
    <row r="322" ht="15.0" customHeight="1">
      <c r="A322" s="41"/>
      <c r="B322" s="37"/>
      <c r="C322" s="9"/>
      <c r="D322" s="39"/>
      <c r="E322" s="41"/>
      <c r="F322" s="39"/>
      <c r="G322" s="39"/>
      <c r="H322" s="218"/>
      <c r="I322" s="38" t="s">
        <v>5112</v>
      </c>
      <c r="J322" s="45"/>
      <c r="K322" s="105"/>
      <c r="L322" s="196"/>
      <c r="M322" s="47"/>
      <c r="N322" s="196"/>
      <c r="O322" s="49"/>
      <c r="P322" s="49"/>
      <c r="Q322" s="9"/>
      <c r="R322" s="49"/>
      <c r="S322" s="10"/>
      <c r="T322" s="9"/>
      <c r="U322" s="45"/>
      <c r="V322" s="105"/>
      <c r="W322" s="88"/>
      <c r="X322" s="9"/>
      <c r="Y322" s="245"/>
    </row>
    <row r="323">
      <c r="A323" s="41"/>
      <c r="B323" s="37"/>
      <c r="C323" s="9"/>
      <c r="D323" s="39"/>
      <c r="E323" s="41"/>
      <c r="F323" s="39"/>
      <c r="G323" s="39"/>
      <c r="H323" s="218"/>
      <c r="I323" s="38" t="s">
        <v>5112</v>
      </c>
      <c r="J323" s="45"/>
      <c r="K323" s="105"/>
      <c r="L323" s="196"/>
      <c r="M323" s="47"/>
      <c r="N323" s="196"/>
      <c r="O323" s="49"/>
      <c r="P323" s="49"/>
      <c r="Q323" s="9"/>
      <c r="R323" s="49"/>
      <c r="S323" s="10"/>
      <c r="T323" s="9"/>
      <c r="U323" s="45"/>
      <c r="V323" s="105"/>
      <c r="W323" s="88"/>
      <c r="X323" s="9"/>
      <c r="Y323" s="245"/>
    </row>
    <row r="324">
      <c r="A324" s="41"/>
      <c r="B324" s="37"/>
      <c r="C324" s="9"/>
      <c r="D324" s="39"/>
      <c r="E324" s="41"/>
      <c r="F324" s="39"/>
      <c r="G324" s="39"/>
      <c r="H324" s="218"/>
      <c r="I324" s="38" t="s">
        <v>5112</v>
      </c>
      <c r="J324" s="45"/>
      <c r="K324" s="105"/>
      <c r="L324" s="196"/>
      <c r="M324" s="103"/>
      <c r="N324" s="196"/>
      <c r="O324" s="49"/>
      <c r="P324" s="49"/>
      <c r="Q324" s="9"/>
      <c r="R324" s="49"/>
      <c r="S324" s="10"/>
      <c r="T324" s="9"/>
      <c r="U324" s="45"/>
      <c r="V324" s="105"/>
      <c r="W324" s="88"/>
      <c r="X324" s="9"/>
      <c r="Y324" s="245"/>
    </row>
    <row r="325">
      <c r="A325" s="41"/>
      <c r="B325" s="37"/>
      <c r="C325" s="9"/>
      <c r="D325" s="39"/>
      <c r="E325" s="41"/>
      <c r="F325" s="39"/>
      <c r="G325" s="39"/>
      <c r="H325" s="218"/>
      <c r="I325" s="38" t="s">
        <v>5112</v>
      </c>
      <c r="J325" s="45"/>
      <c r="K325" s="105"/>
      <c r="L325" s="196"/>
      <c r="M325" s="103"/>
      <c r="N325" s="196"/>
      <c r="O325" s="103"/>
      <c r="P325" s="49"/>
      <c r="Q325" s="103"/>
      <c r="R325" s="49"/>
      <c r="S325" s="10"/>
      <c r="T325" s="9"/>
      <c r="U325" s="45"/>
      <c r="V325" s="105"/>
      <c r="W325" s="88"/>
      <c r="X325" s="9"/>
      <c r="Y325" s="245"/>
    </row>
    <row r="326">
      <c r="A326" s="41"/>
      <c r="B326" s="37"/>
      <c r="C326" s="9"/>
      <c r="D326" s="39"/>
      <c r="E326" s="41"/>
      <c r="F326" s="39"/>
      <c r="G326" s="39"/>
      <c r="H326" s="39"/>
      <c r="I326" s="38" t="s">
        <v>5112</v>
      </c>
      <c r="J326" s="45"/>
      <c r="K326" s="105"/>
      <c r="L326" s="196"/>
      <c r="M326" s="47"/>
      <c r="N326" s="196"/>
      <c r="O326" s="49"/>
      <c r="P326" s="49"/>
      <c r="Q326" s="9"/>
      <c r="R326" s="49"/>
      <c r="S326" s="10"/>
      <c r="T326" s="9"/>
      <c r="U326" s="45"/>
      <c r="V326" s="105"/>
      <c r="W326" s="9"/>
      <c r="X326" s="9"/>
      <c r="Y326" s="245"/>
    </row>
    <row r="327">
      <c r="A327" s="41"/>
      <c r="B327" s="37"/>
      <c r="C327" s="193"/>
      <c r="D327" s="427"/>
      <c r="E327" s="438"/>
      <c r="F327" s="112"/>
      <c r="G327" s="427"/>
      <c r="H327" s="427"/>
      <c r="I327" s="38" t="s">
        <v>5112</v>
      </c>
      <c r="J327" s="127"/>
      <c r="K327" s="105"/>
      <c r="L327" s="196"/>
      <c r="M327" s="47"/>
      <c r="N327" s="196"/>
      <c r="O327" s="342"/>
      <c r="P327" s="175"/>
      <c r="Q327" s="9"/>
      <c r="R327" s="9"/>
      <c r="S327" s="10"/>
      <c r="T327" s="88"/>
      <c r="U327" s="45"/>
      <c r="V327" s="105"/>
      <c r="W327" s="9"/>
      <c r="X327" s="9"/>
      <c r="Y327" s="245"/>
    </row>
    <row r="328" ht="15.0" customHeight="1">
      <c r="A328" s="41"/>
      <c r="B328" s="37"/>
      <c r="C328" s="9"/>
      <c r="D328" s="39"/>
      <c r="E328" s="41"/>
      <c r="F328" s="39"/>
      <c r="G328" s="39"/>
      <c r="H328" s="39"/>
      <c r="I328" s="38" t="s">
        <v>5112</v>
      </c>
      <c r="J328" s="45"/>
      <c r="K328" s="105"/>
      <c r="L328" s="196"/>
      <c r="M328" s="103"/>
      <c r="N328" s="196"/>
      <c r="O328" s="49"/>
      <c r="P328" s="49"/>
      <c r="Q328" s="9"/>
      <c r="R328" s="49"/>
      <c r="S328" s="10"/>
      <c r="T328" s="9"/>
      <c r="U328" s="45"/>
      <c r="V328" s="105"/>
      <c r="W328" s="88"/>
      <c r="X328" s="9"/>
      <c r="Y328" s="245"/>
    </row>
    <row r="329">
      <c r="A329" s="41"/>
      <c r="B329" s="37"/>
      <c r="C329" s="9"/>
      <c r="D329" s="39"/>
      <c r="E329" s="41"/>
      <c r="F329" s="39"/>
      <c r="G329" s="39"/>
      <c r="H329" s="39"/>
      <c r="I329" s="38" t="s">
        <v>5112</v>
      </c>
      <c r="J329" s="45"/>
      <c r="K329" s="105"/>
      <c r="L329" s="196"/>
      <c r="M329" s="47"/>
      <c r="N329" s="196"/>
      <c r="O329" s="49"/>
      <c r="P329" s="49"/>
      <c r="Q329" s="9"/>
      <c r="R329" s="49"/>
      <c r="S329" s="10"/>
      <c r="T329" s="9"/>
      <c r="U329" s="45"/>
      <c r="V329" s="105"/>
      <c r="W329" s="88"/>
      <c r="X329" s="9"/>
      <c r="Y329" s="245"/>
    </row>
    <row r="330">
      <c r="A330" s="41"/>
      <c r="B330" s="37"/>
      <c r="C330" s="9"/>
      <c r="D330" s="39"/>
      <c r="E330" s="41"/>
      <c r="F330" s="39"/>
      <c r="G330" s="39"/>
      <c r="H330" s="39"/>
      <c r="I330" s="38" t="s">
        <v>5112</v>
      </c>
      <c r="J330" s="45"/>
      <c r="K330" s="105"/>
      <c r="L330" s="101"/>
      <c r="M330" s="103"/>
      <c r="N330" s="101"/>
      <c r="O330" s="103"/>
      <c r="P330" s="49"/>
      <c r="Q330" s="180"/>
      <c r="R330" s="49"/>
      <c r="S330" s="10"/>
      <c r="T330" s="9"/>
      <c r="U330" s="45"/>
      <c r="V330" s="105"/>
      <c r="W330" s="88"/>
      <c r="X330" s="9"/>
      <c r="Y330" s="128"/>
    </row>
    <row r="331">
      <c r="A331" s="41"/>
      <c r="B331" s="37"/>
      <c r="C331" s="9"/>
      <c r="D331" s="39"/>
      <c r="E331" s="41"/>
      <c r="F331" s="39"/>
      <c r="G331" s="39"/>
      <c r="H331" s="39"/>
      <c r="I331" s="38" t="s">
        <v>5112</v>
      </c>
      <c r="J331" s="45"/>
      <c r="K331" s="105"/>
      <c r="L331" s="104"/>
      <c r="M331" s="103"/>
      <c r="N331" s="101"/>
      <c r="O331" s="103"/>
      <c r="P331" s="103"/>
      <c r="Q331" s="180"/>
      <c r="R331" s="103"/>
      <c r="S331" s="10"/>
      <c r="T331" s="9"/>
      <c r="U331" s="45"/>
      <c r="V331" s="105"/>
      <c r="W331" s="88"/>
      <c r="X331" s="9"/>
      <c r="Y331" s="128"/>
    </row>
    <row r="332" ht="15.0" customHeight="1">
      <c r="A332" s="41"/>
      <c r="B332" s="37"/>
      <c r="C332" s="9"/>
      <c r="D332" s="39"/>
      <c r="E332" s="41"/>
      <c r="F332" s="39"/>
      <c r="G332" s="39"/>
      <c r="H332" s="39"/>
      <c r="I332" s="38" t="s">
        <v>5112</v>
      </c>
      <c r="J332" s="45"/>
      <c r="K332" s="105"/>
      <c r="L332" s="196"/>
      <c r="M332" s="47"/>
      <c r="N332" s="196"/>
      <c r="O332" s="49"/>
      <c r="P332" s="49"/>
      <c r="Q332" s="104"/>
      <c r="R332" s="49"/>
      <c r="S332" s="10"/>
      <c r="T332" s="9"/>
      <c r="U332" s="45"/>
      <c r="V332" s="105"/>
      <c r="W332" s="88"/>
      <c r="X332" s="9"/>
      <c r="Y332" s="128"/>
    </row>
    <row r="333">
      <c r="A333" s="41"/>
      <c r="B333" s="37"/>
      <c r="C333" s="9"/>
      <c r="D333" s="39"/>
      <c r="E333" s="41"/>
      <c r="F333" s="39"/>
      <c r="G333" s="39"/>
      <c r="H333" s="39"/>
      <c r="I333" s="38" t="s">
        <v>5112</v>
      </c>
      <c r="J333" s="45"/>
      <c r="K333" s="105"/>
      <c r="L333" s="196"/>
      <c r="M333" s="47"/>
      <c r="N333" s="196"/>
      <c r="O333" s="49"/>
      <c r="P333" s="49"/>
      <c r="Q333" s="103"/>
      <c r="R333" s="49"/>
      <c r="S333" s="10"/>
      <c r="T333" s="9"/>
      <c r="U333" s="45"/>
      <c r="V333" s="105"/>
      <c r="W333" s="9"/>
      <c r="X333" s="9"/>
      <c r="Y333" s="106"/>
    </row>
    <row r="334">
      <c r="A334" s="41"/>
      <c r="B334" s="37"/>
      <c r="C334" s="9"/>
      <c r="D334" s="39"/>
      <c r="E334" s="41"/>
      <c r="F334" s="39"/>
      <c r="G334" s="39"/>
      <c r="H334" s="39"/>
      <c r="I334" s="38" t="s">
        <v>5112</v>
      </c>
      <c r="J334" s="45"/>
      <c r="K334" s="105"/>
      <c r="L334" s="196"/>
      <c r="M334" s="47"/>
      <c r="N334" s="196"/>
      <c r="O334" s="49"/>
      <c r="P334" s="49"/>
      <c r="Q334" s="103"/>
      <c r="R334" s="103"/>
      <c r="S334" s="10"/>
      <c r="T334" s="9"/>
      <c r="U334" s="45"/>
      <c r="V334" s="105"/>
      <c r="W334" s="9"/>
      <c r="X334" s="9"/>
      <c r="Y334" s="106"/>
    </row>
    <row r="335">
      <c r="A335" s="41"/>
      <c r="B335" s="37"/>
      <c r="C335" s="9"/>
      <c r="D335" s="39"/>
      <c r="E335" s="41"/>
      <c r="F335" s="39"/>
      <c r="G335" s="39"/>
      <c r="H335" s="39"/>
      <c r="I335" s="38" t="s">
        <v>5112</v>
      </c>
      <c r="J335" s="45"/>
      <c r="K335" s="105"/>
      <c r="L335" s="196"/>
      <c r="M335" s="103"/>
      <c r="N335" s="196"/>
      <c r="O335" s="49"/>
      <c r="P335" s="49"/>
      <c r="Q335" s="9"/>
      <c r="R335" s="49"/>
      <c r="S335" s="10"/>
      <c r="T335" s="9"/>
      <c r="U335" s="45"/>
      <c r="V335" s="127"/>
      <c r="W335" s="88"/>
      <c r="X335" s="9"/>
      <c r="Y335" s="106"/>
    </row>
    <row r="336">
      <c r="A336" s="41"/>
      <c r="B336" s="37"/>
      <c r="C336" s="9"/>
      <c r="D336" s="39"/>
      <c r="E336" s="41"/>
      <c r="F336" s="39"/>
      <c r="G336" s="39"/>
      <c r="H336" s="39"/>
      <c r="I336" s="38" t="s">
        <v>5112</v>
      </c>
      <c r="J336" s="45"/>
      <c r="K336" s="105"/>
      <c r="L336" s="196"/>
      <c r="M336" s="102"/>
      <c r="N336" s="196"/>
      <c r="O336" s="103"/>
      <c r="P336" s="49"/>
      <c r="Q336" s="9"/>
      <c r="R336" s="103"/>
      <c r="S336" s="10"/>
      <c r="T336" s="9"/>
      <c r="U336" s="45"/>
      <c r="V336" s="45"/>
      <c r="W336" s="9"/>
      <c r="X336" s="9"/>
      <c r="Y336" s="106"/>
    </row>
    <row r="337">
      <c r="A337" s="41"/>
      <c r="B337" s="37"/>
      <c r="C337" s="9"/>
      <c r="D337" s="39"/>
      <c r="E337" s="41"/>
      <c r="F337" s="39"/>
      <c r="G337" s="39"/>
      <c r="H337" s="218"/>
      <c r="I337" s="38" t="s">
        <v>5112</v>
      </c>
      <c r="J337" s="45"/>
      <c r="K337" s="105"/>
      <c r="L337" s="196"/>
      <c r="M337" s="47"/>
      <c r="N337" s="196"/>
      <c r="O337" s="49"/>
      <c r="P337" s="49"/>
      <c r="Q337" s="9"/>
      <c r="R337" s="49"/>
      <c r="S337" s="10"/>
      <c r="T337" s="9"/>
      <c r="U337" s="45"/>
      <c r="V337" s="45"/>
      <c r="W337" s="88"/>
      <c r="X337" s="9"/>
      <c r="Y337" s="106"/>
    </row>
    <row r="338">
      <c r="A338" s="41"/>
      <c r="B338" s="37"/>
      <c r="C338" s="104"/>
      <c r="D338" s="218"/>
      <c r="E338" s="364"/>
      <c r="F338" s="218"/>
      <c r="G338" s="218"/>
      <c r="H338" s="218"/>
      <c r="I338" s="38" t="s">
        <v>5112</v>
      </c>
      <c r="J338" s="45"/>
      <c r="K338" s="105"/>
      <c r="L338" s="196"/>
      <c r="M338" s="47"/>
      <c r="N338" s="196"/>
      <c r="O338" s="103"/>
      <c r="P338" s="49"/>
      <c r="Q338" s="9"/>
      <c r="R338" s="103"/>
      <c r="S338" s="10"/>
      <c r="T338" s="9"/>
      <c r="U338" s="45"/>
      <c r="V338" s="105"/>
      <c r="W338" s="193"/>
      <c r="X338" s="440"/>
      <c r="Y338" s="441"/>
    </row>
    <row r="339">
      <c r="A339" s="41"/>
      <c r="B339" s="37"/>
      <c r="C339" s="104"/>
      <c r="D339" s="218"/>
      <c r="E339" s="364"/>
      <c r="F339" s="218"/>
      <c r="G339" s="218"/>
      <c r="H339" s="218"/>
      <c r="I339" s="38" t="s">
        <v>5112</v>
      </c>
      <c r="J339" s="45"/>
      <c r="K339" s="105"/>
      <c r="L339" s="180"/>
      <c r="M339" s="103"/>
      <c r="N339" s="196"/>
      <c r="O339" s="103"/>
      <c r="P339" s="103"/>
      <c r="Q339" s="104"/>
      <c r="R339" s="103"/>
      <c r="S339" s="10"/>
      <c r="T339" s="9"/>
      <c r="U339" s="45"/>
      <c r="V339" s="105"/>
      <c r="W339" s="193"/>
      <c r="X339" s="440"/>
      <c r="Y339" s="441"/>
    </row>
    <row r="340">
      <c r="A340" s="41"/>
      <c r="B340" s="37"/>
      <c r="C340" s="9"/>
      <c r="D340" s="39"/>
      <c r="E340" s="41"/>
      <c r="F340" s="39"/>
      <c r="G340" s="421"/>
      <c r="H340" s="39"/>
      <c r="I340" s="38" t="s">
        <v>5112</v>
      </c>
      <c r="J340" s="45"/>
      <c r="K340" s="105"/>
      <c r="L340" s="196"/>
      <c r="M340" s="103"/>
      <c r="N340" s="196"/>
      <c r="O340" s="334"/>
      <c r="P340" s="126"/>
      <c r="Q340" s="104"/>
      <c r="R340" s="49"/>
      <c r="S340" s="10"/>
      <c r="T340" s="9"/>
      <c r="U340" s="45"/>
      <c r="V340" s="105"/>
      <c r="W340" s="88"/>
      <c r="X340" s="9"/>
      <c r="Y340" s="441"/>
    </row>
    <row r="341">
      <c r="A341" s="41"/>
      <c r="B341" s="37"/>
      <c r="C341" s="9"/>
      <c r="D341" s="39"/>
      <c r="E341" s="41"/>
      <c r="F341" s="39"/>
      <c r="G341" s="39"/>
      <c r="H341" s="218"/>
      <c r="I341" s="38" t="s">
        <v>5112</v>
      </c>
      <c r="J341" s="45"/>
      <c r="K341" s="105"/>
      <c r="L341" s="196"/>
      <c r="M341" s="47"/>
      <c r="N341" s="196"/>
      <c r="O341" s="49"/>
      <c r="P341" s="126"/>
      <c r="Q341" s="9"/>
      <c r="R341" s="103"/>
      <c r="S341" s="10"/>
      <c r="T341" s="9"/>
      <c r="U341" s="45"/>
      <c r="V341" s="105"/>
      <c r="W341" s="88"/>
      <c r="X341" s="9"/>
      <c r="Y341" s="441"/>
    </row>
    <row r="342">
      <c r="A342" s="41"/>
      <c r="B342" s="37"/>
      <c r="C342" s="9"/>
      <c r="D342" s="39"/>
      <c r="E342" s="41"/>
      <c r="F342" s="39"/>
      <c r="G342" s="39"/>
      <c r="H342" s="218"/>
      <c r="I342" s="38" t="s">
        <v>5112</v>
      </c>
      <c r="J342" s="45"/>
      <c r="K342" s="105"/>
      <c r="L342" s="196"/>
      <c r="M342" s="103"/>
      <c r="N342" s="105"/>
      <c r="O342" s="103"/>
      <c r="P342" s="49"/>
      <c r="Q342" s="104"/>
      <c r="R342" s="104"/>
      <c r="S342" s="10"/>
      <c r="T342" s="9"/>
      <c r="U342" s="45"/>
      <c r="V342" s="127"/>
      <c r="W342" s="88"/>
      <c r="X342" s="9"/>
      <c r="Y342" s="441"/>
    </row>
    <row r="343">
      <c r="A343" s="41"/>
      <c r="B343" s="37"/>
      <c r="C343" s="9"/>
      <c r="D343" s="39"/>
      <c r="E343" s="41"/>
      <c r="F343" s="39"/>
      <c r="G343" s="39"/>
      <c r="H343" s="39"/>
      <c r="I343" s="38" t="s">
        <v>5112</v>
      </c>
      <c r="J343" s="45"/>
      <c r="K343" s="105"/>
      <c r="L343" s="73"/>
      <c r="M343" s="49"/>
      <c r="N343" s="45"/>
      <c r="O343" s="49"/>
      <c r="P343" s="49"/>
      <c r="Q343" s="49"/>
      <c r="R343" s="49"/>
      <c r="S343" s="10"/>
      <c r="T343" s="9"/>
      <c r="U343" s="45"/>
      <c r="V343" s="45"/>
      <c r="W343" s="9"/>
      <c r="X343" s="9"/>
      <c r="Y343" s="88"/>
    </row>
    <row r="344" ht="17.25" customHeight="1">
      <c r="A344" s="41"/>
      <c r="B344" s="37"/>
      <c r="C344" s="9"/>
      <c r="D344" s="39"/>
      <c r="E344" s="41"/>
      <c r="F344" s="39"/>
      <c r="G344" s="39"/>
      <c r="H344" s="218"/>
      <c r="I344" s="38" t="s">
        <v>5112</v>
      </c>
      <c r="J344" s="45"/>
      <c r="K344" s="105"/>
      <c r="L344" s="196"/>
      <c r="M344" s="103"/>
      <c r="N344" s="196"/>
      <c r="O344" s="103"/>
      <c r="P344" s="49"/>
      <c r="Q344" s="9"/>
      <c r="R344" s="9"/>
      <c r="S344" s="10"/>
      <c r="T344" s="9"/>
      <c r="U344" s="45"/>
      <c r="V344" s="127"/>
      <c r="W344" s="88"/>
      <c r="X344" s="9"/>
      <c r="Y344" s="441"/>
    </row>
    <row r="345">
      <c r="A345" s="41"/>
      <c r="B345" s="37"/>
      <c r="C345" s="9"/>
      <c r="D345" s="39"/>
      <c r="E345" s="41"/>
      <c r="F345" s="39"/>
      <c r="G345" s="39"/>
      <c r="H345" s="218"/>
      <c r="I345" s="38" t="s">
        <v>5112</v>
      </c>
      <c r="J345" s="45"/>
      <c r="K345" s="105"/>
      <c r="L345" s="196"/>
      <c r="M345" s="47"/>
      <c r="N345" s="196"/>
      <c r="O345" s="103"/>
      <c r="P345" s="49"/>
      <c r="Q345" s="9"/>
      <c r="R345" s="49"/>
      <c r="S345" s="10"/>
      <c r="T345" s="9"/>
      <c r="U345" s="45"/>
      <c r="V345" s="127"/>
      <c r="W345" s="88"/>
      <c r="X345" s="9"/>
      <c r="Y345" s="441"/>
    </row>
    <row r="346">
      <c r="A346" s="41"/>
      <c r="B346" s="37"/>
      <c r="C346" s="9"/>
      <c r="D346" s="39"/>
      <c r="E346" s="41"/>
      <c r="F346" s="43"/>
      <c r="G346" s="39"/>
      <c r="H346" s="39"/>
      <c r="I346" s="38" t="s">
        <v>5112</v>
      </c>
      <c r="J346" s="45"/>
      <c r="K346" s="105"/>
      <c r="L346" s="9"/>
      <c r="M346" s="47"/>
      <c r="N346" s="9"/>
      <c r="O346" s="49"/>
      <c r="P346" s="49"/>
      <c r="Q346" s="47"/>
      <c r="R346" s="47"/>
      <c r="S346" s="10"/>
      <c r="T346" s="9"/>
      <c r="U346" s="45"/>
      <c r="V346" s="127"/>
      <c r="W346" s="9"/>
      <c r="X346" s="9"/>
      <c r="Y346" s="9"/>
    </row>
    <row r="347">
      <c r="A347" s="41"/>
      <c r="B347" s="37"/>
      <c r="C347" s="9"/>
      <c r="D347" s="39"/>
      <c r="E347" s="41"/>
      <c r="F347" s="39"/>
      <c r="G347" s="39"/>
      <c r="H347" s="39"/>
      <c r="I347" s="38" t="s">
        <v>5112</v>
      </c>
      <c r="J347" s="45"/>
      <c r="K347" s="105"/>
      <c r="L347" s="196"/>
      <c r="M347" s="47"/>
      <c r="N347" s="196"/>
      <c r="O347" s="334"/>
      <c r="P347" s="126"/>
      <c r="Q347" s="9"/>
      <c r="R347" s="49"/>
      <c r="S347" s="10"/>
      <c r="T347" s="9"/>
      <c r="U347" s="45"/>
      <c r="V347" s="127"/>
      <c r="W347" s="88"/>
      <c r="X347" s="9"/>
      <c r="Y347" s="106"/>
    </row>
    <row r="348">
      <c r="A348" s="41"/>
      <c r="B348" s="37"/>
      <c r="C348" s="9"/>
      <c r="D348" s="39"/>
      <c r="E348" s="41"/>
      <c r="F348" s="39"/>
      <c r="G348" s="39"/>
      <c r="H348" s="39"/>
      <c r="I348" s="38" t="s">
        <v>5112</v>
      </c>
      <c r="J348" s="45"/>
      <c r="K348" s="105"/>
      <c r="L348" s="101"/>
      <c r="M348" s="49"/>
      <c r="N348" s="101"/>
      <c r="O348" s="49"/>
      <c r="P348" s="49"/>
      <c r="Q348" s="9"/>
      <c r="R348" s="49"/>
      <c r="S348" s="10"/>
      <c r="T348" s="9"/>
      <c r="U348" s="45"/>
      <c r="V348" s="127"/>
      <c r="W348" s="9"/>
      <c r="X348" s="9"/>
      <c r="Y348" s="128"/>
    </row>
    <row r="349">
      <c r="A349" s="41"/>
      <c r="B349" s="174"/>
      <c r="C349" s="128"/>
      <c r="D349" s="155"/>
      <c r="E349" s="156"/>
      <c r="F349" s="112"/>
      <c r="G349" s="155"/>
      <c r="H349" s="155"/>
      <c r="I349" s="38" t="s">
        <v>5112</v>
      </c>
      <c r="J349" s="101"/>
      <c r="K349" s="101"/>
      <c r="L349" s="135"/>
      <c r="M349" s="49"/>
      <c r="N349" s="127"/>
      <c r="O349" s="149"/>
      <c r="P349" s="149"/>
      <c r="Q349" s="128"/>
      <c r="R349" s="149"/>
      <c r="S349" s="149"/>
      <c r="T349" s="128"/>
      <c r="U349" s="45"/>
      <c r="V349" s="127"/>
      <c r="W349" s="350"/>
      <c r="X349" s="88"/>
      <c r="Y349" s="350"/>
    </row>
    <row r="350">
      <c r="A350" s="41"/>
      <c r="B350" s="37"/>
      <c r="C350" s="9"/>
      <c r="D350" s="39"/>
      <c r="E350" s="41"/>
      <c r="F350" s="39"/>
      <c r="G350" s="39"/>
      <c r="H350" s="218"/>
      <c r="I350" s="38" t="s">
        <v>5112</v>
      </c>
      <c r="J350" s="45"/>
      <c r="K350" s="105"/>
      <c r="L350" s="196"/>
      <c r="M350" s="47"/>
      <c r="N350" s="196"/>
      <c r="O350" s="49"/>
      <c r="P350" s="49"/>
      <c r="Q350" s="9"/>
      <c r="R350" s="49"/>
      <c r="S350" s="10"/>
      <c r="T350" s="9"/>
      <c r="U350" s="45"/>
      <c r="V350" s="127"/>
      <c r="W350" s="88"/>
      <c r="X350" s="9"/>
      <c r="Y350" s="128"/>
    </row>
    <row r="351">
      <c r="A351" s="41"/>
      <c r="B351" s="37"/>
      <c r="C351" s="104"/>
      <c r="D351" s="218"/>
      <c r="E351" s="364"/>
      <c r="F351" s="218"/>
      <c r="G351" s="218"/>
      <c r="H351" s="218"/>
      <c r="I351" s="38" t="s">
        <v>5112</v>
      </c>
      <c r="J351" s="45"/>
      <c r="K351" s="105"/>
      <c r="L351" s="196"/>
      <c r="M351" s="102"/>
      <c r="N351" s="196"/>
      <c r="O351" s="103"/>
      <c r="P351" s="49"/>
      <c r="Q351" s="104"/>
      <c r="R351" s="103"/>
      <c r="S351" s="10"/>
      <c r="T351" s="9"/>
      <c r="U351" s="45"/>
      <c r="V351" s="127"/>
      <c r="W351" s="193"/>
      <c r="X351" s="104"/>
      <c r="Y351" s="106"/>
    </row>
    <row r="352">
      <c r="A352" s="41"/>
      <c r="B352" s="37"/>
      <c r="C352" s="9"/>
      <c r="D352" s="39"/>
      <c r="E352" s="41"/>
      <c r="F352" s="39"/>
      <c r="G352" s="39"/>
      <c r="H352" s="218"/>
      <c r="I352" s="38" t="s">
        <v>5112</v>
      </c>
      <c r="J352" s="45"/>
      <c r="K352" s="105"/>
      <c r="L352" s="196"/>
      <c r="M352" s="47"/>
      <c r="N352" s="196"/>
      <c r="O352" s="103"/>
      <c r="P352" s="49"/>
      <c r="Q352" s="9"/>
      <c r="R352" s="49"/>
      <c r="S352" s="10"/>
      <c r="T352" s="9"/>
      <c r="U352" s="45"/>
      <c r="V352" s="127"/>
      <c r="W352" s="88"/>
      <c r="X352" s="9"/>
      <c r="Y352" s="128"/>
    </row>
    <row r="353">
      <c r="A353" s="41"/>
      <c r="B353" s="37"/>
      <c r="C353" s="9"/>
      <c r="D353" s="39"/>
      <c r="E353" s="41"/>
      <c r="F353" s="39"/>
      <c r="G353" s="39"/>
      <c r="H353" s="39"/>
      <c r="I353" s="38" t="s">
        <v>5112</v>
      </c>
      <c r="J353" s="45"/>
      <c r="K353" s="45"/>
      <c r="L353" s="135"/>
      <c r="M353" s="47"/>
      <c r="N353" s="135"/>
      <c r="O353" s="49"/>
      <c r="P353" s="49"/>
      <c r="Q353" s="9"/>
      <c r="R353" s="49"/>
      <c r="S353" s="10"/>
      <c r="T353" s="9"/>
      <c r="U353" s="45"/>
      <c r="V353" s="127"/>
      <c r="W353" s="88"/>
      <c r="X353" s="9"/>
      <c r="Y353" s="128"/>
    </row>
    <row r="354">
      <c r="A354" s="41"/>
      <c r="B354" s="37"/>
      <c r="C354" s="9"/>
      <c r="D354" s="39"/>
      <c r="E354" s="41"/>
      <c r="F354" s="39"/>
      <c r="G354" s="39"/>
      <c r="H354" s="39"/>
      <c r="I354" s="38" t="s">
        <v>5112</v>
      </c>
      <c r="J354" s="45"/>
      <c r="K354" s="105"/>
      <c r="L354" s="73"/>
      <c r="M354" s="49"/>
      <c r="N354" s="196"/>
      <c r="O354" s="103"/>
      <c r="P354" s="103"/>
      <c r="Q354" s="104"/>
      <c r="R354" s="103"/>
      <c r="S354" s="10"/>
      <c r="T354" s="9"/>
      <c r="U354" s="45"/>
      <c r="V354" s="45"/>
      <c r="W354" s="9"/>
      <c r="X354" s="9"/>
      <c r="Y354" s="88"/>
    </row>
    <row r="355">
      <c r="A355" s="41"/>
      <c r="B355" s="37"/>
      <c r="C355" s="9"/>
      <c r="D355" s="39"/>
      <c r="E355" s="41"/>
      <c r="F355" s="39"/>
      <c r="G355" s="39"/>
      <c r="H355" s="39"/>
      <c r="I355" s="38" t="s">
        <v>5112</v>
      </c>
      <c r="J355" s="45"/>
      <c r="K355" s="105"/>
      <c r="L355" s="73"/>
      <c r="M355" s="49"/>
      <c r="N355" s="196"/>
      <c r="O355" s="49"/>
      <c r="P355" s="49"/>
      <c r="Q355" s="49"/>
      <c r="R355" s="49"/>
      <c r="S355" s="10"/>
      <c r="T355" s="9"/>
      <c r="U355" s="45"/>
      <c r="V355" s="45"/>
      <c r="W355" s="9"/>
      <c r="X355" s="9"/>
      <c r="Y355" s="128"/>
    </row>
    <row r="356">
      <c r="A356" s="41"/>
      <c r="B356" s="37"/>
      <c r="C356" s="9"/>
      <c r="D356" s="39"/>
      <c r="E356" s="41"/>
      <c r="F356" s="39"/>
      <c r="G356" s="39"/>
      <c r="H356" s="39"/>
      <c r="I356" s="38" t="s">
        <v>5112</v>
      </c>
      <c r="J356" s="45"/>
      <c r="K356" s="105"/>
      <c r="L356" s="73"/>
      <c r="M356" s="49"/>
      <c r="N356" s="196"/>
      <c r="O356" s="103"/>
      <c r="P356" s="103"/>
      <c r="Q356" s="104"/>
      <c r="R356" s="103"/>
      <c r="S356" s="10"/>
      <c r="T356" s="9"/>
      <c r="U356" s="45"/>
      <c r="V356" s="45"/>
      <c r="W356" s="9"/>
      <c r="X356" s="9"/>
      <c r="Y356" s="128"/>
    </row>
    <row r="357">
      <c r="A357" s="41"/>
      <c r="B357" s="37"/>
      <c r="C357" s="9"/>
      <c r="D357" s="39"/>
      <c r="E357" s="41"/>
      <c r="F357" s="39"/>
      <c r="G357" s="39"/>
      <c r="H357" s="218"/>
      <c r="I357" s="38" t="s">
        <v>5112</v>
      </c>
      <c r="J357" s="45"/>
      <c r="K357" s="105"/>
      <c r="L357" s="196"/>
      <c r="M357" s="47"/>
      <c r="N357" s="196"/>
      <c r="O357" s="103"/>
      <c r="P357" s="49"/>
      <c r="Q357" s="9"/>
      <c r="R357" s="49"/>
      <c r="S357" s="10"/>
      <c r="T357" s="9"/>
      <c r="U357" s="45"/>
      <c r="V357" s="127"/>
      <c r="W357" s="88"/>
      <c r="X357" s="9"/>
      <c r="Y357" s="128"/>
    </row>
    <row r="358">
      <c r="A358" s="41"/>
      <c r="B358" s="37"/>
      <c r="C358" s="9"/>
      <c r="D358" s="39"/>
      <c r="E358" s="41"/>
      <c r="F358" s="39"/>
      <c r="G358" s="39"/>
      <c r="H358" s="218"/>
      <c r="I358" s="38" t="s">
        <v>5112</v>
      </c>
      <c r="J358" s="45"/>
      <c r="K358" s="105"/>
      <c r="L358" s="196"/>
      <c r="M358" s="47"/>
      <c r="N358" s="196"/>
      <c r="O358" s="103"/>
      <c r="P358" s="49"/>
      <c r="Q358" s="9"/>
      <c r="R358" s="49"/>
      <c r="S358" s="10"/>
      <c r="T358" s="9"/>
      <c r="U358" s="45"/>
      <c r="V358" s="127"/>
      <c r="W358" s="88"/>
      <c r="X358" s="9"/>
      <c r="Y358" s="106"/>
    </row>
    <row r="359">
      <c r="A359" s="41"/>
      <c r="B359" s="37"/>
      <c r="C359" s="9"/>
      <c r="D359" s="39"/>
      <c r="E359" s="41"/>
      <c r="F359" s="39"/>
      <c r="G359" s="39"/>
      <c r="H359" s="218"/>
      <c r="I359" s="38" t="s">
        <v>5112</v>
      </c>
      <c r="J359" s="45"/>
      <c r="K359" s="105"/>
      <c r="L359" s="196"/>
      <c r="M359" s="47"/>
      <c r="N359" s="196"/>
      <c r="O359" s="103"/>
      <c r="P359" s="49"/>
      <c r="Q359" s="9"/>
      <c r="R359" s="49"/>
      <c r="S359" s="10"/>
      <c r="T359" s="9"/>
      <c r="U359" s="45"/>
      <c r="V359" s="127"/>
      <c r="W359" s="88"/>
      <c r="X359" s="9"/>
      <c r="Y359" s="106"/>
    </row>
    <row r="360">
      <c r="A360" s="41"/>
      <c r="B360" s="37"/>
      <c r="C360" s="9"/>
      <c r="D360" s="39"/>
      <c r="E360" s="41"/>
      <c r="F360" s="39"/>
      <c r="G360" s="39"/>
      <c r="H360" s="39"/>
      <c r="I360" s="38" t="s">
        <v>5112</v>
      </c>
      <c r="J360" s="45"/>
      <c r="K360" s="127"/>
      <c r="L360" s="135"/>
      <c r="M360" s="47"/>
      <c r="N360" s="135"/>
      <c r="O360" s="49"/>
      <c r="P360" s="49"/>
      <c r="Q360" s="9"/>
      <c r="R360" s="49"/>
      <c r="S360" s="10"/>
      <c r="T360" s="9"/>
      <c r="U360" s="45"/>
      <c r="V360" s="127"/>
      <c r="W360" s="88"/>
      <c r="X360" s="9"/>
      <c r="Y360" s="128"/>
    </row>
    <row r="361">
      <c r="A361" s="41"/>
      <c r="B361" s="37"/>
      <c r="C361" s="9"/>
      <c r="D361" s="39"/>
      <c r="E361" s="41"/>
      <c r="F361" s="39"/>
      <c r="G361" s="39"/>
      <c r="H361" s="218"/>
      <c r="I361" s="38" t="s">
        <v>5112</v>
      </c>
      <c r="J361" s="45"/>
      <c r="K361" s="105"/>
      <c r="L361" s="196"/>
      <c r="M361" s="47"/>
      <c r="N361" s="196"/>
      <c r="O361" s="103"/>
      <c r="P361" s="49"/>
      <c r="Q361" s="9"/>
      <c r="R361" s="49"/>
      <c r="S361" s="10"/>
      <c r="T361" s="9"/>
      <c r="U361" s="45"/>
      <c r="V361" s="127"/>
      <c r="W361" s="215"/>
      <c r="X361" s="9"/>
      <c r="Y361" s="106"/>
    </row>
    <row r="362">
      <c r="A362" s="41"/>
      <c r="B362" s="37"/>
      <c r="C362" s="9"/>
      <c r="D362" s="39"/>
      <c r="E362" s="41"/>
      <c r="F362" s="39"/>
      <c r="G362" s="39"/>
      <c r="H362" s="218"/>
      <c r="I362" s="38" t="s">
        <v>5112</v>
      </c>
      <c r="J362" s="45"/>
      <c r="K362" s="105"/>
      <c r="L362" s="196"/>
      <c r="M362" s="103"/>
      <c r="N362" s="196"/>
      <c r="O362" s="47"/>
      <c r="P362" s="47"/>
      <c r="Q362" s="9"/>
      <c r="R362" s="49"/>
      <c r="S362" s="10"/>
      <c r="T362" s="9"/>
      <c r="U362" s="45"/>
      <c r="V362" s="127"/>
      <c r="W362" s="88"/>
      <c r="X362" s="9"/>
      <c r="Y362" s="106"/>
    </row>
    <row r="363">
      <c r="A363" s="41"/>
      <c r="B363" s="37"/>
      <c r="C363" s="9"/>
      <c r="D363" s="39"/>
      <c r="E363" s="41"/>
      <c r="F363" s="43"/>
      <c r="G363" s="39"/>
      <c r="H363" s="39"/>
      <c r="I363" s="38" t="s">
        <v>5112</v>
      </c>
      <c r="J363" s="45"/>
      <c r="K363" s="105"/>
      <c r="L363" s="9"/>
      <c r="M363" s="47"/>
      <c r="N363" s="9"/>
      <c r="O363" s="49"/>
      <c r="P363" s="49"/>
      <c r="Q363" s="47"/>
      <c r="R363" s="47"/>
      <c r="S363" s="10"/>
      <c r="T363" s="9"/>
      <c r="U363" s="45"/>
      <c r="V363" s="45"/>
      <c r="W363" s="215"/>
      <c r="X363" s="9"/>
      <c r="Y363" s="70"/>
    </row>
    <row r="364">
      <c r="A364" s="41"/>
      <c r="B364" s="37"/>
      <c r="C364" s="9"/>
      <c r="D364" s="39"/>
      <c r="E364" s="41"/>
      <c r="F364" s="43"/>
      <c r="G364" s="39"/>
      <c r="H364" s="39"/>
      <c r="I364" s="38" t="s">
        <v>5112</v>
      </c>
      <c r="J364" s="45"/>
      <c r="K364" s="105"/>
      <c r="L364" s="104"/>
      <c r="M364" s="103"/>
      <c r="N364" s="9"/>
      <c r="O364" s="103"/>
      <c r="P364" s="103"/>
      <c r="Q364" s="104"/>
      <c r="R364" s="103"/>
      <c r="S364" s="10"/>
      <c r="T364" s="9"/>
      <c r="U364" s="45"/>
      <c r="V364" s="45"/>
      <c r="W364" s="215"/>
      <c r="X364" s="9"/>
      <c r="Y364" s="70"/>
    </row>
    <row r="365">
      <c r="A365" s="41"/>
      <c r="B365" s="37"/>
      <c r="C365" s="9"/>
      <c r="D365" s="39"/>
      <c r="E365" s="41"/>
      <c r="F365" s="39"/>
      <c r="G365" s="39"/>
      <c r="H365" s="218"/>
      <c r="I365" s="38" t="s">
        <v>5112</v>
      </c>
      <c r="J365" s="45"/>
      <c r="K365" s="192"/>
      <c r="L365" s="196"/>
      <c r="M365" s="47"/>
      <c r="N365" s="196"/>
      <c r="O365" s="103"/>
      <c r="P365" s="49"/>
      <c r="Q365" s="9"/>
      <c r="R365" s="49"/>
      <c r="S365" s="10"/>
      <c r="T365" s="9"/>
      <c r="U365" s="45"/>
      <c r="V365" s="45"/>
      <c r="W365" s="88"/>
      <c r="X365" s="9"/>
      <c r="Y365" s="70"/>
    </row>
    <row r="366">
      <c r="A366" s="41"/>
      <c r="B366" s="37"/>
      <c r="C366" s="104"/>
      <c r="D366" s="218"/>
      <c r="E366" s="364"/>
      <c r="F366" s="218"/>
      <c r="G366" s="218"/>
      <c r="H366" s="218"/>
      <c r="I366" s="38" t="s">
        <v>5112</v>
      </c>
      <c r="J366" s="45"/>
      <c r="K366" s="192"/>
      <c r="L366" s="196"/>
      <c r="M366" s="103"/>
      <c r="N366" s="196"/>
      <c r="O366" s="103"/>
      <c r="P366" s="47"/>
      <c r="Q366" s="104"/>
      <c r="R366" s="103"/>
      <c r="S366" s="10"/>
      <c r="T366" s="9"/>
      <c r="U366" s="45"/>
      <c r="V366" s="45"/>
      <c r="W366" s="193"/>
      <c r="X366" s="104"/>
      <c r="Y366" s="245"/>
    </row>
    <row r="367">
      <c r="A367" s="41"/>
      <c r="B367" s="37"/>
      <c r="C367" s="9"/>
      <c r="D367" s="39"/>
      <c r="E367" s="41"/>
      <c r="F367" s="39"/>
      <c r="G367" s="39"/>
      <c r="H367" s="218"/>
      <c r="I367" s="38" t="s">
        <v>5112</v>
      </c>
      <c r="J367" s="45"/>
      <c r="K367" s="192"/>
      <c r="L367" s="196"/>
      <c r="M367" s="47"/>
      <c r="N367" s="196"/>
      <c r="O367" s="103"/>
      <c r="P367" s="49"/>
      <c r="Q367" s="9"/>
      <c r="R367" s="9"/>
      <c r="S367" s="10"/>
      <c r="T367" s="9"/>
      <c r="U367" s="45"/>
      <c r="V367" s="45"/>
      <c r="W367" s="88"/>
      <c r="X367" s="9"/>
      <c r="Y367" s="106"/>
    </row>
    <row r="368">
      <c r="A368" s="41"/>
      <c r="B368" s="37"/>
      <c r="C368" s="9"/>
      <c r="D368" s="39"/>
      <c r="E368" s="41"/>
      <c r="F368" s="39"/>
      <c r="G368" s="39"/>
      <c r="H368" s="218"/>
      <c r="I368" s="38" t="s">
        <v>5112</v>
      </c>
      <c r="J368" s="45"/>
      <c r="K368" s="105"/>
      <c r="L368" s="180"/>
      <c r="M368" s="47"/>
      <c r="N368" s="196"/>
      <c r="O368" s="103"/>
      <c r="P368" s="103"/>
      <c r="Q368" s="104"/>
      <c r="R368" s="103"/>
      <c r="S368" s="10"/>
      <c r="T368" s="9"/>
      <c r="U368" s="45"/>
      <c r="V368" s="45"/>
      <c r="W368" s="88"/>
      <c r="X368" s="9"/>
      <c r="Y368" s="106"/>
    </row>
    <row r="369">
      <c r="A369" s="41"/>
      <c r="B369" s="37"/>
      <c r="C369" s="9"/>
      <c r="D369" s="39"/>
      <c r="E369" s="41"/>
      <c r="F369" s="39"/>
      <c r="G369" s="39"/>
      <c r="H369" s="218"/>
      <c r="I369" s="38" t="s">
        <v>5112</v>
      </c>
      <c r="J369" s="45"/>
      <c r="K369" s="105"/>
      <c r="L369" s="180"/>
      <c r="M369" s="47"/>
      <c r="N369" s="196"/>
      <c r="O369" s="103"/>
      <c r="P369" s="103"/>
      <c r="Q369" s="104"/>
      <c r="R369" s="103"/>
      <c r="S369" s="10"/>
      <c r="T369" s="9"/>
      <c r="U369" s="45"/>
      <c r="V369" s="45"/>
      <c r="W369" s="88"/>
      <c r="X369" s="9"/>
      <c r="Y369" s="106"/>
    </row>
    <row r="370">
      <c r="A370" s="41"/>
      <c r="B370" s="37"/>
      <c r="C370" s="9"/>
      <c r="D370" s="39"/>
      <c r="E370" s="41"/>
      <c r="F370" s="39"/>
      <c r="G370" s="39"/>
      <c r="H370" s="218"/>
      <c r="I370" s="38" t="s">
        <v>5112</v>
      </c>
      <c r="J370" s="45"/>
      <c r="K370" s="105"/>
      <c r="L370" s="180"/>
      <c r="M370" s="47"/>
      <c r="N370" s="196"/>
      <c r="O370" s="103"/>
      <c r="P370" s="103"/>
      <c r="Q370" s="104"/>
      <c r="R370" s="103"/>
      <c r="S370" s="10"/>
      <c r="T370" s="9"/>
      <c r="U370" s="45"/>
      <c r="V370" s="45"/>
      <c r="W370" s="88"/>
      <c r="X370" s="9"/>
      <c r="Y370" s="106"/>
    </row>
    <row r="371">
      <c r="A371" s="41"/>
      <c r="B371" s="37"/>
      <c r="C371" s="9"/>
      <c r="D371" s="39"/>
      <c r="E371" s="41"/>
      <c r="F371" s="39"/>
      <c r="G371" s="39"/>
      <c r="H371" s="218"/>
      <c r="I371" s="38" t="s">
        <v>5112</v>
      </c>
      <c r="J371" s="45"/>
      <c r="K371" s="105"/>
      <c r="L371" s="180"/>
      <c r="M371" s="47"/>
      <c r="N371" s="196"/>
      <c r="O371" s="103"/>
      <c r="P371" s="103"/>
      <c r="Q371" s="104"/>
      <c r="R371" s="103"/>
      <c r="S371" s="10"/>
      <c r="T371" s="9"/>
      <c r="U371" s="45"/>
      <c r="V371" s="45"/>
      <c r="W371" s="88"/>
      <c r="X371" s="9"/>
      <c r="Y371" s="106"/>
    </row>
    <row r="372">
      <c r="A372" s="41"/>
      <c r="B372" s="37"/>
      <c r="C372" s="9"/>
      <c r="D372" s="39"/>
      <c r="E372" s="41"/>
      <c r="F372" s="39"/>
      <c r="G372" s="39"/>
      <c r="H372" s="218"/>
      <c r="I372" s="38" t="s">
        <v>5112</v>
      </c>
      <c r="J372" s="45"/>
      <c r="K372" s="192"/>
      <c r="L372" s="101"/>
      <c r="M372" s="102"/>
      <c r="N372" s="101"/>
      <c r="O372" s="103"/>
      <c r="P372" s="49"/>
      <c r="Q372" s="9"/>
      <c r="R372" s="49"/>
      <c r="S372" s="10"/>
      <c r="T372" s="9"/>
      <c r="U372" s="45"/>
      <c r="V372" s="45"/>
      <c r="W372" s="88"/>
      <c r="X372" s="9"/>
      <c r="Y372" s="106"/>
    </row>
    <row r="373">
      <c r="A373" s="41"/>
      <c r="B373" s="37"/>
      <c r="C373" s="9"/>
      <c r="D373" s="39"/>
      <c r="E373" s="41"/>
      <c r="F373" s="39"/>
      <c r="G373" s="39"/>
      <c r="H373" s="39"/>
      <c r="I373" s="38" t="s">
        <v>5112</v>
      </c>
      <c r="J373" s="45"/>
      <c r="K373" s="192"/>
      <c r="L373" s="101"/>
      <c r="M373" s="103"/>
      <c r="N373" s="101"/>
      <c r="O373" s="103"/>
      <c r="P373" s="49"/>
      <c r="Q373" s="180"/>
      <c r="R373" s="49"/>
      <c r="S373" s="10"/>
      <c r="T373" s="9"/>
      <c r="U373" s="45"/>
      <c r="V373" s="45"/>
      <c r="W373" s="88"/>
      <c r="X373" s="9"/>
      <c r="Y373" s="128"/>
    </row>
    <row r="374">
      <c r="A374" s="41"/>
      <c r="B374" s="37"/>
      <c r="C374" s="9"/>
      <c r="D374" s="39"/>
      <c r="E374" s="41"/>
      <c r="F374" s="39"/>
      <c r="G374" s="39"/>
      <c r="H374" s="39"/>
      <c r="I374" s="38" t="s">
        <v>5112</v>
      </c>
      <c r="J374" s="45"/>
      <c r="K374" s="192"/>
      <c r="L374" s="196"/>
      <c r="M374" s="103"/>
      <c r="N374" s="196"/>
      <c r="O374" s="49"/>
      <c r="P374" s="49"/>
      <c r="Q374" s="104"/>
      <c r="R374" s="49"/>
      <c r="S374" s="10"/>
      <c r="T374" s="9"/>
      <c r="U374" s="45"/>
      <c r="V374" s="45"/>
      <c r="W374" s="9"/>
      <c r="X374" s="9"/>
      <c r="Y374" s="128"/>
    </row>
    <row r="375">
      <c r="A375" s="41"/>
      <c r="B375" s="37"/>
      <c r="C375" s="104"/>
      <c r="D375" s="39"/>
      <c r="E375" s="41"/>
      <c r="F375" s="39"/>
      <c r="G375" s="39"/>
      <c r="H375" s="39"/>
      <c r="I375" s="38" t="s">
        <v>5112</v>
      </c>
      <c r="J375" s="45"/>
      <c r="K375" s="105"/>
      <c r="L375" s="180"/>
      <c r="M375" s="103"/>
      <c r="N375" s="196"/>
      <c r="O375" s="103"/>
      <c r="P375" s="103"/>
      <c r="Q375" s="104"/>
      <c r="R375" s="103"/>
      <c r="S375" s="10"/>
      <c r="T375" s="9"/>
      <c r="U375" s="45"/>
      <c r="V375" s="45"/>
      <c r="W375" s="104"/>
      <c r="X375" s="9"/>
      <c r="Y375" s="128"/>
    </row>
    <row r="376">
      <c r="A376" s="41"/>
      <c r="B376" s="37"/>
      <c r="C376" s="9"/>
      <c r="D376" s="39"/>
      <c r="E376" s="41"/>
      <c r="F376" s="39"/>
      <c r="G376" s="39"/>
      <c r="H376" s="39"/>
      <c r="I376" s="38" t="s">
        <v>5112</v>
      </c>
      <c r="J376" s="45"/>
      <c r="K376" s="192"/>
      <c r="L376" s="135"/>
      <c r="M376" s="47"/>
      <c r="N376" s="135"/>
      <c r="O376" s="49"/>
      <c r="P376" s="49"/>
      <c r="Q376" s="9"/>
      <c r="R376" s="49"/>
      <c r="S376" s="10"/>
      <c r="T376" s="9"/>
      <c r="U376" s="45"/>
      <c r="V376" s="127"/>
      <c r="W376" s="88"/>
      <c r="X376" s="9"/>
      <c r="Y376" s="128"/>
    </row>
    <row r="377">
      <c r="A377" s="41"/>
      <c r="B377" s="37"/>
      <c r="C377" s="345"/>
      <c r="D377" s="413"/>
      <c r="E377" s="414"/>
      <c r="F377" s="376"/>
      <c r="G377" s="413"/>
      <c r="H377" s="413"/>
      <c r="I377" s="38" t="s">
        <v>5112</v>
      </c>
      <c r="J377" s="135"/>
      <c r="K377" s="449"/>
      <c r="L377" s="449"/>
      <c r="M377" s="450"/>
      <c r="N377" s="135"/>
      <c r="O377" s="159"/>
      <c r="P377" s="159"/>
      <c r="Q377" s="350"/>
      <c r="R377" s="159"/>
      <c r="S377" s="159"/>
      <c r="T377" s="350"/>
      <c r="U377" s="45"/>
      <c r="V377" s="381"/>
      <c r="W377" s="345"/>
      <c r="X377" s="345"/>
      <c r="Y377" s="345"/>
    </row>
    <row r="378">
      <c r="A378" s="41"/>
      <c r="B378" s="37"/>
      <c r="C378" s="104"/>
      <c r="D378" s="218"/>
      <c r="E378" s="364"/>
      <c r="F378" s="218"/>
      <c r="G378" s="218"/>
      <c r="H378" s="218"/>
      <c r="I378" s="38" t="s">
        <v>5112</v>
      </c>
      <c r="J378" s="45"/>
      <c r="K378" s="192"/>
      <c r="L378" s="196"/>
      <c r="M378" s="102"/>
      <c r="N378" s="196"/>
      <c r="O378" s="103"/>
      <c r="P378" s="49"/>
      <c r="Q378" s="103"/>
      <c r="R378" s="103"/>
      <c r="S378" s="10"/>
      <c r="T378" s="9"/>
      <c r="U378" s="45"/>
      <c r="V378" s="127"/>
      <c r="W378" s="193"/>
      <c r="X378" s="104"/>
      <c r="Y378" s="128"/>
    </row>
    <row r="379">
      <c r="A379" s="41"/>
      <c r="B379" s="37"/>
      <c r="C379" s="104"/>
      <c r="D379" s="218"/>
      <c r="E379" s="364"/>
      <c r="F379" s="218"/>
      <c r="G379" s="218"/>
      <c r="H379" s="218"/>
      <c r="I379" s="38" t="s">
        <v>5112</v>
      </c>
      <c r="J379" s="45"/>
      <c r="K379" s="192"/>
      <c r="L379" s="196"/>
      <c r="M379" s="103"/>
      <c r="N379" s="196"/>
      <c r="O379" s="103"/>
      <c r="P379" s="49"/>
      <c r="Q379" s="103"/>
      <c r="R379" s="103"/>
      <c r="S379" s="10"/>
      <c r="T379" s="9"/>
      <c r="U379" s="45"/>
      <c r="V379" s="45"/>
      <c r="W379" s="193"/>
      <c r="X379" s="9"/>
      <c r="Y379" s="106"/>
    </row>
    <row r="380">
      <c r="A380" s="41"/>
      <c r="B380" s="37"/>
      <c r="C380" s="104"/>
      <c r="D380" s="218"/>
      <c r="E380" s="364"/>
      <c r="F380" s="218"/>
      <c r="G380" s="218"/>
      <c r="H380" s="218"/>
      <c r="I380" s="38" t="s">
        <v>5112</v>
      </c>
      <c r="J380" s="45"/>
      <c r="K380" s="192"/>
      <c r="L380" s="196"/>
      <c r="M380" s="103"/>
      <c r="N380" s="196"/>
      <c r="O380" s="103"/>
      <c r="P380" s="49"/>
      <c r="Q380" s="103"/>
      <c r="R380" s="103"/>
      <c r="S380" s="10"/>
      <c r="T380" s="9"/>
      <c r="U380" s="45"/>
      <c r="V380" s="105"/>
      <c r="W380" s="193"/>
      <c r="X380" s="9"/>
      <c r="Y380" s="106"/>
    </row>
    <row r="381">
      <c r="A381" s="41"/>
      <c r="B381" s="37"/>
      <c r="C381" s="41"/>
      <c r="D381" s="39"/>
      <c r="E381" s="41"/>
      <c r="F381" s="39"/>
      <c r="G381" s="39"/>
      <c r="H381" s="218"/>
      <c r="I381" s="38" t="s">
        <v>5112</v>
      </c>
      <c r="J381" s="45"/>
      <c r="K381" s="192"/>
      <c r="L381" s="196"/>
      <c r="M381" s="47"/>
      <c r="N381" s="196"/>
      <c r="O381" s="103"/>
      <c r="P381" s="49"/>
      <c r="Q381" s="9"/>
      <c r="R381" s="49"/>
      <c r="S381" s="10"/>
      <c r="T381" s="9"/>
      <c r="U381" s="45"/>
      <c r="V381" s="105"/>
      <c r="W381" s="215"/>
      <c r="X381" s="9"/>
      <c r="Y381" s="106"/>
    </row>
    <row r="382">
      <c r="A382" s="41"/>
      <c r="B382" s="37"/>
      <c r="C382" s="104"/>
      <c r="D382" s="218"/>
      <c r="E382" s="364"/>
      <c r="F382" s="218"/>
      <c r="G382" s="218"/>
      <c r="H382" s="218"/>
      <c r="I382" s="38" t="s">
        <v>5112</v>
      </c>
      <c r="J382" s="45"/>
      <c r="K382" s="192"/>
      <c r="L382" s="196"/>
      <c r="M382" s="103"/>
      <c r="N382" s="196"/>
      <c r="O382" s="103"/>
      <c r="P382" s="49"/>
      <c r="Q382" s="9"/>
      <c r="R382" s="103"/>
      <c r="S382" s="10"/>
      <c r="T382" s="9"/>
      <c r="U382" s="45"/>
      <c r="V382" s="105"/>
      <c r="W382" s="215"/>
      <c r="X382" s="104"/>
      <c r="Y382" s="106"/>
    </row>
    <row r="383">
      <c r="A383" s="41"/>
      <c r="B383" s="37"/>
      <c r="C383" s="104"/>
      <c r="D383" s="218"/>
      <c r="E383" s="364"/>
      <c r="F383" s="218"/>
      <c r="G383" s="218"/>
      <c r="H383" s="218"/>
      <c r="I383" s="38" t="s">
        <v>5112</v>
      </c>
      <c r="J383" s="45"/>
      <c r="K383" s="192"/>
      <c r="L383" s="196"/>
      <c r="M383" s="102"/>
      <c r="N383" s="196"/>
      <c r="O383" s="103"/>
      <c r="P383" s="49"/>
      <c r="Q383" s="104"/>
      <c r="R383" s="103"/>
      <c r="S383" s="10"/>
      <c r="T383" s="9"/>
      <c r="U383" s="45"/>
      <c r="V383" s="105"/>
      <c r="W383" s="451"/>
      <c r="X383" s="104"/>
      <c r="Y383" s="106"/>
    </row>
    <row r="384">
      <c r="A384" s="41"/>
      <c r="B384" s="37"/>
      <c r="C384" s="104"/>
      <c r="D384" s="218"/>
      <c r="E384" s="364"/>
      <c r="F384" s="218"/>
      <c r="G384" s="218"/>
      <c r="H384" s="218"/>
      <c r="I384" s="38" t="s">
        <v>5112</v>
      </c>
      <c r="J384" s="45"/>
      <c r="K384" s="192"/>
      <c r="L384" s="180"/>
      <c r="M384" s="103"/>
      <c r="N384" s="196"/>
      <c r="O384" s="103"/>
      <c r="P384" s="49"/>
      <c r="Q384" s="102"/>
      <c r="R384" s="102"/>
      <c r="S384" s="10"/>
      <c r="T384" s="9"/>
      <c r="U384" s="45"/>
      <c r="V384" s="105"/>
      <c r="W384" s="451"/>
      <c r="X384" s="104"/>
      <c r="Y384" s="106"/>
    </row>
    <row r="385">
      <c r="A385" s="41"/>
      <c r="B385" s="37"/>
      <c r="C385" s="104"/>
      <c r="D385" s="218"/>
      <c r="E385" s="364"/>
      <c r="F385" s="218"/>
      <c r="G385" s="218"/>
      <c r="H385" s="218"/>
      <c r="I385" s="38" t="s">
        <v>5112</v>
      </c>
      <c r="J385" s="45"/>
      <c r="K385" s="105"/>
      <c r="L385" s="180"/>
      <c r="M385" s="103"/>
      <c r="N385" s="196"/>
      <c r="O385" s="103"/>
      <c r="P385" s="103"/>
      <c r="Q385" s="104"/>
      <c r="R385" s="103"/>
      <c r="S385" s="10"/>
      <c r="T385" s="9"/>
      <c r="U385" s="45"/>
      <c r="V385" s="105"/>
      <c r="W385" s="451"/>
      <c r="X385" s="104"/>
      <c r="Y385" s="106"/>
    </row>
    <row r="386">
      <c r="A386" s="41"/>
      <c r="B386" s="37"/>
      <c r="C386" s="104"/>
      <c r="D386" s="218"/>
      <c r="E386" s="364"/>
      <c r="F386" s="218"/>
      <c r="G386" s="218"/>
      <c r="H386" s="218"/>
      <c r="I386" s="38" t="s">
        <v>5112</v>
      </c>
      <c r="J386" s="45"/>
      <c r="K386" s="192"/>
      <c r="L386" s="196"/>
      <c r="M386" s="102"/>
      <c r="N386" s="196"/>
      <c r="O386" s="103"/>
      <c r="P386" s="49"/>
      <c r="Q386" s="104"/>
      <c r="R386" s="103"/>
      <c r="S386" s="10"/>
      <c r="T386" s="9"/>
      <c r="U386" s="45"/>
      <c r="V386" s="105"/>
      <c r="W386" s="451"/>
      <c r="X386" s="104"/>
      <c r="Y386" s="106"/>
    </row>
    <row r="387">
      <c r="A387" s="41"/>
      <c r="B387" s="37"/>
      <c r="C387" s="104"/>
      <c r="D387" s="218"/>
      <c r="E387" s="364"/>
      <c r="F387" s="218"/>
      <c r="G387" s="218"/>
      <c r="H387" s="218"/>
      <c r="I387" s="38" t="s">
        <v>5112</v>
      </c>
      <c r="J387" s="45"/>
      <c r="K387" s="192"/>
      <c r="L387" s="196"/>
      <c r="M387" s="102"/>
      <c r="N387" s="196"/>
      <c r="O387" s="103"/>
      <c r="P387" s="49"/>
      <c r="Q387" s="104"/>
      <c r="R387" s="103"/>
      <c r="S387" s="10"/>
      <c r="T387" s="9"/>
      <c r="U387" s="45"/>
      <c r="V387" s="105"/>
      <c r="W387" s="451"/>
      <c r="X387" s="104"/>
      <c r="Y387" s="106"/>
    </row>
    <row r="388">
      <c r="A388" s="41"/>
      <c r="B388" s="37"/>
      <c r="C388" s="9"/>
      <c r="D388" s="39"/>
      <c r="E388" s="41"/>
      <c r="F388" s="39"/>
      <c r="G388" s="39"/>
      <c r="H388" s="39"/>
      <c r="I388" s="38" t="s">
        <v>5112</v>
      </c>
      <c r="J388" s="45"/>
      <c r="K388" s="127"/>
      <c r="L388" s="135"/>
      <c r="M388" s="49"/>
      <c r="N388" s="135"/>
      <c r="O388" s="49"/>
      <c r="P388" s="49"/>
      <c r="Q388" s="49"/>
      <c r="R388" s="49"/>
      <c r="S388" s="10"/>
      <c r="T388" s="9"/>
      <c r="U388" s="45"/>
      <c r="V388" s="105"/>
      <c r="W388" s="215"/>
      <c r="X388" s="9"/>
      <c r="Y388" s="88"/>
    </row>
    <row r="389">
      <c r="A389" s="41"/>
      <c r="B389" s="37"/>
      <c r="C389" s="245"/>
      <c r="D389" s="250"/>
      <c r="E389" s="251"/>
      <c r="F389" s="218"/>
      <c r="G389" s="250"/>
      <c r="H389" s="250"/>
      <c r="I389" s="38" t="s">
        <v>5112</v>
      </c>
      <c r="J389" s="73"/>
      <c r="K389" s="267"/>
      <c r="L389" s="196"/>
      <c r="M389" s="249"/>
      <c r="N389" s="135"/>
      <c r="O389" s="103"/>
      <c r="P389" s="103"/>
      <c r="Q389" s="249"/>
      <c r="R389" s="249"/>
      <c r="S389" s="10"/>
      <c r="T389" s="9"/>
      <c r="U389" s="73"/>
      <c r="V389" s="248"/>
      <c r="W389" s="252"/>
      <c r="X389" s="245"/>
      <c r="Y389" s="106"/>
    </row>
    <row r="390">
      <c r="A390" s="41"/>
      <c r="B390" s="37"/>
      <c r="C390" s="104"/>
      <c r="D390" s="218"/>
      <c r="E390" s="364"/>
      <c r="F390" s="218"/>
      <c r="G390" s="218"/>
      <c r="H390" s="218"/>
      <c r="I390" s="38" t="s">
        <v>5112</v>
      </c>
      <c r="J390" s="45"/>
      <c r="K390" s="45"/>
      <c r="L390" s="196"/>
      <c r="M390" s="102"/>
      <c r="N390" s="196"/>
      <c r="O390" s="103"/>
      <c r="P390" s="49"/>
      <c r="Q390" s="104"/>
      <c r="R390" s="103"/>
      <c r="S390" s="10"/>
      <c r="T390" s="9"/>
      <c r="U390" s="45"/>
      <c r="V390" s="105"/>
      <c r="W390" s="451"/>
      <c r="X390" s="104"/>
      <c r="Y390" s="106"/>
    </row>
    <row r="391">
      <c r="A391" s="41"/>
      <c r="B391" s="37"/>
      <c r="C391" s="104"/>
      <c r="D391" s="218"/>
      <c r="E391" s="364"/>
      <c r="F391" s="218"/>
      <c r="G391" s="218"/>
      <c r="H391" s="218"/>
      <c r="I391" s="38" t="s">
        <v>5112</v>
      </c>
      <c r="J391" s="45"/>
      <c r="K391" s="45"/>
      <c r="L391" s="196"/>
      <c r="M391" s="102"/>
      <c r="N391" s="196"/>
      <c r="O391" s="103"/>
      <c r="P391" s="49"/>
      <c r="Q391" s="104"/>
      <c r="R391" s="103"/>
      <c r="S391" s="10"/>
      <c r="T391" s="9"/>
      <c r="U391" s="45"/>
      <c r="V391" s="105"/>
      <c r="W391" s="451"/>
      <c r="X391" s="104"/>
      <c r="Y391" s="106"/>
    </row>
    <row r="392">
      <c r="A392" s="41"/>
      <c r="B392" s="37"/>
      <c r="C392" s="104"/>
      <c r="D392" s="218"/>
      <c r="E392" s="364"/>
      <c r="F392" s="218"/>
      <c r="G392" s="218"/>
      <c r="H392" s="218"/>
      <c r="I392" s="38" t="s">
        <v>5112</v>
      </c>
      <c r="J392" s="45"/>
      <c r="K392" s="45"/>
      <c r="L392" s="196"/>
      <c r="M392" s="102"/>
      <c r="N392" s="196"/>
      <c r="O392" s="103"/>
      <c r="P392" s="49"/>
      <c r="Q392" s="104"/>
      <c r="R392" s="103"/>
      <c r="S392" s="10"/>
      <c r="T392" s="9"/>
      <c r="U392" s="45"/>
      <c r="V392" s="105"/>
      <c r="W392" s="451"/>
      <c r="X392" s="104"/>
      <c r="Y392" s="106"/>
    </row>
    <row r="393">
      <c r="A393" s="41"/>
      <c r="B393" s="37"/>
      <c r="C393" s="104"/>
      <c r="D393" s="218"/>
      <c r="E393" s="364"/>
      <c r="F393" s="218"/>
      <c r="G393" s="218"/>
      <c r="H393" s="218"/>
      <c r="I393" s="38" t="s">
        <v>5112</v>
      </c>
      <c r="J393" s="45"/>
      <c r="K393" s="45"/>
      <c r="L393" s="196"/>
      <c r="M393" s="102"/>
      <c r="N393" s="196"/>
      <c r="O393" s="103"/>
      <c r="P393" s="49"/>
      <c r="Q393" s="104"/>
      <c r="R393" s="103"/>
      <c r="S393" s="10"/>
      <c r="T393" s="9"/>
      <c r="U393" s="45"/>
      <c r="V393" s="105"/>
      <c r="W393" s="451"/>
      <c r="X393" s="104"/>
      <c r="Y393" s="106"/>
    </row>
    <row r="394">
      <c r="A394" s="41"/>
      <c r="B394" s="37"/>
      <c r="C394" s="104"/>
      <c r="D394" s="218"/>
      <c r="E394" s="364"/>
      <c r="F394" s="218"/>
      <c r="G394" s="218"/>
      <c r="H394" s="218"/>
      <c r="I394" s="38" t="s">
        <v>5112</v>
      </c>
      <c r="J394" s="45"/>
      <c r="K394" s="45"/>
      <c r="L394" s="196"/>
      <c r="M394" s="102"/>
      <c r="N394" s="196"/>
      <c r="O394" s="103"/>
      <c r="P394" s="49"/>
      <c r="Q394" s="104"/>
      <c r="R394" s="103"/>
      <c r="S394" s="10"/>
      <c r="T394" s="9"/>
      <c r="U394" s="45"/>
      <c r="V394" s="105"/>
      <c r="W394" s="451"/>
      <c r="X394" s="104"/>
      <c r="Y394" s="106"/>
    </row>
    <row r="395">
      <c r="A395" s="41"/>
      <c r="B395" s="37"/>
      <c r="C395" s="104"/>
      <c r="D395" s="218"/>
      <c r="E395" s="364"/>
      <c r="F395" s="218"/>
      <c r="G395" s="218"/>
      <c r="H395" s="218"/>
      <c r="I395" s="38" t="s">
        <v>5112</v>
      </c>
      <c r="J395" s="45"/>
      <c r="K395" s="45"/>
      <c r="L395" s="196"/>
      <c r="M395" s="102"/>
      <c r="N395" s="196"/>
      <c r="O395" s="103"/>
      <c r="P395" s="49"/>
      <c r="Q395" s="104"/>
      <c r="R395" s="103"/>
      <c r="S395" s="10"/>
      <c r="T395" s="9"/>
      <c r="U395" s="45"/>
      <c r="V395" s="105"/>
      <c r="W395" s="451"/>
      <c r="X395" s="104"/>
      <c r="Y395" s="106"/>
    </row>
    <row r="396">
      <c r="A396" s="41"/>
      <c r="B396" s="37"/>
      <c r="C396" s="9"/>
      <c r="D396" s="39"/>
      <c r="E396" s="41"/>
      <c r="F396" s="453"/>
      <c r="G396" s="39"/>
      <c r="H396" s="39"/>
      <c r="I396" s="38" t="s">
        <v>5112</v>
      </c>
      <c r="J396" s="45"/>
      <c r="K396" s="45"/>
      <c r="L396" s="73"/>
      <c r="M396" s="47"/>
      <c r="N396" s="73"/>
      <c r="O396" s="103"/>
      <c r="P396" s="49"/>
      <c r="Q396" s="49"/>
      <c r="R396" s="49"/>
      <c r="S396" s="10"/>
      <c r="T396" s="9"/>
      <c r="U396" s="45"/>
      <c r="V396" s="105"/>
      <c r="W396" s="9"/>
      <c r="X396" s="9"/>
      <c r="Y396" s="245"/>
    </row>
    <row r="397">
      <c r="A397" s="41"/>
      <c r="B397" s="37"/>
      <c r="C397" s="9"/>
      <c r="D397" s="39"/>
      <c r="E397" s="41"/>
      <c r="F397" s="39"/>
      <c r="G397" s="39"/>
      <c r="H397" s="218"/>
      <c r="I397" s="38" t="s">
        <v>5112</v>
      </c>
      <c r="J397" s="45"/>
      <c r="K397" s="45"/>
      <c r="L397" s="196"/>
      <c r="M397" s="47"/>
      <c r="N397" s="196"/>
      <c r="O397" s="49"/>
      <c r="P397" s="49"/>
      <c r="Q397" s="9"/>
      <c r="R397" s="49"/>
      <c r="S397" s="10"/>
      <c r="T397" s="9"/>
      <c r="U397" s="45"/>
      <c r="V397" s="105"/>
      <c r="W397" s="88"/>
      <c r="X397" s="9"/>
      <c r="Y397" s="245"/>
    </row>
    <row r="398">
      <c r="A398" s="41"/>
      <c r="B398" s="37"/>
      <c r="C398" s="9"/>
      <c r="D398" s="39"/>
      <c r="E398" s="41"/>
      <c r="F398" s="39"/>
      <c r="G398" s="39"/>
      <c r="H398" s="218"/>
      <c r="I398" s="38" t="s">
        <v>5112</v>
      </c>
      <c r="J398" s="45"/>
      <c r="K398" s="45"/>
      <c r="L398" s="196"/>
      <c r="M398" s="103"/>
      <c r="N398" s="196"/>
      <c r="O398" s="103"/>
      <c r="P398" s="49"/>
      <c r="Q398" s="9"/>
      <c r="R398" s="49"/>
      <c r="S398" s="10"/>
      <c r="T398" s="9"/>
      <c r="U398" s="45"/>
      <c r="V398" s="105"/>
      <c r="W398" s="88"/>
      <c r="X398" s="9"/>
      <c r="Y398" s="106"/>
    </row>
    <row r="399">
      <c r="A399" s="41"/>
      <c r="B399" s="37"/>
      <c r="C399" s="104"/>
      <c r="D399" s="218"/>
      <c r="E399" s="364"/>
      <c r="F399" s="218"/>
      <c r="G399" s="218"/>
      <c r="H399" s="218"/>
      <c r="I399" s="38" t="s">
        <v>5112</v>
      </c>
      <c r="J399" s="45"/>
      <c r="K399" s="105"/>
      <c r="L399" s="196"/>
      <c r="M399" s="103"/>
      <c r="N399" s="196"/>
      <c r="O399" s="102"/>
      <c r="P399" s="103"/>
      <c r="Q399" s="104"/>
      <c r="R399" s="103"/>
      <c r="S399" s="10"/>
      <c r="T399" s="9"/>
      <c r="U399" s="45"/>
      <c r="V399" s="105"/>
      <c r="W399" s="193"/>
      <c r="X399" s="104"/>
      <c r="Y399" s="193"/>
    </row>
    <row r="400">
      <c r="A400" s="41"/>
      <c r="B400" s="37"/>
      <c r="C400" s="104"/>
      <c r="D400" s="218"/>
      <c r="E400" s="364"/>
      <c r="F400" s="218"/>
      <c r="G400" s="218"/>
      <c r="H400" s="218"/>
      <c r="I400" s="38" t="s">
        <v>5112</v>
      </c>
      <c r="J400" s="45"/>
      <c r="K400" s="45"/>
      <c r="L400" s="196"/>
      <c r="M400" s="102"/>
      <c r="N400" s="196"/>
      <c r="O400" s="103"/>
      <c r="P400" s="49"/>
      <c r="Q400" s="104"/>
      <c r="R400" s="103"/>
      <c r="S400" s="10"/>
      <c r="T400" s="9"/>
      <c r="U400" s="45"/>
      <c r="V400" s="105"/>
      <c r="W400" s="193"/>
      <c r="X400" s="104"/>
      <c r="Y400" s="106"/>
    </row>
    <row r="401">
      <c r="A401" s="41"/>
      <c r="B401" s="37"/>
      <c r="C401" s="104"/>
      <c r="D401" s="218"/>
      <c r="E401" s="364"/>
      <c r="F401" s="218"/>
      <c r="G401" s="218"/>
      <c r="H401" s="218"/>
      <c r="I401" s="38" t="s">
        <v>5112</v>
      </c>
      <c r="J401" s="45"/>
      <c r="K401" s="105"/>
      <c r="L401" s="180"/>
      <c r="M401" s="102"/>
      <c r="N401" s="196"/>
      <c r="O401" s="103"/>
      <c r="P401" s="103"/>
      <c r="Q401" s="104"/>
      <c r="R401" s="103"/>
      <c r="S401" s="10"/>
      <c r="T401" s="9"/>
      <c r="U401" s="45"/>
      <c r="V401" s="105"/>
      <c r="W401" s="193"/>
      <c r="X401" s="104"/>
      <c r="Y401" s="106"/>
    </row>
    <row r="402">
      <c r="A402" s="41"/>
      <c r="B402" s="37"/>
      <c r="C402" s="104"/>
      <c r="D402" s="218"/>
      <c r="E402" s="364"/>
      <c r="F402" s="218"/>
      <c r="G402" s="218"/>
      <c r="H402" s="218"/>
      <c r="I402" s="38" t="s">
        <v>5112</v>
      </c>
      <c r="J402" s="45"/>
      <c r="K402" s="45"/>
      <c r="L402" s="196"/>
      <c r="M402" s="102"/>
      <c r="N402" s="196"/>
      <c r="O402" s="103"/>
      <c r="P402" s="49"/>
      <c r="Q402" s="104"/>
      <c r="R402" s="103"/>
      <c r="S402" s="10"/>
      <c r="T402" s="9"/>
      <c r="U402" s="45"/>
      <c r="V402" s="105"/>
      <c r="W402" s="193"/>
      <c r="X402" s="104"/>
      <c r="Y402" s="106"/>
    </row>
    <row r="403">
      <c r="A403" s="41"/>
      <c r="B403" s="37"/>
      <c r="C403" s="9"/>
      <c r="D403" s="39"/>
      <c r="E403" s="41"/>
      <c r="F403" s="39"/>
      <c r="G403" s="39"/>
      <c r="H403" s="39"/>
      <c r="I403" s="38" t="s">
        <v>5112</v>
      </c>
      <c r="J403" s="45"/>
      <c r="K403" s="45"/>
      <c r="L403" s="135"/>
      <c r="M403" s="47"/>
      <c r="N403" s="135"/>
      <c r="O403" s="49"/>
      <c r="P403" s="49"/>
      <c r="Q403" s="9"/>
      <c r="R403" s="49"/>
      <c r="S403" s="10"/>
      <c r="T403" s="9"/>
      <c r="U403" s="45"/>
      <c r="V403" s="45"/>
      <c r="W403" s="128"/>
      <c r="X403" s="9"/>
      <c r="Y403" s="128"/>
    </row>
    <row r="404">
      <c r="A404" s="41"/>
      <c r="B404" s="37"/>
      <c r="C404" s="9"/>
      <c r="D404" s="39"/>
      <c r="E404" s="41"/>
      <c r="F404" s="39"/>
      <c r="G404" s="39"/>
      <c r="H404" s="39"/>
      <c r="I404" s="38" t="s">
        <v>5112</v>
      </c>
      <c r="J404" s="45"/>
      <c r="K404" s="45"/>
      <c r="L404" s="196"/>
      <c r="M404" s="103"/>
      <c r="N404" s="196"/>
      <c r="O404" s="103"/>
      <c r="P404" s="49"/>
      <c r="Q404" s="9"/>
      <c r="R404" s="49"/>
      <c r="S404" s="10"/>
      <c r="T404" s="9"/>
      <c r="U404" s="45"/>
      <c r="V404" s="105"/>
      <c r="W404" s="88"/>
      <c r="X404" s="9"/>
      <c r="Y404" s="106"/>
    </row>
    <row r="405">
      <c r="A405" s="41"/>
      <c r="B405" s="37"/>
      <c r="C405" s="9"/>
      <c r="D405" s="39"/>
      <c r="E405" s="41"/>
      <c r="F405" s="39"/>
      <c r="G405" s="39"/>
      <c r="H405" s="39"/>
      <c r="I405" s="38" t="s">
        <v>5112</v>
      </c>
      <c r="J405" s="45"/>
      <c r="K405" s="45"/>
      <c r="L405" s="135"/>
      <c r="M405" s="103"/>
      <c r="N405" s="196"/>
      <c r="O405" s="49"/>
      <c r="P405" s="49"/>
      <c r="Q405" s="9"/>
      <c r="R405" s="9"/>
      <c r="S405" s="10"/>
      <c r="T405" s="9"/>
      <c r="U405" s="45"/>
      <c r="V405" s="105"/>
      <c r="W405" s="88"/>
      <c r="X405" s="9"/>
      <c r="Y405" s="128"/>
    </row>
    <row r="406">
      <c r="A406" s="41"/>
      <c r="B406" s="37"/>
      <c r="C406" s="104"/>
      <c r="D406" s="218"/>
      <c r="E406" s="364"/>
      <c r="F406" s="218"/>
      <c r="G406" s="218"/>
      <c r="H406" s="218"/>
      <c r="I406" s="38" t="s">
        <v>5112</v>
      </c>
      <c r="J406" s="45"/>
      <c r="K406" s="45"/>
      <c r="L406" s="196"/>
      <c r="M406" s="102"/>
      <c r="N406" s="196"/>
      <c r="O406" s="103"/>
      <c r="P406" s="49"/>
      <c r="Q406" s="104"/>
      <c r="R406" s="102"/>
      <c r="S406" s="10"/>
      <c r="T406" s="9"/>
      <c r="U406" s="45"/>
      <c r="V406" s="105"/>
      <c r="W406" s="193"/>
      <c r="X406" s="104"/>
      <c r="Y406" s="106"/>
    </row>
    <row r="407">
      <c r="A407" s="41"/>
      <c r="B407" s="37"/>
      <c r="C407" s="104"/>
      <c r="D407" s="218"/>
      <c r="E407" s="364"/>
      <c r="F407" s="218"/>
      <c r="G407" s="218"/>
      <c r="H407" s="218"/>
      <c r="I407" s="38" t="s">
        <v>5112</v>
      </c>
      <c r="J407" s="45"/>
      <c r="K407" s="45"/>
      <c r="L407" s="196"/>
      <c r="M407" s="102"/>
      <c r="N407" s="196"/>
      <c r="O407" s="103"/>
      <c r="P407" s="49"/>
      <c r="Q407" s="104"/>
      <c r="R407" s="103"/>
      <c r="S407" s="10"/>
      <c r="T407" s="9"/>
      <c r="U407" s="45"/>
      <c r="V407" s="105"/>
      <c r="W407" s="193"/>
      <c r="X407" s="104"/>
      <c r="Y407" s="106"/>
    </row>
    <row r="408">
      <c r="A408" s="41"/>
      <c r="B408" s="37"/>
      <c r="C408" s="104"/>
      <c r="D408" s="218"/>
      <c r="E408" s="364"/>
      <c r="F408" s="218"/>
      <c r="G408" s="218"/>
      <c r="H408" s="218"/>
      <c r="I408" s="38" t="s">
        <v>5112</v>
      </c>
      <c r="J408" s="45"/>
      <c r="K408" s="45"/>
      <c r="L408" s="196"/>
      <c r="M408" s="103"/>
      <c r="N408" s="196"/>
      <c r="O408" s="103"/>
      <c r="P408" s="49"/>
      <c r="Q408" s="102"/>
      <c r="R408" s="102"/>
      <c r="S408" s="10"/>
      <c r="T408" s="9"/>
      <c r="U408" s="45"/>
      <c r="V408" s="105"/>
      <c r="W408" s="193"/>
      <c r="X408" s="104"/>
      <c r="Y408" s="106"/>
    </row>
    <row r="409">
      <c r="A409" s="41"/>
      <c r="B409" s="37"/>
      <c r="C409" s="104"/>
      <c r="D409" s="218"/>
      <c r="E409" s="364"/>
      <c r="F409" s="218"/>
      <c r="G409" s="218"/>
      <c r="H409" s="218"/>
      <c r="I409" s="38" t="s">
        <v>5112</v>
      </c>
      <c r="J409" s="45"/>
      <c r="K409" s="45"/>
      <c r="L409" s="196"/>
      <c r="M409" s="103"/>
      <c r="N409" s="196"/>
      <c r="O409" s="103"/>
      <c r="P409" s="49"/>
      <c r="Q409" s="104"/>
      <c r="R409" s="103"/>
      <c r="S409" s="10"/>
      <c r="T409" s="9"/>
      <c r="U409" s="45"/>
      <c r="V409" s="105"/>
      <c r="W409" s="193"/>
      <c r="X409" s="104"/>
      <c r="Y409" s="106"/>
    </row>
    <row r="410">
      <c r="A410" s="41"/>
      <c r="B410" s="37"/>
      <c r="C410" s="104"/>
      <c r="D410" s="218"/>
      <c r="E410" s="364"/>
      <c r="F410" s="218"/>
      <c r="G410" s="218"/>
      <c r="H410" s="218"/>
      <c r="I410" s="38" t="s">
        <v>5112</v>
      </c>
      <c r="J410" s="45"/>
      <c r="K410" s="45"/>
      <c r="L410" s="196"/>
      <c r="M410" s="103"/>
      <c r="N410" s="196"/>
      <c r="O410" s="103"/>
      <c r="P410" s="49"/>
      <c r="Q410" s="102"/>
      <c r="R410" s="102"/>
      <c r="S410" s="10"/>
      <c r="T410" s="9"/>
      <c r="U410" s="45"/>
      <c r="V410" s="105"/>
      <c r="W410" s="193"/>
      <c r="X410" s="104"/>
      <c r="Y410" s="106"/>
    </row>
    <row r="411">
      <c r="A411" s="41"/>
      <c r="B411" s="37"/>
      <c r="C411" s="9"/>
      <c r="D411" s="39"/>
      <c r="E411" s="41"/>
      <c r="F411" s="39"/>
      <c r="G411" s="39"/>
      <c r="H411" s="39"/>
      <c r="I411" s="38" t="s">
        <v>5112</v>
      </c>
      <c r="J411" s="45"/>
      <c r="K411" s="45"/>
      <c r="L411" s="101"/>
      <c r="M411" s="103"/>
      <c r="N411" s="196"/>
      <c r="O411" s="47"/>
      <c r="P411" s="47"/>
      <c r="Q411" s="165"/>
      <c r="R411" s="49"/>
      <c r="S411" s="10"/>
      <c r="T411" s="9"/>
      <c r="U411" s="45"/>
      <c r="V411" s="45"/>
      <c r="W411" s="9"/>
      <c r="X411" s="9"/>
      <c r="Y411" s="128"/>
    </row>
    <row r="412">
      <c r="A412" s="41"/>
      <c r="B412" s="37"/>
      <c r="C412" s="9"/>
      <c r="D412" s="39"/>
      <c r="E412" s="41"/>
      <c r="F412" s="39"/>
      <c r="G412" s="39"/>
      <c r="H412" s="39"/>
      <c r="I412" s="38" t="s">
        <v>5112</v>
      </c>
      <c r="J412" s="45"/>
      <c r="K412" s="45"/>
      <c r="L412" s="101"/>
      <c r="M412" s="103"/>
      <c r="N412" s="101"/>
      <c r="O412" s="49"/>
      <c r="P412" s="49"/>
      <c r="Q412" s="104"/>
      <c r="R412" s="49"/>
      <c r="S412" s="10"/>
      <c r="T412" s="9"/>
      <c r="U412" s="45"/>
      <c r="V412" s="45"/>
      <c r="W412" s="215"/>
      <c r="X412" s="9"/>
      <c r="Y412" s="106"/>
    </row>
    <row r="413">
      <c r="A413" s="41"/>
      <c r="B413" s="37"/>
      <c r="C413" s="245"/>
      <c r="D413" s="250"/>
      <c r="E413" s="251"/>
      <c r="F413" s="218"/>
      <c r="G413" s="250"/>
      <c r="H413" s="250"/>
      <c r="I413" s="38" t="s">
        <v>5112</v>
      </c>
      <c r="J413" s="73"/>
      <c r="K413" s="45"/>
      <c r="L413" s="101"/>
      <c r="M413" s="102"/>
      <c r="N413" s="248"/>
      <c r="O413" s="103"/>
      <c r="P413" s="49"/>
      <c r="Q413" s="245"/>
      <c r="R413" s="103"/>
      <c r="S413" s="10"/>
      <c r="T413" s="9"/>
      <c r="U413" s="45"/>
      <c r="V413" s="105"/>
      <c r="W413" s="252"/>
      <c r="X413" s="104"/>
      <c r="Y413" s="106"/>
    </row>
    <row r="414">
      <c r="A414" s="41"/>
      <c r="B414" s="37"/>
      <c r="C414" s="104"/>
      <c r="D414" s="218"/>
      <c r="E414" s="364"/>
      <c r="F414" s="218"/>
      <c r="G414" s="218"/>
      <c r="H414" s="218"/>
      <c r="I414" s="38" t="s">
        <v>5112</v>
      </c>
      <c r="J414" s="45"/>
      <c r="K414" s="45"/>
      <c r="L414" s="248"/>
      <c r="M414" s="102"/>
      <c r="N414" s="248"/>
      <c r="O414" s="103"/>
      <c r="P414" s="49"/>
      <c r="Q414" s="103"/>
      <c r="R414" s="103"/>
      <c r="S414" s="10"/>
      <c r="T414" s="9"/>
      <c r="U414" s="45"/>
      <c r="V414" s="105"/>
      <c r="W414" s="451"/>
      <c r="X414" s="104"/>
      <c r="Y414" s="106"/>
    </row>
    <row r="415">
      <c r="A415" s="41"/>
      <c r="B415" s="37"/>
      <c r="C415" s="104"/>
      <c r="D415" s="218"/>
      <c r="E415" s="364"/>
      <c r="F415" s="218"/>
      <c r="G415" s="218"/>
      <c r="H415" s="218"/>
      <c r="I415" s="38" t="s">
        <v>5112</v>
      </c>
      <c r="J415" s="45"/>
      <c r="K415" s="45"/>
      <c r="L415" s="248"/>
      <c r="M415" s="102"/>
      <c r="N415" s="248"/>
      <c r="O415" s="103"/>
      <c r="P415" s="49"/>
      <c r="Q415" s="104"/>
      <c r="R415" s="103"/>
      <c r="S415" s="10"/>
      <c r="T415" s="9"/>
      <c r="U415" s="45"/>
      <c r="V415" s="105"/>
      <c r="W415" s="451"/>
      <c r="X415" s="104"/>
      <c r="Y415" s="106"/>
    </row>
    <row r="416">
      <c r="A416" s="41"/>
      <c r="B416" s="37"/>
      <c r="C416" s="104"/>
      <c r="D416" s="218"/>
      <c r="E416" s="364"/>
      <c r="F416" s="218"/>
      <c r="G416" s="218"/>
      <c r="H416" s="218"/>
      <c r="I416" s="38" t="s">
        <v>5112</v>
      </c>
      <c r="J416" s="45"/>
      <c r="K416" s="45"/>
      <c r="L416" s="248"/>
      <c r="M416" s="102"/>
      <c r="N416" s="248"/>
      <c r="O416" s="103"/>
      <c r="P416" s="49"/>
      <c r="Q416" s="104"/>
      <c r="R416" s="103"/>
      <c r="S416" s="10"/>
      <c r="T416" s="9"/>
      <c r="U416" s="45"/>
      <c r="V416" s="105"/>
      <c r="W416" s="451"/>
      <c r="X416" s="104"/>
      <c r="Y416" s="193"/>
    </row>
    <row r="417">
      <c r="A417" s="41"/>
      <c r="B417" s="37"/>
      <c r="C417" s="104"/>
      <c r="D417" s="218"/>
      <c r="E417" s="364"/>
      <c r="F417" s="218"/>
      <c r="G417" s="218"/>
      <c r="H417" s="218"/>
      <c r="I417" s="38" t="s">
        <v>5112</v>
      </c>
      <c r="J417" s="45"/>
      <c r="K417" s="45"/>
      <c r="L417" s="248"/>
      <c r="M417" s="102"/>
      <c r="N417" s="248"/>
      <c r="O417" s="103"/>
      <c r="P417" s="49"/>
      <c r="Q417" s="104"/>
      <c r="R417" s="103"/>
      <c r="S417" s="10"/>
      <c r="T417" s="9"/>
      <c r="U417" s="45"/>
      <c r="V417" s="105"/>
      <c r="W417" s="451"/>
      <c r="X417" s="104"/>
      <c r="Y417" s="106"/>
    </row>
    <row r="418">
      <c r="A418" s="41"/>
      <c r="B418" s="37"/>
      <c r="C418" s="104"/>
      <c r="D418" s="218"/>
      <c r="E418" s="364"/>
      <c r="F418" s="218"/>
      <c r="G418" s="218"/>
      <c r="H418" s="39"/>
      <c r="I418" s="38" t="s">
        <v>5112</v>
      </c>
      <c r="J418" s="45"/>
      <c r="K418" s="45"/>
      <c r="L418" s="73"/>
      <c r="M418" s="47"/>
      <c r="N418" s="73"/>
      <c r="O418" s="49"/>
      <c r="P418" s="49"/>
      <c r="Q418" s="9"/>
      <c r="R418" s="49"/>
      <c r="S418" s="10"/>
      <c r="T418" s="9"/>
      <c r="U418" s="45"/>
      <c r="V418" s="105"/>
      <c r="W418" s="9"/>
      <c r="X418" s="9"/>
      <c r="Y418" s="88"/>
    </row>
    <row r="419">
      <c r="A419" s="41"/>
      <c r="B419" s="37"/>
      <c r="C419" s="104"/>
      <c r="D419" s="218"/>
      <c r="E419" s="364"/>
      <c r="F419" s="218"/>
      <c r="G419" s="218"/>
      <c r="H419" s="218"/>
      <c r="I419" s="38" t="s">
        <v>5112</v>
      </c>
      <c r="J419" s="45"/>
      <c r="K419" s="45"/>
      <c r="L419" s="248"/>
      <c r="M419" s="102"/>
      <c r="N419" s="248"/>
      <c r="O419" s="103"/>
      <c r="P419" s="49"/>
      <c r="Q419" s="104"/>
      <c r="R419" s="103"/>
      <c r="S419" s="10"/>
      <c r="T419" s="9"/>
      <c r="U419" s="45"/>
      <c r="V419" s="105"/>
      <c r="W419" s="104"/>
      <c r="X419" s="104"/>
      <c r="Y419" s="106"/>
    </row>
    <row r="420">
      <c r="A420" s="41"/>
      <c r="B420" s="37"/>
      <c r="C420" s="104"/>
      <c r="D420" s="218"/>
      <c r="E420" s="364"/>
      <c r="F420" s="461"/>
      <c r="G420" s="218"/>
      <c r="H420" s="218"/>
      <c r="I420" s="38" t="s">
        <v>5112</v>
      </c>
      <c r="J420" s="45"/>
      <c r="K420" s="45"/>
      <c r="L420" s="248"/>
      <c r="M420" s="102"/>
      <c r="N420" s="248"/>
      <c r="O420" s="103"/>
      <c r="P420" s="49"/>
      <c r="Q420" s="104"/>
      <c r="R420" s="103"/>
      <c r="S420" s="10"/>
      <c r="T420" s="9"/>
      <c r="U420" s="45"/>
      <c r="V420" s="105"/>
      <c r="W420" s="104"/>
      <c r="X420" s="104"/>
      <c r="Y420" s="106"/>
    </row>
    <row r="421">
      <c r="A421" s="41"/>
      <c r="B421" s="37"/>
      <c r="C421" s="104"/>
      <c r="D421" s="218"/>
      <c r="E421" s="364"/>
      <c r="F421" s="462"/>
      <c r="G421" s="218"/>
      <c r="H421" s="218"/>
      <c r="I421" s="38" t="s">
        <v>5112</v>
      </c>
      <c r="J421" s="45"/>
      <c r="K421" s="105"/>
      <c r="L421" s="45"/>
      <c r="M421" s="103"/>
      <c r="N421" s="248"/>
      <c r="O421" s="103"/>
      <c r="P421" s="103"/>
      <c r="Q421" s="104"/>
      <c r="R421" s="103"/>
      <c r="S421" s="10"/>
      <c r="T421" s="9"/>
      <c r="U421" s="45"/>
      <c r="V421" s="105"/>
      <c r="W421" s="104"/>
      <c r="X421" s="104"/>
      <c r="Y421" s="106"/>
    </row>
    <row r="422">
      <c r="A422" s="41"/>
      <c r="B422" s="37"/>
      <c r="C422" s="104"/>
      <c r="D422" s="218"/>
      <c r="E422" s="364"/>
      <c r="F422" s="461"/>
      <c r="G422" s="218"/>
      <c r="H422" s="218"/>
      <c r="I422" s="38" t="s">
        <v>5112</v>
      </c>
      <c r="J422" s="45"/>
      <c r="K422" s="45"/>
      <c r="L422" s="248"/>
      <c r="M422" s="103"/>
      <c r="N422" s="248"/>
      <c r="O422" s="103"/>
      <c r="P422" s="49"/>
      <c r="Q422" s="104"/>
      <c r="R422" s="103"/>
      <c r="S422" s="10"/>
      <c r="T422" s="9"/>
      <c r="U422" s="45"/>
      <c r="V422" s="105"/>
      <c r="W422" s="104"/>
      <c r="X422" s="104"/>
      <c r="Y422" s="106"/>
    </row>
    <row r="423">
      <c r="A423" s="41"/>
      <c r="B423" s="37"/>
      <c r="C423" s="104"/>
      <c r="D423" s="218"/>
      <c r="E423" s="364"/>
      <c r="F423" s="461"/>
      <c r="G423" s="218"/>
      <c r="H423" s="218"/>
      <c r="I423" s="38" t="s">
        <v>5112</v>
      </c>
      <c r="J423" s="45"/>
      <c r="K423" s="45"/>
      <c r="L423" s="248"/>
      <c r="M423" s="102"/>
      <c r="N423" s="248"/>
      <c r="O423" s="103"/>
      <c r="P423" s="103"/>
      <c r="Q423" s="104"/>
      <c r="R423" s="103"/>
      <c r="S423" s="10"/>
      <c r="T423" s="9"/>
      <c r="U423" s="45"/>
      <c r="V423" s="105"/>
      <c r="W423" s="104"/>
      <c r="X423" s="104"/>
      <c r="Y423" s="106"/>
    </row>
    <row r="424">
      <c r="A424" s="41"/>
      <c r="B424" s="37"/>
      <c r="C424" s="104"/>
      <c r="D424" s="218"/>
      <c r="E424" s="364"/>
      <c r="F424" s="461"/>
      <c r="G424" s="218"/>
      <c r="H424" s="218"/>
      <c r="I424" s="38" t="s">
        <v>5112</v>
      </c>
      <c r="J424" s="45"/>
      <c r="K424" s="45"/>
      <c r="L424" s="248"/>
      <c r="M424" s="102"/>
      <c r="N424" s="248"/>
      <c r="O424" s="103"/>
      <c r="P424" s="103"/>
      <c r="Q424" s="104"/>
      <c r="R424" s="103"/>
      <c r="S424" s="10"/>
      <c r="T424" s="9"/>
      <c r="U424" s="45"/>
      <c r="V424" s="105"/>
      <c r="W424" s="104"/>
      <c r="X424" s="104"/>
      <c r="Y424" s="106"/>
    </row>
    <row r="425">
      <c r="A425" s="41"/>
      <c r="B425" s="37"/>
      <c r="C425" s="9"/>
      <c r="D425" s="39"/>
      <c r="E425" s="41"/>
      <c r="F425" s="39"/>
      <c r="G425" s="39"/>
      <c r="H425" s="39"/>
      <c r="I425" s="38" t="s">
        <v>5112</v>
      </c>
      <c r="J425" s="45"/>
      <c r="K425" s="45"/>
      <c r="L425" s="196"/>
      <c r="M425" s="47"/>
      <c r="N425" s="196"/>
      <c r="O425" s="49"/>
      <c r="P425" s="49"/>
      <c r="Q425" s="9"/>
      <c r="R425" s="49"/>
      <c r="S425" s="10"/>
      <c r="T425" s="9"/>
      <c r="U425" s="45"/>
      <c r="V425" s="105"/>
      <c r="W425" s="345"/>
      <c r="X425" s="9"/>
      <c r="Y425" s="106"/>
    </row>
    <row r="426">
      <c r="A426" s="41"/>
      <c r="B426" s="37"/>
      <c r="C426" s="104"/>
      <c r="D426" s="218"/>
      <c r="E426" s="364"/>
      <c r="F426" s="218"/>
      <c r="G426" s="218"/>
      <c r="H426" s="39"/>
      <c r="I426" s="38" t="s">
        <v>5112</v>
      </c>
      <c r="J426" s="45"/>
      <c r="K426" s="45"/>
      <c r="L426" s="73"/>
      <c r="M426" s="47"/>
      <c r="N426" s="73"/>
      <c r="O426" s="49"/>
      <c r="P426" s="49"/>
      <c r="Q426" s="49"/>
      <c r="R426" s="9"/>
      <c r="S426" s="10"/>
      <c r="T426" s="9"/>
      <c r="U426" s="45"/>
      <c r="V426" s="105"/>
      <c r="W426" s="9"/>
      <c r="X426" s="9"/>
      <c r="Y426" s="245"/>
    </row>
    <row r="427">
      <c r="A427" s="41"/>
      <c r="B427" s="37"/>
      <c r="C427" s="9"/>
      <c r="D427" s="39"/>
      <c r="E427" s="41"/>
      <c r="F427" s="39"/>
      <c r="G427" s="39"/>
      <c r="H427" s="39"/>
      <c r="I427" s="38" t="s">
        <v>5112</v>
      </c>
      <c r="J427" s="45"/>
      <c r="K427" s="45"/>
      <c r="L427" s="101"/>
      <c r="M427" s="49"/>
      <c r="N427" s="101"/>
      <c r="O427" s="49"/>
      <c r="P427" s="49"/>
      <c r="Q427" s="47"/>
      <c r="R427" s="49"/>
      <c r="S427" s="10"/>
      <c r="T427" s="9"/>
      <c r="U427" s="45"/>
      <c r="V427" s="105"/>
      <c r="W427" s="88"/>
      <c r="X427" s="9"/>
      <c r="Y427" s="106"/>
    </row>
    <row r="428">
      <c r="A428" s="41"/>
      <c r="B428" s="37"/>
      <c r="C428" s="9"/>
      <c r="D428" s="39"/>
      <c r="E428" s="41"/>
      <c r="F428" s="39"/>
      <c r="G428" s="39"/>
      <c r="H428" s="39"/>
      <c r="I428" s="38" t="s">
        <v>5112</v>
      </c>
      <c r="J428" s="45"/>
      <c r="K428" s="45"/>
      <c r="L428" s="101"/>
      <c r="M428" s="47"/>
      <c r="N428" s="101"/>
      <c r="O428" s="49"/>
      <c r="P428" s="49"/>
      <c r="Q428" s="9"/>
      <c r="R428" s="49"/>
      <c r="S428" s="10"/>
      <c r="T428" s="9"/>
      <c r="U428" s="45"/>
      <c r="V428" s="105"/>
      <c r="W428" s="88"/>
      <c r="X428" s="9"/>
      <c r="Y428" s="106"/>
    </row>
    <row r="429">
      <c r="A429" s="41"/>
      <c r="B429" s="37"/>
      <c r="C429" s="104"/>
      <c r="D429" s="218"/>
      <c r="E429" s="364"/>
      <c r="F429" s="218"/>
      <c r="G429" s="218"/>
      <c r="H429" s="218"/>
      <c r="I429" s="38" t="s">
        <v>5112</v>
      </c>
      <c r="J429" s="45"/>
      <c r="K429" s="45"/>
      <c r="L429" s="248"/>
      <c r="M429" s="103"/>
      <c r="N429" s="248"/>
      <c r="O429" s="103"/>
      <c r="P429" s="103"/>
      <c r="Q429" s="103"/>
      <c r="R429" s="104"/>
      <c r="S429" s="10"/>
      <c r="T429" s="9"/>
      <c r="U429" s="45"/>
      <c r="V429" s="105"/>
      <c r="W429" s="193"/>
      <c r="X429" s="104"/>
      <c r="Y429" s="193"/>
    </row>
    <row r="430">
      <c r="A430" s="41"/>
      <c r="B430" s="37"/>
      <c r="C430" s="104"/>
      <c r="D430" s="218"/>
      <c r="E430" s="364"/>
      <c r="F430" s="218"/>
      <c r="G430" s="218"/>
      <c r="H430" s="218"/>
      <c r="I430" s="38" t="s">
        <v>5112</v>
      </c>
      <c r="J430" s="45"/>
      <c r="K430" s="45"/>
      <c r="L430" s="248"/>
      <c r="M430" s="103"/>
      <c r="N430" s="248"/>
      <c r="O430" s="103"/>
      <c r="P430" s="103"/>
      <c r="Q430" s="104"/>
      <c r="R430" s="103"/>
      <c r="S430" s="10"/>
      <c r="T430" s="9"/>
      <c r="U430" s="45"/>
      <c r="V430" s="105"/>
      <c r="W430" s="193"/>
      <c r="X430" s="104"/>
      <c r="Y430" s="106"/>
    </row>
    <row r="431">
      <c r="A431" s="41"/>
      <c r="B431" s="37"/>
      <c r="C431" s="104"/>
      <c r="D431" s="218"/>
      <c r="E431" s="364"/>
      <c r="F431" s="218"/>
      <c r="G431" s="218"/>
      <c r="H431" s="218"/>
      <c r="I431" s="38" t="s">
        <v>5112</v>
      </c>
      <c r="J431" s="45"/>
      <c r="K431" s="45"/>
      <c r="L431" s="248"/>
      <c r="M431" s="102"/>
      <c r="N431" s="248"/>
      <c r="O431" s="103"/>
      <c r="P431" s="103"/>
      <c r="Q431" s="102"/>
      <c r="R431" s="103"/>
      <c r="S431" s="10"/>
      <c r="T431" s="9"/>
      <c r="U431" s="45"/>
      <c r="V431" s="105"/>
      <c r="W431" s="193"/>
      <c r="X431" s="104"/>
      <c r="Y431" s="106"/>
    </row>
    <row r="432">
      <c r="A432" s="41"/>
      <c r="B432" s="37"/>
      <c r="C432" s="104"/>
      <c r="D432" s="218"/>
      <c r="E432" s="364"/>
      <c r="F432" s="218"/>
      <c r="G432" s="218"/>
      <c r="H432" s="218"/>
      <c r="I432" s="38" t="s">
        <v>5112</v>
      </c>
      <c r="J432" s="45"/>
      <c r="K432" s="45"/>
      <c r="L432" s="248"/>
      <c r="M432" s="102"/>
      <c r="N432" s="248"/>
      <c r="O432" s="103"/>
      <c r="P432" s="103"/>
      <c r="Q432" s="104"/>
      <c r="R432" s="103"/>
      <c r="S432" s="10"/>
      <c r="T432" s="9"/>
      <c r="U432" s="45"/>
      <c r="V432" s="105"/>
      <c r="W432" s="193"/>
      <c r="X432" s="104"/>
      <c r="Y432" s="106"/>
    </row>
    <row r="433">
      <c r="A433" s="41"/>
      <c r="B433" s="37"/>
      <c r="C433" s="104"/>
      <c r="D433" s="218"/>
      <c r="E433" s="364"/>
      <c r="F433" s="218"/>
      <c r="G433" s="218"/>
      <c r="H433" s="218"/>
      <c r="I433" s="38" t="s">
        <v>5112</v>
      </c>
      <c r="J433" s="45"/>
      <c r="K433" s="45"/>
      <c r="L433" s="104"/>
      <c r="M433" s="102"/>
      <c r="N433" s="248"/>
      <c r="O433" s="103"/>
      <c r="P433" s="103"/>
      <c r="Q433" s="104"/>
      <c r="R433" s="104"/>
      <c r="S433" s="10"/>
      <c r="T433" s="9"/>
      <c r="U433" s="45"/>
      <c r="V433" s="105"/>
      <c r="W433" s="193"/>
      <c r="X433" s="104"/>
      <c r="Y433" s="193"/>
    </row>
    <row r="434">
      <c r="A434" s="41"/>
      <c r="B434" s="37"/>
      <c r="C434" s="104"/>
      <c r="D434" s="218"/>
      <c r="E434" s="364"/>
      <c r="F434" s="218"/>
      <c r="G434" s="218"/>
      <c r="H434" s="218"/>
      <c r="I434" s="38" t="s">
        <v>5112</v>
      </c>
      <c r="J434" s="45"/>
      <c r="K434" s="105"/>
      <c r="L434" s="104"/>
      <c r="M434" s="103"/>
      <c r="N434" s="248"/>
      <c r="O434" s="103"/>
      <c r="P434" s="103"/>
      <c r="Q434" s="104"/>
      <c r="R434" s="103"/>
      <c r="S434" s="10"/>
      <c r="T434" s="9"/>
      <c r="U434" s="45"/>
      <c r="V434" s="105"/>
      <c r="W434" s="193"/>
      <c r="X434" s="104"/>
      <c r="Y434" s="193"/>
    </row>
    <row r="435">
      <c r="A435" s="41"/>
      <c r="B435" s="37"/>
      <c r="C435" s="104"/>
      <c r="D435" s="218"/>
      <c r="E435" s="364"/>
      <c r="F435" s="218"/>
      <c r="G435" s="218"/>
      <c r="H435" s="218"/>
      <c r="I435" s="38" t="s">
        <v>5112</v>
      </c>
      <c r="J435" s="45"/>
      <c r="K435" s="45"/>
      <c r="L435" s="248"/>
      <c r="M435" s="103"/>
      <c r="N435" s="248"/>
      <c r="O435" s="103"/>
      <c r="P435" s="103"/>
      <c r="Q435" s="102"/>
      <c r="R435" s="102"/>
      <c r="S435" s="10"/>
      <c r="T435" s="9"/>
      <c r="U435" s="45"/>
      <c r="V435" s="105"/>
      <c r="W435" s="193"/>
      <c r="X435" s="104"/>
      <c r="Y435" s="106"/>
    </row>
    <row r="436">
      <c r="A436" s="41"/>
      <c r="B436" s="37"/>
      <c r="C436" s="104"/>
      <c r="D436" s="218"/>
      <c r="E436" s="364"/>
      <c r="F436" s="218"/>
      <c r="G436" s="218"/>
      <c r="H436" s="218"/>
      <c r="I436" s="38" t="s">
        <v>5112</v>
      </c>
      <c r="J436" s="45"/>
      <c r="K436" s="45"/>
      <c r="L436" s="248"/>
      <c r="M436" s="103"/>
      <c r="N436" s="248"/>
      <c r="O436" s="103"/>
      <c r="P436" s="103"/>
      <c r="Q436" s="102"/>
      <c r="R436" s="102"/>
      <c r="S436" s="10"/>
      <c r="T436" s="9"/>
      <c r="U436" s="45"/>
      <c r="V436" s="105"/>
      <c r="W436" s="193"/>
      <c r="X436" s="104"/>
      <c r="Y436" s="193"/>
    </row>
    <row r="437">
      <c r="A437" s="41"/>
      <c r="B437" s="37"/>
      <c r="C437" s="104"/>
      <c r="D437" s="218"/>
      <c r="E437" s="364"/>
      <c r="F437" s="218"/>
      <c r="G437" s="218"/>
      <c r="H437" s="218"/>
      <c r="I437" s="38" t="s">
        <v>5112</v>
      </c>
      <c r="J437" s="45"/>
      <c r="K437" s="45"/>
      <c r="L437" s="248"/>
      <c r="M437" s="103"/>
      <c r="N437" s="104"/>
      <c r="O437" s="103"/>
      <c r="P437" s="103"/>
      <c r="Q437" s="104"/>
      <c r="R437" s="103"/>
      <c r="S437" s="10"/>
      <c r="T437" s="9"/>
      <c r="U437" s="45"/>
      <c r="V437" s="105"/>
      <c r="W437" s="193"/>
      <c r="X437" s="104"/>
      <c r="Y437" s="193"/>
    </row>
    <row r="438">
      <c r="A438" s="41"/>
      <c r="B438" s="37"/>
      <c r="C438" s="104"/>
      <c r="D438" s="218"/>
      <c r="E438" s="364"/>
      <c r="F438" s="218"/>
      <c r="G438" s="218"/>
      <c r="H438" s="218"/>
      <c r="I438" s="38" t="s">
        <v>5112</v>
      </c>
      <c r="J438" s="45"/>
      <c r="K438" s="45"/>
      <c r="L438" s="248"/>
      <c r="M438" s="103"/>
      <c r="N438" s="104"/>
      <c r="O438" s="103"/>
      <c r="P438" s="103"/>
      <c r="Q438" s="104"/>
      <c r="R438" s="103"/>
      <c r="S438" s="10"/>
      <c r="T438" s="9"/>
      <c r="U438" s="45"/>
      <c r="V438" s="105"/>
      <c r="W438" s="193"/>
      <c r="X438" s="104"/>
      <c r="Y438" s="193"/>
    </row>
    <row r="439">
      <c r="A439" s="41"/>
      <c r="B439" s="37"/>
      <c r="C439" s="9"/>
      <c r="D439" s="39"/>
      <c r="E439" s="41"/>
      <c r="F439" s="39"/>
      <c r="G439" s="39"/>
      <c r="H439" s="39"/>
      <c r="I439" s="38" t="s">
        <v>5112</v>
      </c>
      <c r="J439" s="45"/>
      <c r="K439" s="45"/>
      <c r="L439" s="101"/>
      <c r="M439" s="47"/>
      <c r="N439" s="101"/>
      <c r="O439" s="49"/>
      <c r="P439" s="103"/>
      <c r="Q439" s="47"/>
      <c r="R439" s="47"/>
      <c r="S439" s="10"/>
      <c r="T439" s="9"/>
      <c r="U439" s="45"/>
      <c r="V439" s="45"/>
      <c r="W439" s="88"/>
      <c r="X439" s="9"/>
      <c r="Y439" s="193"/>
    </row>
    <row r="440">
      <c r="A440" s="41"/>
      <c r="B440" s="37"/>
      <c r="C440" s="9"/>
      <c r="D440" s="39"/>
      <c r="E440" s="41"/>
      <c r="F440" s="39"/>
      <c r="G440" s="39"/>
      <c r="H440" s="39"/>
      <c r="I440" s="38" t="s">
        <v>5112</v>
      </c>
      <c r="J440" s="45"/>
      <c r="K440" s="45"/>
      <c r="L440" s="101"/>
      <c r="M440" s="47"/>
      <c r="N440" s="101"/>
      <c r="O440" s="103"/>
      <c r="P440" s="103"/>
      <c r="Q440" s="47"/>
      <c r="R440" s="47"/>
      <c r="S440" s="10"/>
      <c r="T440" s="9"/>
      <c r="U440" s="45"/>
      <c r="V440" s="105"/>
      <c r="W440" s="88"/>
      <c r="X440" s="9"/>
      <c r="Y440" s="193"/>
    </row>
    <row r="441">
      <c r="A441" s="41"/>
      <c r="B441" s="37"/>
      <c r="C441" s="104"/>
      <c r="D441" s="218"/>
      <c r="E441" s="364"/>
      <c r="F441" s="218"/>
      <c r="G441" s="218"/>
      <c r="H441" s="39"/>
      <c r="I441" s="38" t="s">
        <v>5112</v>
      </c>
      <c r="J441" s="45"/>
      <c r="K441" s="45"/>
      <c r="L441" s="101"/>
      <c r="M441" s="47"/>
      <c r="N441" s="101"/>
      <c r="O441" s="103"/>
      <c r="P441" s="103"/>
      <c r="Q441" s="47"/>
      <c r="R441" s="47"/>
      <c r="S441" s="10"/>
      <c r="T441" s="9"/>
      <c r="U441" s="45"/>
      <c r="V441" s="105"/>
      <c r="W441" s="193"/>
      <c r="X441" s="104"/>
      <c r="Y441" s="193"/>
    </row>
    <row r="442">
      <c r="A442" s="41"/>
      <c r="B442" s="37"/>
      <c r="C442" s="104"/>
      <c r="D442" s="218"/>
      <c r="E442" s="364"/>
      <c r="F442" s="218"/>
      <c r="G442" s="218"/>
      <c r="H442" s="39"/>
      <c r="I442" s="38" t="s">
        <v>5112</v>
      </c>
      <c r="J442" s="45"/>
      <c r="K442" s="105"/>
      <c r="L442" s="104"/>
      <c r="M442" s="103"/>
      <c r="N442" s="101"/>
      <c r="O442" s="103"/>
      <c r="P442" s="103"/>
      <c r="Q442" s="104"/>
      <c r="R442" s="103"/>
      <c r="S442" s="10"/>
      <c r="T442" s="9"/>
      <c r="U442" s="45"/>
      <c r="V442" s="105"/>
      <c r="W442" s="193"/>
      <c r="X442" s="104"/>
      <c r="Y442" s="193"/>
    </row>
    <row r="443">
      <c r="A443" s="41"/>
      <c r="B443" s="37"/>
      <c r="C443" s="9"/>
      <c r="D443" s="39"/>
      <c r="E443" s="41"/>
      <c r="F443" s="39"/>
      <c r="G443" s="39"/>
      <c r="H443" s="39"/>
      <c r="I443" s="38" t="s">
        <v>5112</v>
      </c>
      <c r="J443" s="45"/>
      <c r="K443" s="45"/>
      <c r="L443" s="101"/>
      <c r="M443" s="102"/>
      <c r="N443" s="88"/>
      <c r="O443" s="103"/>
      <c r="P443" s="49"/>
      <c r="Q443" s="47"/>
      <c r="R443" s="49"/>
      <c r="S443" s="10"/>
      <c r="T443" s="9"/>
      <c r="U443" s="45"/>
      <c r="V443" s="45"/>
      <c r="W443" s="9"/>
      <c r="X443" s="9"/>
      <c r="Y443" s="106"/>
    </row>
    <row r="444">
      <c r="A444" s="41"/>
      <c r="B444" s="37"/>
      <c r="C444" s="104"/>
      <c r="D444" s="218"/>
      <c r="E444" s="364"/>
      <c r="F444" s="218"/>
      <c r="G444" s="218"/>
      <c r="H444" s="218"/>
      <c r="I444" s="38" t="s">
        <v>5112</v>
      </c>
      <c r="J444" s="45"/>
      <c r="K444" s="45"/>
      <c r="L444" s="248"/>
      <c r="M444" s="102"/>
      <c r="N444" s="248"/>
      <c r="O444" s="103"/>
      <c r="P444" s="103"/>
      <c r="Q444" s="102"/>
      <c r="R444" s="103"/>
      <c r="S444" s="10"/>
      <c r="T444" s="9"/>
      <c r="U444" s="45"/>
      <c r="V444" s="45"/>
      <c r="W444" s="104"/>
      <c r="X444" s="104"/>
      <c r="Y444" s="106"/>
    </row>
    <row r="445">
      <c r="A445" s="307"/>
      <c r="B445" s="36"/>
      <c r="C445" s="38"/>
      <c r="D445" s="40"/>
      <c r="E445" s="42"/>
      <c r="F445" s="40"/>
      <c r="G445" s="307"/>
      <c r="H445" s="307"/>
      <c r="I445" s="38" t="s">
        <v>5112</v>
      </c>
      <c r="J445" s="44"/>
      <c r="K445" s="44"/>
      <c r="L445" s="38"/>
      <c r="M445" s="48"/>
      <c r="N445" s="38"/>
      <c r="O445" s="48"/>
      <c r="P445" s="48"/>
      <c r="Q445" s="38"/>
      <c r="R445" s="48"/>
      <c r="S445" s="139"/>
      <c r="T445" s="38"/>
      <c r="U445" s="44"/>
      <c r="V445" s="469"/>
      <c r="W445" s="307"/>
      <c r="X445" s="307"/>
      <c r="Y445" s="307"/>
    </row>
    <row r="446">
      <c r="A446" s="307"/>
      <c r="B446" s="36"/>
      <c r="C446" s="38"/>
      <c r="D446" s="40"/>
      <c r="E446" s="42"/>
      <c r="F446" s="40"/>
      <c r="G446" s="307"/>
      <c r="H446" s="307"/>
      <c r="I446" s="38" t="s">
        <v>5112</v>
      </c>
      <c r="J446" s="44"/>
      <c r="K446" s="44"/>
      <c r="L446" s="38"/>
      <c r="M446" s="48"/>
      <c r="N446" s="38"/>
      <c r="O446" s="48"/>
      <c r="P446" s="48"/>
      <c r="Q446" s="38"/>
      <c r="R446" s="48"/>
      <c r="S446" s="139"/>
      <c r="T446" s="38"/>
      <c r="U446" s="44"/>
      <c r="V446" s="469"/>
      <c r="W446" s="307"/>
      <c r="X446" s="307"/>
      <c r="Y446" s="307"/>
    </row>
    <row r="447">
      <c r="A447" s="307"/>
      <c r="B447" s="36"/>
      <c r="C447" s="38"/>
      <c r="D447" s="40"/>
      <c r="E447" s="42"/>
      <c r="F447" s="40"/>
      <c r="G447" s="307"/>
      <c r="H447" s="307"/>
      <c r="I447" s="38" t="s">
        <v>5112</v>
      </c>
      <c r="J447" s="44"/>
      <c r="K447" s="44"/>
      <c r="L447" s="38"/>
      <c r="M447" s="48"/>
      <c r="N447" s="38"/>
      <c r="O447" s="48"/>
      <c r="P447" s="48"/>
      <c r="Q447" s="38"/>
      <c r="R447" s="48"/>
      <c r="S447" s="139"/>
      <c r="T447" s="38"/>
      <c r="U447" s="44"/>
      <c r="V447" s="469"/>
      <c r="W447" s="307"/>
      <c r="X447" s="307"/>
      <c r="Y447" s="307"/>
    </row>
    <row r="448">
      <c r="A448" s="307"/>
      <c r="B448" s="36"/>
      <c r="C448" s="38"/>
      <c r="D448" s="40"/>
      <c r="E448" s="42"/>
      <c r="F448" s="40"/>
      <c r="G448" s="307"/>
      <c r="H448" s="307"/>
      <c r="I448" s="38" t="s">
        <v>5112</v>
      </c>
      <c r="J448" s="44"/>
      <c r="K448" s="44"/>
      <c r="L448" s="38"/>
      <c r="M448" s="48"/>
      <c r="N448" s="38"/>
      <c r="O448" s="48"/>
      <c r="P448" s="48"/>
      <c r="Q448" s="38"/>
      <c r="R448" s="48"/>
      <c r="S448" s="139"/>
      <c r="T448" s="38"/>
      <c r="U448" s="44"/>
      <c r="V448" s="469"/>
      <c r="W448" s="307"/>
      <c r="X448" s="307"/>
      <c r="Y448" s="307"/>
    </row>
    <row r="449">
      <c r="A449" s="307"/>
      <c r="B449" s="36"/>
      <c r="C449" s="38"/>
      <c r="D449" s="40"/>
      <c r="E449" s="42"/>
      <c r="F449" s="40"/>
      <c r="G449" s="307"/>
      <c r="H449" s="307"/>
      <c r="I449" s="38" t="s">
        <v>5112</v>
      </c>
      <c r="J449" s="44"/>
      <c r="K449" s="44"/>
      <c r="L449" s="38"/>
      <c r="M449" s="48"/>
      <c r="N449" s="38"/>
      <c r="O449" s="48"/>
      <c r="P449" s="48"/>
      <c r="Q449" s="38"/>
      <c r="R449" s="48"/>
      <c r="S449" s="139"/>
      <c r="T449" s="38"/>
      <c r="U449" s="44"/>
      <c r="V449" s="469"/>
      <c r="W449" s="307"/>
      <c r="X449" s="307"/>
      <c r="Y449" s="307"/>
    </row>
    <row r="450">
      <c r="A450" s="307"/>
      <c r="B450" s="36"/>
      <c r="C450" s="38"/>
      <c r="D450" s="40"/>
      <c r="E450" s="42"/>
      <c r="F450" s="40"/>
      <c r="G450" s="307"/>
      <c r="H450" s="307"/>
      <c r="I450" s="38" t="s">
        <v>5112</v>
      </c>
      <c r="J450" s="44"/>
      <c r="K450" s="44"/>
      <c r="L450" s="38"/>
      <c r="M450" s="48"/>
      <c r="N450" s="38"/>
      <c r="O450" s="48"/>
      <c r="P450" s="48"/>
      <c r="Q450" s="38"/>
      <c r="R450" s="48"/>
      <c r="S450" s="139"/>
      <c r="T450" s="38"/>
      <c r="U450" s="44"/>
      <c r="V450" s="469"/>
      <c r="W450" s="307"/>
      <c r="X450" s="307"/>
      <c r="Y450" s="307"/>
    </row>
    <row r="451">
      <c r="A451" s="307"/>
      <c r="B451" s="36"/>
      <c r="C451" s="38"/>
      <c r="D451" s="40"/>
      <c r="E451" s="42"/>
      <c r="F451" s="40"/>
      <c r="G451" s="307"/>
      <c r="H451" s="307"/>
      <c r="I451" s="38" t="s">
        <v>5112</v>
      </c>
      <c r="J451" s="44"/>
      <c r="K451" s="44"/>
      <c r="L451" s="38"/>
      <c r="M451" s="48"/>
      <c r="N451" s="38"/>
      <c r="O451" s="48"/>
      <c r="P451" s="48"/>
      <c r="Q451" s="38"/>
      <c r="R451" s="48"/>
      <c r="S451" s="139"/>
      <c r="T451" s="38"/>
      <c r="U451" s="44"/>
      <c r="V451" s="469"/>
      <c r="W451" s="307"/>
      <c r="X451" s="307"/>
      <c r="Y451" s="307"/>
    </row>
    <row r="452">
      <c r="A452" s="307"/>
      <c r="B452" s="36"/>
      <c r="C452" s="38"/>
      <c r="D452" s="40"/>
      <c r="E452" s="42"/>
      <c r="F452" s="40"/>
      <c r="G452" s="307"/>
      <c r="H452" s="307"/>
      <c r="I452" s="38" t="s">
        <v>5112</v>
      </c>
      <c r="J452" s="44"/>
      <c r="K452" s="44"/>
      <c r="L452" s="38"/>
      <c r="M452" s="48"/>
      <c r="N452" s="38"/>
      <c r="O452" s="48"/>
      <c r="P452" s="48"/>
      <c r="Q452" s="38"/>
      <c r="R452" s="48"/>
      <c r="S452" s="139"/>
      <c r="T452" s="38"/>
      <c r="U452" s="44"/>
      <c r="V452" s="469"/>
      <c r="W452" s="307"/>
      <c r="X452" s="307"/>
      <c r="Y452" s="307"/>
    </row>
    <row r="453">
      <c r="A453" s="307"/>
      <c r="B453" s="36"/>
      <c r="C453" s="38"/>
      <c r="D453" s="40"/>
      <c r="E453" s="42"/>
      <c r="F453" s="40"/>
      <c r="G453" s="307"/>
      <c r="H453" s="307"/>
      <c r="I453" s="38" t="s">
        <v>5112</v>
      </c>
      <c r="J453" s="44"/>
      <c r="K453" s="44"/>
      <c r="L453" s="38"/>
      <c r="M453" s="48"/>
      <c r="N453" s="38"/>
      <c r="O453" s="48"/>
      <c r="P453" s="48"/>
      <c r="Q453" s="38"/>
      <c r="R453" s="48"/>
      <c r="S453" s="139"/>
      <c r="T453" s="38"/>
      <c r="U453" s="44"/>
      <c r="V453" s="469"/>
      <c r="W453" s="307"/>
      <c r="X453" s="307"/>
      <c r="Y453" s="307"/>
    </row>
    <row r="454">
      <c r="A454" s="307"/>
      <c r="B454" s="36"/>
      <c r="C454" s="38"/>
      <c r="D454" s="40"/>
      <c r="E454" s="42"/>
      <c r="F454" s="40"/>
      <c r="G454" s="307"/>
      <c r="H454" s="307"/>
      <c r="I454" s="38" t="s">
        <v>5112</v>
      </c>
      <c r="J454" s="44"/>
      <c r="K454" s="44"/>
      <c r="L454" s="38"/>
      <c r="M454" s="48"/>
      <c r="N454" s="38"/>
      <c r="O454" s="48"/>
      <c r="P454" s="48"/>
      <c r="Q454" s="38"/>
      <c r="R454" s="48"/>
      <c r="S454" s="139"/>
      <c r="T454" s="38"/>
      <c r="U454" s="44"/>
      <c r="V454" s="469"/>
      <c r="W454" s="307"/>
      <c r="X454" s="307"/>
      <c r="Y454" s="307"/>
    </row>
    <row r="455">
      <c r="A455" s="307"/>
      <c r="B455" s="36"/>
      <c r="C455" s="38"/>
      <c r="D455" s="40"/>
      <c r="E455" s="42"/>
      <c r="F455" s="40"/>
      <c r="G455" s="307"/>
      <c r="H455" s="307"/>
      <c r="I455" s="38" t="s">
        <v>5112</v>
      </c>
      <c r="J455" s="44"/>
      <c r="K455" s="44"/>
      <c r="L455" s="38"/>
      <c r="M455" s="48"/>
      <c r="N455" s="38"/>
      <c r="O455" s="48"/>
      <c r="P455" s="48"/>
      <c r="Q455" s="38"/>
      <c r="R455" s="48"/>
      <c r="S455" s="139"/>
      <c r="T455" s="38"/>
      <c r="U455" s="44"/>
      <c r="V455" s="469"/>
      <c r="W455" s="307"/>
      <c r="X455" s="307"/>
      <c r="Y455" s="307"/>
    </row>
    <row r="456">
      <c r="A456" s="307"/>
      <c r="B456" s="36"/>
      <c r="C456" s="38"/>
      <c r="D456" s="40"/>
      <c r="E456" s="42"/>
      <c r="F456" s="40"/>
      <c r="G456" s="307"/>
      <c r="H456" s="307"/>
      <c r="I456" s="38" t="s">
        <v>5112</v>
      </c>
      <c r="J456" s="44"/>
      <c r="K456" s="44"/>
      <c r="L456" s="38"/>
      <c r="M456" s="48"/>
      <c r="N456" s="38"/>
      <c r="O456" s="48"/>
      <c r="P456" s="48"/>
      <c r="Q456" s="38"/>
      <c r="R456" s="48"/>
      <c r="S456" s="139"/>
      <c r="T456" s="38"/>
      <c r="U456" s="44"/>
      <c r="V456" s="469"/>
      <c r="W456" s="307"/>
      <c r="X456" s="307"/>
      <c r="Y456" s="307"/>
    </row>
    <row r="457">
      <c r="A457" s="307"/>
      <c r="B457" s="36"/>
      <c r="C457" s="38"/>
      <c r="D457" s="40"/>
      <c r="E457" s="42"/>
      <c r="F457" s="40"/>
      <c r="G457" s="307"/>
      <c r="H457" s="307"/>
      <c r="I457" s="38" t="s">
        <v>5112</v>
      </c>
      <c r="J457" s="44"/>
      <c r="K457" s="44"/>
      <c r="L457" s="38"/>
      <c r="M457" s="48"/>
      <c r="N457" s="38"/>
      <c r="O457" s="48"/>
      <c r="P457" s="48"/>
      <c r="Q457" s="38"/>
      <c r="R457" s="48"/>
      <c r="S457" s="307"/>
      <c r="T457" s="38"/>
      <c r="U457" s="44"/>
      <c r="V457" s="469"/>
      <c r="W457" s="307"/>
      <c r="X457" s="307"/>
      <c r="Y457" s="307"/>
    </row>
    <row r="458">
      <c r="A458" s="307"/>
      <c r="B458" s="36"/>
      <c r="C458" s="38"/>
      <c r="D458" s="40"/>
      <c r="E458" s="42"/>
      <c r="F458" s="40"/>
      <c r="G458" s="307"/>
      <c r="H458" s="307"/>
      <c r="I458" s="38" t="s">
        <v>5112</v>
      </c>
      <c r="J458" s="44"/>
      <c r="K458" s="44"/>
      <c r="L458" s="38"/>
      <c r="M458" s="48"/>
      <c r="N458" s="38"/>
      <c r="O458" s="48"/>
      <c r="P458" s="48"/>
      <c r="Q458" s="38"/>
      <c r="R458" s="48"/>
      <c r="S458" s="307"/>
      <c r="T458" s="38"/>
      <c r="U458" s="44"/>
      <c r="V458" s="469"/>
      <c r="W458" s="307"/>
      <c r="X458" s="307"/>
      <c r="Y458" s="307"/>
    </row>
    <row r="459">
      <c r="A459" s="307"/>
      <c r="B459" s="36"/>
      <c r="C459" s="38"/>
      <c r="D459" s="40"/>
      <c r="E459" s="42"/>
      <c r="F459" s="40"/>
      <c r="G459" s="307"/>
      <c r="H459" s="307"/>
      <c r="I459" s="38" t="s">
        <v>5112</v>
      </c>
      <c r="J459" s="44"/>
      <c r="K459" s="44"/>
      <c r="L459" s="38"/>
      <c r="M459" s="48"/>
      <c r="N459" s="38"/>
      <c r="O459" s="48"/>
      <c r="P459" s="48"/>
      <c r="Q459" s="38"/>
      <c r="R459" s="48"/>
      <c r="S459" s="307"/>
      <c r="T459" s="38"/>
      <c r="U459" s="44"/>
      <c r="V459" s="469"/>
      <c r="W459" s="307"/>
      <c r="X459" s="307"/>
      <c r="Y459" s="307"/>
    </row>
    <row r="460">
      <c r="A460" s="307"/>
      <c r="B460" s="36"/>
      <c r="C460" s="38"/>
      <c r="D460" s="40"/>
      <c r="E460" s="42"/>
      <c r="F460" s="40"/>
      <c r="G460" s="307"/>
      <c r="H460" s="307"/>
      <c r="I460" s="38" t="s">
        <v>5112</v>
      </c>
      <c r="J460" s="44"/>
      <c r="K460" s="44"/>
      <c r="L460" s="38"/>
      <c r="M460" s="48"/>
      <c r="N460" s="38"/>
      <c r="O460" s="48"/>
      <c r="P460" s="48"/>
      <c r="Q460" s="38"/>
      <c r="R460" s="48"/>
      <c r="S460" s="307"/>
      <c r="T460" s="38"/>
      <c r="U460" s="44"/>
      <c r="V460" s="469"/>
      <c r="W460" s="307"/>
      <c r="X460" s="307"/>
      <c r="Y460" s="307"/>
    </row>
    <row r="461">
      <c r="A461" s="307"/>
      <c r="B461" s="36"/>
      <c r="C461" s="38"/>
      <c r="D461" s="40"/>
      <c r="E461" s="42"/>
      <c r="F461" s="40"/>
      <c r="G461" s="307"/>
      <c r="H461" s="307"/>
      <c r="I461" s="38" t="s">
        <v>5112</v>
      </c>
      <c r="J461" s="44"/>
      <c r="K461" s="44"/>
      <c r="L461" s="38"/>
      <c r="M461" s="48"/>
      <c r="N461" s="38"/>
      <c r="O461" s="48"/>
      <c r="P461" s="48"/>
      <c r="Q461" s="38"/>
      <c r="R461" s="48"/>
      <c r="S461" s="307"/>
      <c r="T461" s="38"/>
      <c r="U461" s="44"/>
      <c r="V461" s="469"/>
      <c r="W461" s="307"/>
      <c r="X461" s="307"/>
      <c r="Y461" s="307"/>
    </row>
    <row r="462">
      <c r="A462" s="307"/>
      <c r="B462" s="36"/>
      <c r="C462" s="38"/>
      <c r="D462" s="40"/>
      <c r="E462" s="42"/>
      <c r="F462" s="40"/>
      <c r="G462" s="307"/>
      <c r="H462" s="307"/>
      <c r="I462" s="38" t="s">
        <v>5112</v>
      </c>
      <c r="J462" s="44"/>
      <c r="K462" s="44"/>
      <c r="L462" s="38"/>
      <c r="M462" s="48"/>
      <c r="N462" s="38"/>
      <c r="O462" s="48"/>
      <c r="P462" s="48"/>
      <c r="Q462" s="38"/>
      <c r="R462" s="48"/>
      <c r="S462" s="307"/>
      <c r="T462" s="38"/>
      <c r="U462" s="44"/>
      <c r="V462" s="469"/>
      <c r="W462" s="307"/>
      <c r="X462" s="307"/>
      <c r="Y462" s="307"/>
    </row>
    <row r="463">
      <c r="A463" s="307"/>
      <c r="B463" s="36"/>
      <c r="C463" s="38"/>
      <c r="D463" s="40"/>
      <c r="E463" s="42"/>
      <c r="F463" s="40"/>
      <c r="G463" s="307"/>
      <c r="H463" s="307"/>
      <c r="I463" s="38" t="s">
        <v>5112</v>
      </c>
      <c r="J463" s="44"/>
      <c r="K463" s="44"/>
      <c r="L463" s="38"/>
      <c r="M463" s="48"/>
      <c r="N463" s="38"/>
      <c r="O463" s="48"/>
      <c r="P463" s="48"/>
      <c r="Q463" s="38"/>
      <c r="R463" s="48"/>
      <c r="S463" s="307"/>
      <c r="T463" s="38"/>
      <c r="U463" s="44"/>
      <c r="V463" s="469"/>
      <c r="W463" s="307"/>
      <c r="X463" s="307"/>
      <c r="Y463" s="307"/>
    </row>
    <row r="464">
      <c r="A464" s="307"/>
      <c r="B464" s="36"/>
      <c r="C464" s="38"/>
      <c r="D464" s="40"/>
      <c r="E464" s="42"/>
      <c r="F464" s="40"/>
      <c r="G464" s="307"/>
      <c r="H464" s="307"/>
      <c r="I464" s="38" t="s">
        <v>5112</v>
      </c>
      <c r="J464" s="44"/>
      <c r="K464" s="44"/>
      <c r="L464" s="38"/>
      <c r="M464" s="48"/>
      <c r="N464" s="38"/>
      <c r="O464" s="48"/>
      <c r="P464" s="48"/>
      <c r="Q464" s="38"/>
      <c r="R464" s="48"/>
      <c r="S464" s="307"/>
      <c r="T464" s="38"/>
      <c r="U464" s="44"/>
      <c r="V464" s="469"/>
      <c r="W464" s="307"/>
      <c r="X464" s="307"/>
      <c r="Y464" s="307"/>
    </row>
    <row r="465">
      <c r="A465" s="307"/>
      <c r="B465" s="36"/>
      <c r="C465" s="38"/>
      <c r="D465" s="40"/>
      <c r="E465" s="42"/>
      <c r="F465" s="40"/>
      <c r="G465" s="307"/>
      <c r="H465" s="307"/>
      <c r="I465" s="38" t="s">
        <v>5112</v>
      </c>
      <c r="J465" s="44"/>
      <c r="K465" s="44"/>
      <c r="L465" s="38"/>
      <c r="M465" s="48"/>
      <c r="N465" s="38"/>
      <c r="O465" s="48"/>
      <c r="P465" s="48"/>
      <c r="Q465" s="38"/>
      <c r="R465" s="48"/>
      <c r="S465" s="307"/>
      <c r="T465" s="38"/>
      <c r="U465" s="44"/>
      <c r="V465" s="469"/>
      <c r="W465" s="307"/>
      <c r="X465" s="307"/>
      <c r="Y465" s="307"/>
    </row>
    <row r="466">
      <c r="A466" s="307"/>
      <c r="B466" s="36"/>
      <c r="C466" s="38"/>
      <c r="D466" s="40"/>
      <c r="E466" s="42"/>
      <c r="F466" s="40"/>
      <c r="G466" s="307"/>
      <c r="H466" s="307"/>
      <c r="I466" s="38" t="s">
        <v>5112</v>
      </c>
      <c r="J466" s="44"/>
      <c r="K466" s="44"/>
      <c r="L466" s="38"/>
      <c r="M466" s="48"/>
      <c r="N466" s="38"/>
      <c r="O466" s="48"/>
      <c r="P466" s="48"/>
      <c r="Q466" s="38"/>
      <c r="R466" s="48"/>
      <c r="S466" s="307"/>
      <c r="T466" s="38"/>
      <c r="U466" s="44"/>
      <c r="V466" s="469"/>
      <c r="W466" s="307"/>
      <c r="X466" s="307"/>
      <c r="Y466" s="307"/>
    </row>
    <row r="467">
      <c r="A467" s="307"/>
      <c r="B467" s="36"/>
      <c r="C467" s="38"/>
      <c r="D467" s="40"/>
      <c r="E467" s="42"/>
      <c r="F467" s="40"/>
      <c r="G467" s="307"/>
      <c r="H467" s="307"/>
      <c r="I467" s="38" t="s">
        <v>5112</v>
      </c>
      <c r="J467" s="44"/>
      <c r="K467" s="44"/>
      <c r="L467" s="38"/>
      <c r="M467" s="48"/>
      <c r="N467" s="38"/>
      <c r="O467" s="48"/>
      <c r="P467" s="48"/>
      <c r="Q467" s="38"/>
      <c r="R467" s="48"/>
      <c r="S467" s="307"/>
      <c r="T467" s="38"/>
      <c r="U467" s="44"/>
      <c r="V467" s="469"/>
      <c r="W467" s="307"/>
      <c r="X467" s="307"/>
      <c r="Y467" s="307"/>
    </row>
    <row r="468">
      <c r="A468" s="307"/>
      <c r="B468" s="36"/>
      <c r="C468" s="38"/>
      <c r="D468" s="40"/>
      <c r="E468" s="42"/>
      <c r="F468" s="40"/>
      <c r="G468" s="307"/>
      <c r="H468" s="307"/>
      <c r="I468" s="38" t="s">
        <v>5112</v>
      </c>
      <c r="J468" s="44"/>
      <c r="K468" s="44"/>
      <c r="L468" s="38"/>
      <c r="M468" s="48"/>
      <c r="N468" s="38"/>
      <c r="O468" s="48"/>
      <c r="P468" s="48"/>
      <c r="Q468" s="38"/>
      <c r="R468" s="48"/>
      <c r="S468" s="307"/>
      <c r="T468" s="38"/>
      <c r="U468" s="44"/>
      <c r="V468" s="469"/>
      <c r="W468" s="307"/>
      <c r="X468" s="307"/>
      <c r="Y468" s="307"/>
    </row>
    <row r="469">
      <c r="A469" s="307"/>
      <c r="B469" s="36"/>
      <c r="C469" s="38"/>
      <c r="D469" s="40"/>
      <c r="E469" s="42"/>
      <c r="F469" s="40"/>
      <c r="G469" s="307"/>
      <c r="H469" s="307"/>
      <c r="I469" s="38" t="s">
        <v>5112</v>
      </c>
      <c r="J469" s="44"/>
      <c r="K469" s="44"/>
      <c r="L469" s="38"/>
      <c r="M469" s="48"/>
      <c r="N469" s="38"/>
      <c r="O469" s="48"/>
      <c r="P469" s="48"/>
      <c r="Q469" s="38"/>
      <c r="R469" s="48"/>
      <c r="S469" s="307"/>
      <c r="T469" s="38"/>
      <c r="U469" s="44"/>
      <c r="V469" s="469"/>
      <c r="W469" s="307"/>
      <c r="X469" s="307"/>
      <c r="Y469" s="307"/>
    </row>
    <row r="470">
      <c r="A470" s="307"/>
      <c r="B470" s="36"/>
      <c r="C470" s="38"/>
      <c r="D470" s="40"/>
      <c r="E470" s="42"/>
      <c r="F470" s="40"/>
      <c r="G470" s="307"/>
      <c r="H470" s="307"/>
      <c r="I470" s="38" t="s">
        <v>5112</v>
      </c>
      <c r="J470" s="44"/>
      <c r="K470" s="44"/>
      <c r="L470" s="38"/>
      <c r="M470" s="48"/>
      <c r="N470" s="38"/>
      <c r="O470" s="48"/>
      <c r="P470" s="48"/>
      <c r="Q470" s="38"/>
      <c r="R470" s="48"/>
      <c r="S470" s="307"/>
      <c r="T470" s="38"/>
      <c r="U470" s="44"/>
      <c r="V470" s="469"/>
      <c r="W470" s="307"/>
      <c r="X470" s="307"/>
      <c r="Y470" s="307"/>
    </row>
    <row r="471">
      <c r="A471" s="307"/>
      <c r="B471" s="36"/>
      <c r="C471" s="38"/>
      <c r="D471" s="40"/>
      <c r="E471" s="42"/>
      <c r="F471" s="40"/>
      <c r="G471" s="307"/>
      <c r="H471" s="307"/>
      <c r="I471" s="38" t="s">
        <v>5112</v>
      </c>
      <c r="J471" s="44"/>
      <c r="K471" s="44"/>
      <c r="L471" s="38"/>
      <c r="M471" s="48"/>
      <c r="N471" s="38"/>
      <c r="O471" s="48"/>
      <c r="P471" s="48"/>
      <c r="Q471" s="38"/>
      <c r="R471" s="48"/>
      <c r="S471" s="307"/>
      <c r="T471" s="38"/>
      <c r="U471" s="44"/>
      <c r="V471" s="469"/>
      <c r="W471" s="307"/>
      <c r="X471" s="307"/>
      <c r="Y471" s="307"/>
    </row>
    <row r="472">
      <c r="A472" s="307"/>
      <c r="B472" s="36"/>
      <c r="C472" s="38"/>
      <c r="D472" s="40"/>
      <c r="E472" s="42"/>
      <c r="F472" s="40"/>
      <c r="G472" s="307"/>
      <c r="H472" s="307"/>
      <c r="I472" s="38" t="s">
        <v>5112</v>
      </c>
      <c r="J472" s="44"/>
      <c r="K472" s="44"/>
      <c r="L472" s="38"/>
      <c r="M472" s="48"/>
      <c r="N472" s="38"/>
      <c r="O472" s="48"/>
      <c r="P472" s="48"/>
      <c r="Q472" s="38"/>
      <c r="R472" s="48"/>
      <c r="S472" s="307"/>
      <c r="T472" s="38"/>
      <c r="U472" s="44"/>
      <c r="V472" s="469"/>
      <c r="W472" s="307"/>
      <c r="X472" s="307"/>
      <c r="Y472" s="307"/>
    </row>
    <row r="473">
      <c r="A473" s="307"/>
      <c r="B473" s="36"/>
      <c r="C473" s="38"/>
      <c r="D473" s="40"/>
      <c r="E473" s="42"/>
      <c r="F473" s="40"/>
      <c r="G473" s="307"/>
      <c r="H473" s="307"/>
      <c r="I473" s="38" t="s">
        <v>5112</v>
      </c>
      <c r="J473" s="44"/>
      <c r="K473" s="44"/>
      <c r="L473" s="38"/>
      <c r="M473" s="48"/>
      <c r="N473" s="38"/>
      <c r="O473" s="48"/>
      <c r="P473" s="48"/>
      <c r="Q473" s="38"/>
      <c r="R473" s="48"/>
      <c r="S473" s="307"/>
      <c r="T473" s="38"/>
      <c r="U473" s="44"/>
      <c r="V473" s="469"/>
      <c r="W473" s="307"/>
      <c r="X473" s="307"/>
      <c r="Y473" s="307"/>
    </row>
    <row r="474">
      <c r="A474" s="307"/>
      <c r="B474" s="36"/>
      <c r="C474" s="38"/>
      <c r="D474" s="40"/>
      <c r="E474" s="42"/>
      <c r="F474" s="40"/>
      <c r="G474" s="307"/>
      <c r="H474" s="307"/>
      <c r="I474" s="38" t="s">
        <v>5112</v>
      </c>
      <c r="J474" s="44"/>
      <c r="K474" s="44"/>
      <c r="L474" s="38"/>
      <c r="M474" s="48"/>
      <c r="N474" s="38"/>
      <c r="O474" s="48"/>
      <c r="P474" s="48"/>
      <c r="Q474" s="38"/>
      <c r="R474" s="48"/>
      <c r="S474" s="307"/>
      <c r="T474" s="38"/>
      <c r="U474" s="44"/>
      <c r="V474" s="469"/>
      <c r="W474" s="307"/>
      <c r="X474" s="307"/>
      <c r="Y474" s="307"/>
    </row>
    <row r="475">
      <c r="A475" s="307"/>
      <c r="B475" s="36"/>
      <c r="C475" s="38"/>
      <c r="D475" s="40"/>
      <c r="E475" s="42"/>
      <c r="F475" s="40"/>
      <c r="G475" s="307"/>
      <c r="H475" s="307"/>
      <c r="I475" s="38" t="s">
        <v>5112</v>
      </c>
      <c r="J475" s="44"/>
      <c r="K475" s="44"/>
      <c r="L475" s="38"/>
      <c r="M475" s="48"/>
      <c r="N475" s="38"/>
      <c r="O475" s="48"/>
      <c r="P475" s="48"/>
      <c r="Q475" s="38"/>
      <c r="R475" s="48"/>
      <c r="S475" s="307"/>
      <c r="T475" s="38"/>
      <c r="U475" s="44"/>
      <c r="V475" s="469"/>
      <c r="W475" s="307"/>
      <c r="X475" s="307"/>
      <c r="Y475" s="307"/>
    </row>
    <row r="476">
      <c r="A476" s="307"/>
      <c r="B476" s="36"/>
      <c r="C476" s="38"/>
      <c r="D476" s="40"/>
      <c r="E476" s="42"/>
      <c r="F476" s="40"/>
      <c r="G476" s="307"/>
      <c r="H476" s="307"/>
      <c r="I476" s="38" t="s">
        <v>5112</v>
      </c>
      <c r="J476" s="44"/>
      <c r="K476" s="44"/>
      <c r="L476" s="38"/>
      <c r="M476" s="48"/>
      <c r="N476" s="38"/>
      <c r="O476" s="48"/>
      <c r="P476" s="48"/>
      <c r="Q476" s="38"/>
      <c r="R476" s="48"/>
      <c r="S476" s="307"/>
      <c r="T476" s="38"/>
      <c r="U476" s="44"/>
      <c r="V476" s="469"/>
      <c r="W476" s="307"/>
      <c r="X476" s="307"/>
      <c r="Y476" s="307"/>
    </row>
    <row r="477">
      <c r="A477" s="307"/>
      <c r="B477" s="36"/>
      <c r="C477" s="38"/>
      <c r="D477" s="40"/>
      <c r="E477" s="42"/>
      <c r="F477" s="40"/>
      <c r="G477" s="307"/>
      <c r="H477" s="307"/>
      <c r="I477" s="38" t="s">
        <v>5112</v>
      </c>
      <c r="J477" s="44"/>
      <c r="K477" s="44"/>
      <c r="L477" s="38"/>
      <c r="M477" s="48"/>
      <c r="N477" s="38"/>
      <c r="O477" s="48"/>
      <c r="P477" s="48"/>
      <c r="Q477" s="38"/>
      <c r="R477" s="48"/>
      <c r="S477" s="307"/>
      <c r="T477" s="38"/>
      <c r="U477" s="44"/>
      <c r="V477" s="469"/>
      <c r="W477" s="307"/>
      <c r="X477" s="307"/>
      <c r="Y477" s="307"/>
    </row>
    <row r="478">
      <c r="A478" s="307"/>
      <c r="B478" s="36"/>
      <c r="C478" s="38"/>
      <c r="D478" s="40"/>
      <c r="E478" s="42"/>
      <c r="F478" s="40"/>
      <c r="G478" s="307"/>
      <c r="H478" s="307"/>
      <c r="I478" s="38" t="s">
        <v>5112</v>
      </c>
      <c r="J478" s="44"/>
      <c r="K478" s="44"/>
      <c r="L478" s="38"/>
      <c r="M478" s="48"/>
      <c r="N478" s="38"/>
      <c r="O478" s="48"/>
      <c r="P478" s="48"/>
      <c r="Q478" s="38"/>
      <c r="R478" s="48"/>
      <c r="S478" s="307"/>
      <c r="T478" s="38"/>
      <c r="U478" s="44"/>
      <c r="V478" s="469"/>
      <c r="W478" s="307"/>
      <c r="X478" s="307"/>
      <c r="Y478" s="307"/>
    </row>
    <row r="479">
      <c r="A479" s="307"/>
      <c r="B479" s="36"/>
      <c r="C479" s="38"/>
      <c r="D479" s="40"/>
      <c r="E479" s="42"/>
      <c r="F479" s="40"/>
      <c r="G479" s="307"/>
      <c r="H479" s="307"/>
      <c r="I479" s="38" t="s">
        <v>5112</v>
      </c>
      <c r="J479" s="44"/>
      <c r="K479" s="44"/>
      <c r="L479" s="38"/>
      <c r="M479" s="48"/>
      <c r="N479" s="38"/>
      <c r="O479" s="48"/>
      <c r="P479" s="48"/>
      <c r="Q479" s="38"/>
      <c r="R479" s="48"/>
      <c r="S479" s="307"/>
      <c r="T479" s="38"/>
      <c r="U479" s="44"/>
      <c r="V479" s="469"/>
      <c r="W479" s="307"/>
      <c r="X479" s="307"/>
      <c r="Y479" s="307"/>
    </row>
    <row r="480">
      <c r="A480" s="307"/>
      <c r="B480" s="36"/>
      <c r="C480" s="38"/>
      <c r="D480" s="40"/>
      <c r="E480" s="42"/>
      <c r="F480" s="40"/>
      <c r="G480" s="307"/>
      <c r="H480" s="307"/>
      <c r="I480" s="38" t="s">
        <v>5112</v>
      </c>
      <c r="J480" s="44"/>
      <c r="K480" s="44"/>
      <c r="L480" s="38"/>
      <c r="M480" s="48"/>
      <c r="N480" s="38"/>
      <c r="O480" s="48"/>
      <c r="P480" s="48"/>
      <c r="Q480" s="38"/>
      <c r="R480" s="48"/>
      <c r="S480" s="307"/>
      <c r="T480" s="38"/>
      <c r="U480" s="44"/>
      <c r="V480" s="469"/>
      <c r="W480" s="307"/>
      <c r="X480" s="307"/>
      <c r="Y480" s="307"/>
    </row>
    <row r="481">
      <c r="A481" s="307"/>
      <c r="B481" s="36"/>
      <c r="C481" s="38"/>
      <c r="D481" s="40"/>
      <c r="E481" s="42"/>
      <c r="F481" s="40"/>
      <c r="G481" s="307"/>
      <c r="H481" s="307"/>
      <c r="I481" s="38" t="s">
        <v>5112</v>
      </c>
      <c r="J481" s="44"/>
      <c r="K481" s="44"/>
      <c r="L481" s="38"/>
      <c r="M481" s="48"/>
      <c r="N481" s="38"/>
      <c r="O481" s="48"/>
      <c r="P481" s="48"/>
      <c r="Q481" s="38"/>
      <c r="R481" s="48"/>
      <c r="S481" s="307"/>
      <c r="T481" s="38"/>
      <c r="U481" s="44"/>
      <c r="V481" s="469"/>
      <c r="W481" s="307"/>
      <c r="X481" s="307"/>
      <c r="Y481" s="307"/>
    </row>
    <row r="482">
      <c r="A482" s="307"/>
      <c r="B482" s="36"/>
      <c r="C482" s="38"/>
      <c r="D482" s="40"/>
      <c r="E482" s="42"/>
      <c r="F482" s="40"/>
      <c r="G482" s="307"/>
      <c r="H482" s="307"/>
      <c r="I482" s="38" t="s">
        <v>5112</v>
      </c>
      <c r="J482" s="44"/>
      <c r="K482" s="44"/>
      <c r="L482" s="38"/>
      <c r="M482" s="48"/>
      <c r="N482" s="38"/>
      <c r="O482" s="48"/>
      <c r="P482" s="48"/>
      <c r="Q482" s="38"/>
      <c r="R482" s="48"/>
      <c r="S482" s="307"/>
      <c r="T482" s="38"/>
      <c r="U482" s="44"/>
      <c r="V482" s="469"/>
      <c r="W482" s="307"/>
      <c r="X482" s="307"/>
      <c r="Y482" s="307"/>
    </row>
    <row r="483">
      <c r="A483" s="307"/>
      <c r="B483" s="36"/>
      <c r="C483" s="38"/>
      <c r="D483" s="40"/>
      <c r="E483" s="42"/>
      <c r="F483" s="40"/>
      <c r="G483" s="307"/>
      <c r="H483" s="307"/>
      <c r="I483" s="38" t="s">
        <v>5112</v>
      </c>
      <c r="J483" s="44"/>
      <c r="K483" s="44"/>
      <c r="L483" s="38"/>
      <c r="M483" s="48"/>
      <c r="N483" s="38"/>
      <c r="O483" s="48"/>
      <c r="P483" s="48"/>
      <c r="Q483" s="38"/>
      <c r="R483" s="48"/>
      <c r="S483" s="307"/>
      <c r="T483" s="38"/>
      <c r="U483" s="44"/>
      <c r="V483" s="469"/>
      <c r="W483" s="307"/>
      <c r="X483" s="307"/>
      <c r="Y483" s="307"/>
    </row>
    <row r="484">
      <c r="A484" s="307"/>
      <c r="B484" s="36"/>
      <c r="C484" s="38"/>
      <c r="D484" s="40"/>
      <c r="E484" s="42"/>
      <c r="F484" s="40"/>
      <c r="G484" s="307"/>
      <c r="H484" s="307"/>
      <c r="I484" s="38" t="s">
        <v>5112</v>
      </c>
      <c r="J484" s="44"/>
      <c r="K484" s="44"/>
      <c r="L484" s="38"/>
      <c r="M484" s="48"/>
      <c r="N484" s="38"/>
      <c r="O484" s="48"/>
      <c r="P484" s="48"/>
      <c r="Q484" s="38"/>
      <c r="R484" s="48"/>
      <c r="S484" s="307"/>
      <c r="T484" s="38"/>
      <c r="U484" s="44"/>
      <c r="V484" s="469"/>
      <c r="W484" s="307"/>
      <c r="X484" s="307"/>
      <c r="Y484" s="307"/>
    </row>
    <row r="485">
      <c r="A485" s="307"/>
      <c r="B485" s="36"/>
      <c r="C485" s="38"/>
      <c r="D485" s="40"/>
      <c r="E485" s="42"/>
      <c r="F485" s="40"/>
      <c r="G485" s="307"/>
      <c r="H485" s="307"/>
      <c r="I485" s="38" t="s">
        <v>5112</v>
      </c>
      <c r="J485" s="44"/>
      <c r="K485" s="44"/>
      <c r="L485" s="38"/>
      <c r="M485" s="48"/>
      <c r="N485" s="38"/>
      <c r="O485" s="48"/>
      <c r="P485" s="48"/>
      <c r="Q485" s="38"/>
      <c r="R485" s="48"/>
      <c r="S485" s="307"/>
      <c r="T485" s="38"/>
      <c r="U485" s="44"/>
      <c r="V485" s="469"/>
      <c r="W485" s="307"/>
      <c r="X485" s="307"/>
      <c r="Y485" s="307"/>
    </row>
    <row r="486">
      <c r="A486" s="307"/>
      <c r="B486" s="36"/>
      <c r="C486" s="38"/>
      <c r="D486" s="40"/>
      <c r="E486" s="42"/>
      <c r="F486" s="40"/>
      <c r="G486" s="307"/>
      <c r="H486" s="307"/>
      <c r="I486" s="38" t="s">
        <v>5112</v>
      </c>
      <c r="J486" s="44"/>
      <c r="K486" s="44"/>
      <c r="L486" s="38"/>
      <c r="M486" s="48"/>
      <c r="N486" s="38"/>
      <c r="O486" s="48"/>
      <c r="P486" s="48"/>
      <c r="Q486" s="38"/>
      <c r="R486" s="48"/>
      <c r="S486" s="307"/>
      <c r="T486" s="38"/>
      <c r="U486" s="44"/>
      <c r="V486" s="469"/>
      <c r="W486" s="307"/>
      <c r="X486" s="307"/>
      <c r="Y486" s="307"/>
    </row>
    <row r="487">
      <c r="A487" s="307"/>
      <c r="B487" s="36"/>
      <c r="C487" s="38"/>
      <c r="D487" s="40"/>
      <c r="E487" s="42"/>
      <c r="F487" s="40"/>
      <c r="G487" s="307"/>
      <c r="H487" s="307"/>
      <c r="I487" s="38" t="s">
        <v>5112</v>
      </c>
      <c r="J487" s="44"/>
      <c r="K487" s="44"/>
      <c r="L487" s="38"/>
      <c r="M487" s="48"/>
      <c r="N487" s="38"/>
      <c r="O487" s="48"/>
      <c r="P487" s="48"/>
      <c r="Q487" s="38"/>
      <c r="R487" s="48"/>
      <c r="S487" s="307"/>
      <c r="T487" s="38"/>
      <c r="U487" s="44"/>
      <c r="V487" s="469"/>
      <c r="W487" s="307"/>
      <c r="X487" s="307"/>
      <c r="Y487" s="307"/>
    </row>
    <row r="488">
      <c r="A488" s="307"/>
      <c r="B488" s="36"/>
      <c r="C488" s="38"/>
      <c r="D488" s="40"/>
      <c r="E488" s="42"/>
      <c r="F488" s="40"/>
      <c r="G488" s="307"/>
      <c r="H488" s="307"/>
      <c r="I488" s="38" t="s">
        <v>5112</v>
      </c>
      <c r="J488" s="44"/>
      <c r="K488" s="44"/>
      <c r="L488" s="38"/>
      <c r="M488" s="48"/>
      <c r="N488" s="38"/>
      <c r="O488" s="48"/>
      <c r="P488" s="48"/>
      <c r="Q488" s="38"/>
      <c r="R488" s="48"/>
      <c r="S488" s="307"/>
      <c r="T488" s="38"/>
      <c r="U488" s="44"/>
      <c r="V488" s="469"/>
      <c r="W488" s="307"/>
      <c r="X488" s="307"/>
      <c r="Y488" s="307"/>
    </row>
    <row r="489">
      <c r="A489" s="307"/>
      <c r="B489" s="36"/>
      <c r="C489" s="38"/>
      <c r="D489" s="40"/>
      <c r="E489" s="42"/>
      <c r="F489" s="40"/>
      <c r="G489" s="307"/>
      <c r="H489" s="307"/>
      <c r="I489" s="38" t="s">
        <v>5112</v>
      </c>
      <c r="J489" s="44"/>
      <c r="K489" s="44"/>
      <c r="L489" s="38"/>
      <c r="M489" s="48"/>
      <c r="N489" s="38"/>
      <c r="O489" s="48"/>
      <c r="P489" s="48"/>
      <c r="Q489" s="38"/>
      <c r="R489" s="48"/>
      <c r="S489" s="307"/>
      <c r="T489" s="38"/>
      <c r="U489" s="44"/>
      <c r="V489" s="469"/>
      <c r="W489" s="307"/>
      <c r="X489" s="307"/>
      <c r="Y489" s="307"/>
    </row>
    <row r="490">
      <c r="A490" s="307"/>
      <c r="B490" s="36"/>
      <c r="C490" s="38"/>
      <c r="D490" s="40"/>
      <c r="E490" s="42"/>
      <c r="F490" s="40"/>
      <c r="G490" s="307"/>
      <c r="H490" s="307"/>
      <c r="I490" s="38" t="s">
        <v>5112</v>
      </c>
      <c r="J490" s="44"/>
      <c r="K490" s="44"/>
      <c r="L490" s="38"/>
      <c r="M490" s="48"/>
      <c r="N490" s="38"/>
      <c r="O490" s="48"/>
      <c r="P490" s="48"/>
      <c r="Q490" s="38"/>
      <c r="R490" s="48"/>
      <c r="S490" s="307"/>
      <c r="T490" s="38"/>
      <c r="U490" s="44"/>
      <c r="V490" s="469"/>
      <c r="W490" s="307"/>
      <c r="X490" s="307"/>
      <c r="Y490" s="307"/>
    </row>
    <row r="491">
      <c r="A491" s="307"/>
      <c r="B491" s="36"/>
      <c r="C491" s="38"/>
      <c r="D491" s="40"/>
      <c r="E491" s="42"/>
      <c r="F491" s="40"/>
      <c r="G491" s="307"/>
      <c r="H491" s="307"/>
      <c r="I491" s="38" t="s">
        <v>5112</v>
      </c>
      <c r="J491" s="44"/>
      <c r="K491" s="44"/>
      <c r="L491" s="38"/>
      <c r="M491" s="48"/>
      <c r="N491" s="38"/>
      <c r="O491" s="48"/>
      <c r="P491" s="48"/>
      <c r="Q491" s="38"/>
      <c r="R491" s="48"/>
      <c r="S491" s="307"/>
      <c r="T491" s="38"/>
      <c r="U491" s="44"/>
      <c r="V491" s="469"/>
      <c r="W491" s="307"/>
      <c r="X491" s="307"/>
      <c r="Y491" s="307"/>
    </row>
    <row r="492">
      <c r="A492" s="307"/>
      <c r="B492" s="36"/>
      <c r="C492" s="38"/>
      <c r="D492" s="40"/>
      <c r="E492" s="42"/>
      <c r="F492" s="40"/>
      <c r="G492" s="307"/>
      <c r="H492" s="307"/>
      <c r="I492" s="38" t="s">
        <v>5112</v>
      </c>
      <c r="J492" s="44"/>
      <c r="K492" s="44"/>
      <c r="L492" s="38"/>
      <c r="M492" s="48"/>
      <c r="N492" s="38"/>
      <c r="O492" s="48"/>
      <c r="P492" s="48"/>
      <c r="Q492" s="38"/>
      <c r="R492" s="48"/>
      <c r="S492" s="307"/>
      <c r="T492" s="38"/>
      <c r="U492" s="44"/>
      <c r="V492" s="469"/>
      <c r="W492" s="307"/>
      <c r="X492" s="307"/>
      <c r="Y492" s="307"/>
    </row>
    <row r="493">
      <c r="A493" s="307"/>
      <c r="B493" s="36"/>
      <c r="C493" s="38"/>
      <c r="D493" s="40"/>
      <c r="E493" s="42"/>
      <c r="F493" s="40"/>
      <c r="G493" s="307"/>
      <c r="H493" s="307"/>
      <c r="I493" s="38" t="s">
        <v>5112</v>
      </c>
      <c r="J493" s="44"/>
      <c r="K493" s="44"/>
      <c r="L493" s="38"/>
      <c r="M493" s="48"/>
      <c r="N493" s="38"/>
      <c r="O493" s="48"/>
      <c r="P493" s="48"/>
      <c r="Q493" s="38"/>
      <c r="R493" s="48"/>
      <c r="S493" s="307"/>
      <c r="T493" s="38"/>
      <c r="U493" s="44"/>
      <c r="V493" s="469"/>
      <c r="W493" s="307"/>
      <c r="X493" s="307"/>
      <c r="Y493" s="307"/>
    </row>
    <row r="494">
      <c r="A494" s="307"/>
      <c r="B494" s="36"/>
      <c r="C494" s="38"/>
      <c r="D494" s="40"/>
      <c r="E494" s="42"/>
      <c r="F494" s="40"/>
      <c r="G494" s="307"/>
      <c r="H494" s="307"/>
      <c r="I494" s="38" t="s">
        <v>5112</v>
      </c>
      <c r="J494" s="44"/>
      <c r="K494" s="44"/>
      <c r="L494" s="38"/>
      <c r="M494" s="48"/>
      <c r="N494" s="38"/>
      <c r="O494" s="48"/>
      <c r="P494" s="48"/>
      <c r="Q494" s="38"/>
      <c r="R494" s="48"/>
      <c r="S494" s="307"/>
      <c r="T494" s="38"/>
      <c r="U494" s="44"/>
      <c r="V494" s="469"/>
      <c r="W494" s="307"/>
      <c r="X494" s="307"/>
      <c r="Y494" s="307"/>
    </row>
    <row r="495">
      <c r="A495" s="307"/>
      <c r="B495" s="36"/>
      <c r="C495" s="38"/>
      <c r="D495" s="40"/>
      <c r="E495" s="42"/>
      <c r="F495" s="40"/>
      <c r="G495" s="307"/>
      <c r="H495" s="307"/>
      <c r="I495" s="38" t="s">
        <v>5112</v>
      </c>
      <c r="J495" s="44"/>
      <c r="K495" s="44"/>
      <c r="L495" s="38"/>
      <c r="M495" s="48"/>
      <c r="N495" s="38"/>
      <c r="O495" s="48"/>
      <c r="P495" s="48"/>
      <c r="Q495" s="38"/>
      <c r="R495" s="48"/>
      <c r="S495" s="307"/>
      <c r="T495" s="38"/>
      <c r="U495" s="44"/>
      <c r="V495" s="469"/>
      <c r="W495" s="307"/>
      <c r="X495" s="307"/>
      <c r="Y495" s="307"/>
    </row>
    <row r="496">
      <c r="A496" s="307"/>
      <c r="B496" s="36"/>
      <c r="C496" s="38"/>
      <c r="D496" s="40"/>
      <c r="E496" s="42"/>
      <c r="F496" s="40"/>
      <c r="G496" s="307"/>
      <c r="H496" s="307"/>
      <c r="I496" s="38" t="s">
        <v>5112</v>
      </c>
      <c r="J496" s="44"/>
      <c r="K496" s="44"/>
      <c r="L496" s="38"/>
      <c r="M496" s="48"/>
      <c r="N496" s="38"/>
      <c r="O496" s="48"/>
      <c r="P496" s="48"/>
      <c r="Q496" s="38"/>
      <c r="R496" s="48"/>
      <c r="S496" s="307"/>
      <c r="T496" s="38"/>
      <c r="U496" s="44"/>
      <c r="V496" s="469"/>
      <c r="W496" s="307"/>
      <c r="X496" s="307"/>
      <c r="Y496" s="307"/>
    </row>
    <row r="497">
      <c r="A497" s="307"/>
      <c r="B497" s="36"/>
      <c r="C497" s="38"/>
      <c r="D497" s="40"/>
      <c r="E497" s="42"/>
      <c r="F497" s="40"/>
      <c r="G497" s="307"/>
      <c r="H497" s="307"/>
      <c r="I497" s="38" t="s">
        <v>5112</v>
      </c>
      <c r="J497" s="44"/>
      <c r="K497" s="44"/>
      <c r="L497" s="38"/>
      <c r="M497" s="48"/>
      <c r="N497" s="38"/>
      <c r="O497" s="48"/>
      <c r="P497" s="48"/>
      <c r="Q497" s="38"/>
      <c r="R497" s="48"/>
      <c r="S497" s="307"/>
      <c r="T497" s="38"/>
      <c r="U497" s="44"/>
      <c r="V497" s="469"/>
      <c r="W497" s="307"/>
      <c r="X497" s="307"/>
      <c r="Y497" s="307"/>
    </row>
    <row r="498">
      <c r="A498" s="307"/>
      <c r="B498" s="36"/>
      <c r="C498" s="38"/>
      <c r="D498" s="40"/>
      <c r="E498" s="42"/>
      <c r="F498" s="40"/>
      <c r="G498" s="307"/>
      <c r="H498" s="307"/>
      <c r="I498" s="38" t="s">
        <v>5112</v>
      </c>
      <c r="J498" s="44"/>
      <c r="K498" s="44"/>
      <c r="L498" s="38"/>
      <c r="M498" s="48"/>
      <c r="N498" s="38"/>
      <c r="O498" s="48"/>
      <c r="P498" s="48"/>
      <c r="Q498" s="38"/>
      <c r="R498" s="48"/>
      <c r="S498" s="307"/>
      <c r="T498" s="38"/>
      <c r="U498" s="44"/>
      <c r="V498" s="469"/>
      <c r="W498" s="307"/>
      <c r="X498" s="307"/>
      <c r="Y498" s="307"/>
    </row>
    <row r="499">
      <c r="A499" s="307"/>
      <c r="B499" s="36"/>
      <c r="C499" s="38"/>
      <c r="D499" s="40"/>
      <c r="E499" s="42"/>
      <c r="F499" s="40"/>
      <c r="G499" s="307"/>
      <c r="H499" s="307"/>
      <c r="I499" s="38" t="s">
        <v>5112</v>
      </c>
      <c r="J499" s="44"/>
      <c r="K499" s="44"/>
      <c r="L499" s="38"/>
      <c r="M499" s="48"/>
      <c r="N499" s="38"/>
      <c r="O499" s="48"/>
      <c r="P499" s="48"/>
      <c r="Q499" s="38"/>
      <c r="R499" s="48"/>
      <c r="S499" s="307"/>
      <c r="T499" s="38"/>
      <c r="U499" s="44"/>
      <c r="V499" s="469"/>
      <c r="W499" s="307"/>
      <c r="X499" s="307"/>
      <c r="Y499" s="307"/>
    </row>
    <row r="500">
      <c r="A500" s="307"/>
      <c r="B500" s="36"/>
      <c r="C500" s="38"/>
      <c r="D500" s="40"/>
      <c r="E500" s="42"/>
      <c r="F500" s="40"/>
      <c r="G500" s="307"/>
      <c r="H500" s="307"/>
      <c r="I500" s="38" t="s">
        <v>5112</v>
      </c>
      <c r="J500" s="44"/>
      <c r="K500" s="44"/>
      <c r="L500" s="38"/>
      <c r="M500" s="48"/>
      <c r="N500" s="38"/>
      <c r="O500" s="48"/>
      <c r="P500" s="48"/>
      <c r="Q500" s="38"/>
      <c r="R500" s="48"/>
      <c r="S500" s="307"/>
      <c r="T500" s="38"/>
      <c r="U500" s="44"/>
      <c r="V500" s="469"/>
      <c r="W500" s="307"/>
      <c r="X500" s="307"/>
      <c r="Y500" s="307"/>
    </row>
    <row r="501">
      <c r="A501" s="307"/>
      <c r="B501" s="36"/>
      <c r="C501" s="38"/>
      <c r="D501" s="40"/>
      <c r="E501" s="42"/>
      <c r="F501" s="40"/>
      <c r="G501" s="307"/>
      <c r="H501" s="307"/>
      <c r="I501" s="38" t="s">
        <v>5112</v>
      </c>
      <c r="J501" s="44"/>
      <c r="K501" s="44"/>
      <c r="L501" s="38"/>
      <c r="M501" s="48"/>
      <c r="N501" s="38"/>
      <c r="O501" s="48"/>
      <c r="P501" s="48"/>
      <c r="Q501" s="38"/>
      <c r="R501" s="48"/>
      <c r="S501" s="307"/>
      <c r="T501" s="38"/>
      <c r="U501" s="44"/>
      <c r="V501" s="469"/>
      <c r="W501" s="307"/>
      <c r="X501" s="307"/>
      <c r="Y501" s="307"/>
    </row>
    <row r="502">
      <c r="A502" s="307"/>
      <c r="B502" s="36"/>
      <c r="C502" s="38"/>
      <c r="D502" s="40"/>
      <c r="E502" s="42"/>
      <c r="F502" s="40"/>
      <c r="G502" s="307"/>
      <c r="H502" s="307"/>
      <c r="I502" s="38" t="s">
        <v>5112</v>
      </c>
      <c r="J502" s="44"/>
      <c r="K502" s="44"/>
      <c r="L502" s="38"/>
      <c r="M502" s="48"/>
      <c r="N502" s="38"/>
      <c r="O502" s="48"/>
      <c r="P502" s="48"/>
      <c r="Q502" s="38"/>
      <c r="R502" s="48"/>
      <c r="S502" s="307"/>
      <c r="T502" s="38"/>
      <c r="U502" s="44"/>
      <c r="V502" s="469"/>
      <c r="W502" s="307"/>
      <c r="X502" s="307"/>
      <c r="Y502" s="307"/>
    </row>
    <row r="503">
      <c r="A503" s="307"/>
      <c r="B503" s="36"/>
      <c r="C503" s="38"/>
      <c r="D503" s="40"/>
      <c r="E503" s="42"/>
      <c r="F503" s="40"/>
      <c r="G503" s="307"/>
      <c r="H503" s="307"/>
      <c r="I503" s="38" t="s">
        <v>5112</v>
      </c>
      <c r="J503" s="44"/>
      <c r="K503" s="44"/>
      <c r="L503" s="38"/>
      <c r="M503" s="48"/>
      <c r="N503" s="38"/>
      <c r="O503" s="48"/>
      <c r="P503" s="48"/>
      <c r="Q503" s="38"/>
      <c r="R503" s="48"/>
      <c r="S503" s="307"/>
      <c r="T503" s="38"/>
      <c r="U503" s="44"/>
      <c r="V503" s="469"/>
      <c r="W503" s="307"/>
      <c r="X503" s="307"/>
      <c r="Y503" s="307"/>
    </row>
    <row r="504">
      <c r="A504" s="307"/>
      <c r="B504" s="36"/>
      <c r="C504" s="38"/>
      <c r="D504" s="40"/>
      <c r="E504" s="42"/>
      <c r="F504" s="40"/>
      <c r="G504" s="307"/>
      <c r="H504" s="307"/>
      <c r="I504" s="38" t="s">
        <v>5112</v>
      </c>
      <c r="J504" s="44"/>
      <c r="K504" s="44"/>
      <c r="L504" s="38"/>
      <c r="M504" s="48"/>
      <c r="N504" s="38"/>
      <c r="O504" s="48"/>
      <c r="P504" s="48"/>
      <c r="Q504" s="38"/>
      <c r="R504" s="48"/>
      <c r="S504" s="307"/>
      <c r="T504" s="38"/>
      <c r="U504" s="44"/>
      <c r="V504" s="469"/>
      <c r="W504" s="307"/>
      <c r="X504" s="307"/>
      <c r="Y504" s="307"/>
    </row>
    <row r="505">
      <c r="A505" s="307"/>
      <c r="B505" s="36"/>
      <c r="C505" s="38"/>
      <c r="D505" s="40"/>
      <c r="E505" s="42"/>
      <c r="F505" s="40"/>
      <c r="G505" s="307"/>
      <c r="H505" s="307"/>
      <c r="I505" s="38" t="s">
        <v>5112</v>
      </c>
      <c r="J505" s="44"/>
      <c r="K505" s="44"/>
      <c r="L505" s="38"/>
      <c r="M505" s="48"/>
      <c r="N505" s="38"/>
      <c r="O505" s="48"/>
      <c r="P505" s="48"/>
      <c r="Q505" s="38"/>
      <c r="R505" s="48"/>
      <c r="S505" s="307"/>
      <c r="T505" s="38"/>
      <c r="U505" s="44"/>
      <c r="V505" s="469"/>
      <c r="W505" s="307"/>
      <c r="X505" s="307"/>
      <c r="Y505" s="307"/>
    </row>
    <row r="506">
      <c r="A506" s="307"/>
      <c r="B506" s="36"/>
      <c r="C506" s="38"/>
      <c r="D506" s="40"/>
      <c r="E506" s="42"/>
      <c r="F506" s="40"/>
      <c r="G506" s="307"/>
      <c r="H506" s="307"/>
      <c r="I506" s="38" t="s">
        <v>5112</v>
      </c>
      <c r="J506" s="44"/>
      <c r="K506" s="44"/>
      <c r="L506" s="38"/>
      <c r="M506" s="48"/>
      <c r="N506" s="38"/>
      <c r="O506" s="48"/>
      <c r="P506" s="48"/>
      <c r="Q506" s="38"/>
      <c r="R506" s="48"/>
      <c r="S506" s="307"/>
      <c r="T506" s="38"/>
      <c r="U506" s="44"/>
      <c r="V506" s="469"/>
      <c r="W506" s="307"/>
      <c r="X506" s="307"/>
      <c r="Y506" s="307"/>
    </row>
    <row r="507">
      <c r="A507" s="307"/>
      <c r="B507" s="36"/>
      <c r="C507" s="38"/>
      <c r="D507" s="40"/>
      <c r="E507" s="42"/>
      <c r="F507" s="40"/>
      <c r="G507" s="307"/>
      <c r="H507" s="307"/>
      <c r="I507" s="38" t="s">
        <v>5112</v>
      </c>
      <c r="J507" s="44"/>
      <c r="K507" s="44"/>
      <c r="L507" s="38"/>
      <c r="M507" s="48"/>
      <c r="N507" s="38"/>
      <c r="O507" s="48"/>
      <c r="P507" s="48"/>
      <c r="Q507" s="38"/>
      <c r="R507" s="48"/>
      <c r="S507" s="307"/>
      <c r="T507" s="38"/>
      <c r="U507" s="44"/>
      <c r="V507" s="469"/>
      <c r="W507" s="307"/>
      <c r="X507" s="307"/>
      <c r="Y507" s="307"/>
    </row>
    <row r="508">
      <c r="A508" s="307"/>
      <c r="B508" s="36"/>
      <c r="C508" s="38"/>
      <c r="D508" s="40"/>
      <c r="E508" s="42"/>
      <c r="F508" s="40"/>
      <c r="G508" s="307"/>
      <c r="H508" s="307"/>
      <c r="I508" s="38" t="s">
        <v>5112</v>
      </c>
      <c r="J508" s="44"/>
      <c r="K508" s="44"/>
      <c r="L508" s="38"/>
      <c r="M508" s="48"/>
      <c r="N508" s="38"/>
      <c r="O508" s="48"/>
      <c r="P508" s="48"/>
      <c r="Q508" s="38"/>
      <c r="R508" s="48"/>
      <c r="S508" s="307"/>
      <c r="T508" s="38"/>
      <c r="U508" s="44"/>
      <c r="V508" s="469"/>
      <c r="W508" s="307"/>
      <c r="X508" s="307"/>
      <c r="Y508" s="307"/>
    </row>
    <row r="509">
      <c r="A509" s="307"/>
      <c r="B509" s="36"/>
      <c r="C509" s="38"/>
      <c r="D509" s="40"/>
      <c r="E509" s="42"/>
      <c r="F509" s="40"/>
      <c r="G509" s="307"/>
      <c r="H509" s="307"/>
      <c r="I509" s="38" t="s">
        <v>5112</v>
      </c>
      <c r="J509" s="44"/>
      <c r="K509" s="44"/>
      <c r="L509" s="38"/>
      <c r="M509" s="48"/>
      <c r="N509" s="38"/>
      <c r="O509" s="48"/>
      <c r="P509" s="48"/>
      <c r="Q509" s="38"/>
      <c r="R509" s="48"/>
      <c r="S509" s="307"/>
      <c r="T509" s="38"/>
      <c r="U509" s="44"/>
      <c r="V509" s="469"/>
      <c r="W509" s="307"/>
      <c r="X509" s="307"/>
      <c r="Y509" s="307"/>
    </row>
    <row r="510">
      <c r="A510" s="307"/>
      <c r="B510" s="36"/>
      <c r="C510" s="38"/>
      <c r="D510" s="40"/>
      <c r="E510" s="42"/>
      <c r="F510" s="40"/>
      <c r="G510" s="307"/>
      <c r="H510" s="307"/>
      <c r="I510" s="38" t="s">
        <v>5112</v>
      </c>
      <c r="J510" s="44"/>
      <c r="K510" s="44"/>
      <c r="L510" s="38"/>
      <c r="M510" s="48"/>
      <c r="N510" s="38"/>
      <c r="O510" s="48"/>
      <c r="P510" s="48"/>
      <c r="Q510" s="38"/>
      <c r="R510" s="48"/>
      <c r="S510" s="307"/>
      <c r="T510" s="38"/>
      <c r="U510" s="44"/>
      <c r="V510" s="469"/>
      <c r="W510" s="307"/>
      <c r="X510" s="307"/>
      <c r="Y510" s="307"/>
    </row>
    <row r="511">
      <c r="A511" s="307"/>
      <c r="B511" s="36"/>
      <c r="C511" s="38"/>
      <c r="D511" s="40"/>
      <c r="E511" s="42"/>
      <c r="F511" s="40"/>
      <c r="G511" s="307"/>
      <c r="H511" s="307"/>
      <c r="I511" s="38" t="s">
        <v>5112</v>
      </c>
      <c r="J511" s="44"/>
      <c r="K511" s="44"/>
      <c r="L511" s="38"/>
      <c r="M511" s="48"/>
      <c r="N511" s="38"/>
      <c r="O511" s="48"/>
      <c r="P511" s="48"/>
      <c r="Q511" s="38"/>
      <c r="R511" s="48"/>
      <c r="S511" s="307"/>
      <c r="T511" s="38"/>
      <c r="U511" s="44"/>
      <c r="V511" s="469"/>
      <c r="W511" s="307"/>
      <c r="X511" s="307"/>
      <c r="Y511" s="307"/>
    </row>
    <row r="512">
      <c r="A512" s="307"/>
      <c r="B512" s="36"/>
      <c r="C512" s="38"/>
      <c r="D512" s="40"/>
      <c r="E512" s="42"/>
      <c r="F512" s="40"/>
      <c r="G512" s="307"/>
      <c r="H512" s="307"/>
      <c r="I512" s="38" t="s">
        <v>5112</v>
      </c>
      <c r="J512" s="44"/>
      <c r="K512" s="44"/>
      <c r="L512" s="38"/>
      <c r="M512" s="48"/>
      <c r="N512" s="38"/>
      <c r="O512" s="48"/>
      <c r="P512" s="48"/>
      <c r="Q512" s="38"/>
      <c r="R512" s="48"/>
      <c r="S512" s="307"/>
      <c r="T512" s="38"/>
      <c r="U512" s="44"/>
      <c r="V512" s="469"/>
      <c r="W512" s="307"/>
      <c r="X512" s="307"/>
      <c r="Y512" s="307"/>
    </row>
    <row r="513">
      <c r="A513" s="307"/>
      <c r="B513" s="36"/>
      <c r="C513" s="38"/>
      <c r="D513" s="40"/>
      <c r="E513" s="42"/>
      <c r="F513" s="40"/>
      <c r="G513" s="307"/>
      <c r="H513" s="307"/>
      <c r="I513" s="38" t="s">
        <v>5112</v>
      </c>
      <c r="J513" s="44"/>
      <c r="K513" s="44"/>
      <c r="L513" s="38"/>
      <c r="M513" s="48"/>
      <c r="N513" s="38"/>
      <c r="O513" s="48"/>
      <c r="P513" s="48"/>
      <c r="Q513" s="38"/>
      <c r="R513" s="48"/>
      <c r="S513" s="307"/>
      <c r="T513" s="38"/>
      <c r="U513" s="44"/>
      <c r="V513" s="469"/>
      <c r="W513" s="307"/>
      <c r="X513" s="307"/>
      <c r="Y513" s="307"/>
    </row>
    <row r="514">
      <c r="A514" s="307"/>
      <c r="B514" s="36"/>
      <c r="C514" s="38"/>
      <c r="D514" s="40"/>
      <c r="E514" s="42"/>
      <c r="F514" s="40"/>
      <c r="G514" s="307"/>
      <c r="H514" s="307"/>
      <c r="I514" s="38" t="s">
        <v>5112</v>
      </c>
      <c r="J514" s="44"/>
      <c r="K514" s="44"/>
      <c r="L514" s="38"/>
      <c r="M514" s="48"/>
      <c r="N514" s="38"/>
      <c r="O514" s="48"/>
      <c r="P514" s="48"/>
      <c r="Q514" s="38"/>
      <c r="R514" s="48"/>
      <c r="S514" s="307"/>
      <c r="T514" s="38"/>
      <c r="U514" s="44"/>
      <c r="V514" s="469"/>
      <c r="W514" s="307"/>
      <c r="X514" s="307"/>
      <c r="Y514" s="307"/>
    </row>
    <row r="515">
      <c r="A515" s="307"/>
      <c r="B515" s="36"/>
      <c r="C515" s="38"/>
      <c r="D515" s="40"/>
      <c r="E515" s="42"/>
      <c r="F515" s="40"/>
      <c r="G515" s="307"/>
      <c r="H515" s="307"/>
      <c r="I515" s="38" t="s">
        <v>5112</v>
      </c>
      <c r="J515" s="44"/>
      <c r="K515" s="44"/>
      <c r="L515" s="38"/>
      <c r="M515" s="48"/>
      <c r="N515" s="38"/>
      <c r="O515" s="48"/>
      <c r="P515" s="48"/>
      <c r="Q515" s="38"/>
      <c r="R515" s="48"/>
      <c r="S515" s="307"/>
      <c r="T515" s="38"/>
      <c r="U515" s="44"/>
      <c r="V515" s="469"/>
      <c r="W515" s="307"/>
      <c r="X515" s="307"/>
      <c r="Y515" s="307"/>
    </row>
    <row r="516">
      <c r="A516" s="307"/>
      <c r="B516" s="36"/>
      <c r="C516" s="38"/>
      <c r="D516" s="40"/>
      <c r="E516" s="42"/>
      <c r="F516" s="40"/>
      <c r="G516" s="307"/>
      <c r="H516" s="307"/>
      <c r="I516" s="38" t="s">
        <v>5112</v>
      </c>
      <c r="J516" s="44"/>
      <c r="K516" s="44"/>
      <c r="L516" s="38"/>
      <c r="M516" s="48"/>
      <c r="N516" s="38"/>
      <c r="O516" s="48"/>
      <c r="P516" s="48"/>
      <c r="Q516" s="38"/>
      <c r="R516" s="48"/>
      <c r="S516" s="307"/>
      <c r="T516" s="38"/>
      <c r="U516" s="44"/>
      <c r="V516" s="469"/>
      <c r="W516" s="307"/>
      <c r="X516" s="307"/>
      <c r="Y516" s="307"/>
    </row>
    <row r="517">
      <c r="A517" s="307"/>
      <c r="B517" s="36"/>
      <c r="C517" s="38"/>
      <c r="D517" s="40"/>
      <c r="E517" s="42"/>
      <c r="F517" s="40"/>
      <c r="G517" s="307"/>
      <c r="H517" s="307"/>
      <c r="I517" s="38" t="s">
        <v>5112</v>
      </c>
      <c r="J517" s="44"/>
      <c r="K517" s="44"/>
      <c r="L517" s="38"/>
      <c r="M517" s="48"/>
      <c r="N517" s="38"/>
      <c r="O517" s="48"/>
      <c r="P517" s="48"/>
      <c r="Q517" s="38"/>
      <c r="R517" s="48"/>
      <c r="S517" s="307"/>
      <c r="T517" s="38"/>
      <c r="U517" s="44"/>
      <c r="V517" s="469"/>
      <c r="W517" s="307"/>
      <c r="X517" s="307"/>
      <c r="Y517" s="307"/>
    </row>
    <row r="518">
      <c r="A518" s="307"/>
      <c r="B518" s="36"/>
      <c r="C518" s="38"/>
      <c r="D518" s="40"/>
      <c r="E518" s="42"/>
      <c r="F518" s="40"/>
      <c r="G518" s="307"/>
      <c r="H518" s="307"/>
      <c r="I518" s="38" t="s">
        <v>5112</v>
      </c>
      <c r="J518" s="44"/>
      <c r="K518" s="44"/>
      <c r="L518" s="38"/>
      <c r="M518" s="48"/>
      <c r="N518" s="38"/>
      <c r="O518" s="48"/>
      <c r="P518" s="48"/>
      <c r="Q518" s="38"/>
      <c r="R518" s="48"/>
      <c r="S518" s="307"/>
      <c r="T518" s="38"/>
      <c r="U518" s="44"/>
      <c r="V518" s="469"/>
      <c r="W518" s="307"/>
      <c r="X518" s="307"/>
      <c r="Y518" s="307"/>
    </row>
    <row r="519">
      <c r="A519" s="307"/>
      <c r="B519" s="36"/>
      <c r="C519" s="38"/>
      <c r="D519" s="40"/>
      <c r="E519" s="42"/>
      <c r="F519" s="40"/>
      <c r="G519" s="307"/>
      <c r="H519" s="307"/>
      <c r="I519" s="38" t="s">
        <v>5112</v>
      </c>
      <c r="J519" s="44"/>
      <c r="K519" s="44"/>
      <c r="L519" s="38"/>
      <c r="M519" s="48"/>
      <c r="N519" s="38"/>
      <c r="O519" s="48"/>
      <c r="P519" s="48"/>
      <c r="Q519" s="38"/>
      <c r="R519" s="48"/>
      <c r="S519" s="307"/>
      <c r="T519" s="38"/>
      <c r="U519" s="44"/>
      <c r="V519" s="469"/>
      <c r="W519" s="307"/>
      <c r="X519" s="307"/>
      <c r="Y519" s="307"/>
    </row>
    <row r="520">
      <c r="A520" s="307"/>
      <c r="B520" s="36"/>
      <c r="C520" s="38"/>
      <c r="D520" s="40"/>
      <c r="E520" s="42"/>
      <c r="F520" s="40"/>
      <c r="G520" s="307"/>
      <c r="H520" s="307"/>
      <c r="I520" s="38" t="s">
        <v>5112</v>
      </c>
      <c r="J520" s="44"/>
      <c r="K520" s="44"/>
      <c r="L520" s="38"/>
      <c r="M520" s="48"/>
      <c r="N520" s="38"/>
      <c r="O520" s="48"/>
      <c r="P520" s="48"/>
      <c r="Q520" s="38"/>
      <c r="R520" s="48"/>
      <c r="S520" s="307"/>
      <c r="T520" s="38"/>
      <c r="U520" s="44"/>
      <c r="V520" s="469"/>
      <c r="W520" s="307"/>
      <c r="X520" s="307"/>
      <c r="Y520" s="307"/>
    </row>
    <row r="521">
      <c r="A521" s="307"/>
      <c r="B521" s="36"/>
      <c r="C521" s="38"/>
      <c r="D521" s="40"/>
      <c r="E521" s="42"/>
      <c r="F521" s="40"/>
      <c r="G521" s="307"/>
      <c r="H521" s="307"/>
      <c r="I521" s="38" t="s">
        <v>5112</v>
      </c>
      <c r="J521" s="44"/>
      <c r="K521" s="44"/>
      <c r="L521" s="38"/>
      <c r="M521" s="48"/>
      <c r="N521" s="38"/>
      <c r="O521" s="48"/>
      <c r="P521" s="48"/>
      <c r="Q521" s="38"/>
      <c r="R521" s="48"/>
      <c r="S521" s="307"/>
      <c r="T521" s="38"/>
      <c r="U521" s="44"/>
      <c r="V521" s="469"/>
      <c r="W521" s="307"/>
      <c r="X521" s="307"/>
      <c r="Y521" s="307"/>
    </row>
    <row r="522">
      <c r="A522" s="307"/>
      <c r="B522" s="36"/>
      <c r="C522" s="38"/>
      <c r="D522" s="40"/>
      <c r="E522" s="42"/>
      <c r="F522" s="40"/>
      <c r="G522" s="307"/>
      <c r="H522" s="307"/>
      <c r="I522" s="38" t="s">
        <v>5112</v>
      </c>
      <c r="J522" s="44"/>
      <c r="K522" s="44"/>
      <c r="L522" s="38"/>
      <c r="M522" s="48"/>
      <c r="N522" s="38"/>
      <c r="O522" s="48"/>
      <c r="P522" s="48"/>
      <c r="Q522" s="38"/>
      <c r="R522" s="48"/>
      <c r="S522" s="307"/>
      <c r="T522" s="38"/>
      <c r="U522" s="44"/>
      <c r="V522" s="469"/>
      <c r="W522" s="307"/>
      <c r="X522" s="307"/>
      <c r="Y522" s="307"/>
    </row>
    <row r="523">
      <c r="A523" s="307"/>
      <c r="B523" s="36"/>
      <c r="C523" s="38"/>
      <c r="D523" s="40"/>
      <c r="E523" s="42"/>
      <c r="F523" s="40"/>
      <c r="G523" s="307"/>
      <c r="H523" s="307"/>
      <c r="I523" s="38" t="s">
        <v>5112</v>
      </c>
      <c r="J523" s="44"/>
      <c r="K523" s="44"/>
      <c r="L523" s="38"/>
      <c r="M523" s="48"/>
      <c r="N523" s="38"/>
      <c r="O523" s="48"/>
      <c r="P523" s="48"/>
      <c r="Q523" s="38"/>
      <c r="R523" s="48"/>
      <c r="S523" s="307"/>
      <c r="T523" s="38"/>
      <c r="U523" s="44"/>
      <c r="V523" s="469"/>
      <c r="W523" s="307"/>
      <c r="X523" s="307"/>
      <c r="Y523" s="307"/>
    </row>
    <row r="524">
      <c r="A524" s="307"/>
      <c r="B524" s="36"/>
      <c r="C524" s="38"/>
      <c r="D524" s="40"/>
      <c r="E524" s="42"/>
      <c r="F524" s="40"/>
      <c r="G524" s="307"/>
      <c r="H524" s="307"/>
      <c r="I524" s="38" t="s">
        <v>5112</v>
      </c>
      <c r="J524" s="44"/>
      <c r="K524" s="44"/>
      <c r="L524" s="38"/>
      <c r="M524" s="48"/>
      <c r="N524" s="38"/>
      <c r="O524" s="48"/>
      <c r="P524" s="48"/>
      <c r="Q524" s="38"/>
      <c r="R524" s="48"/>
      <c r="S524" s="307"/>
      <c r="T524" s="38"/>
      <c r="U524" s="44"/>
      <c r="V524" s="469"/>
      <c r="W524" s="307"/>
      <c r="X524" s="307"/>
      <c r="Y524" s="307"/>
    </row>
    <row r="525">
      <c r="A525" s="307"/>
      <c r="B525" s="36"/>
      <c r="C525" s="38"/>
      <c r="D525" s="40"/>
      <c r="E525" s="42"/>
      <c r="F525" s="40"/>
      <c r="G525" s="307"/>
      <c r="H525" s="307"/>
      <c r="I525" s="38" t="s">
        <v>5112</v>
      </c>
      <c r="J525" s="44"/>
      <c r="K525" s="44"/>
      <c r="L525" s="38"/>
      <c r="M525" s="48"/>
      <c r="N525" s="38"/>
      <c r="O525" s="48"/>
      <c r="P525" s="48"/>
      <c r="Q525" s="38"/>
      <c r="R525" s="48"/>
      <c r="S525" s="307"/>
      <c r="T525" s="38"/>
      <c r="U525" s="44"/>
      <c r="V525" s="469"/>
      <c r="W525" s="307"/>
      <c r="X525" s="307"/>
      <c r="Y525" s="307"/>
    </row>
    <row r="526">
      <c r="A526" s="307"/>
      <c r="B526" s="36"/>
      <c r="C526" s="38"/>
      <c r="D526" s="40"/>
      <c r="E526" s="42"/>
      <c r="F526" s="40"/>
      <c r="G526" s="307"/>
      <c r="H526" s="307"/>
      <c r="I526" s="38" t="s">
        <v>5112</v>
      </c>
      <c r="J526" s="44"/>
      <c r="K526" s="44"/>
      <c r="L526" s="38"/>
      <c r="M526" s="48"/>
      <c r="N526" s="38"/>
      <c r="O526" s="48"/>
      <c r="P526" s="48"/>
      <c r="Q526" s="38"/>
      <c r="R526" s="48"/>
      <c r="S526" s="307"/>
      <c r="T526" s="38"/>
      <c r="U526" s="44"/>
      <c r="V526" s="469"/>
      <c r="W526" s="307"/>
      <c r="X526" s="307"/>
      <c r="Y526" s="307"/>
    </row>
    <row r="527">
      <c r="A527" s="307"/>
      <c r="B527" s="36"/>
      <c r="C527" s="38"/>
      <c r="D527" s="40"/>
      <c r="E527" s="42"/>
      <c r="F527" s="40"/>
      <c r="G527" s="307"/>
      <c r="H527" s="307"/>
      <c r="I527" s="38" t="s">
        <v>5112</v>
      </c>
      <c r="J527" s="44"/>
      <c r="K527" s="44"/>
      <c r="L527" s="38"/>
      <c r="M527" s="48"/>
      <c r="N527" s="38"/>
      <c r="O527" s="48"/>
      <c r="P527" s="48"/>
      <c r="Q527" s="38"/>
      <c r="R527" s="48"/>
      <c r="S527" s="307"/>
      <c r="T527" s="38"/>
      <c r="U527" s="44"/>
      <c r="V527" s="469"/>
      <c r="W527" s="307"/>
      <c r="X527" s="307"/>
      <c r="Y527" s="307"/>
    </row>
    <row r="528">
      <c r="A528" s="307"/>
      <c r="B528" s="36"/>
      <c r="C528" s="38"/>
      <c r="D528" s="40"/>
      <c r="E528" s="42"/>
      <c r="F528" s="40"/>
      <c r="G528" s="307"/>
      <c r="H528" s="307"/>
      <c r="I528" s="38" t="s">
        <v>5112</v>
      </c>
      <c r="J528" s="44"/>
      <c r="K528" s="44"/>
      <c r="L528" s="38"/>
      <c r="M528" s="48"/>
      <c r="N528" s="38"/>
      <c r="O528" s="48"/>
      <c r="P528" s="48"/>
      <c r="Q528" s="38"/>
      <c r="R528" s="48"/>
      <c r="S528" s="307"/>
      <c r="T528" s="38"/>
      <c r="U528" s="44"/>
      <c r="V528" s="469"/>
      <c r="W528" s="307"/>
      <c r="X528" s="307"/>
      <c r="Y528" s="307"/>
    </row>
    <row r="529">
      <c r="A529" s="307"/>
      <c r="B529" s="36"/>
      <c r="C529" s="38"/>
      <c r="D529" s="40"/>
      <c r="E529" s="42"/>
      <c r="F529" s="40"/>
      <c r="G529" s="307"/>
      <c r="H529" s="307"/>
      <c r="I529" s="38" t="s">
        <v>5112</v>
      </c>
      <c r="J529" s="44"/>
      <c r="K529" s="44"/>
      <c r="L529" s="38"/>
      <c r="M529" s="48"/>
      <c r="N529" s="38"/>
      <c r="O529" s="48"/>
      <c r="P529" s="48"/>
      <c r="Q529" s="38"/>
      <c r="R529" s="48"/>
      <c r="S529" s="307"/>
      <c r="T529" s="38"/>
      <c r="U529" s="44"/>
      <c r="V529" s="469"/>
      <c r="W529" s="307"/>
      <c r="X529" s="307"/>
      <c r="Y529" s="307"/>
    </row>
    <row r="530">
      <c r="A530" s="307"/>
      <c r="B530" s="36"/>
      <c r="C530" s="38"/>
      <c r="D530" s="40"/>
      <c r="E530" s="42"/>
      <c r="F530" s="40"/>
      <c r="G530" s="307"/>
      <c r="H530" s="307"/>
      <c r="I530" s="38" t="s">
        <v>5112</v>
      </c>
      <c r="J530" s="44"/>
      <c r="K530" s="44"/>
      <c r="L530" s="38"/>
      <c r="M530" s="48"/>
      <c r="N530" s="38"/>
      <c r="O530" s="48"/>
      <c r="P530" s="48"/>
      <c r="Q530" s="38"/>
      <c r="R530" s="48"/>
      <c r="S530" s="307"/>
      <c r="T530" s="38"/>
      <c r="U530" s="44"/>
      <c r="V530" s="469"/>
      <c r="W530" s="307"/>
      <c r="X530" s="307"/>
      <c r="Y530" s="307"/>
    </row>
    <row r="531">
      <c r="A531" s="307"/>
      <c r="B531" s="36"/>
      <c r="C531" s="38"/>
      <c r="D531" s="40"/>
      <c r="E531" s="42"/>
      <c r="F531" s="40"/>
      <c r="G531" s="307"/>
      <c r="H531" s="307"/>
      <c r="I531" s="38" t="s">
        <v>5112</v>
      </c>
      <c r="J531" s="44"/>
      <c r="K531" s="44"/>
      <c r="L531" s="38"/>
      <c r="M531" s="48"/>
      <c r="N531" s="38"/>
      <c r="O531" s="48"/>
      <c r="P531" s="48"/>
      <c r="Q531" s="38"/>
      <c r="R531" s="48"/>
      <c r="S531" s="307"/>
      <c r="T531" s="38"/>
      <c r="U531" s="44"/>
      <c r="V531" s="469"/>
      <c r="W531" s="307"/>
      <c r="X531" s="307"/>
      <c r="Y531" s="307"/>
    </row>
    <row r="532">
      <c r="A532" s="307"/>
      <c r="B532" s="36"/>
      <c r="C532" s="38"/>
      <c r="D532" s="40"/>
      <c r="E532" s="42"/>
      <c r="F532" s="40"/>
      <c r="G532" s="307"/>
      <c r="H532" s="307"/>
      <c r="I532" s="38" t="s">
        <v>5112</v>
      </c>
      <c r="J532" s="44"/>
      <c r="K532" s="44"/>
      <c r="L532" s="38"/>
      <c r="M532" s="48"/>
      <c r="N532" s="38"/>
      <c r="O532" s="48"/>
      <c r="P532" s="48"/>
      <c r="Q532" s="38"/>
      <c r="R532" s="48"/>
      <c r="S532" s="307"/>
      <c r="T532" s="38"/>
      <c r="U532" s="44"/>
      <c r="V532" s="469"/>
      <c r="W532" s="307"/>
      <c r="X532" s="307"/>
      <c r="Y532" s="307"/>
    </row>
    <row r="533">
      <c r="A533" s="307"/>
      <c r="B533" s="36"/>
      <c r="C533" s="38"/>
      <c r="D533" s="40"/>
      <c r="E533" s="42"/>
      <c r="F533" s="40"/>
      <c r="G533" s="307"/>
      <c r="H533" s="307"/>
      <c r="I533" s="38" t="s">
        <v>5112</v>
      </c>
      <c r="J533" s="44"/>
      <c r="K533" s="44"/>
      <c r="L533" s="38"/>
      <c r="M533" s="48"/>
      <c r="N533" s="38"/>
      <c r="O533" s="48"/>
      <c r="P533" s="48"/>
      <c r="Q533" s="38"/>
      <c r="R533" s="48"/>
      <c r="S533" s="307"/>
      <c r="T533" s="38"/>
      <c r="U533" s="44"/>
      <c r="V533" s="469"/>
      <c r="W533" s="307"/>
      <c r="X533" s="307"/>
      <c r="Y533" s="307"/>
    </row>
    <row r="534">
      <c r="A534" s="307"/>
      <c r="B534" s="36"/>
      <c r="C534" s="38"/>
      <c r="D534" s="40"/>
      <c r="E534" s="42"/>
      <c r="F534" s="40"/>
      <c r="G534" s="307"/>
      <c r="H534" s="307"/>
      <c r="I534" s="38" t="s">
        <v>5112</v>
      </c>
      <c r="J534" s="44"/>
      <c r="K534" s="44"/>
      <c r="L534" s="38"/>
      <c r="M534" s="48"/>
      <c r="N534" s="38"/>
      <c r="O534" s="48"/>
      <c r="P534" s="48"/>
      <c r="Q534" s="38"/>
      <c r="R534" s="48"/>
      <c r="S534" s="307"/>
      <c r="T534" s="38"/>
      <c r="U534" s="44"/>
      <c r="V534" s="469"/>
      <c r="W534" s="307"/>
      <c r="X534" s="307"/>
      <c r="Y534" s="307"/>
    </row>
    <row r="535">
      <c r="A535" s="307"/>
      <c r="B535" s="36"/>
      <c r="C535" s="38"/>
      <c r="D535" s="40"/>
      <c r="E535" s="42"/>
      <c r="F535" s="40"/>
      <c r="G535" s="307"/>
      <c r="H535" s="307"/>
      <c r="I535" s="38" t="s">
        <v>5112</v>
      </c>
      <c r="J535" s="44"/>
      <c r="K535" s="44"/>
      <c r="L535" s="38"/>
      <c r="M535" s="48"/>
      <c r="N535" s="38"/>
      <c r="O535" s="48"/>
      <c r="P535" s="48"/>
      <c r="Q535" s="38"/>
      <c r="R535" s="48"/>
      <c r="S535" s="307"/>
      <c r="T535" s="38"/>
      <c r="U535" s="44"/>
      <c r="V535" s="469"/>
      <c r="W535" s="307"/>
      <c r="X535" s="307"/>
      <c r="Y535" s="307"/>
    </row>
    <row r="536">
      <c r="A536" s="307"/>
      <c r="B536" s="36"/>
      <c r="C536" s="38"/>
      <c r="D536" s="40"/>
      <c r="E536" s="42"/>
      <c r="F536" s="40"/>
      <c r="G536" s="307"/>
      <c r="H536" s="307"/>
      <c r="I536" s="38" t="s">
        <v>5112</v>
      </c>
      <c r="J536" s="44"/>
      <c r="K536" s="44"/>
      <c r="L536" s="38"/>
      <c r="M536" s="48"/>
      <c r="N536" s="38"/>
      <c r="O536" s="48"/>
      <c r="P536" s="48"/>
      <c r="Q536" s="38"/>
      <c r="R536" s="48"/>
      <c r="S536" s="307"/>
      <c r="T536" s="38"/>
      <c r="U536" s="44"/>
      <c r="V536" s="469"/>
      <c r="W536" s="307"/>
      <c r="X536" s="307"/>
      <c r="Y536" s="307"/>
    </row>
    <row r="537">
      <c r="A537" s="307"/>
      <c r="B537" s="36"/>
      <c r="C537" s="38"/>
      <c r="D537" s="40"/>
      <c r="E537" s="42"/>
      <c r="F537" s="40"/>
      <c r="G537" s="307"/>
      <c r="H537" s="307"/>
      <c r="I537" s="38" t="s">
        <v>5112</v>
      </c>
      <c r="J537" s="44"/>
      <c r="K537" s="44"/>
      <c r="L537" s="38"/>
      <c r="M537" s="48"/>
      <c r="N537" s="38"/>
      <c r="O537" s="48"/>
      <c r="P537" s="48"/>
      <c r="Q537" s="38"/>
      <c r="R537" s="48"/>
      <c r="S537" s="307"/>
      <c r="T537" s="38"/>
      <c r="U537" s="44"/>
      <c r="V537" s="469"/>
      <c r="W537" s="307"/>
      <c r="X537" s="307"/>
      <c r="Y537" s="307"/>
    </row>
    <row r="538">
      <c r="A538" s="307"/>
      <c r="B538" s="36"/>
      <c r="C538" s="38"/>
      <c r="D538" s="40"/>
      <c r="E538" s="42"/>
      <c r="F538" s="40"/>
      <c r="G538" s="307"/>
      <c r="H538" s="307"/>
      <c r="I538" s="38" t="s">
        <v>5112</v>
      </c>
      <c r="J538" s="44"/>
      <c r="K538" s="44"/>
      <c r="L538" s="38"/>
      <c r="M538" s="48"/>
      <c r="N538" s="38"/>
      <c r="O538" s="48"/>
      <c r="P538" s="48"/>
      <c r="Q538" s="38"/>
      <c r="R538" s="48"/>
      <c r="S538" s="307"/>
      <c r="T538" s="38"/>
      <c r="U538" s="44"/>
      <c r="V538" s="469"/>
      <c r="W538" s="307"/>
      <c r="X538" s="307"/>
      <c r="Y538" s="307"/>
    </row>
    <row r="539">
      <c r="A539" s="307"/>
      <c r="B539" s="36"/>
      <c r="C539" s="38"/>
      <c r="D539" s="40"/>
      <c r="E539" s="42"/>
      <c r="F539" s="40"/>
      <c r="G539" s="307"/>
      <c r="H539" s="307"/>
      <c r="I539" s="38" t="s">
        <v>5112</v>
      </c>
      <c r="J539" s="44"/>
      <c r="K539" s="44"/>
      <c r="L539" s="38"/>
      <c r="M539" s="48"/>
      <c r="N539" s="38"/>
      <c r="O539" s="48"/>
      <c r="P539" s="48"/>
      <c r="Q539" s="38"/>
      <c r="R539" s="48"/>
      <c r="S539" s="307"/>
      <c r="T539" s="38"/>
      <c r="U539" s="44"/>
      <c r="V539" s="469"/>
      <c r="W539" s="307"/>
      <c r="X539" s="307"/>
      <c r="Y539" s="307"/>
    </row>
    <row r="540">
      <c r="A540" s="307"/>
      <c r="B540" s="36"/>
      <c r="C540" s="38"/>
      <c r="D540" s="40"/>
      <c r="E540" s="42"/>
      <c r="F540" s="40"/>
      <c r="G540" s="307"/>
      <c r="H540" s="307"/>
      <c r="I540" s="38" t="s">
        <v>5112</v>
      </c>
      <c r="J540" s="44"/>
      <c r="K540" s="44"/>
      <c r="L540" s="38"/>
      <c r="M540" s="48"/>
      <c r="N540" s="38"/>
      <c r="O540" s="48"/>
      <c r="P540" s="48"/>
      <c r="Q540" s="38"/>
      <c r="R540" s="48"/>
      <c r="S540" s="307"/>
      <c r="T540" s="38"/>
      <c r="U540" s="44"/>
      <c r="V540" s="469"/>
      <c r="W540" s="307"/>
      <c r="X540" s="307"/>
      <c r="Y540" s="307"/>
    </row>
    <row r="541">
      <c r="A541" s="307"/>
      <c r="B541" s="36"/>
      <c r="C541" s="38"/>
      <c r="D541" s="40"/>
      <c r="E541" s="42"/>
      <c r="F541" s="40"/>
      <c r="G541" s="307"/>
      <c r="H541" s="307"/>
      <c r="I541" s="38" t="s">
        <v>5112</v>
      </c>
      <c r="J541" s="44"/>
      <c r="K541" s="44"/>
      <c r="L541" s="38"/>
      <c r="M541" s="48"/>
      <c r="N541" s="38"/>
      <c r="O541" s="48"/>
      <c r="P541" s="48"/>
      <c r="Q541" s="38"/>
      <c r="R541" s="48"/>
      <c r="S541" s="307"/>
      <c r="T541" s="38"/>
      <c r="U541" s="44"/>
      <c r="V541" s="469"/>
      <c r="W541" s="307"/>
      <c r="X541" s="307"/>
      <c r="Y541" s="307"/>
    </row>
    <row r="542">
      <c r="A542" s="307"/>
      <c r="B542" s="36"/>
      <c r="C542" s="38"/>
      <c r="D542" s="40"/>
      <c r="E542" s="42"/>
      <c r="F542" s="40"/>
      <c r="G542" s="307"/>
      <c r="H542" s="307"/>
      <c r="I542" s="38" t="s">
        <v>5112</v>
      </c>
      <c r="J542" s="44"/>
      <c r="K542" s="44"/>
      <c r="L542" s="38"/>
      <c r="M542" s="48"/>
      <c r="N542" s="38"/>
      <c r="O542" s="48"/>
      <c r="P542" s="48"/>
      <c r="Q542" s="38"/>
      <c r="R542" s="48"/>
      <c r="S542" s="307"/>
      <c r="T542" s="38"/>
      <c r="U542" s="44"/>
      <c r="V542" s="469"/>
      <c r="W542" s="307"/>
      <c r="X542" s="307"/>
      <c r="Y542" s="307"/>
    </row>
    <row r="543">
      <c r="A543" s="307"/>
      <c r="B543" s="36"/>
      <c r="C543" s="38"/>
      <c r="D543" s="40"/>
      <c r="E543" s="42"/>
      <c r="F543" s="40"/>
      <c r="G543" s="307"/>
      <c r="H543" s="307"/>
      <c r="I543" s="38" t="s">
        <v>5112</v>
      </c>
      <c r="J543" s="44"/>
      <c r="K543" s="44"/>
      <c r="L543" s="38"/>
      <c r="M543" s="48"/>
      <c r="N543" s="38"/>
      <c r="O543" s="48"/>
      <c r="P543" s="48"/>
      <c r="Q543" s="38"/>
      <c r="R543" s="48"/>
      <c r="S543" s="307"/>
      <c r="T543" s="38"/>
      <c r="U543" s="44"/>
      <c r="V543" s="469"/>
      <c r="W543" s="307"/>
      <c r="X543" s="307"/>
      <c r="Y543" s="307"/>
    </row>
    <row r="544">
      <c r="A544" s="307"/>
      <c r="B544" s="36"/>
      <c r="C544" s="38"/>
      <c r="D544" s="40"/>
      <c r="E544" s="42"/>
      <c r="F544" s="40"/>
      <c r="G544" s="307"/>
      <c r="H544" s="307"/>
      <c r="I544" s="38" t="s">
        <v>5112</v>
      </c>
      <c r="J544" s="44"/>
      <c r="K544" s="44"/>
      <c r="L544" s="38"/>
      <c r="M544" s="48"/>
      <c r="N544" s="38"/>
      <c r="O544" s="48"/>
      <c r="P544" s="48"/>
      <c r="Q544" s="38"/>
      <c r="R544" s="48"/>
      <c r="S544" s="307"/>
      <c r="T544" s="38"/>
      <c r="U544" s="44"/>
      <c r="V544" s="469"/>
      <c r="W544" s="307"/>
      <c r="X544" s="307"/>
      <c r="Y544" s="307"/>
    </row>
    <row r="545">
      <c r="A545" s="307"/>
      <c r="B545" s="36"/>
      <c r="C545" s="38"/>
      <c r="D545" s="40"/>
      <c r="E545" s="42"/>
      <c r="F545" s="40"/>
      <c r="G545" s="307"/>
      <c r="H545" s="307"/>
      <c r="I545" s="38" t="s">
        <v>5112</v>
      </c>
      <c r="J545" s="44"/>
      <c r="K545" s="44"/>
      <c r="L545" s="38"/>
      <c r="M545" s="48"/>
      <c r="N545" s="38"/>
      <c r="O545" s="48"/>
      <c r="P545" s="48"/>
      <c r="Q545" s="38"/>
      <c r="R545" s="48"/>
      <c r="S545" s="307"/>
      <c r="T545" s="38"/>
      <c r="U545" s="44"/>
      <c r="V545" s="469"/>
      <c r="W545" s="307"/>
      <c r="X545" s="307"/>
      <c r="Y545" s="307"/>
    </row>
    <row r="546">
      <c r="A546" s="307"/>
      <c r="B546" s="36"/>
      <c r="C546" s="38"/>
      <c r="D546" s="40"/>
      <c r="E546" s="42"/>
      <c r="F546" s="40"/>
      <c r="G546" s="307"/>
      <c r="H546" s="307"/>
      <c r="I546" s="38" t="s">
        <v>5112</v>
      </c>
      <c r="J546" s="44"/>
      <c r="K546" s="44"/>
      <c r="L546" s="38"/>
      <c r="M546" s="48"/>
      <c r="N546" s="38"/>
      <c r="O546" s="48"/>
      <c r="P546" s="48"/>
      <c r="Q546" s="38"/>
      <c r="R546" s="48"/>
      <c r="S546" s="307"/>
      <c r="T546" s="38"/>
      <c r="U546" s="44"/>
      <c r="V546" s="469"/>
      <c r="W546" s="307"/>
      <c r="X546" s="307"/>
      <c r="Y546" s="307"/>
    </row>
    <row r="547">
      <c r="A547" s="307"/>
      <c r="B547" s="36"/>
      <c r="C547" s="38"/>
      <c r="D547" s="40"/>
      <c r="E547" s="42"/>
      <c r="F547" s="40"/>
      <c r="G547" s="307"/>
      <c r="H547" s="307"/>
      <c r="I547" s="38" t="s">
        <v>5112</v>
      </c>
      <c r="J547" s="44"/>
      <c r="K547" s="44"/>
      <c r="L547" s="38"/>
      <c r="M547" s="48"/>
      <c r="N547" s="38"/>
      <c r="O547" s="48"/>
      <c r="P547" s="48"/>
      <c r="Q547" s="38"/>
      <c r="R547" s="48"/>
      <c r="S547" s="307"/>
      <c r="T547" s="38"/>
      <c r="U547" s="44"/>
      <c r="V547" s="469"/>
      <c r="W547" s="307"/>
      <c r="X547" s="307"/>
      <c r="Y547" s="307"/>
    </row>
    <row r="548">
      <c r="A548" s="307"/>
      <c r="B548" s="36"/>
      <c r="C548" s="38"/>
      <c r="D548" s="40"/>
      <c r="E548" s="42"/>
      <c r="F548" s="40"/>
      <c r="G548" s="307"/>
      <c r="H548" s="307"/>
      <c r="I548" s="38" t="s">
        <v>5112</v>
      </c>
      <c r="J548" s="44"/>
      <c r="K548" s="44"/>
      <c r="L548" s="38"/>
      <c r="M548" s="48"/>
      <c r="N548" s="38"/>
      <c r="O548" s="48"/>
      <c r="P548" s="48"/>
      <c r="Q548" s="38"/>
      <c r="R548" s="48"/>
      <c r="S548" s="307"/>
      <c r="T548" s="38"/>
      <c r="U548" s="44"/>
      <c r="V548" s="469"/>
      <c r="W548" s="307"/>
      <c r="X548" s="307"/>
      <c r="Y548" s="307"/>
    </row>
    <row r="549">
      <c r="A549" s="307"/>
      <c r="B549" s="36"/>
      <c r="C549" s="38"/>
      <c r="D549" s="40"/>
      <c r="E549" s="42"/>
      <c r="F549" s="40"/>
      <c r="G549" s="307"/>
      <c r="H549" s="307"/>
      <c r="I549" s="38" t="s">
        <v>5112</v>
      </c>
      <c r="J549" s="44"/>
      <c r="K549" s="44"/>
      <c r="L549" s="38"/>
      <c r="M549" s="48"/>
      <c r="N549" s="38"/>
      <c r="O549" s="48"/>
      <c r="P549" s="48"/>
      <c r="Q549" s="38"/>
      <c r="R549" s="48"/>
      <c r="S549" s="307"/>
      <c r="T549" s="38"/>
      <c r="U549" s="44"/>
      <c r="V549" s="469"/>
      <c r="W549" s="307"/>
      <c r="X549" s="307"/>
      <c r="Y549" s="307"/>
    </row>
    <row r="550">
      <c r="A550" s="307"/>
      <c r="B550" s="36"/>
      <c r="C550" s="38"/>
      <c r="D550" s="40"/>
      <c r="E550" s="42"/>
      <c r="F550" s="40"/>
      <c r="G550" s="307"/>
      <c r="H550" s="307"/>
      <c r="I550" s="38" t="s">
        <v>5112</v>
      </c>
      <c r="J550" s="44"/>
      <c r="K550" s="44"/>
      <c r="L550" s="38"/>
      <c r="M550" s="48"/>
      <c r="N550" s="38"/>
      <c r="O550" s="48"/>
      <c r="P550" s="48"/>
      <c r="Q550" s="38"/>
      <c r="R550" s="48"/>
      <c r="S550" s="307"/>
      <c r="T550" s="38"/>
      <c r="U550" s="44"/>
      <c r="V550" s="469"/>
      <c r="W550" s="307"/>
      <c r="X550" s="307"/>
      <c r="Y550" s="307"/>
    </row>
    <row r="551">
      <c r="A551" s="307"/>
      <c r="B551" s="36"/>
      <c r="C551" s="38"/>
      <c r="D551" s="40"/>
      <c r="E551" s="42"/>
      <c r="F551" s="40"/>
      <c r="G551" s="307"/>
      <c r="H551" s="307"/>
      <c r="I551" s="38" t="s">
        <v>5112</v>
      </c>
      <c r="J551" s="44"/>
      <c r="K551" s="44"/>
      <c r="L551" s="38"/>
      <c r="M551" s="48"/>
      <c r="N551" s="38"/>
      <c r="O551" s="48"/>
      <c r="P551" s="48"/>
      <c r="Q551" s="38"/>
      <c r="R551" s="48"/>
      <c r="S551" s="307"/>
      <c r="T551" s="38"/>
      <c r="U551" s="44"/>
      <c r="V551" s="469"/>
      <c r="W551" s="307"/>
      <c r="X551" s="307"/>
      <c r="Y551" s="307"/>
    </row>
    <row r="552">
      <c r="A552" s="307"/>
      <c r="B552" s="36"/>
      <c r="C552" s="38"/>
      <c r="D552" s="40"/>
      <c r="E552" s="42"/>
      <c r="F552" s="40"/>
      <c r="G552" s="307"/>
      <c r="H552" s="307"/>
      <c r="I552" s="38" t="s">
        <v>5112</v>
      </c>
      <c r="J552" s="44"/>
      <c r="K552" s="44"/>
      <c r="L552" s="38"/>
      <c r="M552" s="48"/>
      <c r="N552" s="38"/>
      <c r="O552" s="48"/>
      <c r="P552" s="48"/>
      <c r="Q552" s="38"/>
      <c r="R552" s="48"/>
      <c r="S552" s="307"/>
      <c r="T552" s="38"/>
      <c r="U552" s="44"/>
      <c r="V552" s="469"/>
      <c r="W552" s="307"/>
      <c r="X552" s="307"/>
      <c r="Y552" s="307"/>
    </row>
    <row r="553">
      <c r="A553" s="307"/>
      <c r="B553" s="36"/>
      <c r="C553" s="38"/>
      <c r="D553" s="40"/>
      <c r="E553" s="42"/>
      <c r="F553" s="40"/>
      <c r="G553" s="307"/>
      <c r="H553" s="307"/>
      <c r="I553" s="38" t="s">
        <v>5112</v>
      </c>
      <c r="J553" s="44"/>
      <c r="K553" s="44"/>
      <c r="L553" s="38"/>
      <c r="M553" s="48"/>
      <c r="N553" s="38"/>
      <c r="O553" s="48"/>
      <c r="P553" s="48"/>
      <c r="Q553" s="38"/>
      <c r="R553" s="48"/>
      <c r="S553" s="307"/>
      <c r="T553" s="38"/>
      <c r="U553" s="44"/>
      <c r="V553" s="469"/>
      <c r="W553" s="307"/>
      <c r="X553" s="307"/>
      <c r="Y553" s="307"/>
    </row>
    <row r="554">
      <c r="A554" s="307"/>
      <c r="B554" s="36"/>
      <c r="C554" s="38"/>
      <c r="D554" s="40"/>
      <c r="E554" s="42"/>
      <c r="F554" s="40"/>
      <c r="G554" s="307"/>
      <c r="H554" s="307"/>
      <c r="I554" s="38" t="s">
        <v>5112</v>
      </c>
      <c r="J554" s="44"/>
      <c r="K554" s="44"/>
      <c r="L554" s="38"/>
      <c r="M554" s="48"/>
      <c r="N554" s="38"/>
      <c r="O554" s="48"/>
      <c r="P554" s="48"/>
      <c r="Q554" s="38"/>
      <c r="R554" s="48"/>
      <c r="S554" s="307"/>
      <c r="T554" s="38"/>
      <c r="U554" s="44"/>
      <c r="V554" s="469"/>
      <c r="W554" s="307"/>
      <c r="X554" s="307"/>
      <c r="Y554" s="307"/>
    </row>
    <row r="555">
      <c r="A555" s="307"/>
      <c r="B555" s="36"/>
      <c r="C555" s="38"/>
      <c r="D555" s="40"/>
      <c r="E555" s="42"/>
      <c r="F555" s="40"/>
      <c r="G555" s="307"/>
      <c r="H555" s="307"/>
      <c r="I555" s="307"/>
      <c r="J555" s="44"/>
      <c r="K555" s="44"/>
      <c r="L555" s="38"/>
      <c r="M555" s="48"/>
      <c r="N555" s="38"/>
      <c r="O555" s="48"/>
      <c r="P555" s="48"/>
      <c r="Q555" s="38"/>
      <c r="R555" s="48"/>
      <c r="S555" s="307"/>
      <c r="T555" s="38"/>
      <c r="U555" s="44"/>
      <c r="V555" s="469"/>
      <c r="W555" s="307"/>
      <c r="X555" s="307"/>
      <c r="Y555" s="307"/>
    </row>
    <row r="556">
      <c r="A556" s="307"/>
      <c r="B556" s="36"/>
      <c r="C556" s="38"/>
      <c r="D556" s="40"/>
      <c r="E556" s="42"/>
      <c r="F556" s="40"/>
      <c r="G556" s="307"/>
      <c r="H556" s="307"/>
      <c r="I556" s="307"/>
      <c r="J556" s="44"/>
      <c r="K556" s="44"/>
      <c r="L556" s="38"/>
      <c r="M556" s="48"/>
      <c r="N556" s="38"/>
      <c r="O556" s="48"/>
      <c r="P556" s="48"/>
      <c r="Q556" s="38"/>
      <c r="R556" s="48"/>
      <c r="S556" s="307"/>
      <c r="T556" s="38"/>
      <c r="U556" s="44"/>
      <c r="V556" s="469"/>
      <c r="W556" s="307"/>
      <c r="X556" s="307"/>
      <c r="Y556" s="307"/>
    </row>
    <row r="557">
      <c r="A557" s="307"/>
      <c r="B557" s="36"/>
      <c r="C557" s="38"/>
      <c r="D557" s="40"/>
      <c r="E557" s="42"/>
      <c r="F557" s="40"/>
      <c r="G557" s="307"/>
      <c r="H557" s="307"/>
      <c r="I557" s="307"/>
      <c r="J557" s="44"/>
      <c r="K557" s="44"/>
      <c r="L557" s="38"/>
      <c r="M557" s="48"/>
      <c r="N557" s="38"/>
      <c r="O557" s="48"/>
      <c r="P557" s="48"/>
      <c r="Q557" s="38"/>
      <c r="R557" s="48"/>
      <c r="S557" s="307"/>
      <c r="T557" s="38"/>
      <c r="U557" s="44"/>
      <c r="V557" s="469"/>
      <c r="W557" s="307"/>
      <c r="X557" s="307"/>
      <c r="Y557" s="307"/>
    </row>
    <row r="558">
      <c r="A558" s="307"/>
      <c r="B558" s="36"/>
      <c r="C558" s="38"/>
      <c r="D558" s="40"/>
      <c r="E558" s="42"/>
      <c r="F558" s="40"/>
      <c r="G558" s="307"/>
      <c r="H558" s="307"/>
      <c r="I558" s="307"/>
      <c r="J558" s="44"/>
      <c r="K558" s="44"/>
      <c r="L558" s="38"/>
      <c r="M558" s="48"/>
      <c r="N558" s="38"/>
      <c r="O558" s="48"/>
      <c r="P558" s="48"/>
      <c r="Q558" s="38"/>
      <c r="R558" s="48"/>
      <c r="S558" s="307"/>
      <c r="T558" s="38"/>
      <c r="U558" s="44"/>
      <c r="V558" s="469"/>
      <c r="W558" s="307"/>
      <c r="X558" s="307"/>
      <c r="Y558" s="307"/>
    </row>
    <row r="559">
      <c r="A559" s="307"/>
      <c r="B559" s="36"/>
      <c r="C559" s="38"/>
      <c r="D559" s="40"/>
      <c r="E559" s="42"/>
      <c r="F559" s="40"/>
      <c r="G559" s="307"/>
      <c r="H559" s="307"/>
      <c r="I559" s="307"/>
      <c r="J559" s="44"/>
      <c r="K559" s="44"/>
      <c r="L559" s="38"/>
      <c r="M559" s="48"/>
      <c r="N559" s="38"/>
      <c r="O559" s="48"/>
      <c r="P559" s="48"/>
      <c r="Q559" s="38"/>
      <c r="R559" s="48"/>
      <c r="S559" s="307"/>
      <c r="T559" s="38"/>
      <c r="U559" s="44"/>
      <c r="V559" s="469"/>
      <c r="W559" s="307"/>
      <c r="X559" s="307"/>
      <c r="Y559" s="307"/>
    </row>
    <row r="560">
      <c r="A560" s="307"/>
      <c r="B560" s="36"/>
      <c r="C560" s="38"/>
      <c r="D560" s="40"/>
      <c r="E560" s="42"/>
      <c r="F560" s="40"/>
      <c r="G560" s="307"/>
      <c r="H560" s="307"/>
      <c r="I560" s="307"/>
      <c r="J560" s="44"/>
      <c r="K560" s="44"/>
      <c r="L560" s="38"/>
      <c r="M560" s="48"/>
      <c r="N560" s="38"/>
      <c r="O560" s="48"/>
      <c r="P560" s="48"/>
      <c r="Q560" s="38"/>
      <c r="R560" s="48"/>
      <c r="S560" s="307"/>
      <c r="T560" s="38"/>
      <c r="U560" s="44"/>
      <c r="V560" s="469"/>
      <c r="W560" s="307"/>
      <c r="X560" s="307"/>
      <c r="Y560" s="307"/>
    </row>
    <row r="561">
      <c r="A561" s="307"/>
      <c r="B561" s="36"/>
      <c r="C561" s="38"/>
      <c r="D561" s="40"/>
      <c r="E561" s="42"/>
      <c r="F561" s="40"/>
      <c r="G561" s="307"/>
      <c r="H561" s="307"/>
      <c r="I561" s="307"/>
      <c r="J561" s="44"/>
      <c r="K561" s="44"/>
      <c r="L561" s="38"/>
      <c r="M561" s="48"/>
      <c r="N561" s="38"/>
      <c r="O561" s="48"/>
      <c r="P561" s="48"/>
      <c r="Q561" s="38"/>
      <c r="R561" s="48"/>
      <c r="S561" s="307"/>
      <c r="T561" s="38"/>
      <c r="U561" s="44"/>
      <c r="V561" s="469"/>
      <c r="W561" s="307"/>
      <c r="X561" s="307"/>
      <c r="Y561" s="307"/>
    </row>
    <row r="562">
      <c r="A562" s="307"/>
      <c r="B562" s="36"/>
      <c r="C562" s="38"/>
      <c r="D562" s="40"/>
      <c r="E562" s="42"/>
      <c r="F562" s="40"/>
      <c r="G562" s="307"/>
      <c r="H562" s="307"/>
      <c r="I562" s="307"/>
      <c r="J562" s="44"/>
      <c r="K562" s="44"/>
      <c r="L562" s="38"/>
      <c r="M562" s="48"/>
      <c r="N562" s="38"/>
      <c r="O562" s="48"/>
      <c r="P562" s="48"/>
      <c r="Q562" s="38"/>
      <c r="R562" s="48"/>
      <c r="S562" s="307"/>
      <c r="T562" s="38"/>
      <c r="U562" s="44"/>
      <c r="V562" s="469"/>
      <c r="W562" s="307"/>
      <c r="X562" s="307"/>
      <c r="Y562" s="307"/>
    </row>
    <row r="563">
      <c r="A563" s="307"/>
      <c r="B563" s="36"/>
      <c r="C563" s="38"/>
      <c r="D563" s="40"/>
      <c r="E563" s="42"/>
      <c r="F563" s="40"/>
      <c r="G563" s="307"/>
      <c r="H563" s="307"/>
      <c r="I563" s="307"/>
      <c r="J563" s="44"/>
      <c r="K563" s="44"/>
      <c r="L563" s="38"/>
      <c r="M563" s="48"/>
      <c r="N563" s="38"/>
      <c r="O563" s="48"/>
      <c r="P563" s="48"/>
      <c r="Q563" s="38"/>
      <c r="R563" s="48"/>
      <c r="S563" s="307"/>
      <c r="T563" s="38"/>
      <c r="U563" s="44"/>
      <c r="V563" s="469"/>
      <c r="W563" s="307"/>
      <c r="X563" s="307"/>
      <c r="Y563" s="307"/>
    </row>
    <row r="564">
      <c r="A564" s="307"/>
      <c r="B564" s="36"/>
      <c r="C564" s="38"/>
      <c r="D564" s="40"/>
      <c r="E564" s="42"/>
      <c r="F564" s="40"/>
      <c r="G564" s="307"/>
      <c r="H564" s="307"/>
      <c r="I564" s="307"/>
      <c r="J564" s="44"/>
      <c r="K564" s="44"/>
      <c r="L564" s="38"/>
      <c r="M564" s="48"/>
      <c r="N564" s="38"/>
      <c r="O564" s="48"/>
      <c r="P564" s="48"/>
      <c r="Q564" s="38"/>
      <c r="R564" s="48"/>
      <c r="S564" s="307"/>
      <c r="T564" s="38"/>
      <c r="U564" s="44"/>
      <c r="V564" s="469"/>
      <c r="W564" s="307"/>
      <c r="X564" s="307"/>
      <c r="Y564" s="307"/>
    </row>
    <row r="565">
      <c r="A565" s="307"/>
      <c r="B565" s="36"/>
      <c r="C565" s="38"/>
      <c r="D565" s="40"/>
      <c r="E565" s="42"/>
      <c r="F565" s="40"/>
      <c r="G565" s="307"/>
      <c r="H565" s="307"/>
      <c r="I565" s="307"/>
      <c r="J565" s="44"/>
      <c r="K565" s="44"/>
      <c r="L565" s="38"/>
      <c r="M565" s="48"/>
      <c r="N565" s="38"/>
      <c r="O565" s="48"/>
      <c r="P565" s="48"/>
      <c r="Q565" s="38"/>
      <c r="R565" s="48"/>
      <c r="S565" s="307"/>
      <c r="T565" s="38"/>
      <c r="U565" s="44"/>
      <c r="V565" s="469"/>
      <c r="W565" s="307"/>
      <c r="X565" s="307"/>
      <c r="Y565" s="307"/>
    </row>
    <row r="566">
      <c r="A566" s="307"/>
      <c r="B566" s="36"/>
      <c r="C566" s="38"/>
      <c r="D566" s="40"/>
      <c r="E566" s="42"/>
      <c r="F566" s="40"/>
      <c r="G566" s="307"/>
      <c r="H566" s="307"/>
      <c r="I566" s="307"/>
      <c r="J566" s="44"/>
      <c r="K566" s="44"/>
      <c r="L566" s="38"/>
      <c r="M566" s="48"/>
      <c r="N566" s="38"/>
      <c r="O566" s="48"/>
      <c r="P566" s="48"/>
      <c r="Q566" s="38"/>
      <c r="R566" s="48"/>
      <c r="S566" s="307"/>
      <c r="T566" s="38"/>
      <c r="U566" s="44"/>
      <c r="V566" s="469"/>
      <c r="W566" s="307"/>
      <c r="X566" s="307"/>
      <c r="Y566" s="307"/>
    </row>
    <row r="567">
      <c r="A567" s="307"/>
      <c r="B567" s="36"/>
      <c r="C567" s="38"/>
      <c r="D567" s="40"/>
      <c r="E567" s="42"/>
      <c r="F567" s="40"/>
      <c r="G567" s="307"/>
      <c r="H567" s="307"/>
      <c r="I567" s="307"/>
      <c r="J567" s="44"/>
      <c r="K567" s="44"/>
      <c r="L567" s="38"/>
      <c r="M567" s="48"/>
      <c r="N567" s="38"/>
      <c r="O567" s="48"/>
      <c r="P567" s="48"/>
      <c r="Q567" s="38"/>
      <c r="R567" s="48"/>
      <c r="S567" s="307"/>
      <c r="T567" s="38"/>
      <c r="U567" s="44"/>
      <c r="V567" s="469"/>
      <c r="W567" s="307"/>
      <c r="X567" s="307"/>
      <c r="Y567" s="307"/>
    </row>
    <row r="568">
      <c r="A568" s="307"/>
      <c r="B568" s="36"/>
      <c r="C568" s="38"/>
      <c r="D568" s="40"/>
      <c r="E568" s="42"/>
      <c r="F568" s="40"/>
      <c r="G568" s="307"/>
      <c r="H568" s="307"/>
      <c r="I568" s="307"/>
      <c r="J568" s="44"/>
      <c r="K568" s="44"/>
      <c r="L568" s="38"/>
      <c r="M568" s="48"/>
      <c r="N568" s="38"/>
      <c r="O568" s="48"/>
      <c r="P568" s="48"/>
      <c r="Q568" s="38"/>
      <c r="R568" s="48"/>
      <c r="S568" s="307"/>
      <c r="T568" s="38"/>
      <c r="U568" s="44"/>
      <c r="V568" s="469"/>
      <c r="W568" s="307"/>
      <c r="X568" s="307"/>
      <c r="Y568" s="307"/>
    </row>
    <row r="569">
      <c r="A569" s="307"/>
      <c r="B569" s="36"/>
      <c r="C569" s="38"/>
      <c r="D569" s="40"/>
      <c r="E569" s="42"/>
      <c r="F569" s="40"/>
      <c r="G569" s="307"/>
      <c r="H569" s="307"/>
      <c r="I569" s="307"/>
      <c r="J569" s="44"/>
      <c r="K569" s="44"/>
      <c r="L569" s="38"/>
      <c r="M569" s="48"/>
      <c r="N569" s="38"/>
      <c r="O569" s="48"/>
      <c r="P569" s="48"/>
      <c r="Q569" s="38"/>
      <c r="R569" s="48"/>
      <c r="S569" s="307"/>
      <c r="T569" s="38"/>
      <c r="U569" s="44"/>
      <c r="V569" s="469"/>
      <c r="W569" s="307"/>
      <c r="X569" s="307"/>
      <c r="Y569" s="307"/>
    </row>
    <row r="570">
      <c r="A570" s="307"/>
      <c r="B570" s="36"/>
      <c r="C570" s="38"/>
      <c r="D570" s="40"/>
      <c r="E570" s="42"/>
      <c r="F570" s="40"/>
      <c r="G570" s="307"/>
      <c r="H570" s="307"/>
      <c r="I570" s="307"/>
      <c r="J570" s="44"/>
      <c r="K570" s="44"/>
      <c r="L570" s="38"/>
      <c r="M570" s="48"/>
      <c r="N570" s="38"/>
      <c r="O570" s="48"/>
      <c r="P570" s="48"/>
      <c r="Q570" s="38"/>
      <c r="R570" s="48"/>
      <c r="S570" s="307"/>
      <c r="T570" s="38"/>
      <c r="U570" s="44"/>
      <c r="V570" s="469"/>
      <c r="W570" s="307"/>
      <c r="X570" s="307"/>
      <c r="Y570" s="307"/>
    </row>
    <row r="571">
      <c r="A571" s="307"/>
      <c r="B571" s="36"/>
      <c r="C571" s="38"/>
      <c r="D571" s="40"/>
      <c r="E571" s="42"/>
      <c r="F571" s="40"/>
      <c r="G571" s="307"/>
      <c r="H571" s="307"/>
      <c r="I571" s="307"/>
      <c r="J571" s="44"/>
      <c r="K571" s="44"/>
      <c r="L571" s="38"/>
      <c r="M571" s="48"/>
      <c r="N571" s="38"/>
      <c r="O571" s="48"/>
      <c r="P571" s="48"/>
      <c r="Q571" s="38"/>
      <c r="R571" s="48"/>
      <c r="S571" s="307"/>
      <c r="T571" s="38"/>
      <c r="U571" s="44"/>
      <c r="V571" s="469"/>
      <c r="W571" s="307"/>
      <c r="X571" s="307"/>
      <c r="Y571" s="307"/>
    </row>
    <row r="572">
      <c r="A572" s="307"/>
      <c r="B572" s="36"/>
      <c r="C572" s="38"/>
      <c r="D572" s="40"/>
      <c r="E572" s="42"/>
      <c r="F572" s="40"/>
      <c r="G572" s="307"/>
      <c r="H572" s="307"/>
      <c r="I572" s="307"/>
      <c r="J572" s="44"/>
      <c r="K572" s="44"/>
      <c r="L572" s="38"/>
      <c r="M572" s="48"/>
      <c r="N572" s="38"/>
      <c r="O572" s="48"/>
      <c r="P572" s="48"/>
      <c r="Q572" s="38"/>
      <c r="R572" s="48"/>
      <c r="S572" s="307"/>
      <c r="T572" s="38"/>
      <c r="U572" s="44"/>
      <c r="V572" s="469"/>
      <c r="W572" s="307"/>
      <c r="X572" s="307"/>
      <c r="Y572" s="307"/>
    </row>
    <row r="573">
      <c r="A573" s="307"/>
      <c r="B573" s="36"/>
      <c r="C573" s="38"/>
      <c r="D573" s="40"/>
      <c r="E573" s="42"/>
      <c r="F573" s="40"/>
      <c r="G573" s="307"/>
      <c r="H573" s="307"/>
      <c r="I573" s="307"/>
      <c r="J573" s="44"/>
      <c r="K573" s="44"/>
      <c r="L573" s="38"/>
      <c r="M573" s="48"/>
      <c r="N573" s="38"/>
      <c r="O573" s="48"/>
      <c r="P573" s="48"/>
      <c r="Q573" s="38"/>
      <c r="R573" s="48"/>
      <c r="S573" s="307"/>
      <c r="T573" s="38"/>
      <c r="U573" s="44"/>
      <c r="V573" s="469"/>
      <c r="W573" s="307"/>
      <c r="X573" s="307"/>
      <c r="Y573" s="307"/>
    </row>
    <row r="574">
      <c r="A574" s="307"/>
      <c r="B574" s="36"/>
      <c r="C574" s="38"/>
      <c r="D574" s="40"/>
      <c r="E574" s="42"/>
      <c r="F574" s="40"/>
      <c r="G574" s="307"/>
      <c r="H574" s="307"/>
      <c r="I574" s="307"/>
      <c r="J574" s="44"/>
      <c r="K574" s="44"/>
      <c r="L574" s="38"/>
      <c r="M574" s="48"/>
      <c r="N574" s="38"/>
      <c r="O574" s="48"/>
      <c r="P574" s="48"/>
      <c r="Q574" s="38"/>
      <c r="R574" s="48"/>
      <c r="S574" s="307"/>
      <c r="T574" s="38"/>
      <c r="U574" s="44"/>
      <c r="V574" s="469"/>
      <c r="W574" s="307"/>
      <c r="X574" s="307"/>
      <c r="Y574" s="307"/>
    </row>
    <row r="575">
      <c r="A575" s="307"/>
      <c r="B575" s="36"/>
      <c r="C575" s="38"/>
      <c r="D575" s="40"/>
      <c r="E575" s="42"/>
      <c r="F575" s="40"/>
      <c r="G575" s="307"/>
      <c r="H575" s="307"/>
      <c r="I575" s="307"/>
      <c r="J575" s="44"/>
      <c r="K575" s="44"/>
      <c r="L575" s="38"/>
      <c r="M575" s="48"/>
      <c r="N575" s="38"/>
      <c r="O575" s="48"/>
      <c r="P575" s="48"/>
      <c r="Q575" s="38"/>
      <c r="R575" s="48"/>
      <c r="S575" s="307"/>
      <c r="T575" s="38"/>
      <c r="U575" s="44"/>
      <c r="V575" s="469"/>
      <c r="W575" s="307"/>
      <c r="X575" s="307"/>
      <c r="Y575" s="307"/>
    </row>
    <row r="576">
      <c r="A576" s="307"/>
      <c r="B576" s="36"/>
      <c r="C576" s="38"/>
      <c r="D576" s="40"/>
      <c r="E576" s="42"/>
      <c r="F576" s="40"/>
      <c r="G576" s="307"/>
      <c r="H576" s="307"/>
      <c r="I576" s="307"/>
      <c r="J576" s="44"/>
      <c r="K576" s="44"/>
      <c r="L576" s="38"/>
      <c r="M576" s="48"/>
      <c r="N576" s="38"/>
      <c r="O576" s="48"/>
      <c r="P576" s="48"/>
      <c r="Q576" s="38"/>
      <c r="R576" s="48"/>
      <c r="S576" s="307"/>
      <c r="T576" s="38"/>
      <c r="U576" s="44"/>
      <c r="V576" s="469"/>
      <c r="W576" s="307"/>
      <c r="X576" s="307"/>
      <c r="Y576" s="307"/>
    </row>
    <row r="577">
      <c r="A577" s="307"/>
      <c r="B577" s="36"/>
      <c r="C577" s="38"/>
      <c r="D577" s="40"/>
      <c r="E577" s="42"/>
      <c r="F577" s="40"/>
      <c r="G577" s="307"/>
      <c r="H577" s="307"/>
      <c r="I577" s="307"/>
      <c r="J577" s="44"/>
      <c r="K577" s="44"/>
      <c r="L577" s="38"/>
      <c r="M577" s="48"/>
      <c r="N577" s="38"/>
      <c r="O577" s="48"/>
      <c r="P577" s="48"/>
      <c r="Q577" s="38"/>
      <c r="R577" s="48"/>
      <c r="S577" s="307"/>
      <c r="T577" s="38"/>
      <c r="U577" s="44"/>
      <c r="V577" s="469"/>
      <c r="W577" s="307"/>
      <c r="X577" s="307"/>
      <c r="Y577" s="307"/>
    </row>
    <row r="578">
      <c r="A578" s="307"/>
      <c r="B578" s="36"/>
      <c r="C578" s="38"/>
      <c r="D578" s="40"/>
      <c r="E578" s="42"/>
      <c r="F578" s="40"/>
      <c r="G578" s="307"/>
      <c r="H578" s="307"/>
      <c r="I578" s="307"/>
      <c r="J578" s="44"/>
      <c r="K578" s="44"/>
      <c r="L578" s="38"/>
      <c r="M578" s="48"/>
      <c r="N578" s="38"/>
      <c r="O578" s="48"/>
      <c r="P578" s="48"/>
      <c r="Q578" s="38"/>
      <c r="R578" s="48"/>
      <c r="S578" s="307"/>
      <c r="T578" s="38"/>
      <c r="U578" s="44"/>
      <c r="V578" s="469"/>
      <c r="W578" s="307"/>
      <c r="X578" s="307"/>
      <c r="Y578" s="307"/>
    </row>
    <row r="579">
      <c r="A579" s="307"/>
      <c r="B579" s="36"/>
      <c r="C579" s="38"/>
      <c r="D579" s="40"/>
      <c r="E579" s="42"/>
      <c r="F579" s="40"/>
      <c r="G579" s="307"/>
      <c r="H579" s="307"/>
      <c r="I579" s="307"/>
      <c r="J579" s="44"/>
      <c r="K579" s="44"/>
      <c r="L579" s="38"/>
      <c r="M579" s="48"/>
      <c r="N579" s="38"/>
      <c r="O579" s="48"/>
      <c r="P579" s="48"/>
      <c r="Q579" s="38"/>
      <c r="R579" s="48"/>
      <c r="S579" s="307"/>
      <c r="T579" s="38"/>
      <c r="U579" s="44"/>
      <c r="V579" s="469"/>
      <c r="W579" s="307"/>
      <c r="X579" s="307"/>
      <c r="Y579" s="307"/>
    </row>
    <row r="580">
      <c r="A580" s="307"/>
      <c r="B580" s="36"/>
      <c r="C580" s="38"/>
      <c r="D580" s="40"/>
      <c r="E580" s="42"/>
      <c r="F580" s="40"/>
      <c r="G580" s="307"/>
      <c r="H580" s="307"/>
      <c r="I580" s="307"/>
      <c r="J580" s="44"/>
      <c r="K580" s="44"/>
      <c r="L580" s="38"/>
      <c r="M580" s="48"/>
      <c r="N580" s="38"/>
      <c r="O580" s="48"/>
      <c r="P580" s="48"/>
      <c r="Q580" s="38"/>
      <c r="R580" s="48"/>
      <c r="S580" s="307"/>
      <c r="T580" s="38"/>
      <c r="U580" s="44"/>
      <c r="V580" s="469"/>
      <c r="W580" s="307"/>
      <c r="X580" s="307"/>
      <c r="Y580" s="307"/>
    </row>
    <row r="581">
      <c r="A581" s="307"/>
      <c r="B581" s="36"/>
      <c r="C581" s="38"/>
      <c r="D581" s="40"/>
      <c r="E581" s="42"/>
      <c r="F581" s="40"/>
      <c r="G581" s="307"/>
      <c r="H581" s="307"/>
      <c r="I581" s="307"/>
      <c r="J581" s="44"/>
      <c r="K581" s="44"/>
      <c r="L581" s="38"/>
      <c r="M581" s="48"/>
      <c r="N581" s="38"/>
      <c r="O581" s="48"/>
      <c r="P581" s="48"/>
      <c r="Q581" s="38"/>
      <c r="R581" s="48"/>
      <c r="S581" s="307"/>
      <c r="T581" s="38"/>
      <c r="U581" s="44"/>
      <c r="V581" s="469"/>
      <c r="W581" s="307"/>
      <c r="X581" s="307"/>
      <c r="Y581" s="307"/>
    </row>
    <row r="582">
      <c r="A582" s="307"/>
      <c r="B582" s="36"/>
      <c r="C582" s="38"/>
      <c r="D582" s="40"/>
      <c r="E582" s="42"/>
      <c r="F582" s="40"/>
      <c r="G582" s="307"/>
      <c r="H582" s="307"/>
      <c r="I582" s="307"/>
      <c r="J582" s="44"/>
      <c r="K582" s="44"/>
      <c r="L582" s="38"/>
      <c r="M582" s="48"/>
      <c r="N582" s="38"/>
      <c r="O582" s="48"/>
      <c r="P582" s="48"/>
      <c r="Q582" s="38"/>
      <c r="R582" s="48"/>
      <c r="S582" s="307"/>
      <c r="T582" s="38"/>
      <c r="U582" s="44"/>
      <c r="V582" s="469"/>
      <c r="W582" s="307"/>
      <c r="X582" s="307"/>
      <c r="Y582" s="307"/>
    </row>
    <row r="583">
      <c r="A583" s="307"/>
      <c r="B583" s="36"/>
      <c r="C583" s="38"/>
      <c r="D583" s="40"/>
      <c r="E583" s="42"/>
      <c r="F583" s="40"/>
      <c r="G583" s="307"/>
      <c r="H583" s="307"/>
      <c r="I583" s="307"/>
      <c r="J583" s="44"/>
      <c r="K583" s="44"/>
      <c r="L583" s="38"/>
      <c r="M583" s="48"/>
      <c r="N583" s="38"/>
      <c r="O583" s="48"/>
      <c r="P583" s="48"/>
      <c r="Q583" s="38"/>
      <c r="R583" s="48"/>
      <c r="S583" s="307"/>
      <c r="T583" s="38"/>
      <c r="U583" s="44"/>
      <c r="V583" s="469"/>
      <c r="W583" s="307"/>
      <c r="X583" s="307"/>
      <c r="Y583" s="307"/>
    </row>
    <row r="584">
      <c r="A584" s="307"/>
      <c r="B584" s="36"/>
      <c r="C584" s="38"/>
      <c r="D584" s="40"/>
      <c r="E584" s="42"/>
      <c r="F584" s="40"/>
      <c r="G584" s="307"/>
      <c r="H584" s="307"/>
      <c r="I584" s="307"/>
      <c r="J584" s="44"/>
      <c r="K584" s="44"/>
      <c r="L584" s="38"/>
      <c r="M584" s="48"/>
      <c r="N584" s="38"/>
      <c r="O584" s="48"/>
      <c r="P584" s="48"/>
      <c r="Q584" s="38"/>
      <c r="R584" s="48"/>
      <c r="S584" s="307"/>
      <c r="T584" s="38"/>
      <c r="U584" s="44"/>
      <c r="V584" s="469"/>
      <c r="W584" s="307"/>
      <c r="X584" s="307"/>
      <c r="Y584" s="307"/>
    </row>
    <row r="585">
      <c r="A585" s="307"/>
      <c r="B585" s="36"/>
      <c r="C585" s="38"/>
      <c r="D585" s="40"/>
      <c r="E585" s="42"/>
      <c r="F585" s="40"/>
      <c r="G585" s="307"/>
      <c r="H585" s="307"/>
      <c r="I585" s="307"/>
      <c r="J585" s="44"/>
      <c r="K585" s="44"/>
      <c r="L585" s="38"/>
      <c r="M585" s="48"/>
      <c r="N585" s="38"/>
      <c r="O585" s="48"/>
      <c r="P585" s="48"/>
      <c r="Q585" s="38"/>
      <c r="R585" s="48"/>
      <c r="S585" s="307"/>
      <c r="T585" s="38"/>
      <c r="U585" s="44"/>
      <c r="V585" s="469"/>
      <c r="W585" s="307"/>
      <c r="X585" s="307"/>
      <c r="Y585" s="307"/>
    </row>
    <row r="586">
      <c r="A586" s="307"/>
      <c r="B586" s="36"/>
      <c r="C586" s="38"/>
      <c r="D586" s="40"/>
      <c r="E586" s="42"/>
      <c r="F586" s="40"/>
      <c r="G586" s="307"/>
      <c r="H586" s="307"/>
      <c r="I586" s="307"/>
      <c r="J586" s="44"/>
      <c r="K586" s="44"/>
      <c r="L586" s="38"/>
      <c r="M586" s="48"/>
      <c r="N586" s="38"/>
      <c r="O586" s="48"/>
      <c r="P586" s="48"/>
      <c r="Q586" s="38"/>
      <c r="R586" s="48"/>
      <c r="S586" s="307"/>
      <c r="T586" s="38"/>
      <c r="U586" s="44"/>
      <c r="V586" s="469"/>
      <c r="W586" s="307"/>
      <c r="X586" s="307"/>
      <c r="Y586" s="307"/>
    </row>
    <row r="587">
      <c r="A587" s="307"/>
      <c r="B587" s="36"/>
      <c r="C587" s="38"/>
      <c r="D587" s="40"/>
      <c r="E587" s="42"/>
      <c r="F587" s="40"/>
      <c r="G587" s="307"/>
      <c r="H587" s="307"/>
      <c r="I587" s="307"/>
      <c r="J587" s="44"/>
      <c r="K587" s="44"/>
      <c r="L587" s="38"/>
      <c r="M587" s="48"/>
      <c r="N587" s="38"/>
      <c r="O587" s="48"/>
      <c r="P587" s="48"/>
      <c r="Q587" s="38"/>
      <c r="R587" s="48"/>
      <c r="S587" s="307"/>
      <c r="T587" s="38"/>
      <c r="U587" s="44"/>
      <c r="V587" s="469"/>
      <c r="W587" s="307"/>
      <c r="X587" s="307"/>
      <c r="Y587" s="307"/>
    </row>
    <row r="588">
      <c r="A588" s="307"/>
      <c r="B588" s="36"/>
      <c r="C588" s="38"/>
      <c r="D588" s="40"/>
      <c r="E588" s="42"/>
      <c r="F588" s="40"/>
      <c r="G588" s="307"/>
      <c r="H588" s="307"/>
      <c r="I588" s="307"/>
      <c r="J588" s="44"/>
      <c r="K588" s="44"/>
      <c r="L588" s="38"/>
      <c r="M588" s="48"/>
      <c r="N588" s="38"/>
      <c r="O588" s="48"/>
      <c r="P588" s="48"/>
      <c r="Q588" s="38"/>
      <c r="R588" s="48"/>
      <c r="S588" s="307"/>
      <c r="T588" s="38"/>
      <c r="U588" s="44"/>
      <c r="V588" s="469"/>
      <c r="W588" s="307"/>
      <c r="X588" s="307"/>
      <c r="Y588" s="307"/>
    </row>
    <row r="589">
      <c r="A589" s="307"/>
      <c r="B589" s="36"/>
      <c r="C589" s="38"/>
      <c r="D589" s="40"/>
      <c r="E589" s="42"/>
      <c r="F589" s="40"/>
      <c r="G589" s="307"/>
      <c r="H589" s="307"/>
      <c r="I589" s="307"/>
      <c r="J589" s="44"/>
      <c r="K589" s="44"/>
      <c r="L589" s="38"/>
      <c r="M589" s="48"/>
      <c r="N589" s="38"/>
      <c r="O589" s="48"/>
      <c r="P589" s="48"/>
      <c r="Q589" s="38"/>
      <c r="R589" s="48"/>
      <c r="S589" s="307"/>
      <c r="T589" s="38"/>
      <c r="U589" s="44"/>
      <c r="V589" s="469"/>
      <c r="W589" s="307"/>
      <c r="X589" s="307"/>
      <c r="Y589" s="307"/>
    </row>
    <row r="590">
      <c r="A590" s="307"/>
      <c r="B590" s="36"/>
      <c r="C590" s="38"/>
      <c r="D590" s="40"/>
      <c r="E590" s="42"/>
      <c r="F590" s="40"/>
      <c r="G590" s="307"/>
      <c r="H590" s="307"/>
      <c r="I590" s="307"/>
      <c r="J590" s="44"/>
      <c r="K590" s="44"/>
      <c r="L590" s="38"/>
      <c r="M590" s="48"/>
      <c r="N590" s="38"/>
      <c r="O590" s="48"/>
      <c r="P590" s="48"/>
      <c r="Q590" s="38"/>
      <c r="R590" s="48"/>
      <c r="S590" s="307"/>
      <c r="T590" s="38"/>
      <c r="U590" s="44"/>
      <c r="V590" s="469"/>
      <c r="W590" s="307"/>
      <c r="X590" s="307"/>
      <c r="Y590" s="307"/>
    </row>
    <row r="591">
      <c r="A591" s="307"/>
      <c r="B591" s="36"/>
      <c r="C591" s="38"/>
      <c r="D591" s="40"/>
      <c r="E591" s="42"/>
      <c r="F591" s="40"/>
      <c r="G591" s="307"/>
      <c r="H591" s="307"/>
      <c r="I591" s="307"/>
      <c r="J591" s="44"/>
      <c r="K591" s="44"/>
      <c r="L591" s="38"/>
      <c r="M591" s="48"/>
      <c r="N591" s="38"/>
      <c r="O591" s="48"/>
      <c r="P591" s="48"/>
      <c r="Q591" s="38"/>
      <c r="R591" s="48"/>
      <c r="S591" s="307"/>
      <c r="T591" s="38"/>
      <c r="U591" s="44"/>
      <c r="V591" s="469"/>
      <c r="W591" s="307"/>
      <c r="X591" s="307"/>
      <c r="Y591" s="307"/>
    </row>
    <row r="592">
      <c r="A592" s="307"/>
      <c r="B592" s="36"/>
      <c r="C592" s="38"/>
      <c r="D592" s="40"/>
      <c r="E592" s="42"/>
      <c r="F592" s="40"/>
      <c r="G592" s="307"/>
      <c r="H592" s="307"/>
      <c r="I592" s="307"/>
      <c r="J592" s="44"/>
      <c r="K592" s="44"/>
      <c r="L592" s="38"/>
      <c r="M592" s="48"/>
      <c r="N592" s="38"/>
      <c r="O592" s="48"/>
      <c r="P592" s="48"/>
      <c r="Q592" s="38"/>
      <c r="R592" s="48"/>
      <c r="S592" s="307"/>
      <c r="T592" s="38"/>
      <c r="U592" s="44"/>
      <c r="V592" s="469"/>
      <c r="W592" s="307"/>
      <c r="X592" s="307"/>
      <c r="Y592" s="307"/>
    </row>
    <row r="593">
      <c r="A593" s="307"/>
      <c r="B593" s="36"/>
      <c r="C593" s="38"/>
      <c r="D593" s="40"/>
      <c r="E593" s="42"/>
      <c r="F593" s="40"/>
      <c r="G593" s="307"/>
      <c r="H593" s="307"/>
      <c r="I593" s="307"/>
      <c r="J593" s="44"/>
      <c r="K593" s="44"/>
      <c r="L593" s="38"/>
      <c r="M593" s="48"/>
      <c r="N593" s="38"/>
      <c r="O593" s="48"/>
      <c r="P593" s="48"/>
      <c r="Q593" s="38"/>
      <c r="R593" s="48"/>
      <c r="S593" s="307"/>
      <c r="T593" s="38"/>
      <c r="U593" s="44"/>
      <c r="V593" s="469"/>
      <c r="W593" s="307"/>
      <c r="X593" s="307"/>
      <c r="Y593" s="307"/>
    </row>
    <row r="594">
      <c r="A594" s="307"/>
      <c r="B594" s="36"/>
      <c r="C594" s="38"/>
      <c r="D594" s="40"/>
      <c r="E594" s="42"/>
      <c r="F594" s="40"/>
      <c r="G594" s="307"/>
      <c r="H594" s="307"/>
      <c r="I594" s="307"/>
      <c r="J594" s="44"/>
      <c r="K594" s="44"/>
      <c r="L594" s="38"/>
      <c r="M594" s="48"/>
      <c r="N594" s="38"/>
      <c r="O594" s="48"/>
      <c r="P594" s="48"/>
      <c r="Q594" s="38"/>
      <c r="R594" s="48"/>
      <c r="S594" s="307"/>
      <c r="T594" s="38"/>
      <c r="U594" s="44"/>
      <c r="V594" s="469"/>
      <c r="W594" s="307"/>
      <c r="X594" s="307"/>
      <c r="Y594" s="307"/>
    </row>
    <row r="595">
      <c r="A595" s="307"/>
      <c r="B595" s="36"/>
      <c r="C595" s="38"/>
      <c r="D595" s="40"/>
      <c r="E595" s="42"/>
      <c r="F595" s="40"/>
      <c r="G595" s="307"/>
      <c r="H595" s="307"/>
      <c r="I595" s="307"/>
      <c r="J595" s="44"/>
      <c r="K595" s="44"/>
      <c r="L595" s="38"/>
      <c r="M595" s="48"/>
      <c r="N595" s="38"/>
      <c r="O595" s="48"/>
      <c r="P595" s="48"/>
      <c r="Q595" s="38"/>
      <c r="R595" s="48"/>
      <c r="S595" s="307"/>
      <c r="T595" s="38"/>
      <c r="U595" s="44"/>
      <c r="V595" s="469"/>
      <c r="W595" s="307"/>
      <c r="X595" s="307"/>
      <c r="Y595" s="307"/>
    </row>
    <row r="596">
      <c r="A596" s="307"/>
      <c r="B596" s="36"/>
      <c r="C596" s="38"/>
      <c r="D596" s="40"/>
      <c r="E596" s="42"/>
      <c r="F596" s="40"/>
      <c r="G596" s="307"/>
      <c r="H596" s="307"/>
      <c r="I596" s="307"/>
      <c r="J596" s="44"/>
      <c r="K596" s="44"/>
      <c r="L596" s="38"/>
      <c r="M596" s="48"/>
      <c r="N596" s="38"/>
      <c r="O596" s="48"/>
      <c r="P596" s="48"/>
      <c r="Q596" s="38"/>
      <c r="R596" s="48"/>
      <c r="S596" s="307"/>
      <c r="T596" s="38"/>
      <c r="U596" s="44"/>
      <c r="V596" s="469"/>
      <c r="W596" s="307"/>
      <c r="X596" s="307"/>
      <c r="Y596" s="307"/>
    </row>
    <row r="597">
      <c r="A597" s="307"/>
      <c r="B597" s="36"/>
      <c r="C597" s="38"/>
      <c r="D597" s="40"/>
      <c r="E597" s="42"/>
      <c r="F597" s="40"/>
      <c r="G597" s="307"/>
      <c r="H597" s="307"/>
      <c r="I597" s="307"/>
      <c r="J597" s="44"/>
      <c r="K597" s="44"/>
      <c r="L597" s="38"/>
      <c r="M597" s="48"/>
      <c r="N597" s="38"/>
      <c r="O597" s="48"/>
      <c r="P597" s="48"/>
      <c r="Q597" s="38"/>
      <c r="R597" s="48"/>
      <c r="S597" s="307"/>
      <c r="T597" s="38"/>
      <c r="U597" s="44"/>
      <c r="V597" s="469"/>
      <c r="W597" s="307"/>
      <c r="X597" s="307"/>
      <c r="Y597" s="307"/>
    </row>
    <row r="598">
      <c r="A598" s="307"/>
      <c r="B598" s="36"/>
      <c r="C598" s="38"/>
      <c r="D598" s="40"/>
      <c r="E598" s="42"/>
      <c r="F598" s="40"/>
      <c r="G598" s="307"/>
      <c r="H598" s="307"/>
      <c r="I598" s="307"/>
      <c r="J598" s="44"/>
      <c r="K598" s="44"/>
      <c r="L598" s="38"/>
      <c r="M598" s="48"/>
      <c r="N598" s="38"/>
      <c r="O598" s="48"/>
      <c r="P598" s="48"/>
      <c r="Q598" s="38"/>
      <c r="R598" s="48"/>
      <c r="S598" s="307"/>
      <c r="T598" s="38"/>
      <c r="U598" s="44"/>
      <c r="V598" s="469"/>
      <c r="W598" s="307"/>
      <c r="X598" s="307"/>
      <c r="Y598" s="307"/>
    </row>
    <row r="599">
      <c r="A599" s="307"/>
      <c r="B599" s="36"/>
      <c r="C599" s="38"/>
      <c r="D599" s="40"/>
      <c r="E599" s="42"/>
      <c r="F599" s="40"/>
      <c r="G599" s="307"/>
      <c r="H599" s="307"/>
      <c r="I599" s="307"/>
      <c r="J599" s="44"/>
      <c r="K599" s="44"/>
      <c r="L599" s="38"/>
      <c r="M599" s="48"/>
      <c r="N599" s="38"/>
      <c r="O599" s="48"/>
      <c r="P599" s="48"/>
      <c r="Q599" s="38"/>
      <c r="R599" s="48"/>
      <c r="S599" s="307"/>
      <c r="T599" s="38"/>
      <c r="U599" s="44"/>
      <c r="V599" s="469"/>
      <c r="W599" s="307"/>
      <c r="X599" s="307"/>
      <c r="Y599" s="307"/>
    </row>
    <row r="600">
      <c r="A600" s="307"/>
      <c r="B600" s="36"/>
      <c r="C600" s="38"/>
      <c r="D600" s="40"/>
      <c r="E600" s="42"/>
      <c r="F600" s="40"/>
      <c r="G600" s="307"/>
      <c r="H600" s="307"/>
      <c r="I600" s="307"/>
      <c r="J600" s="44"/>
      <c r="K600" s="44"/>
      <c r="L600" s="38"/>
      <c r="M600" s="48"/>
      <c r="N600" s="38"/>
      <c r="O600" s="48"/>
      <c r="P600" s="48"/>
      <c r="Q600" s="38"/>
      <c r="R600" s="48"/>
      <c r="S600" s="307"/>
      <c r="T600" s="38"/>
      <c r="U600" s="44"/>
      <c r="V600" s="469"/>
      <c r="W600" s="307"/>
      <c r="X600" s="307"/>
      <c r="Y600" s="307"/>
    </row>
    <row r="601">
      <c r="A601" s="307"/>
      <c r="B601" s="36"/>
      <c r="C601" s="38"/>
      <c r="D601" s="40"/>
      <c r="E601" s="42"/>
      <c r="F601" s="40"/>
      <c r="G601" s="307"/>
      <c r="H601" s="307"/>
      <c r="I601" s="307"/>
      <c r="J601" s="44"/>
      <c r="K601" s="44"/>
      <c r="L601" s="38"/>
      <c r="M601" s="48"/>
      <c r="N601" s="38"/>
      <c r="O601" s="48"/>
      <c r="P601" s="48"/>
      <c r="Q601" s="38"/>
      <c r="R601" s="48"/>
      <c r="S601" s="307"/>
      <c r="T601" s="38"/>
      <c r="U601" s="44"/>
      <c r="V601" s="469"/>
      <c r="W601" s="307"/>
      <c r="X601" s="307"/>
      <c r="Y601" s="307"/>
    </row>
    <row r="602">
      <c r="A602" s="307"/>
      <c r="B602" s="36"/>
      <c r="C602" s="38"/>
      <c r="D602" s="40"/>
      <c r="E602" s="42"/>
      <c r="F602" s="40"/>
      <c r="G602" s="307"/>
      <c r="H602" s="307"/>
      <c r="I602" s="307"/>
      <c r="J602" s="44"/>
      <c r="K602" s="44"/>
      <c r="L602" s="38"/>
      <c r="M602" s="48"/>
      <c r="N602" s="38"/>
      <c r="O602" s="48"/>
      <c r="P602" s="48"/>
      <c r="Q602" s="38"/>
      <c r="R602" s="48"/>
      <c r="S602" s="307"/>
      <c r="T602" s="38"/>
      <c r="U602" s="44"/>
      <c r="V602" s="469"/>
      <c r="W602" s="307"/>
      <c r="X602" s="307"/>
      <c r="Y602" s="307"/>
    </row>
    <row r="603">
      <c r="A603" s="307"/>
      <c r="B603" s="36"/>
      <c r="C603" s="38"/>
      <c r="D603" s="40"/>
      <c r="E603" s="42"/>
      <c r="F603" s="40"/>
      <c r="G603" s="307"/>
      <c r="H603" s="307"/>
      <c r="I603" s="307"/>
      <c r="J603" s="44"/>
      <c r="K603" s="44"/>
      <c r="L603" s="38"/>
      <c r="M603" s="48"/>
      <c r="N603" s="38"/>
      <c r="O603" s="48"/>
      <c r="P603" s="48"/>
      <c r="Q603" s="38"/>
      <c r="R603" s="48"/>
      <c r="S603" s="307"/>
      <c r="T603" s="38"/>
      <c r="U603" s="44"/>
      <c r="V603" s="469"/>
      <c r="W603" s="307"/>
      <c r="X603" s="307"/>
      <c r="Y603" s="307"/>
    </row>
    <row r="604">
      <c r="A604" s="307"/>
      <c r="B604" s="36"/>
      <c r="C604" s="38"/>
      <c r="D604" s="40"/>
      <c r="E604" s="42"/>
      <c r="F604" s="40"/>
      <c r="G604" s="307"/>
      <c r="H604" s="307"/>
      <c r="I604" s="307"/>
      <c r="J604" s="44"/>
      <c r="K604" s="44"/>
      <c r="L604" s="38"/>
      <c r="M604" s="48"/>
      <c r="N604" s="38"/>
      <c r="O604" s="48"/>
      <c r="P604" s="48"/>
      <c r="Q604" s="38"/>
      <c r="R604" s="48"/>
      <c r="S604" s="307"/>
      <c r="T604" s="38"/>
      <c r="U604" s="44"/>
      <c r="V604" s="469"/>
      <c r="W604" s="307"/>
      <c r="X604" s="307"/>
      <c r="Y604" s="307"/>
    </row>
    <row r="605">
      <c r="A605" s="307"/>
      <c r="B605" s="36"/>
      <c r="C605" s="38"/>
      <c r="D605" s="40"/>
      <c r="E605" s="42"/>
      <c r="F605" s="40"/>
      <c r="G605" s="307"/>
      <c r="H605" s="307"/>
      <c r="I605" s="307"/>
      <c r="J605" s="44"/>
      <c r="K605" s="44"/>
      <c r="L605" s="38"/>
      <c r="M605" s="48"/>
      <c r="N605" s="38"/>
      <c r="O605" s="48"/>
      <c r="P605" s="48"/>
      <c r="Q605" s="38"/>
      <c r="R605" s="48"/>
      <c r="S605" s="307"/>
      <c r="T605" s="38"/>
      <c r="U605" s="44"/>
      <c r="V605" s="469"/>
      <c r="W605" s="307"/>
      <c r="X605" s="307"/>
      <c r="Y605" s="307"/>
    </row>
    <row r="606">
      <c r="A606" s="307"/>
      <c r="B606" s="36"/>
      <c r="C606" s="38"/>
      <c r="D606" s="40"/>
      <c r="E606" s="42"/>
      <c r="F606" s="40"/>
      <c r="G606" s="307"/>
      <c r="H606" s="307"/>
      <c r="I606" s="307"/>
      <c r="J606" s="44"/>
      <c r="K606" s="44"/>
      <c r="L606" s="38"/>
      <c r="M606" s="48"/>
      <c r="N606" s="38"/>
      <c r="O606" s="48"/>
      <c r="P606" s="48"/>
      <c r="Q606" s="38"/>
      <c r="R606" s="48"/>
      <c r="S606" s="307"/>
      <c r="T606" s="38"/>
      <c r="U606" s="44"/>
      <c r="V606" s="469"/>
      <c r="W606" s="307"/>
      <c r="X606" s="307"/>
      <c r="Y606" s="307"/>
    </row>
    <row r="607">
      <c r="A607" s="307"/>
      <c r="B607" s="36"/>
      <c r="C607" s="38"/>
      <c r="D607" s="40"/>
      <c r="E607" s="42"/>
      <c r="F607" s="40"/>
      <c r="G607" s="307"/>
      <c r="H607" s="307"/>
      <c r="I607" s="307"/>
      <c r="J607" s="44"/>
      <c r="K607" s="44"/>
      <c r="L607" s="38"/>
      <c r="M607" s="48"/>
      <c r="N607" s="38"/>
      <c r="O607" s="48"/>
      <c r="P607" s="48"/>
      <c r="Q607" s="38"/>
      <c r="R607" s="48"/>
      <c r="S607" s="307"/>
      <c r="T607" s="38"/>
      <c r="U607" s="44"/>
      <c r="V607" s="469"/>
      <c r="W607" s="307"/>
      <c r="X607" s="307"/>
      <c r="Y607" s="307"/>
    </row>
    <row r="608">
      <c r="A608" s="307"/>
      <c r="B608" s="36"/>
      <c r="C608" s="38"/>
      <c r="D608" s="40"/>
      <c r="E608" s="42"/>
      <c r="F608" s="40"/>
      <c r="G608" s="307"/>
      <c r="H608" s="307"/>
      <c r="I608" s="307"/>
      <c r="J608" s="44"/>
      <c r="K608" s="44"/>
      <c r="L608" s="38"/>
      <c r="M608" s="48"/>
      <c r="N608" s="38"/>
      <c r="O608" s="48"/>
      <c r="P608" s="48"/>
      <c r="Q608" s="38"/>
      <c r="R608" s="48"/>
      <c r="S608" s="307"/>
      <c r="T608" s="38"/>
      <c r="U608" s="44"/>
      <c r="V608" s="469"/>
      <c r="W608" s="307"/>
      <c r="X608" s="307"/>
      <c r="Y608" s="307"/>
    </row>
    <row r="609">
      <c r="A609" s="307"/>
      <c r="B609" s="36"/>
      <c r="C609" s="38"/>
      <c r="D609" s="40"/>
      <c r="E609" s="42"/>
      <c r="F609" s="40"/>
      <c r="G609" s="307"/>
      <c r="H609" s="307"/>
      <c r="I609" s="307"/>
      <c r="J609" s="44"/>
      <c r="K609" s="44"/>
      <c r="L609" s="38"/>
      <c r="M609" s="48"/>
      <c r="N609" s="38"/>
      <c r="O609" s="48"/>
      <c r="P609" s="48"/>
      <c r="Q609" s="38"/>
      <c r="R609" s="48"/>
      <c r="S609" s="307"/>
      <c r="T609" s="38"/>
      <c r="U609" s="44"/>
      <c r="V609" s="469"/>
      <c r="W609" s="307"/>
      <c r="X609" s="307"/>
      <c r="Y609" s="307"/>
    </row>
    <row r="610">
      <c r="A610" s="307"/>
      <c r="B610" s="36"/>
      <c r="C610" s="38"/>
      <c r="D610" s="40"/>
      <c r="E610" s="42"/>
      <c r="F610" s="40"/>
      <c r="G610" s="307"/>
      <c r="H610" s="307"/>
      <c r="I610" s="307"/>
      <c r="J610" s="44"/>
      <c r="K610" s="44"/>
      <c r="L610" s="38"/>
      <c r="M610" s="46"/>
      <c r="N610" s="38"/>
      <c r="O610" s="48"/>
      <c r="P610" s="48"/>
      <c r="Q610" s="38"/>
      <c r="R610" s="48"/>
      <c r="S610" s="307"/>
      <c r="T610" s="38"/>
      <c r="U610" s="44"/>
      <c r="V610" s="469"/>
      <c r="W610" s="307"/>
      <c r="X610" s="307"/>
      <c r="Y610" s="307"/>
    </row>
    <row r="611">
      <c r="A611" s="307"/>
      <c r="B611" s="36"/>
      <c r="C611" s="38"/>
      <c r="D611" s="40"/>
      <c r="E611" s="42"/>
      <c r="F611" s="40"/>
      <c r="G611" s="307"/>
      <c r="H611" s="307"/>
      <c r="I611" s="307"/>
      <c r="J611" s="44"/>
      <c r="K611" s="44"/>
      <c r="L611" s="38"/>
      <c r="M611" s="46"/>
      <c r="N611" s="38"/>
      <c r="O611" s="48"/>
      <c r="P611" s="48"/>
      <c r="Q611" s="38"/>
      <c r="R611" s="48"/>
      <c r="S611" s="307"/>
      <c r="T611" s="38"/>
      <c r="U611" s="44"/>
      <c r="V611" s="469"/>
      <c r="W611" s="307"/>
      <c r="X611" s="307"/>
      <c r="Y611" s="307"/>
    </row>
    <row r="612">
      <c r="A612" s="307"/>
      <c r="B612" s="36"/>
      <c r="C612" s="38"/>
      <c r="D612" s="40"/>
      <c r="E612" s="42"/>
      <c r="F612" s="40"/>
      <c r="G612" s="307"/>
      <c r="H612" s="307"/>
      <c r="I612" s="307"/>
      <c r="J612" s="44"/>
      <c r="K612" s="44"/>
      <c r="L612" s="38"/>
      <c r="M612" s="46"/>
      <c r="N612" s="38"/>
      <c r="O612" s="48"/>
      <c r="P612" s="48"/>
      <c r="Q612" s="38"/>
      <c r="R612" s="48"/>
      <c r="S612" s="307"/>
      <c r="T612" s="38"/>
      <c r="U612" s="44"/>
      <c r="V612" s="469"/>
      <c r="W612" s="307"/>
      <c r="X612" s="307"/>
      <c r="Y612" s="307"/>
    </row>
    <row r="613">
      <c r="A613" s="307"/>
      <c r="B613" s="36"/>
      <c r="C613" s="38"/>
      <c r="D613" s="40"/>
      <c r="E613" s="42"/>
      <c r="F613" s="40"/>
      <c r="G613" s="307"/>
      <c r="H613" s="307"/>
      <c r="I613" s="307"/>
      <c r="J613" s="44"/>
      <c r="K613" s="44"/>
      <c r="L613" s="38"/>
      <c r="M613" s="46"/>
      <c r="N613" s="38"/>
      <c r="O613" s="48"/>
      <c r="P613" s="48"/>
      <c r="Q613" s="38"/>
      <c r="R613" s="48"/>
      <c r="S613" s="307"/>
      <c r="T613" s="38"/>
      <c r="U613" s="44"/>
      <c r="V613" s="469"/>
      <c r="W613" s="307"/>
      <c r="X613" s="307"/>
      <c r="Y613" s="307"/>
    </row>
    <row r="614">
      <c r="A614" s="307"/>
      <c r="B614" s="36"/>
      <c r="C614" s="38"/>
      <c r="D614" s="40"/>
      <c r="E614" s="42"/>
      <c r="F614" s="40"/>
      <c r="G614" s="307"/>
      <c r="H614" s="307"/>
      <c r="I614" s="307"/>
      <c r="J614" s="44"/>
      <c r="K614" s="44"/>
      <c r="L614" s="38"/>
      <c r="M614" s="46"/>
      <c r="N614" s="38"/>
      <c r="O614" s="48"/>
      <c r="P614" s="48"/>
      <c r="Q614" s="38"/>
      <c r="R614" s="48"/>
      <c r="S614" s="307"/>
      <c r="T614" s="38"/>
      <c r="U614" s="44"/>
      <c r="V614" s="469"/>
      <c r="W614" s="307"/>
      <c r="X614" s="307"/>
      <c r="Y614" s="307"/>
    </row>
    <row r="615">
      <c r="A615" s="307"/>
      <c r="B615" s="36"/>
      <c r="C615" s="38"/>
      <c r="D615" s="40"/>
      <c r="E615" s="42"/>
      <c r="F615" s="40"/>
      <c r="G615" s="307"/>
      <c r="H615" s="307"/>
      <c r="I615" s="307"/>
      <c r="J615" s="44"/>
      <c r="K615" s="44"/>
      <c r="L615" s="38"/>
      <c r="M615" s="46"/>
      <c r="N615" s="38"/>
      <c r="O615" s="48"/>
      <c r="P615" s="48"/>
      <c r="Q615" s="38"/>
      <c r="R615" s="48"/>
      <c r="S615" s="307"/>
      <c r="T615" s="38"/>
      <c r="U615" s="44"/>
      <c r="V615" s="469"/>
      <c r="W615" s="307"/>
      <c r="X615" s="307"/>
      <c r="Y615" s="307"/>
    </row>
    <row r="616">
      <c r="A616" s="307"/>
      <c r="B616" s="36"/>
      <c r="C616" s="38"/>
      <c r="D616" s="40"/>
      <c r="E616" s="42"/>
      <c r="F616" s="40"/>
      <c r="G616" s="307"/>
      <c r="H616" s="307"/>
      <c r="I616" s="307"/>
      <c r="J616" s="44"/>
      <c r="K616" s="44"/>
      <c r="L616" s="38"/>
      <c r="M616" s="46"/>
      <c r="N616" s="38"/>
      <c r="O616" s="48"/>
      <c r="P616" s="48"/>
      <c r="Q616" s="38"/>
      <c r="R616" s="48"/>
      <c r="S616" s="307"/>
      <c r="T616" s="38"/>
      <c r="U616" s="44"/>
      <c r="V616" s="469"/>
      <c r="W616" s="307"/>
      <c r="X616" s="307"/>
      <c r="Y616" s="307"/>
    </row>
    <row r="617">
      <c r="A617" s="307"/>
      <c r="B617" s="36"/>
      <c r="C617" s="38"/>
      <c r="D617" s="40"/>
      <c r="E617" s="42"/>
      <c r="F617" s="40"/>
      <c r="G617" s="307"/>
      <c r="H617" s="307"/>
      <c r="I617" s="307"/>
      <c r="J617" s="44"/>
      <c r="K617" s="44"/>
      <c r="L617" s="38"/>
      <c r="M617" s="46"/>
      <c r="N617" s="38"/>
      <c r="O617" s="48"/>
      <c r="P617" s="48"/>
      <c r="Q617" s="38"/>
      <c r="R617" s="48"/>
      <c r="S617" s="307"/>
      <c r="T617" s="38"/>
      <c r="U617" s="44"/>
      <c r="V617" s="469"/>
      <c r="W617" s="307"/>
      <c r="X617" s="307"/>
      <c r="Y617" s="307"/>
    </row>
    <row r="618">
      <c r="A618" s="307"/>
      <c r="B618" s="36"/>
      <c r="C618" s="38"/>
      <c r="D618" s="40"/>
      <c r="E618" s="42"/>
      <c r="F618" s="40"/>
      <c r="G618" s="307"/>
      <c r="H618" s="307"/>
      <c r="I618" s="307"/>
      <c r="J618" s="44"/>
      <c r="K618" s="44"/>
      <c r="L618" s="38"/>
      <c r="M618" s="46"/>
      <c r="N618" s="38"/>
      <c r="O618" s="48"/>
      <c r="P618" s="48"/>
      <c r="Q618" s="38"/>
      <c r="R618" s="48"/>
      <c r="S618" s="307"/>
      <c r="T618" s="38"/>
      <c r="U618" s="44"/>
      <c r="V618" s="469"/>
      <c r="W618" s="307"/>
      <c r="X618" s="307"/>
      <c r="Y618" s="307"/>
    </row>
    <row r="619">
      <c r="A619" s="307"/>
      <c r="B619" s="36"/>
      <c r="C619" s="38"/>
      <c r="D619" s="40"/>
      <c r="E619" s="42"/>
      <c r="F619" s="40"/>
      <c r="G619" s="307"/>
      <c r="H619" s="307"/>
      <c r="I619" s="307"/>
      <c r="J619" s="44"/>
      <c r="K619" s="44"/>
      <c r="L619" s="38"/>
      <c r="M619" s="46"/>
      <c r="N619" s="38"/>
      <c r="O619" s="48"/>
      <c r="P619" s="48"/>
      <c r="Q619" s="38"/>
      <c r="R619" s="48"/>
      <c r="S619" s="307"/>
      <c r="T619" s="38"/>
      <c r="U619" s="44"/>
      <c r="V619" s="469"/>
      <c r="W619" s="307"/>
      <c r="X619" s="307"/>
      <c r="Y619" s="307"/>
    </row>
    <row r="620">
      <c r="A620" s="307"/>
      <c r="B620" s="36"/>
      <c r="C620" s="38"/>
      <c r="D620" s="40"/>
      <c r="E620" s="42"/>
      <c r="F620" s="40"/>
      <c r="G620" s="307"/>
      <c r="H620" s="307"/>
      <c r="I620" s="307"/>
      <c r="J620" s="44"/>
      <c r="K620" s="44"/>
      <c r="L620" s="38"/>
      <c r="M620" s="46"/>
      <c r="N620" s="38"/>
      <c r="O620" s="48"/>
      <c r="P620" s="48"/>
      <c r="Q620" s="38"/>
      <c r="R620" s="48"/>
      <c r="S620" s="307"/>
      <c r="T620" s="38"/>
      <c r="U620" s="44"/>
      <c r="V620" s="469"/>
      <c r="W620" s="307"/>
      <c r="X620" s="307"/>
      <c r="Y620" s="307"/>
    </row>
  </sheetData>
  <conditionalFormatting sqref="D262:F262">
    <cfRule type="colorScale" priority="1">
      <colorScale>
        <cfvo type="min"/>
        <cfvo type="max"/>
        <color rgb="FFFFFFFF"/>
        <color rgb="FF57BB8A"/>
      </colorScale>
    </cfRule>
  </conditionalFormatting>
  <conditionalFormatting sqref="A1:B620 C1:H71 I1:I620 J1:J71 K1:K620 L1:M72 N1:N16 O1:R13 S1:S362 T1:T72 U1:U362 V1:V13 W1:W72 X1:X71 Y1:Y72 O15:R72 V16:V220 N19:N71 L74:M220 O74:R220 T74:T220 C75:H220 J75:J220 W75:W308 X75:X220 N76:N220 Y80 Y84:Y85 Y87:Y220 L222:L308 O222:R308 T222:T308 V222:V308 C223:G308 J223:J308 M223:M362 X223:X308 H224:H308 N224 Y225:Y308 N226:N362 O310:R362 T310:T362 W310:W362 C311:H362 J311:J362 L311:L362 X311:X362 V312:V362 Y312:Y362 L364:M620 O364:T620 C365:H620 J365:J620 N365:N620 U365:U620 W365:X620 Y366:Y620 V373:V378 V380:V620">
    <cfRule type="notContainsBlanks" dxfId="3" priority="2">
      <formula>LEN(TRIM(A1))&gt;0</formula>
    </cfRule>
  </conditionalFormatting>
  <dataValidations>
    <dataValidation type="list" allowBlank="1" showErrorMessage="1" sqref="T7 T60 T300">
      <formula1>"Tf/BRI,Midtrans,Saldo Aplikasi,Bonus Aplikasi,Bonus Unsubscribe,Bonus Mitra,Bonus Take Over,(Refund) Tf/BRI,(Refund) Midtrans,Kompensasi Case 12 juni,Kompensasi Upgrade Bisnis,Transaksi Gantung BRI,Transaksi Gantung Midtrans,Bonus Upgrade Pro,Bonus Progra"&amp;"m Feedback"</formula1>
    </dataValidation>
    <dataValidation type="list" allowBlank="1" showErrorMessage="1" sqref="T52:T54">
      <formula1>"Tf/BRI,Midtrans,Bundling Tf/BRI,Bundling Midtrans,Saldo Aplikasi,Bonus Aplikasi,Bonus Unsubscribe,Bonus Mitra,Bonus Take Over,(Refund) Tf/BRI,(Refund) Midtrans,Kompensasi Case 12 Juni (Tahunan),Kompensasi Case 12 Juni (Bulanan),Transaksi Gantung BRI,Kompe"&amp;"nsasi Upgrade,Bonus Clipper,Bonus Upgrade Pro,Bonus Upgrade Bisnis,Cicilan BRI,Cashback Promo Imlek,Kompensasi Rating"</formula1>
    </dataValidation>
    <dataValidation type="list" allowBlank="1" showErrorMessage="1" sqref="T5 T10 T13:T19 T21:T24 T26 T28 T30 T37:T39 T42:T43 T47:T49 T58 T61 T67 T72 T74:T76 T78:T79 T82:T84 T86 T88 T96 T98:T103 T105:T107 T109:T112 T114:T206 T208:T210 T212:T218 T222:T225 T227:T231 T233:T237 T239:T259 T262:T269 T271 T276:T292 T294:T299 T301:T308 T310:T329 T331:T345 T347 T349:T362 T364:T426 T429:T442 T444:T620">
      <formula1>"Tf/BRI,Midtrans,Saldo Aplikasi,Bonus Aplikasi,Bonus Unsubscribe,Bonus Mitra,Bonus Take Over,(Refund) Tf/BRI,(Refund) Midtrans,Kompensasi Case 12 Juni,Transaksi Gantung BRI,Kompensasi Upgrade,Bonus Clipper,Bonus Upgrade Pro,Bonus Upgrade Bisnis,Cicilan BRI"&amp;",Cashback Promo Imlek,Kompensasi Rating"</formula1>
    </dataValidation>
    <dataValidation type="list" allowBlank="1" showErrorMessage="1" sqref="T73 T221 T363">
      <formula1>"Tf/BRI,Midtrans,Saldo Aplikasi,Bonus Aplikasi,Bonus Unsubscribe,Bonus Mitra,Bonus Take Over,(Refund) Tf/BRI,(Refund) Midtrans,Kompensasi Case 12 Juni,Transaksi Gantung BRI,Kompensasi Upgrade,Bonus Clipper,Bonus Upgrade Pro,Bonus Upgrade Bisnis,Cicilan BRI"</formula1>
    </dataValidation>
    <dataValidation type="list" allowBlank="1" showErrorMessage="1" sqref="T346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6 T8:T9 T11:T12 T20 T25 T27 T29 T31:T36 T40:T41 T44:T46 T50:T51 T55:T57 T59 T64 T66 T68:T71 T80:T81 T87 T89:T95 T97 T108 T113 T207 T211 T219:T220 T226 T232 T260:T261 T270 T273:T274 T293 T309 T330 T348 T427:T428 T443">
      <formula1>"Tf/BRI,Midtrans,Saldo Aplikasi,Bonus Aplikasi,Bonus Unsubscribe,Bonus Mitra,Bonus Take Over,(Refund) Tf/BRI,(Refund) Midtrans,Kompensasi Case 12 juni,Kompensasi Upgrade Bisnis,Transaksi Gantung BRI,Transaksi Gantung Midtrans,Bonus Upgrade Pro"</formula1>
    </dataValidation>
    <dataValidation type="list" allowBlank="1" showErrorMessage="1" sqref="T62:T63 T65 T77 T85 T104 T238 T272 T275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78"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46.25"/>
    <col customWidth="1" min="3" max="5" width="9.5"/>
    <col customWidth="1" min="6" max="6" width="12.5"/>
    <col customWidth="1" min="7" max="7" width="13.0"/>
  </cols>
  <sheetData>
    <row r="1" ht="7.5" customHeight="1">
      <c r="A1" s="477"/>
      <c r="B1" s="478"/>
      <c r="C1" s="477"/>
      <c r="D1" s="477"/>
      <c r="E1" s="477"/>
      <c r="F1" s="477"/>
      <c r="G1" s="477"/>
    </row>
    <row r="2">
      <c r="A2" s="479"/>
      <c r="B2" s="480" t="s">
        <v>6410</v>
      </c>
      <c r="C2" s="481"/>
      <c r="D2" s="481"/>
      <c r="E2" s="481"/>
      <c r="F2" s="482"/>
      <c r="G2" s="479"/>
    </row>
    <row r="3">
      <c r="A3" s="479"/>
      <c r="B3" s="483" t="s">
        <v>6412</v>
      </c>
      <c r="C3" s="484" t="s">
        <v>86</v>
      </c>
      <c r="D3" s="484" t="s">
        <v>6413</v>
      </c>
      <c r="E3" s="484" t="s">
        <v>59</v>
      </c>
      <c r="F3" s="485" t="s">
        <v>6414</v>
      </c>
      <c r="G3" s="479"/>
    </row>
    <row r="4" ht="15.0" customHeight="1">
      <c r="A4" s="479"/>
      <c r="B4" s="486" t="s">
        <v>6417</v>
      </c>
      <c r="C4" s="487">
        <v>3.0</v>
      </c>
      <c r="D4" s="487">
        <v>2.0</v>
      </c>
      <c r="E4" s="487">
        <v>1.0</v>
      </c>
      <c r="F4" s="488">
        <f t="shared" ref="F4:F10" si="1">SUM(C4:E4)</f>
        <v>6</v>
      </c>
      <c r="G4" s="479"/>
    </row>
    <row r="5" ht="15.0" customHeight="1">
      <c r="A5" s="479"/>
      <c r="B5" s="486" t="s">
        <v>6418</v>
      </c>
      <c r="C5" s="489">
        <v>0.0</v>
      </c>
      <c r="D5" s="487">
        <v>1.0</v>
      </c>
      <c r="E5" s="489">
        <v>0.0</v>
      </c>
      <c r="F5" s="490">
        <f t="shared" si="1"/>
        <v>1</v>
      </c>
      <c r="G5" s="479"/>
    </row>
    <row r="6" ht="15.0" customHeight="1">
      <c r="A6" s="479"/>
      <c r="B6" s="486" t="s">
        <v>6424</v>
      </c>
      <c r="C6" s="489">
        <v>0.0</v>
      </c>
      <c r="D6" s="487">
        <v>1.0</v>
      </c>
      <c r="E6" s="489">
        <v>0.0</v>
      </c>
      <c r="F6" s="488">
        <f t="shared" si="1"/>
        <v>1</v>
      </c>
      <c r="G6" s="479"/>
    </row>
    <row r="7" ht="15.0" customHeight="1">
      <c r="A7" s="479"/>
      <c r="B7" s="491" t="s">
        <v>6425</v>
      </c>
      <c r="C7" s="489">
        <v>0.0</v>
      </c>
      <c r="D7" s="489">
        <v>0.0</v>
      </c>
      <c r="E7" s="489">
        <v>0.0</v>
      </c>
      <c r="F7" s="490">
        <f t="shared" si="1"/>
        <v>0</v>
      </c>
      <c r="G7" s="479"/>
    </row>
    <row r="8" ht="15.0" customHeight="1">
      <c r="A8" s="479"/>
      <c r="B8" s="486" t="s">
        <v>6427</v>
      </c>
      <c r="C8" s="489">
        <v>0.0</v>
      </c>
      <c r="D8" s="487">
        <v>2.0</v>
      </c>
      <c r="E8" s="487">
        <v>2.0</v>
      </c>
      <c r="F8" s="488">
        <f t="shared" si="1"/>
        <v>4</v>
      </c>
      <c r="G8" s="479"/>
    </row>
    <row r="9" ht="15.0" customHeight="1">
      <c r="A9" s="479"/>
      <c r="B9" s="491" t="s">
        <v>6428</v>
      </c>
      <c r="C9" s="489">
        <v>0.0</v>
      </c>
      <c r="D9" s="489">
        <v>0.0</v>
      </c>
      <c r="E9" s="489">
        <v>0.0</v>
      </c>
      <c r="F9" s="490">
        <f t="shared" si="1"/>
        <v>0</v>
      </c>
      <c r="G9" s="479"/>
    </row>
    <row r="10" ht="15.0" customHeight="1">
      <c r="A10" s="479"/>
      <c r="B10" s="486" t="s">
        <v>6430</v>
      </c>
      <c r="C10" s="489">
        <v>0.0</v>
      </c>
      <c r="D10" s="489">
        <v>0.0</v>
      </c>
      <c r="E10" s="489">
        <v>0.0</v>
      </c>
      <c r="F10" s="490">
        <f t="shared" si="1"/>
        <v>0</v>
      </c>
      <c r="G10" s="479"/>
    </row>
    <row r="11" ht="15.0" customHeight="1">
      <c r="A11" s="479"/>
      <c r="B11" s="492" t="s">
        <v>6432</v>
      </c>
      <c r="C11" s="493">
        <f t="shared" ref="C11:F11" si="2">SUM(C4:C10)</f>
        <v>3</v>
      </c>
      <c r="D11" s="493">
        <f t="shared" si="2"/>
        <v>6</v>
      </c>
      <c r="E11" s="493">
        <f t="shared" si="2"/>
        <v>3</v>
      </c>
      <c r="F11" s="494">
        <f t="shared" si="2"/>
        <v>12</v>
      </c>
      <c r="G11" s="479"/>
    </row>
    <row r="12" ht="15.0" customHeight="1">
      <c r="A12" s="479"/>
      <c r="B12" s="486" t="s">
        <v>6434</v>
      </c>
      <c r="C12" s="487">
        <f>186+6+5</f>
        <v>197</v>
      </c>
      <c r="D12" s="487">
        <f>131+3+5</f>
        <v>139</v>
      </c>
      <c r="E12" s="487">
        <f>26+3+1</f>
        <v>30</v>
      </c>
      <c r="F12" s="495">
        <f t="shared" ref="F12:F18" si="3">SUM(C12:E12)</f>
        <v>366</v>
      </c>
      <c r="G12" s="479"/>
    </row>
    <row r="13" ht="15.0" customHeight="1">
      <c r="A13" s="479"/>
      <c r="B13" s="486" t="s">
        <v>6437</v>
      </c>
      <c r="C13" s="487">
        <v>2.0</v>
      </c>
      <c r="D13" s="489">
        <v>0.0</v>
      </c>
      <c r="E13" s="489">
        <v>0.0</v>
      </c>
      <c r="F13" s="488">
        <f t="shared" si="3"/>
        <v>2</v>
      </c>
      <c r="G13" s="479"/>
    </row>
    <row r="14" ht="15.0" customHeight="1">
      <c r="A14" s="479"/>
      <c r="B14" s="486" t="s">
        <v>6438</v>
      </c>
      <c r="C14" s="487">
        <v>1.0</v>
      </c>
      <c r="D14" s="487">
        <v>3.0</v>
      </c>
      <c r="E14" s="489">
        <v>0.0</v>
      </c>
      <c r="F14" s="488">
        <f t="shared" si="3"/>
        <v>4</v>
      </c>
      <c r="G14" s="479"/>
    </row>
    <row r="15" ht="15.0" customHeight="1">
      <c r="A15" s="479"/>
      <c r="B15" s="491" t="s">
        <v>6442</v>
      </c>
      <c r="C15" s="489">
        <v>0.0</v>
      </c>
      <c r="D15" s="489">
        <v>0.0</v>
      </c>
      <c r="E15" s="489">
        <v>0.0</v>
      </c>
      <c r="F15" s="490">
        <f t="shared" si="3"/>
        <v>0</v>
      </c>
      <c r="G15" s="479"/>
    </row>
    <row r="16" ht="15.0" customHeight="1">
      <c r="A16" s="479"/>
      <c r="B16" s="486" t="s">
        <v>6443</v>
      </c>
      <c r="C16" s="487">
        <v>4.0</v>
      </c>
      <c r="D16" s="487">
        <v>15.0</v>
      </c>
      <c r="E16" s="487">
        <v>6.0</v>
      </c>
      <c r="F16" s="488">
        <f t="shared" si="3"/>
        <v>25</v>
      </c>
      <c r="G16" s="479"/>
    </row>
    <row r="17" ht="15.0" customHeight="1">
      <c r="A17" s="479"/>
      <c r="B17" s="491" t="s">
        <v>6446</v>
      </c>
      <c r="C17" s="489">
        <v>0.0</v>
      </c>
      <c r="D17" s="489">
        <v>0.0</v>
      </c>
      <c r="E17" s="489">
        <v>0.0</v>
      </c>
      <c r="F17" s="490">
        <f t="shared" si="3"/>
        <v>0</v>
      </c>
      <c r="G17" s="479"/>
    </row>
    <row r="18" ht="15.0" customHeight="1">
      <c r="A18" s="479"/>
      <c r="B18" s="486" t="s">
        <v>6447</v>
      </c>
      <c r="C18" s="489">
        <v>0.0</v>
      </c>
      <c r="D18" s="489">
        <v>0.0</v>
      </c>
      <c r="E18" s="487">
        <v>1.0</v>
      </c>
      <c r="F18" s="488">
        <f t="shared" si="3"/>
        <v>1</v>
      </c>
      <c r="G18" s="479"/>
    </row>
    <row r="19" ht="15.0" customHeight="1">
      <c r="A19" s="479"/>
      <c r="B19" s="492" t="s">
        <v>6450</v>
      </c>
      <c r="C19" s="493">
        <f t="shared" ref="C19:F19" si="4">SUM(C12:C18)</f>
        <v>204</v>
      </c>
      <c r="D19" s="493">
        <f t="shared" si="4"/>
        <v>157</v>
      </c>
      <c r="E19" s="493">
        <f t="shared" si="4"/>
        <v>37</v>
      </c>
      <c r="F19" s="494">
        <f t="shared" si="4"/>
        <v>398</v>
      </c>
      <c r="G19" s="479"/>
    </row>
    <row r="20" ht="15.0" customHeight="1">
      <c r="A20" s="479"/>
      <c r="B20" s="496" t="s">
        <v>6452</v>
      </c>
      <c r="C20" s="497"/>
      <c r="D20" s="497"/>
      <c r="E20" s="497"/>
      <c r="F20" s="498">
        <v>0.0</v>
      </c>
      <c r="G20" s="479"/>
    </row>
    <row r="21" ht="15.0" customHeight="1">
      <c r="A21" s="479"/>
      <c r="B21" s="491" t="s">
        <v>6454</v>
      </c>
      <c r="C21" s="499">
        <v>0.0</v>
      </c>
      <c r="D21" s="499">
        <v>0.0</v>
      </c>
      <c r="E21" s="489">
        <v>0.0</v>
      </c>
      <c r="F21" s="490">
        <v>3.0</v>
      </c>
      <c r="G21" s="479"/>
    </row>
    <row r="22" ht="15.0" customHeight="1">
      <c r="A22" s="479"/>
      <c r="B22" s="486" t="s">
        <v>6457</v>
      </c>
      <c r="C22" s="500">
        <v>109.0</v>
      </c>
      <c r="D22" s="500">
        <v>282.0</v>
      </c>
      <c r="E22" s="500">
        <v>98.0</v>
      </c>
      <c r="F22" s="490">
        <f>SUM(C22:E22)</f>
        <v>489</v>
      </c>
      <c r="G22" s="479"/>
    </row>
    <row r="23" ht="15.0" customHeight="1">
      <c r="A23" s="479"/>
      <c r="B23" s="492" t="s">
        <v>6459</v>
      </c>
      <c r="C23" s="501">
        <f t="shared" ref="C23:F23" si="5">C11+C19+C22</f>
        <v>316</v>
      </c>
      <c r="D23" s="501">
        <f t="shared" si="5"/>
        <v>445</v>
      </c>
      <c r="E23" s="501">
        <f t="shared" si="5"/>
        <v>138</v>
      </c>
      <c r="F23" s="494">
        <f t="shared" si="5"/>
        <v>899</v>
      </c>
      <c r="G23" s="502" t="s">
        <v>6461</v>
      </c>
    </row>
    <row r="24" ht="15.0" customHeight="1">
      <c r="A24" s="479"/>
      <c r="B24" s="486" t="s">
        <v>6462</v>
      </c>
      <c r="C24" s="489">
        <v>0.0</v>
      </c>
      <c r="D24" s="489">
        <v>0.0</v>
      </c>
      <c r="E24" s="489">
        <v>0.0</v>
      </c>
      <c r="F24" s="490">
        <f t="shared" ref="F24:F25" si="6">SUM(C24:E24)</f>
        <v>0</v>
      </c>
      <c r="G24" s="479"/>
    </row>
    <row r="25" ht="15.0" customHeight="1">
      <c r="A25" s="479"/>
      <c r="B25" s="486" t="s">
        <v>6464</v>
      </c>
      <c r="C25" s="489">
        <f>619-C26</f>
        <v>618</v>
      </c>
      <c r="D25" s="489">
        <f>199-D26</f>
        <v>192</v>
      </c>
      <c r="E25" s="489">
        <f>6-E26</f>
        <v>5</v>
      </c>
      <c r="F25" s="490">
        <f t="shared" si="6"/>
        <v>815</v>
      </c>
      <c r="G25" s="479"/>
    </row>
    <row r="26" ht="15.0" customHeight="1">
      <c r="A26" s="479"/>
      <c r="B26" s="486" t="s">
        <v>6467</v>
      </c>
      <c r="C26" s="489">
        <v>1.0</v>
      </c>
      <c r="D26" s="489">
        <v>7.0</v>
      </c>
      <c r="E26" s="489">
        <v>1.0</v>
      </c>
      <c r="F26" s="490">
        <v>9.0</v>
      </c>
      <c r="G26" s="479"/>
    </row>
    <row r="27" ht="15.0" customHeight="1">
      <c r="A27" s="479"/>
      <c r="B27" s="503" t="s">
        <v>6468</v>
      </c>
      <c r="C27" s="504"/>
      <c r="D27" s="504"/>
      <c r="E27" s="505"/>
      <c r="F27" s="490">
        <f>269+F26</f>
        <v>278</v>
      </c>
      <c r="G27" s="479"/>
    </row>
    <row r="28" ht="15.0" customHeight="1">
      <c r="A28" s="479"/>
      <c r="B28" s="492" t="s">
        <v>6470</v>
      </c>
      <c r="C28" s="493"/>
      <c r="D28" s="493"/>
      <c r="E28" s="493"/>
      <c r="F28" s="494">
        <f>F25+F27</f>
        <v>1093</v>
      </c>
      <c r="G28" s="479"/>
    </row>
    <row r="29" ht="15.0" customHeight="1">
      <c r="A29" s="479"/>
      <c r="B29" s="486" t="s">
        <v>6472</v>
      </c>
      <c r="C29" s="489">
        <v>0.0</v>
      </c>
      <c r="D29" s="489">
        <v>0.0</v>
      </c>
      <c r="E29" s="489">
        <v>0.0</v>
      </c>
      <c r="F29" s="490">
        <v>2.0</v>
      </c>
      <c r="G29" s="502"/>
    </row>
    <row r="30" ht="15.0" customHeight="1">
      <c r="A30" s="479"/>
      <c r="B30" s="492" t="s">
        <v>6474</v>
      </c>
      <c r="C30" s="504"/>
      <c r="D30" s="504"/>
      <c r="E30" s="505"/>
      <c r="F30" s="506">
        <v>61.0</v>
      </c>
      <c r="G30" s="479"/>
    </row>
    <row r="31" ht="15.0" customHeight="1">
      <c r="A31" s="479"/>
      <c r="B31" s="492" t="s">
        <v>6475</v>
      </c>
      <c r="C31" s="504"/>
      <c r="D31" s="504"/>
      <c r="E31" s="504"/>
      <c r="F31" s="494">
        <f>F23+F28+F37+F30</f>
        <v>2083</v>
      </c>
      <c r="G31" s="479"/>
    </row>
    <row r="32" ht="1.5" customHeight="1">
      <c r="A32" s="507"/>
      <c r="B32" s="508"/>
      <c r="C32" s="509"/>
      <c r="D32" s="509"/>
      <c r="E32" s="509"/>
      <c r="F32" s="510"/>
      <c r="G32" s="507"/>
    </row>
    <row r="33" ht="17.25" customHeight="1">
      <c r="A33" s="479"/>
      <c r="B33" s="511" t="s">
        <v>6480</v>
      </c>
      <c r="C33" s="512"/>
      <c r="D33" s="512"/>
      <c r="E33" s="512"/>
      <c r="F33" s="513">
        <v>11.0</v>
      </c>
      <c r="G33" s="479"/>
    </row>
    <row r="34" ht="17.25" customHeight="1">
      <c r="A34" s="479"/>
      <c r="B34" s="511" t="s">
        <v>6481</v>
      </c>
      <c r="C34" s="514"/>
      <c r="D34" s="514"/>
      <c r="E34" s="514"/>
      <c r="F34" s="513">
        <v>3.0</v>
      </c>
      <c r="G34" s="479"/>
    </row>
    <row r="35" ht="17.25" customHeight="1">
      <c r="A35" s="479"/>
      <c r="B35" s="515" t="s">
        <v>6483</v>
      </c>
      <c r="C35" s="516"/>
      <c r="D35" s="516"/>
      <c r="E35" s="516"/>
      <c r="F35" s="517">
        <v>19.0</v>
      </c>
      <c r="G35" s="479"/>
    </row>
    <row r="36" ht="17.25" customHeight="1">
      <c r="A36" s="479"/>
      <c r="B36" s="518" t="s">
        <v>6488</v>
      </c>
      <c r="C36" s="519"/>
      <c r="D36" s="519"/>
      <c r="E36" s="519"/>
      <c r="F36" s="520">
        <v>11.0</v>
      </c>
      <c r="G36" s="479"/>
    </row>
    <row r="37" ht="17.25" customHeight="1">
      <c r="A37" s="479"/>
      <c r="B37" s="521" t="s">
        <v>6490</v>
      </c>
      <c r="C37" s="522"/>
      <c r="D37" s="522"/>
      <c r="E37" s="522"/>
      <c r="F37" s="523">
        <f>F35+F36</f>
        <v>30</v>
      </c>
      <c r="G37" s="479"/>
    </row>
    <row r="38" ht="17.25" customHeight="1">
      <c r="A38" s="477"/>
      <c r="B38" s="524"/>
      <c r="C38" s="524"/>
      <c r="D38" s="524"/>
      <c r="E38" s="524"/>
      <c r="F38" s="525"/>
      <c r="G38" s="477"/>
    </row>
  </sheetData>
  <mergeCells count="4">
    <mergeCell ref="B2:F2"/>
    <mergeCell ref="B27:E27"/>
    <mergeCell ref="B30:E30"/>
    <mergeCell ref="B31:E3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46.25"/>
    <col customWidth="1" min="3" max="5" width="9.5"/>
    <col customWidth="1" min="6" max="6" width="12.5"/>
    <col customWidth="1" min="7" max="7" width="13.0"/>
  </cols>
  <sheetData>
    <row r="1" ht="7.5" customHeight="1">
      <c r="A1" s="477"/>
      <c r="B1" s="478"/>
      <c r="C1" s="477"/>
      <c r="D1" s="477"/>
      <c r="E1" s="477"/>
      <c r="F1" s="477"/>
      <c r="G1" s="477"/>
    </row>
    <row r="2">
      <c r="A2" s="479"/>
      <c r="B2" s="480" t="s">
        <v>6410</v>
      </c>
      <c r="C2" s="481"/>
      <c r="D2" s="481"/>
      <c r="E2" s="481"/>
      <c r="F2" s="482"/>
      <c r="G2" s="479"/>
    </row>
    <row r="3">
      <c r="A3" s="479"/>
      <c r="B3" s="483" t="s">
        <v>6412</v>
      </c>
      <c r="C3" s="484" t="s">
        <v>86</v>
      </c>
      <c r="D3" s="484" t="s">
        <v>6413</v>
      </c>
      <c r="E3" s="484" t="s">
        <v>59</v>
      </c>
      <c r="F3" s="485" t="s">
        <v>6414</v>
      </c>
      <c r="G3" s="479"/>
    </row>
    <row r="4" ht="15.0" customHeight="1">
      <c r="A4" s="479"/>
      <c r="B4" s="486" t="s">
        <v>6417</v>
      </c>
      <c r="C4" s="487">
        <v>2.0</v>
      </c>
      <c r="D4" s="487">
        <v>4.0</v>
      </c>
      <c r="E4" s="487">
        <v>4.0</v>
      </c>
      <c r="F4" s="495">
        <f t="shared" ref="F4:F10" si="1">SUM(C4:E4)</f>
        <v>10</v>
      </c>
      <c r="G4" s="479"/>
    </row>
    <row r="5" ht="15.0" customHeight="1">
      <c r="A5" s="479"/>
      <c r="B5" s="486" t="s">
        <v>6418</v>
      </c>
      <c r="C5" s="489">
        <v>0.0</v>
      </c>
      <c r="D5" s="489">
        <v>0.0</v>
      </c>
      <c r="E5" s="489">
        <v>0.0</v>
      </c>
      <c r="F5" s="490">
        <f t="shared" si="1"/>
        <v>0</v>
      </c>
      <c r="G5" s="479"/>
    </row>
    <row r="6" ht="15.0" customHeight="1">
      <c r="A6" s="479"/>
      <c r="B6" s="486" t="s">
        <v>6424</v>
      </c>
      <c r="C6" s="489">
        <v>0.0</v>
      </c>
      <c r="D6" s="489">
        <v>0.0</v>
      </c>
      <c r="E6" s="489">
        <v>0.0</v>
      </c>
      <c r="F6" s="490">
        <f t="shared" si="1"/>
        <v>0</v>
      </c>
      <c r="G6" s="479"/>
    </row>
    <row r="7" ht="15.0" customHeight="1">
      <c r="A7" s="479"/>
      <c r="B7" s="491" t="s">
        <v>6425</v>
      </c>
      <c r="C7" s="487">
        <v>1.0</v>
      </c>
      <c r="D7" s="489">
        <v>0.0</v>
      </c>
      <c r="E7" s="489">
        <v>0.0</v>
      </c>
      <c r="F7" s="495">
        <f t="shared" si="1"/>
        <v>1</v>
      </c>
      <c r="G7" s="479"/>
    </row>
    <row r="8" ht="15.0" customHeight="1">
      <c r="A8" s="479"/>
      <c r="B8" s="486" t="s">
        <v>6427</v>
      </c>
      <c r="C8" s="487">
        <v>8.0</v>
      </c>
      <c r="D8" s="487">
        <v>4.0</v>
      </c>
      <c r="E8" s="487">
        <v>7.0</v>
      </c>
      <c r="F8" s="495">
        <f t="shared" si="1"/>
        <v>19</v>
      </c>
      <c r="G8" s="479"/>
    </row>
    <row r="9" ht="15.0" customHeight="1">
      <c r="A9" s="479"/>
      <c r="B9" s="491" t="s">
        <v>6428</v>
      </c>
      <c r="C9" s="489">
        <v>0.0</v>
      </c>
      <c r="D9" s="489">
        <v>0.0</v>
      </c>
      <c r="E9" s="489">
        <v>0.0</v>
      </c>
      <c r="F9" s="490">
        <f t="shared" si="1"/>
        <v>0</v>
      </c>
      <c r="G9" s="479"/>
    </row>
    <row r="10" ht="15.0" customHeight="1">
      <c r="A10" s="479"/>
      <c r="B10" s="486" t="s">
        <v>6430</v>
      </c>
      <c r="C10" s="489">
        <v>0.0</v>
      </c>
      <c r="D10" s="489">
        <v>0.0</v>
      </c>
      <c r="E10" s="489">
        <v>0.0</v>
      </c>
      <c r="F10" s="490">
        <f t="shared" si="1"/>
        <v>0</v>
      </c>
      <c r="G10" s="479"/>
    </row>
    <row r="11" ht="15.0" customHeight="1">
      <c r="A11" s="479"/>
      <c r="B11" s="492" t="s">
        <v>6432</v>
      </c>
      <c r="C11" s="493">
        <f t="shared" ref="C11:F11" si="2">SUM(C4:C10)</f>
        <v>11</v>
      </c>
      <c r="D11" s="493">
        <f t="shared" si="2"/>
        <v>8</v>
      </c>
      <c r="E11" s="493">
        <f t="shared" si="2"/>
        <v>11</v>
      </c>
      <c r="F11" s="494">
        <f t="shared" si="2"/>
        <v>30</v>
      </c>
      <c r="G11" s="479"/>
    </row>
    <row r="12" ht="15.0" customHeight="1">
      <c r="A12" s="479"/>
      <c r="B12" s="486" t="s">
        <v>6434</v>
      </c>
      <c r="C12" s="487">
        <v>207.0</v>
      </c>
      <c r="D12" s="487">
        <v>139.0</v>
      </c>
      <c r="E12" s="487">
        <v>28.0</v>
      </c>
      <c r="F12" s="495">
        <f t="shared" ref="F12:F18" si="3">SUM(C12:E12)</f>
        <v>374</v>
      </c>
      <c r="G12" s="479"/>
    </row>
    <row r="13" ht="15.0" customHeight="1">
      <c r="A13" s="479"/>
      <c r="B13" s="486" t="s">
        <v>6437</v>
      </c>
      <c r="C13" s="489">
        <v>0.0</v>
      </c>
      <c r="D13" s="487">
        <v>1.0</v>
      </c>
      <c r="E13" s="487">
        <v>1.0</v>
      </c>
      <c r="F13" s="495">
        <f t="shared" si="3"/>
        <v>2</v>
      </c>
      <c r="G13" s="479"/>
    </row>
    <row r="14" ht="15.0" customHeight="1">
      <c r="A14" s="479"/>
      <c r="B14" s="486" t="s">
        <v>6438</v>
      </c>
      <c r="C14" s="487">
        <v>1.0</v>
      </c>
      <c r="D14" s="487">
        <v>2.0</v>
      </c>
      <c r="E14" s="487">
        <v>1.0</v>
      </c>
      <c r="F14" s="495">
        <f t="shared" si="3"/>
        <v>4</v>
      </c>
      <c r="G14" s="479"/>
    </row>
    <row r="15" ht="15.0" customHeight="1">
      <c r="A15" s="479"/>
      <c r="B15" s="491" t="s">
        <v>6442</v>
      </c>
      <c r="C15" s="489">
        <v>0.0</v>
      </c>
      <c r="D15" s="489">
        <v>0.0</v>
      </c>
      <c r="E15" s="489">
        <v>0.0</v>
      </c>
      <c r="F15" s="490">
        <f t="shared" si="3"/>
        <v>0</v>
      </c>
      <c r="G15" s="479"/>
    </row>
    <row r="16" ht="15.0" customHeight="1">
      <c r="A16" s="479"/>
      <c r="B16" s="486" t="s">
        <v>6443</v>
      </c>
      <c r="C16" s="487">
        <v>6.0</v>
      </c>
      <c r="D16" s="487">
        <v>11.0</v>
      </c>
      <c r="E16" s="487">
        <v>2.0</v>
      </c>
      <c r="F16" s="495">
        <f t="shared" si="3"/>
        <v>19</v>
      </c>
      <c r="G16" s="479"/>
    </row>
    <row r="17" ht="15.0" customHeight="1">
      <c r="A17" s="479"/>
      <c r="B17" s="491" t="s">
        <v>6446</v>
      </c>
      <c r="C17" s="489">
        <v>0.0</v>
      </c>
      <c r="D17" s="489">
        <v>0.0</v>
      </c>
      <c r="E17" s="487">
        <v>1.0</v>
      </c>
      <c r="F17" s="490">
        <f t="shared" si="3"/>
        <v>1</v>
      </c>
      <c r="G17" s="479"/>
    </row>
    <row r="18" ht="15.0" customHeight="1">
      <c r="A18" s="479"/>
      <c r="B18" s="486" t="s">
        <v>6447</v>
      </c>
      <c r="C18" s="487">
        <v>1.0</v>
      </c>
      <c r="D18" s="489">
        <v>0.0</v>
      </c>
      <c r="E18" s="489">
        <v>0.0</v>
      </c>
      <c r="F18" s="495">
        <f t="shared" si="3"/>
        <v>1</v>
      </c>
      <c r="G18" s="479"/>
    </row>
    <row r="19" ht="15.0" customHeight="1">
      <c r="A19" s="479"/>
      <c r="B19" s="492" t="s">
        <v>6450</v>
      </c>
      <c r="C19" s="493">
        <f t="shared" ref="C19:F19" si="4">SUM(C12:C18)</f>
        <v>215</v>
      </c>
      <c r="D19" s="493">
        <f t="shared" si="4"/>
        <v>153</v>
      </c>
      <c r="E19" s="493">
        <f t="shared" si="4"/>
        <v>33</v>
      </c>
      <c r="F19" s="494">
        <f t="shared" si="4"/>
        <v>401</v>
      </c>
      <c r="G19" s="479"/>
    </row>
    <row r="20" ht="15.0" customHeight="1">
      <c r="A20" s="479"/>
      <c r="B20" s="496" t="s">
        <v>6452</v>
      </c>
      <c r="C20" s="497"/>
      <c r="D20" s="497"/>
      <c r="E20" s="497"/>
      <c r="F20" s="498">
        <v>0.0</v>
      </c>
      <c r="G20" s="479"/>
    </row>
    <row r="21" ht="15.0" customHeight="1">
      <c r="A21" s="479"/>
      <c r="B21" s="491" t="s">
        <v>6454</v>
      </c>
      <c r="C21" s="499">
        <v>2.0</v>
      </c>
      <c r="D21" s="499">
        <v>1.0</v>
      </c>
      <c r="E21" s="489">
        <v>0.0</v>
      </c>
      <c r="F21" s="490">
        <f t="shared" ref="F21:F22" si="5">SUM(C21:E21)</f>
        <v>3</v>
      </c>
      <c r="G21" s="479"/>
    </row>
    <row r="22" ht="15.0" customHeight="1">
      <c r="A22" s="479"/>
      <c r="B22" s="486" t="s">
        <v>6457</v>
      </c>
      <c r="C22" s="500">
        <v>98.0</v>
      </c>
      <c r="D22" s="500">
        <v>292.0</v>
      </c>
      <c r="E22" s="500">
        <v>91.0</v>
      </c>
      <c r="F22" s="490">
        <f t="shared" si="5"/>
        <v>481</v>
      </c>
      <c r="G22" s="479"/>
    </row>
    <row r="23" ht="15.0" customHeight="1">
      <c r="A23" s="479"/>
      <c r="B23" s="492" t="s">
        <v>6459</v>
      </c>
      <c r="C23" s="501">
        <f t="shared" ref="C23:F23" si="6">C11+C19+C22</f>
        <v>324</v>
      </c>
      <c r="D23" s="501">
        <f t="shared" si="6"/>
        <v>453</v>
      </c>
      <c r="E23" s="501">
        <f t="shared" si="6"/>
        <v>135</v>
      </c>
      <c r="F23" s="494">
        <f t="shared" si="6"/>
        <v>912</v>
      </c>
      <c r="G23" s="502" t="s">
        <v>6461</v>
      </c>
    </row>
    <row r="24" ht="15.0" customHeight="1">
      <c r="A24" s="479"/>
      <c r="B24" s="486" t="s">
        <v>6462</v>
      </c>
      <c r="C24" s="489">
        <v>0.0</v>
      </c>
      <c r="D24" s="530">
        <v>7.0</v>
      </c>
      <c r="E24" s="530">
        <v>1.0</v>
      </c>
      <c r="F24" s="490">
        <f t="shared" ref="F24:F26" si="7">SUM(C24:E24)</f>
        <v>8</v>
      </c>
      <c r="G24" s="479"/>
    </row>
    <row r="25" ht="15.0" customHeight="1">
      <c r="A25" s="479"/>
      <c r="B25" s="486" t="s">
        <v>6464</v>
      </c>
      <c r="C25" s="489">
        <f>620+C24-C21-C26</f>
        <v>615</v>
      </c>
      <c r="D25" s="489">
        <v>196.0</v>
      </c>
      <c r="E25" s="489">
        <v>5.0</v>
      </c>
      <c r="F25" s="490">
        <f t="shared" si="7"/>
        <v>816</v>
      </c>
      <c r="G25" s="479"/>
    </row>
    <row r="26" ht="15.0" customHeight="1">
      <c r="A26" s="479"/>
      <c r="B26" s="486" t="s">
        <v>6467</v>
      </c>
      <c r="C26" s="489">
        <v>3.0</v>
      </c>
      <c r="D26" s="489">
        <v>3.0</v>
      </c>
      <c r="E26" s="489">
        <v>0.0</v>
      </c>
      <c r="F26" s="490">
        <f t="shared" si="7"/>
        <v>6</v>
      </c>
      <c r="G26" s="479"/>
    </row>
    <row r="27" ht="15.0" customHeight="1">
      <c r="A27" s="479"/>
      <c r="B27" s="503" t="s">
        <v>6468</v>
      </c>
      <c r="C27" s="504"/>
      <c r="D27" s="504"/>
      <c r="E27" s="505"/>
      <c r="F27" s="490">
        <f>262+F26</f>
        <v>268</v>
      </c>
      <c r="G27" s="479"/>
    </row>
    <row r="28" ht="15.0" customHeight="1">
      <c r="A28" s="479"/>
      <c r="B28" s="492" t="s">
        <v>6470</v>
      </c>
      <c r="C28" s="493"/>
      <c r="D28" s="493"/>
      <c r="E28" s="493"/>
      <c r="F28" s="494">
        <f>F25+F27</f>
        <v>1084</v>
      </c>
      <c r="G28" s="479"/>
    </row>
    <row r="29" ht="15.0" customHeight="1">
      <c r="A29" s="479"/>
      <c r="B29" s="486" t="s">
        <v>6472</v>
      </c>
      <c r="C29" s="489">
        <v>0.0</v>
      </c>
      <c r="D29" s="489">
        <v>1.0</v>
      </c>
      <c r="E29" s="489">
        <v>0.0</v>
      </c>
      <c r="F29" s="490">
        <v>1.0</v>
      </c>
      <c r="G29" s="502"/>
    </row>
    <row r="30" ht="15.0" customHeight="1">
      <c r="A30" s="479"/>
      <c r="B30" s="492" t="s">
        <v>6474</v>
      </c>
      <c r="C30" s="504"/>
      <c r="D30" s="504"/>
      <c r="E30" s="505"/>
      <c r="F30" s="506">
        <v>60.0</v>
      </c>
      <c r="G30" s="479"/>
    </row>
    <row r="31" ht="15.0" customHeight="1">
      <c r="A31" s="479"/>
      <c r="B31" s="492" t="s">
        <v>6475</v>
      </c>
      <c r="C31" s="504"/>
      <c r="D31" s="504"/>
      <c r="E31" s="504"/>
      <c r="F31" s="494">
        <f>F23+F28+F35+F30</f>
        <v>2069</v>
      </c>
      <c r="G31" s="479"/>
    </row>
    <row r="32" ht="1.5" customHeight="1">
      <c r="A32" s="507"/>
      <c r="B32" s="508"/>
      <c r="C32" s="509"/>
      <c r="D32" s="509"/>
      <c r="E32" s="509"/>
      <c r="F32" s="510"/>
      <c r="G32" s="507"/>
    </row>
    <row r="33" ht="17.25" customHeight="1">
      <c r="A33" s="479"/>
      <c r="B33" s="515" t="s">
        <v>6483</v>
      </c>
      <c r="C33" s="516"/>
      <c r="D33" s="516"/>
      <c r="E33" s="516"/>
      <c r="F33" s="517">
        <v>8.0</v>
      </c>
      <c r="G33" s="479"/>
    </row>
    <row r="34" ht="17.25" customHeight="1">
      <c r="A34" s="479"/>
      <c r="B34" s="518" t="s">
        <v>6488</v>
      </c>
      <c r="C34" s="519"/>
      <c r="D34" s="519"/>
      <c r="E34" s="519"/>
      <c r="F34" s="520">
        <v>5.0</v>
      </c>
      <c r="G34" s="479"/>
    </row>
    <row r="35" ht="17.25" customHeight="1">
      <c r="A35" s="479"/>
      <c r="B35" s="521" t="s">
        <v>6517</v>
      </c>
      <c r="C35" s="522"/>
      <c r="D35" s="522"/>
      <c r="E35" s="522"/>
      <c r="F35" s="523">
        <f>F33+F34</f>
        <v>13</v>
      </c>
      <c r="G35" s="479"/>
    </row>
    <row r="36" ht="17.25" customHeight="1">
      <c r="A36" s="477"/>
      <c r="B36" s="524"/>
      <c r="C36" s="524"/>
      <c r="D36" s="524"/>
      <c r="E36" s="524"/>
      <c r="F36" s="525"/>
      <c r="G36" s="477"/>
    </row>
  </sheetData>
  <mergeCells count="4">
    <mergeCell ref="B2:F2"/>
    <mergeCell ref="B27:E27"/>
    <mergeCell ref="B30:E30"/>
    <mergeCell ref="B31:E3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0.38"/>
    <col customWidth="1" min="2" max="2" width="11.13"/>
    <col customWidth="1" min="3" max="3" width="10.5"/>
    <col customWidth="1" min="4" max="4" width="11.88"/>
    <col customWidth="1" min="5" max="5" width="26.5"/>
    <col customWidth="1" min="6" max="6" width="14.63"/>
    <col customWidth="1" min="7" max="7" width="37.88"/>
    <col customWidth="1" min="8" max="8" width="17.13"/>
    <col customWidth="1" min="9" max="9" width="14.5"/>
    <col customWidth="1" min="10" max="10" width="7.13"/>
    <col customWidth="1" min="11" max="11" width="9.63"/>
    <col customWidth="1" min="12" max="12" width="11.0"/>
    <col customWidth="1" min="13" max="13" width="10.88"/>
    <col customWidth="1" min="15" max="15" width="10.88"/>
    <col customWidth="1" min="21" max="21" width="17.75"/>
    <col customWidth="1" min="24" max="24" width="7.75"/>
    <col customWidth="1" min="25" max="25" width="10.75"/>
  </cols>
  <sheetData>
    <row r="1" ht="24.0" customHeight="1">
      <c r="A1" s="539" t="s">
        <v>0</v>
      </c>
      <c r="B1" s="539"/>
      <c r="C1" s="539"/>
      <c r="D1" s="540"/>
      <c r="E1" s="539"/>
      <c r="F1" s="541"/>
      <c r="G1" s="542" t="s">
        <v>1</v>
      </c>
      <c r="H1" s="539"/>
      <c r="I1" s="539"/>
      <c r="J1" s="539"/>
      <c r="K1" s="543"/>
      <c r="L1" s="544"/>
      <c r="M1" s="544"/>
      <c r="N1" s="545"/>
      <c r="O1" s="546" t="s">
        <v>6519</v>
      </c>
      <c r="P1" s="545"/>
      <c r="Q1" s="547"/>
      <c r="R1" s="544"/>
      <c r="S1" s="539"/>
      <c r="T1" s="539"/>
      <c r="U1" s="539"/>
      <c r="V1" s="548"/>
      <c r="W1" s="548"/>
      <c r="X1" s="540"/>
      <c r="Y1" s="539"/>
      <c r="Z1" s="539"/>
    </row>
    <row r="2" ht="24.0" customHeight="1">
      <c r="A2" s="542" t="s">
        <v>2</v>
      </c>
      <c r="B2" s="542"/>
      <c r="C2" s="542"/>
      <c r="D2" s="549"/>
      <c r="E2" s="542"/>
      <c r="F2" s="550"/>
      <c r="G2" s="542" t="s">
        <v>3</v>
      </c>
      <c r="H2" s="542"/>
      <c r="I2" s="542"/>
      <c r="J2" s="542"/>
      <c r="K2" s="548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8"/>
      <c r="W2" s="548"/>
      <c r="X2" s="549"/>
      <c r="Y2" s="542"/>
      <c r="Z2" s="542"/>
    </row>
    <row r="3" ht="25.5" customHeight="1">
      <c r="A3" s="542" t="s">
        <v>6520</v>
      </c>
      <c r="B3" s="542"/>
      <c r="C3" s="542"/>
      <c r="D3" s="549"/>
      <c r="E3" s="542"/>
      <c r="F3" s="551"/>
      <c r="G3" s="542" t="s">
        <v>7</v>
      </c>
      <c r="H3" s="542"/>
      <c r="I3" s="542"/>
      <c r="J3" s="542"/>
      <c r="K3" s="548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8"/>
      <c r="W3" s="548"/>
      <c r="X3" s="549"/>
      <c r="Y3" s="542"/>
      <c r="Z3" s="542"/>
    </row>
    <row r="4" ht="30.0" customHeight="1">
      <c r="A4" s="552"/>
      <c r="B4" s="553"/>
      <c r="C4" s="554"/>
      <c r="D4" s="555"/>
      <c r="E4" s="556"/>
      <c r="F4" s="554"/>
      <c r="G4" s="556"/>
      <c r="H4" s="556"/>
      <c r="I4" s="556"/>
      <c r="J4" s="556"/>
      <c r="K4" s="557"/>
      <c r="L4" s="554"/>
      <c r="M4" s="554"/>
      <c r="N4" s="558"/>
      <c r="O4" s="557"/>
      <c r="P4" s="559"/>
      <c r="Q4" s="559"/>
      <c r="R4" s="560"/>
      <c r="S4" s="560"/>
      <c r="T4" s="560"/>
      <c r="U4" s="554"/>
      <c r="V4" s="557"/>
      <c r="W4" s="557"/>
      <c r="X4" s="554"/>
      <c r="Y4" s="554"/>
      <c r="Z4" s="555"/>
    </row>
    <row r="5" ht="30.0" customHeight="1">
      <c r="A5" s="561" t="s">
        <v>8</v>
      </c>
      <c r="B5" s="562" t="s">
        <v>9</v>
      </c>
      <c r="C5" s="563" t="s">
        <v>10</v>
      </c>
      <c r="D5" s="564" t="s">
        <v>6521</v>
      </c>
      <c r="E5" s="565" t="s">
        <v>11</v>
      </c>
      <c r="F5" s="563" t="s">
        <v>12</v>
      </c>
      <c r="G5" s="565" t="s">
        <v>13</v>
      </c>
      <c r="H5" s="565" t="s">
        <v>14</v>
      </c>
      <c r="I5" s="565" t="s">
        <v>15</v>
      </c>
      <c r="J5" s="565" t="s">
        <v>16</v>
      </c>
      <c r="K5" s="566" t="s">
        <v>17</v>
      </c>
      <c r="L5" s="563" t="s">
        <v>18</v>
      </c>
      <c r="M5" s="563" t="s">
        <v>19</v>
      </c>
      <c r="N5" s="567" t="s">
        <v>20</v>
      </c>
      <c r="O5" s="566" t="s">
        <v>21</v>
      </c>
      <c r="P5" s="568" t="s">
        <v>22</v>
      </c>
      <c r="Q5" s="568" t="s">
        <v>23</v>
      </c>
      <c r="R5" s="569" t="s">
        <v>24</v>
      </c>
      <c r="S5" s="569" t="s">
        <v>25</v>
      </c>
      <c r="T5" s="569" t="s">
        <v>26</v>
      </c>
      <c r="U5" s="563" t="s">
        <v>27</v>
      </c>
      <c r="V5" s="566" t="s">
        <v>28</v>
      </c>
      <c r="W5" s="566" t="s">
        <v>29</v>
      </c>
      <c r="X5" s="563" t="s">
        <v>30</v>
      </c>
      <c r="Y5" s="563" t="s">
        <v>31</v>
      </c>
      <c r="Z5" s="564" t="s">
        <v>32</v>
      </c>
    </row>
    <row r="6" ht="22.5" customHeight="1">
      <c r="A6" s="570" t="s">
        <v>6522</v>
      </c>
      <c r="B6" s="571">
        <v>45810.0</v>
      </c>
      <c r="C6" s="572">
        <v>3440.0</v>
      </c>
      <c r="D6" s="572"/>
      <c r="E6" s="573" t="s">
        <v>3503</v>
      </c>
      <c r="F6" s="570" t="s">
        <v>6523</v>
      </c>
      <c r="G6" s="573" t="s">
        <v>3505</v>
      </c>
      <c r="H6" s="573" t="s">
        <v>397</v>
      </c>
      <c r="I6" s="573" t="s">
        <v>74</v>
      </c>
      <c r="J6" s="572" t="s">
        <v>1205</v>
      </c>
      <c r="K6" s="574">
        <v>44528.0</v>
      </c>
      <c r="L6" s="571">
        <v>45809.0</v>
      </c>
      <c r="M6" s="572" t="s">
        <v>51</v>
      </c>
      <c r="N6" s="575">
        <v>0.0</v>
      </c>
      <c r="O6" s="572" t="s">
        <v>51</v>
      </c>
      <c r="P6" s="576">
        <v>118000.0</v>
      </c>
      <c r="Q6" s="576">
        <v>118000.0</v>
      </c>
      <c r="R6" s="575">
        <v>0.0</v>
      </c>
      <c r="S6" s="575">
        <v>826.0</v>
      </c>
      <c r="T6" s="577">
        <f t="shared" ref="T6:T263" si="1">Q6-S6</f>
        <v>117174</v>
      </c>
      <c r="U6" s="572" t="s">
        <v>53</v>
      </c>
      <c r="V6" s="574">
        <v>45809.0</v>
      </c>
      <c r="W6" s="574">
        <v>45839.0</v>
      </c>
      <c r="X6" s="572">
        <v>1.0</v>
      </c>
      <c r="Y6" s="572" t="s">
        <v>55</v>
      </c>
      <c r="Z6" s="572" t="s">
        <v>56</v>
      </c>
    </row>
    <row r="7" ht="22.5" customHeight="1">
      <c r="A7" s="570" t="s">
        <v>6524</v>
      </c>
      <c r="B7" s="571">
        <v>45810.0</v>
      </c>
      <c r="C7" s="572">
        <v>7825.0</v>
      </c>
      <c r="D7" s="572"/>
      <c r="E7" s="578" t="s">
        <v>349</v>
      </c>
      <c r="F7" s="570" t="s">
        <v>351</v>
      </c>
      <c r="G7" s="573" t="s">
        <v>353</v>
      </c>
      <c r="H7" s="573" t="s">
        <v>354</v>
      </c>
      <c r="I7" s="573" t="s">
        <v>355</v>
      </c>
      <c r="J7" s="572" t="s">
        <v>1205</v>
      </c>
      <c r="K7" s="574">
        <v>44913.0</v>
      </c>
      <c r="L7" s="571">
        <v>45809.0</v>
      </c>
      <c r="M7" s="572" t="s">
        <v>51</v>
      </c>
      <c r="N7" s="575">
        <v>0.0</v>
      </c>
      <c r="O7" s="583">
        <v>45810.0</v>
      </c>
      <c r="P7" s="584">
        <v>118000.0</v>
      </c>
      <c r="Q7" s="576">
        <v>118000.0</v>
      </c>
      <c r="R7" s="575">
        <v>0.0</v>
      </c>
      <c r="S7" s="575">
        <v>4400.0</v>
      </c>
      <c r="T7" s="577">
        <f t="shared" si="1"/>
        <v>113600</v>
      </c>
      <c r="U7" s="572" t="s">
        <v>53</v>
      </c>
      <c r="V7" s="574">
        <v>45810.0</v>
      </c>
      <c r="W7" s="574">
        <v>45840.0</v>
      </c>
      <c r="X7" s="572">
        <v>1.0</v>
      </c>
      <c r="Y7" s="572" t="s">
        <v>55</v>
      </c>
      <c r="Z7" s="572" t="s">
        <v>56</v>
      </c>
    </row>
    <row r="8" ht="22.5" customHeight="1">
      <c r="A8" s="570" t="s">
        <v>6525</v>
      </c>
      <c r="B8" s="571">
        <v>45810.0</v>
      </c>
      <c r="C8" s="572">
        <v>6628.0</v>
      </c>
      <c r="D8" s="572"/>
      <c r="E8" s="578" t="s">
        <v>4185</v>
      </c>
      <c r="F8" s="570" t="s">
        <v>3471</v>
      </c>
      <c r="G8" s="573" t="s">
        <v>3472</v>
      </c>
      <c r="H8" s="573" t="s">
        <v>831</v>
      </c>
      <c r="I8" s="573" t="s">
        <v>103</v>
      </c>
      <c r="J8" s="572" t="s">
        <v>1205</v>
      </c>
      <c r="K8" s="574">
        <v>44787.0</v>
      </c>
      <c r="L8" s="571">
        <v>45809.0</v>
      </c>
      <c r="M8" s="572" t="s">
        <v>51</v>
      </c>
      <c r="N8" s="575">
        <v>0.0</v>
      </c>
      <c r="O8" s="572" t="s">
        <v>51</v>
      </c>
      <c r="P8" s="576">
        <v>78091.0</v>
      </c>
      <c r="Q8" s="597">
        <v>78025.0</v>
      </c>
      <c r="R8" s="575">
        <v>0.0</v>
      </c>
      <c r="S8" s="575">
        <v>0.0</v>
      </c>
      <c r="T8" s="577">
        <f t="shared" si="1"/>
        <v>78025</v>
      </c>
      <c r="U8" s="572" t="s">
        <v>52</v>
      </c>
      <c r="V8" s="574">
        <v>45809.0</v>
      </c>
      <c r="W8" s="574">
        <v>45839.0</v>
      </c>
      <c r="X8" s="572">
        <v>1.0</v>
      </c>
      <c r="Y8" s="572" t="s">
        <v>86</v>
      </c>
      <c r="Z8" s="572" t="s">
        <v>56</v>
      </c>
    </row>
    <row r="9" ht="22.5" customHeight="1">
      <c r="A9" s="570" t="s">
        <v>6526</v>
      </c>
      <c r="B9" s="571">
        <v>45810.0</v>
      </c>
      <c r="C9" s="572">
        <v>9571.0</v>
      </c>
      <c r="D9" s="572"/>
      <c r="E9" s="578" t="s">
        <v>1238</v>
      </c>
      <c r="F9" s="570" t="s">
        <v>1239</v>
      </c>
      <c r="G9" s="573" t="s">
        <v>6527</v>
      </c>
      <c r="H9" s="573" t="s">
        <v>1242</v>
      </c>
      <c r="I9" s="573" t="s">
        <v>805</v>
      </c>
      <c r="J9" s="572" t="s">
        <v>1205</v>
      </c>
      <c r="K9" s="574">
        <v>45120.0</v>
      </c>
      <c r="L9" s="571">
        <v>45809.0</v>
      </c>
      <c r="M9" s="572" t="s">
        <v>51</v>
      </c>
      <c r="N9" s="575">
        <v>0.0</v>
      </c>
      <c r="O9" s="572" t="s">
        <v>51</v>
      </c>
      <c r="P9" s="576">
        <v>118081.0</v>
      </c>
      <c r="Q9" s="597">
        <v>118025.0</v>
      </c>
      <c r="R9" s="575">
        <v>0.0</v>
      </c>
      <c r="S9" s="575">
        <v>0.0</v>
      </c>
      <c r="T9" s="577">
        <f t="shared" si="1"/>
        <v>118025</v>
      </c>
      <c r="U9" s="572" t="s">
        <v>52</v>
      </c>
      <c r="V9" s="574">
        <v>45809.0</v>
      </c>
      <c r="W9" s="574">
        <v>45839.0</v>
      </c>
      <c r="X9" s="572">
        <v>1.0</v>
      </c>
      <c r="Y9" s="572" t="s">
        <v>55</v>
      </c>
      <c r="Z9" s="572" t="s">
        <v>56</v>
      </c>
    </row>
    <row r="10" ht="22.5" customHeight="1">
      <c r="A10" s="570" t="s">
        <v>6528</v>
      </c>
      <c r="B10" s="571">
        <v>45810.0</v>
      </c>
      <c r="C10" s="572">
        <v>10205.0</v>
      </c>
      <c r="D10" s="572"/>
      <c r="E10" s="578" t="s">
        <v>4091</v>
      </c>
      <c r="F10" s="570" t="s">
        <v>3377</v>
      </c>
      <c r="G10" s="573" t="s">
        <v>3878</v>
      </c>
      <c r="H10" s="573" t="s">
        <v>126</v>
      </c>
      <c r="I10" s="573" t="s">
        <v>69</v>
      </c>
      <c r="J10" s="572" t="s">
        <v>1205</v>
      </c>
      <c r="K10" s="574">
        <v>45193.0</v>
      </c>
      <c r="L10" s="571">
        <v>45809.0</v>
      </c>
      <c r="M10" s="572" t="s">
        <v>51</v>
      </c>
      <c r="N10" s="575">
        <v>78000.0</v>
      </c>
      <c r="O10" s="572" t="s">
        <v>51</v>
      </c>
      <c r="P10" s="576">
        <v>468093.0</v>
      </c>
      <c r="Q10" s="597">
        <v>468000.0</v>
      </c>
      <c r="R10" s="575">
        <v>0.0</v>
      </c>
      <c r="S10" s="575">
        <v>0.0</v>
      </c>
      <c r="T10" s="577">
        <f t="shared" si="1"/>
        <v>468000</v>
      </c>
      <c r="U10" s="572" t="s">
        <v>52</v>
      </c>
      <c r="V10" s="574">
        <v>45809.0</v>
      </c>
      <c r="W10" s="574">
        <v>45839.0</v>
      </c>
      <c r="X10" s="572">
        <v>1.0</v>
      </c>
      <c r="Y10" s="572" t="s">
        <v>86</v>
      </c>
      <c r="Z10" s="572" t="s">
        <v>56</v>
      </c>
    </row>
    <row r="11" ht="22.5" customHeight="1">
      <c r="A11" s="570" t="s">
        <v>6529</v>
      </c>
      <c r="B11" s="571">
        <v>45810.0</v>
      </c>
      <c r="C11" s="572">
        <v>10205.0</v>
      </c>
      <c r="D11" s="572"/>
      <c r="E11" s="578" t="s">
        <v>4091</v>
      </c>
      <c r="F11" s="570" t="s">
        <v>3377</v>
      </c>
      <c r="G11" s="573" t="s">
        <v>4098</v>
      </c>
      <c r="H11" s="573" t="s">
        <v>126</v>
      </c>
      <c r="I11" s="573" t="s">
        <v>69</v>
      </c>
      <c r="J11" s="572" t="s">
        <v>1205</v>
      </c>
      <c r="K11" s="574">
        <v>45193.0</v>
      </c>
      <c r="L11" s="571">
        <v>45809.0</v>
      </c>
      <c r="M11" s="572" t="s">
        <v>51</v>
      </c>
      <c r="N11" s="575">
        <v>78000.0</v>
      </c>
      <c r="O11" s="572" t="s">
        <v>51</v>
      </c>
      <c r="P11" s="576">
        <f t="shared" ref="P11:P15" si="2">P10-N11</f>
        <v>390093</v>
      </c>
      <c r="Q11" s="576">
        <v>0.0</v>
      </c>
      <c r="R11" s="575">
        <v>0.0</v>
      </c>
      <c r="S11" s="575">
        <v>0.0</v>
      </c>
      <c r="T11" s="577">
        <f t="shared" si="1"/>
        <v>0</v>
      </c>
      <c r="U11" s="572" t="s">
        <v>54</v>
      </c>
      <c r="V11" s="574">
        <v>45809.0</v>
      </c>
      <c r="W11" s="574">
        <v>45839.0</v>
      </c>
      <c r="X11" s="572">
        <v>1.0</v>
      </c>
      <c r="Y11" s="572" t="s">
        <v>86</v>
      </c>
      <c r="Z11" s="572" t="s">
        <v>56</v>
      </c>
    </row>
    <row r="12" ht="22.5" customHeight="1">
      <c r="A12" s="570" t="s">
        <v>6530</v>
      </c>
      <c r="B12" s="571">
        <v>45810.0</v>
      </c>
      <c r="C12" s="572">
        <v>10205.0</v>
      </c>
      <c r="D12" s="572"/>
      <c r="E12" s="578" t="s">
        <v>4091</v>
      </c>
      <c r="F12" s="570" t="s">
        <v>3377</v>
      </c>
      <c r="G12" s="573" t="s">
        <v>3392</v>
      </c>
      <c r="H12" s="573" t="s">
        <v>126</v>
      </c>
      <c r="I12" s="573" t="s">
        <v>69</v>
      </c>
      <c r="J12" s="572" t="s">
        <v>1205</v>
      </c>
      <c r="K12" s="574">
        <v>45193.0</v>
      </c>
      <c r="L12" s="571">
        <v>45809.0</v>
      </c>
      <c r="M12" s="572" t="s">
        <v>51</v>
      </c>
      <c r="N12" s="575">
        <v>78000.0</v>
      </c>
      <c r="O12" s="572" t="s">
        <v>51</v>
      </c>
      <c r="P12" s="576">
        <f t="shared" si="2"/>
        <v>312093</v>
      </c>
      <c r="Q12" s="576">
        <v>0.0</v>
      </c>
      <c r="R12" s="575">
        <v>0.0</v>
      </c>
      <c r="S12" s="575">
        <v>0.0</v>
      </c>
      <c r="T12" s="577">
        <f t="shared" si="1"/>
        <v>0</v>
      </c>
      <c r="U12" s="572" t="s">
        <v>54</v>
      </c>
      <c r="V12" s="574">
        <v>45809.0</v>
      </c>
      <c r="W12" s="574">
        <v>45842.0</v>
      </c>
      <c r="X12" s="572">
        <v>1.0</v>
      </c>
      <c r="Y12" s="572" t="s">
        <v>86</v>
      </c>
      <c r="Z12" s="572" t="s">
        <v>56</v>
      </c>
    </row>
    <row r="13" ht="22.5" customHeight="1">
      <c r="A13" s="570" t="s">
        <v>6531</v>
      </c>
      <c r="B13" s="571">
        <v>45810.0</v>
      </c>
      <c r="C13" s="572">
        <v>10205.0</v>
      </c>
      <c r="D13" s="572"/>
      <c r="E13" s="578" t="s">
        <v>4091</v>
      </c>
      <c r="F13" s="570" t="s">
        <v>3377</v>
      </c>
      <c r="G13" s="573" t="s">
        <v>3397</v>
      </c>
      <c r="H13" s="573" t="s">
        <v>126</v>
      </c>
      <c r="I13" s="573" t="s">
        <v>69</v>
      </c>
      <c r="J13" s="572" t="s">
        <v>1205</v>
      </c>
      <c r="K13" s="574">
        <v>45193.0</v>
      </c>
      <c r="L13" s="571">
        <v>45809.0</v>
      </c>
      <c r="M13" s="572" t="s">
        <v>51</v>
      </c>
      <c r="N13" s="575">
        <v>78000.0</v>
      </c>
      <c r="O13" s="572" t="s">
        <v>51</v>
      </c>
      <c r="P13" s="576">
        <f t="shared" si="2"/>
        <v>234093</v>
      </c>
      <c r="Q13" s="576">
        <v>0.0</v>
      </c>
      <c r="R13" s="575">
        <v>0.0</v>
      </c>
      <c r="S13" s="575">
        <v>0.0</v>
      </c>
      <c r="T13" s="577">
        <f t="shared" si="1"/>
        <v>0</v>
      </c>
      <c r="U13" s="572" t="s">
        <v>54</v>
      </c>
      <c r="V13" s="574">
        <v>45809.0</v>
      </c>
      <c r="W13" s="574">
        <v>45839.0</v>
      </c>
      <c r="X13" s="572">
        <v>1.0</v>
      </c>
      <c r="Y13" s="572" t="s">
        <v>86</v>
      </c>
      <c r="Z13" s="572" t="s">
        <v>56</v>
      </c>
    </row>
    <row r="14" ht="22.5" customHeight="1">
      <c r="A14" s="570" t="s">
        <v>6532</v>
      </c>
      <c r="B14" s="571">
        <v>45810.0</v>
      </c>
      <c r="C14" s="572">
        <v>10205.0</v>
      </c>
      <c r="D14" s="572"/>
      <c r="E14" s="578" t="s">
        <v>4091</v>
      </c>
      <c r="F14" s="570" t="s">
        <v>3377</v>
      </c>
      <c r="G14" s="573" t="s">
        <v>3413</v>
      </c>
      <c r="H14" s="573" t="s">
        <v>126</v>
      </c>
      <c r="I14" s="573" t="s">
        <v>69</v>
      </c>
      <c r="J14" s="572" t="s">
        <v>1205</v>
      </c>
      <c r="K14" s="574">
        <v>45193.0</v>
      </c>
      <c r="L14" s="571">
        <v>45809.0</v>
      </c>
      <c r="M14" s="572" t="s">
        <v>51</v>
      </c>
      <c r="N14" s="575">
        <v>78000.0</v>
      </c>
      <c r="O14" s="572" t="s">
        <v>51</v>
      </c>
      <c r="P14" s="576">
        <f t="shared" si="2"/>
        <v>156093</v>
      </c>
      <c r="Q14" s="576">
        <v>0.0</v>
      </c>
      <c r="R14" s="575">
        <v>0.0</v>
      </c>
      <c r="S14" s="575">
        <v>0.0</v>
      </c>
      <c r="T14" s="577">
        <f t="shared" si="1"/>
        <v>0</v>
      </c>
      <c r="U14" s="572" t="s">
        <v>54</v>
      </c>
      <c r="V14" s="574">
        <v>45809.0</v>
      </c>
      <c r="W14" s="574">
        <v>45839.0</v>
      </c>
      <c r="X14" s="572">
        <v>1.0</v>
      </c>
      <c r="Y14" s="572" t="s">
        <v>86</v>
      </c>
      <c r="Z14" s="572" t="s">
        <v>56</v>
      </c>
    </row>
    <row r="15" ht="22.5" customHeight="1">
      <c r="A15" s="570" t="s">
        <v>4534</v>
      </c>
      <c r="B15" s="571">
        <v>45810.0</v>
      </c>
      <c r="C15" s="572">
        <v>10205.0</v>
      </c>
      <c r="D15" s="572"/>
      <c r="E15" s="578" t="s">
        <v>4091</v>
      </c>
      <c r="F15" s="570" t="s">
        <v>3377</v>
      </c>
      <c r="G15" s="573" t="s">
        <v>3404</v>
      </c>
      <c r="H15" s="573" t="s">
        <v>126</v>
      </c>
      <c r="I15" s="573" t="s">
        <v>69</v>
      </c>
      <c r="J15" s="572" t="s">
        <v>1205</v>
      </c>
      <c r="K15" s="574">
        <v>45193.0</v>
      </c>
      <c r="L15" s="571">
        <v>45809.0</v>
      </c>
      <c r="M15" s="572" t="s">
        <v>51</v>
      </c>
      <c r="N15" s="575">
        <v>78000.0</v>
      </c>
      <c r="O15" s="572" t="s">
        <v>51</v>
      </c>
      <c r="P15" s="576">
        <f t="shared" si="2"/>
        <v>78093</v>
      </c>
      <c r="Q15" s="576">
        <v>0.0</v>
      </c>
      <c r="R15" s="575">
        <v>0.0</v>
      </c>
      <c r="S15" s="575">
        <v>0.0</v>
      </c>
      <c r="T15" s="577">
        <f t="shared" si="1"/>
        <v>0</v>
      </c>
      <c r="U15" s="572" t="s">
        <v>54</v>
      </c>
      <c r="V15" s="574">
        <v>45809.0</v>
      </c>
      <c r="W15" s="574">
        <v>45839.0</v>
      </c>
      <c r="X15" s="572">
        <v>1.0</v>
      </c>
      <c r="Y15" s="572" t="s">
        <v>86</v>
      </c>
      <c r="Z15" s="572" t="s">
        <v>56</v>
      </c>
    </row>
    <row r="16" ht="15.0" customHeight="1">
      <c r="A16" s="570" t="s">
        <v>4536</v>
      </c>
      <c r="B16" s="571">
        <v>45810.0</v>
      </c>
      <c r="C16" s="572">
        <v>4181.0</v>
      </c>
      <c r="D16" s="572"/>
      <c r="E16" s="578" t="s">
        <v>322</v>
      </c>
      <c r="F16" s="570" t="s">
        <v>324</v>
      </c>
      <c r="G16" s="573" t="s">
        <v>4164</v>
      </c>
      <c r="H16" s="573" t="s">
        <v>327</v>
      </c>
      <c r="I16" s="573" t="s">
        <v>158</v>
      </c>
      <c r="J16" s="572" t="s">
        <v>1205</v>
      </c>
      <c r="K16" s="574">
        <v>44571.0</v>
      </c>
      <c r="L16" s="571">
        <v>45809.0</v>
      </c>
      <c r="M16" s="572" t="s">
        <v>51</v>
      </c>
      <c r="N16" s="575">
        <v>78000.0</v>
      </c>
      <c r="O16" s="572" t="s">
        <v>51</v>
      </c>
      <c r="P16" s="576">
        <v>250094.0</v>
      </c>
      <c r="Q16" s="597">
        <v>250000.0</v>
      </c>
      <c r="R16" s="575">
        <v>0.0</v>
      </c>
      <c r="S16" s="608">
        <v>0.0</v>
      </c>
      <c r="T16" s="577">
        <f t="shared" si="1"/>
        <v>250000</v>
      </c>
      <c r="U16" s="572" t="s">
        <v>52</v>
      </c>
      <c r="V16" s="574">
        <v>45809.0</v>
      </c>
      <c r="W16" s="574">
        <v>45839.0</v>
      </c>
      <c r="X16" s="572">
        <v>1.0</v>
      </c>
      <c r="Y16" s="572" t="s">
        <v>86</v>
      </c>
      <c r="Z16" s="572" t="s">
        <v>56</v>
      </c>
    </row>
    <row r="17" ht="22.5" customHeight="1">
      <c r="A17" s="570" t="s">
        <v>4541</v>
      </c>
      <c r="B17" s="571">
        <v>45810.0</v>
      </c>
      <c r="C17" s="572">
        <v>7081.0</v>
      </c>
      <c r="D17" s="572"/>
      <c r="E17" s="578" t="s">
        <v>3969</v>
      </c>
      <c r="F17" s="570" t="s">
        <v>3543</v>
      </c>
      <c r="G17" s="573" t="s">
        <v>3545</v>
      </c>
      <c r="H17" s="573" t="s">
        <v>555</v>
      </c>
      <c r="I17" s="573" t="s">
        <v>69</v>
      </c>
      <c r="J17" s="572" t="s">
        <v>1205</v>
      </c>
      <c r="K17" s="574">
        <v>44831.0</v>
      </c>
      <c r="L17" s="571">
        <v>45809.0</v>
      </c>
      <c r="M17" s="572" t="s">
        <v>51</v>
      </c>
      <c r="N17" s="575">
        <v>78000.0</v>
      </c>
      <c r="O17" s="572" t="s">
        <v>51</v>
      </c>
      <c r="P17" s="576">
        <v>79024.0</v>
      </c>
      <c r="Q17" s="597">
        <v>79000.0</v>
      </c>
      <c r="R17" s="575">
        <v>0.0</v>
      </c>
      <c r="S17" s="575">
        <v>0.0</v>
      </c>
      <c r="T17" s="577">
        <f t="shared" si="1"/>
        <v>79000</v>
      </c>
      <c r="U17" s="572" t="s">
        <v>52</v>
      </c>
      <c r="V17" s="574">
        <v>45809.0</v>
      </c>
      <c r="W17" s="574">
        <v>45839.0</v>
      </c>
      <c r="X17" s="572">
        <v>1.0</v>
      </c>
      <c r="Y17" s="572" t="s">
        <v>86</v>
      </c>
      <c r="Z17" s="572" t="s">
        <v>56</v>
      </c>
    </row>
    <row r="18" ht="22.5" customHeight="1">
      <c r="A18" s="610" t="s">
        <v>4545</v>
      </c>
      <c r="B18" s="571">
        <v>45810.0</v>
      </c>
      <c r="C18" s="572">
        <v>15559.0</v>
      </c>
      <c r="D18" s="572"/>
      <c r="E18" s="578" t="s">
        <v>6533</v>
      </c>
      <c r="F18" s="570" t="s">
        <v>6534</v>
      </c>
      <c r="G18" s="573" t="s">
        <v>6535</v>
      </c>
      <c r="H18" s="573" t="s">
        <v>100</v>
      </c>
      <c r="I18" s="573" t="s">
        <v>158</v>
      </c>
      <c r="J18" s="572" t="s">
        <v>1205</v>
      </c>
      <c r="K18" s="574">
        <v>45798.0</v>
      </c>
      <c r="L18" s="571">
        <v>45809.0</v>
      </c>
      <c r="M18" s="572" t="s">
        <v>51</v>
      </c>
      <c r="N18" s="575">
        <v>0.0</v>
      </c>
      <c r="O18" s="572" t="s">
        <v>51</v>
      </c>
      <c r="P18" s="576">
        <v>1298036.0</v>
      </c>
      <c r="Q18" s="597">
        <v>1296036.0</v>
      </c>
      <c r="R18" s="575">
        <v>118000.0</v>
      </c>
      <c r="S18" s="575">
        <v>0.0</v>
      </c>
      <c r="T18" s="577">
        <f t="shared" si="1"/>
        <v>1296036</v>
      </c>
      <c r="U18" s="572" t="s">
        <v>52</v>
      </c>
      <c r="V18" s="574">
        <v>45809.0</v>
      </c>
      <c r="W18" s="574">
        <v>46172.0</v>
      </c>
      <c r="X18" s="572">
        <v>12.0</v>
      </c>
      <c r="Y18" s="572" t="s">
        <v>55</v>
      </c>
      <c r="Z18" s="572" t="s">
        <v>93</v>
      </c>
    </row>
    <row r="19" ht="22.5" customHeight="1">
      <c r="A19" s="570" t="s">
        <v>4547</v>
      </c>
      <c r="B19" s="571">
        <v>45810.0</v>
      </c>
      <c r="C19" s="572">
        <v>8480.0</v>
      </c>
      <c r="D19" s="572"/>
      <c r="E19" s="578" t="s">
        <v>6536</v>
      </c>
      <c r="F19" s="570" t="s">
        <v>6537</v>
      </c>
      <c r="G19" s="573" t="s">
        <v>6538</v>
      </c>
      <c r="H19" s="573" t="s">
        <v>862</v>
      </c>
      <c r="I19" s="573" t="s">
        <v>864</v>
      </c>
      <c r="J19" s="572" t="s">
        <v>1205</v>
      </c>
      <c r="K19" s="574">
        <v>44990.0</v>
      </c>
      <c r="L19" s="571">
        <v>45809.0</v>
      </c>
      <c r="M19" s="572" t="s">
        <v>51</v>
      </c>
      <c r="N19" s="575">
        <v>0.0</v>
      </c>
      <c r="O19" s="572" t="s">
        <v>51</v>
      </c>
      <c r="P19" s="584">
        <v>118000.0</v>
      </c>
      <c r="Q19" s="576">
        <v>118000.0</v>
      </c>
      <c r="R19" s="575">
        <v>0.0</v>
      </c>
      <c r="S19" s="575">
        <v>4400.0</v>
      </c>
      <c r="T19" s="577">
        <f t="shared" si="1"/>
        <v>113600</v>
      </c>
      <c r="U19" s="572" t="s">
        <v>53</v>
      </c>
      <c r="V19" s="574">
        <v>45809.0</v>
      </c>
      <c r="W19" s="574">
        <v>45839.0</v>
      </c>
      <c r="X19" s="572">
        <v>1.0</v>
      </c>
      <c r="Y19" s="572" t="s">
        <v>55</v>
      </c>
      <c r="Z19" s="572" t="s">
        <v>56</v>
      </c>
    </row>
    <row r="20" ht="22.5" customHeight="1">
      <c r="A20" s="570" t="s">
        <v>4552</v>
      </c>
      <c r="B20" s="571">
        <v>45810.0</v>
      </c>
      <c r="C20" s="572">
        <v>5510.0</v>
      </c>
      <c r="D20" s="572"/>
      <c r="E20" s="578" t="s">
        <v>1195</v>
      </c>
      <c r="F20" s="570" t="s">
        <v>780</v>
      </c>
      <c r="G20" s="573" t="s">
        <v>781</v>
      </c>
      <c r="H20" s="573" t="s">
        <v>45</v>
      </c>
      <c r="I20" s="573" t="s">
        <v>47</v>
      </c>
      <c r="J20" s="572" t="s">
        <v>1205</v>
      </c>
      <c r="K20" s="574">
        <v>44669.0</v>
      </c>
      <c r="L20" s="571">
        <v>45809.0</v>
      </c>
      <c r="M20" s="572" t="s">
        <v>51</v>
      </c>
      <c r="N20" s="575">
        <v>0.0</v>
      </c>
      <c r="O20" s="583">
        <v>45810.0</v>
      </c>
      <c r="P20" s="576">
        <v>118095.0</v>
      </c>
      <c r="Q20" s="597">
        <v>118095.0</v>
      </c>
      <c r="R20" s="575">
        <v>0.0</v>
      </c>
      <c r="S20" s="575">
        <v>0.0</v>
      </c>
      <c r="T20" s="577">
        <f t="shared" si="1"/>
        <v>118095</v>
      </c>
      <c r="U20" s="572" t="s">
        <v>52</v>
      </c>
      <c r="V20" s="574">
        <v>45810.0</v>
      </c>
      <c r="W20" s="574">
        <v>45850.0</v>
      </c>
      <c r="X20" s="572">
        <v>1.0</v>
      </c>
      <c r="Y20" s="572" t="s">
        <v>55</v>
      </c>
      <c r="Z20" s="572" t="s">
        <v>56</v>
      </c>
    </row>
    <row r="21" ht="22.5" customHeight="1">
      <c r="A21" s="570" t="s">
        <v>4557</v>
      </c>
      <c r="B21" s="571">
        <v>45810.0</v>
      </c>
      <c r="C21" s="572">
        <v>4510.0</v>
      </c>
      <c r="D21" s="572"/>
      <c r="E21" s="578" t="s">
        <v>6539</v>
      </c>
      <c r="F21" s="570" t="s">
        <v>6540</v>
      </c>
      <c r="G21" s="573" t="s">
        <v>6541</v>
      </c>
      <c r="H21" s="573" t="s">
        <v>152</v>
      </c>
      <c r="I21" s="573" t="s">
        <v>153</v>
      </c>
      <c r="J21" s="572" t="s">
        <v>1205</v>
      </c>
      <c r="K21" s="574">
        <v>44596.0</v>
      </c>
      <c r="L21" s="571">
        <v>45809.0</v>
      </c>
      <c r="M21" s="572" t="s">
        <v>51</v>
      </c>
      <c r="N21" s="575">
        <v>78000.0</v>
      </c>
      <c r="O21" s="583">
        <v>45810.0</v>
      </c>
      <c r="P21" s="576">
        <v>80036.0</v>
      </c>
      <c r="Q21" s="597">
        <v>80036.0</v>
      </c>
      <c r="R21" s="575">
        <v>0.0</v>
      </c>
      <c r="S21" s="575">
        <v>0.0</v>
      </c>
      <c r="T21" s="577">
        <f t="shared" si="1"/>
        <v>80036</v>
      </c>
      <c r="U21" s="572" t="s">
        <v>52</v>
      </c>
      <c r="V21" s="574">
        <v>45810.0</v>
      </c>
      <c r="W21" s="574">
        <v>45841.0</v>
      </c>
      <c r="X21" s="572">
        <v>1.0</v>
      </c>
      <c r="Y21" s="572" t="s">
        <v>86</v>
      </c>
      <c r="Z21" s="572" t="s">
        <v>56</v>
      </c>
    </row>
    <row r="22" ht="22.5" customHeight="1">
      <c r="A22" s="570" t="s">
        <v>4562</v>
      </c>
      <c r="B22" s="571">
        <v>45810.0</v>
      </c>
      <c r="C22" s="572">
        <v>8995.0</v>
      </c>
      <c r="D22" s="572"/>
      <c r="E22" s="578" t="s">
        <v>6542</v>
      </c>
      <c r="F22" s="570" t="s">
        <v>107</v>
      </c>
      <c r="G22" s="573" t="s">
        <v>128</v>
      </c>
      <c r="H22" s="573" t="s">
        <v>110</v>
      </c>
      <c r="I22" s="573" t="s">
        <v>46</v>
      </c>
      <c r="J22" s="572" t="s">
        <v>1205</v>
      </c>
      <c r="K22" s="574">
        <v>45056.0</v>
      </c>
      <c r="L22" s="571">
        <v>45809.0</v>
      </c>
      <c r="M22" s="572" t="s">
        <v>51</v>
      </c>
      <c r="N22" s="575">
        <v>118000.0</v>
      </c>
      <c r="O22" s="572" t="s">
        <v>51</v>
      </c>
      <c r="P22" s="584">
        <v>240000.0</v>
      </c>
      <c r="Q22" s="576">
        <v>240000.0</v>
      </c>
      <c r="R22" s="575">
        <v>0.0</v>
      </c>
      <c r="S22" s="575">
        <v>4400.0</v>
      </c>
      <c r="T22" s="577">
        <f t="shared" si="1"/>
        <v>235600</v>
      </c>
      <c r="U22" s="572" t="s">
        <v>53</v>
      </c>
      <c r="V22" s="574">
        <v>45809.0</v>
      </c>
      <c r="W22" s="574">
        <v>45850.0</v>
      </c>
      <c r="X22" s="572">
        <v>1.0</v>
      </c>
      <c r="Y22" s="572" t="s">
        <v>55</v>
      </c>
      <c r="Z22" s="572" t="s">
        <v>56</v>
      </c>
    </row>
    <row r="23" ht="22.5" customHeight="1">
      <c r="A23" s="570" t="s">
        <v>4565</v>
      </c>
      <c r="B23" s="571">
        <v>45810.0</v>
      </c>
      <c r="C23" s="572">
        <v>8995.0</v>
      </c>
      <c r="D23" s="572"/>
      <c r="E23" s="578" t="s">
        <v>6542</v>
      </c>
      <c r="F23" s="570" t="s">
        <v>107</v>
      </c>
      <c r="G23" s="573" t="s">
        <v>108</v>
      </c>
      <c r="H23" s="573" t="s">
        <v>110</v>
      </c>
      <c r="I23" s="573" t="s">
        <v>46</v>
      </c>
      <c r="J23" s="572" t="s">
        <v>1205</v>
      </c>
      <c r="K23" s="574">
        <v>45056.0</v>
      </c>
      <c r="L23" s="571">
        <v>45809.0</v>
      </c>
      <c r="M23" s="572" t="s">
        <v>51</v>
      </c>
      <c r="N23" s="575">
        <v>118000.0</v>
      </c>
      <c r="O23" s="572" t="s">
        <v>51</v>
      </c>
      <c r="P23" s="576">
        <f>P22-N23</f>
        <v>122000</v>
      </c>
      <c r="Q23" s="576">
        <v>0.0</v>
      </c>
      <c r="R23" s="575">
        <v>0.0</v>
      </c>
      <c r="S23" s="575">
        <v>0.0</v>
      </c>
      <c r="T23" s="577">
        <f t="shared" si="1"/>
        <v>0</v>
      </c>
      <c r="U23" s="572" t="s">
        <v>54</v>
      </c>
      <c r="V23" s="574">
        <v>45809.0</v>
      </c>
      <c r="W23" s="574">
        <v>45846.0</v>
      </c>
      <c r="X23" s="572">
        <v>1.0</v>
      </c>
      <c r="Y23" s="572" t="s">
        <v>55</v>
      </c>
      <c r="Z23" s="572" t="s">
        <v>56</v>
      </c>
    </row>
    <row r="24" ht="22.5" customHeight="1">
      <c r="A24" s="570" t="s">
        <v>6543</v>
      </c>
      <c r="B24" s="571">
        <v>45810.0</v>
      </c>
      <c r="C24" s="572">
        <v>5138.0</v>
      </c>
      <c r="D24" s="572"/>
      <c r="E24" s="578" t="s">
        <v>6544</v>
      </c>
      <c r="F24" s="570" t="s">
        <v>3569</v>
      </c>
      <c r="G24" s="573" t="s">
        <v>3570</v>
      </c>
      <c r="H24" s="573" t="s">
        <v>831</v>
      </c>
      <c r="I24" s="573" t="s">
        <v>103</v>
      </c>
      <c r="J24" s="572" t="s">
        <v>1205</v>
      </c>
      <c r="K24" s="574">
        <v>44642.0</v>
      </c>
      <c r="L24" s="571">
        <v>45809.0</v>
      </c>
      <c r="M24" s="572" t="s">
        <v>51</v>
      </c>
      <c r="N24" s="575">
        <v>78000.0</v>
      </c>
      <c r="O24" s="572" t="s">
        <v>51</v>
      </c>
      <c r="P24" s="575">
        <v>80000.0</v>
      </c>
      <c r="Q24" s="576">
        <v>80000.0</v>
      </c>
      <c r="R24" s="575">
        <v>0.0</v>
      </c>
      <c r="S24" s="575">
        <v>560.0</v>
      </c>
      <c r="T24" s="577">
        <f t="shared" si="1"/>
        <v>79440</v>
      </c>
      <c r="U24" s="572" t="s">
        <v>53</v>
      </c>
      <c r="V24" s="574">
        <v>45809.0</v>
      </c>
      <c r="W24" s="574">
        <v>45839.0</v>
      </c>
      <c r="X24" s="572">
        <v>1.0</v>
      </c>
      <c r="Y24" s="572" t="s">
        <v>86</v>
      </c>
      <c r="Z24" s="572" t="s">
        <v>56</v>
      </c>
    </row>
    <row r="25" ht="22.5" customHeight="1">
      <c r="A25" s="570" t="s">
        <v>6545</v>
      </c>
      <c r="B25" s="571">
        <v>45810.0</v>
      </c>
      <c r="C25" s="572">
        <v>6052.0</v>
      </c>
      <c r="D25" s="572"/>
      <c r="E25" s="578" t="s">
        <v>6546</v>
      </c>
      <c r="F25" s="570" t="s">
        <v>161</v>
      </c>
      <c r="G25" s="573" t="s">
        <v>162</v>
      </c>
      <c r="H25" s="573" t="s">
        <v>163</v>
      </c>
      <c r="I25" s="573" t="s">
        <v>69</v>
      </c>
      <c r="J25" s="572" t="s">
        <v>1205</v>
      </c>
      <c r="K25" s="574">
        <v>44730.0</v>
      </c>
      <c r="L25" s="571">
        <v>45809.0</v>
      </c>
      <c r="M25" s="572" t="s">
        <v>51</v>
      </c>
      <c r="N25" s="575">
        <v>0.0</v>
      </c>
      <c r="O25" s="583">
        <v>45810.0</v>
      </c>
      <c r="P25" s="575">
        <v>78035.0</v>
      </c>
      <c r="Q25" s="624">
        <v>78035.0</v>
      </c>
      <c r="R25" s="575">
        <v>0.0</v>
      </c>
      <c r="S25" s="575">
        <v>0.0</v>
      </c>
      <c r="T25" s="577">
        <f t="shared" si="1"/>
        <v>78035</v>
      </c>
      <c r="U25" s="572" t="s">
        <v>52</v>
      </c>
      <c r="V25" s="574">
        <v>45810.0</v>
      </c>
      <c r="W25" s="583">
        <v>45841.0</v>
      </c>
      <c r="X25" s="572">
        <v>1.0</v>
      </c>
      <c r="Y25" s="572" t="s">
        <v>86</v>
      </c>
      <c r="Z25" s="572" t="s">
        <v>56</v>
      </c>
    </row>
    <row r="26" ht="22.5" customHeight="1">
      <c r="A26" s="570" t="s">
        <v>6547</v>
      </c>
      <c r="B26" s="571">
        <v>45818.0</v>
      </c>
      <c r="C26" s="572">
        <v>4181.0</v>
      </c>
      <c r="D26" s="572"/>
      <c r="E26" s="578" t="s">
        <v>322</v>
      </c>
      <c r="F26" s="570" t="s">
        <v>324</v>
      </c>
      <c r="G26" s="573" t="s">
        <v>6548</v>
      </c>
      <c r="H26" s="573" t="s">
        <v>327</v>
      </c>
      <c r="I26" s="573" t="s">
        <v>158</v>
      </c>
      <c r="J26" s="572" t="s">
        <v>1205</v>
      </c>
      <c r="K26" s="574">
        <v>44571.0</v>
      </c>
      <c r="L26" s="571">
        <v>45809.0</v>
      </c>
      <c r="M26" s="572" t="s">
        <v>51</v>
      </c>
      <c r="N26" s="575">
        <v>78000.0</v>
      </c>
      <c r="O26" s="583">
        <v>45815.0</v>
      </c>
      <c r="P26" s="576">
        <v>78000.0</v>
      </c>
      <c r="Q26" s="575">
        <v>0.0</v>
      </c>
      <c r="R26" s="575">
        <v>0.0</v>
      </c>
      <c r="S26" s="608">
        <v>0.0</v>
      </c>
      <c r="T26" s="577">
        <f t="shared" si="1"/>
        <v>0</v>
      </c>
      <c r="U26" s="572" t="s">
        <v>54</v>
      </c>
      <c r="V26" s="574">
        <v>45815.0</v>
      </c>
      <c r="W26" s="574">
        <v>45845.0</v>
      </c>
      <c r="X26" s="572">
        <v>1.0</v>
      </c>
      <c r="Y26" s="572" t="s">
        <v>86</v>
      </c>
      <c r="Z26" s="572" t="s">
        <v>56</v>
      </c>
    </row>
    <row r="27" ht="22.5" customHeight="1">
      <c r="A27" s="570" t="s">
        <v>6549</v>
      </c>
      <c r="B27" s="571">
        <v>45818.0</v>
      </c>
      <c r="C27" s="572">
        <v>4181.0</v>
      </c>
      <c r="D27" s="572"/>
      <c r="E27" s="578" t="s">
        <v>322</v>
      </c>
      <c r="F27" s="570" t="s">
        <v>324</v>
      </c>
      <c r="G27" s="573" t="s">
        <v>6550</v>
      </c>
      <c r="H27" s="573" t="s">
        <v>327</v>
      </c>
      <c r="I27" s="573" t="s">
        <v>158</v>
      </c>
      <c r="J27" s="572" t="s">
        <v>1205</v>
      </c>
      <c r="K27" s="574">
        <v>44571.0</v>
      </c>
      <c r="L27" s="571">
        <v>45809.0</v>
      </c>
      <c r="M27" s="572" t="s">
        <v>51</v>
      </c>
      <c r="N27" s="575">
        <v>78000.0</v>
      </c>
      <c r="O27" s="583">
        <v>45818.0</v>
      </c>
      <c r="P27" s="576">
        <v>78000.0</v>
      </c>
      <c r="Q27" s="575">
        <v>0.0</v>
      </c>
      <c r="R27" s="575">
        <v>0.0</v>
      </c>
      <c r="S27" s="608">
        <v>0.0</v>
      </c>
      <c r="T27" s="577">
        <f t="shared" si="1"/>
        <v>0</v>
      </c>
      <c r="U27" s="572" t="s">
        <v>54</v>
      </c>
      <c r="V27" s="574">
        <v>45818.0</v>
      </c>
      <c r="W27" s="574">
        <v>45848.0</v>
      </c>
      <c r="X27" s="572">
        <v>1.0</v>
      </c>
      <c r="Y27" s="572" t="s">
        <v>86</v>
      </c>
      <c r="Z27" s="572" t="s">
        <v>56</v>
      </c>
    </row>
    <row r="28" ht="22.5" customHeight="1">
      <c r="A28" s="633" t="s">
        <v>6648</v>
      </c>
      <c r="B28" s="571">
        <v>45810.0</v>
      </c>
      <c r="C28" s="572">
        <v>5499.0</v>
      </c>
      <c r="D28" s="572"/>
      <c r="E28" s="578" t="s">
        <v>6650</v>
      </c>
      <c r="F28" s="570"/>
      <c r="G28" s="573" t="s">
        <v>6650</v>
      </c>
      <c r="H28" s="573"/>
      <c r="I28" s="573"/>
      <c r="J28" s="572" t="s">
        <v>1205</v>
      </c>
      <c r="K28" s="574">
        <v>44668.0</v>
      </c>
      <c r="L28" s="571"/>
      <c r="M28" s="583">
        <v>45809.0</v>
      </c>
      <c r="N28" s="575"/>
      <c r="O28" s="583"/>
      <c r="P28" s="575"/>
      <c r="Q28" s="624">
        <v>100000.0</v>
      </c>
      <c r="R28" s="575">
        <v>0.0</v>
      </c>
      <c r="S28" s="608">
        <v>0.0</v>
      </c>
      <c r="T28" s="577">
        <f t="shared" si="1"/>
        <v>100000</v>
      </c>
      <c r="U28" s="572" t="s">
        <v>52</v>
      </c>
      <c r="V28" s="574"/>
      <c r="W28" s="583"/>
      <c r="X28" s="572">
        <v>1.0</v>
      </c>
      <c r="Y28" s="572" t="s">
        <v>86</v>
      </c>
      <c r="Z28" s="572" t="s">
        <v>56</v>
      </c>
    </row>
    <row r="29" ht="22.5" customHeight="1">
      <c r="A29" s="638" t="s">
        <v>6551</v>
      </c>
      <c r="B29" s="639">
        <v>45810.0</v>
      </c>
      <c r="C29" s="640">
        <v>9941.0</v>
      </c>
      <c r="D29" s="640"/>
      <c r="E29" s="641" t="s">
        <v>2576</v>
      </c>
      <c r="F29" s="638" t="s">
        <v>2577</v>
      </c>
      <c r="G29" s="642" t="s">
        <v>2579</v>
      </c>
      <c r="H29" s="642" t="s">
        <v>926</v>
      </c>
      <c r="I29" s="642" t="s">
        <v>47</v>
      </c>
      <c r="J29" s="640" t="s">
        <v>1205</v>
      </c>
      <c r="K29" s="643">
        <v>45165.0</v>
      </c>
      <c r="L29" s="639">
        <v>45810.0</v>
      </c>
      <c r="M29" s="640" t="s">
        <v>51</v>
      </c>
      <c r="N29" s="644">
        <v>78000.0</v>
      </c>
      <c r="O29" s="640" t="s">
        <v>51</v>
      </c>
      <c r="P29" s="644">
        <v>80030.0</v>
      </c>
      <c r="Q29" s="645">
        <v>80030.0</v>
      </c>
      <c r="R29" s="644">
        <v>0.0</v>
      </c>
      <c r="S29" s="644">
        <v>0.0</v>
      </c>
      <c r="T29" s="646">
        <f t="shared" si="1"/>
        <v>80030</v>
      </c>
      <c r="U29" s="640" t="s">
        <v>52</v>
      </c>
      <c r="V29" s="643">
        <v>45810.0</v>
      </c>
      <c r="W29" s="643">
        <v>45840.0</v>
      </c>
      <c r="X29" s="640">
        <v>1.0</v>
      </c>
      <c r="Y29" s="640" t="s">
        <v>86</v>
      </c>
      <c r="Z29" s="640" t="s">
        <v>56</v>
      </c>
    </row>
    <row r="30" ht="22.5" customHeight="1">
      <c r="A30" s="570" t="s">
        <v>6552</v>
      </c>
      <c r="B30" s="571">
        <v>45811.0</v>
      </c>
      <c r="C30" s="572">
        <v>10295.0</v>
      </c>
      <c r="D30" s="572"/>
      <c r="E30" s="578" t="s">
        <v>6553</v>
      </c>
      <c r="F30" s="570" t="s">
        <v>6554</v>
      </c>
      <c r="G30" s="573" t="s">
        <v>6555</v>
      </c>
      <c r="H30" s="573" t="s">
        <v>6556</v>
      </c>
      <c r="I30" s="573" t="s">
        <v>153</v>
      </c>
      <c r="J30" s="572" t="s">
        <v>1205</v>
      </c>
      <c r="K30" s="574">
        <v>45199.0</v>
      </c>
      <c r="L30" s="571">
        <v>45810.0</v>
      </c>
      <c r="M30" s="572" t="s">
        <v>51</v>
      </c>
      <c r="N30" s="575">
        <v>0.0</v>
      </c>
      <c r="O30" s="572" t="s">
        <v>51</v>
      </c>
      <c r="P30" s="575">
        <v>78081.0</v>
      </c>
      <c r="Q30" s="648">
        <v>50000.0</v>
      </c>
      <c r="R30" s="575">
        <v>0.0</v>
      </c>
      <c r="S30" s="575">
        <v>0.0</v>
      </c>
      <c r="T30" s="577">
        <f t="shared" si="1"/>
        <v>50000</v>
      </c>
      <c r="U30" s="572" t="s">
        <v>52</v>
      </c>
      <c r="V30" s="574">
        <v>45810.0</v>
      </c>
      <c r="W30" s="574">
        <v>45840.0</v>
      </c>
      <c r="X30" s="572">
        <v>1.0</v>
      </c>
      <c r="Y30" s="572" t="s">
        <v>86</v>
      </c>
      <c r="Z30" s="572" t="s">
        <v>56</v>
      </c>
    </row>
    <row r="31" ht="22.5" customHeight="1">
      <c r="A31" s="570" t="s">
        <v>6557</v>
      </c>
      <c r="B31" s="571">
        <v>45811.0</v>
      </c>
      <c r="C31" s="572">
        <v>9393.0</v>
      </c>
      <c r="D31" s="572"/>
      <c r="E31" s="578" t="s">
        <v>3974</v>
      </c>
      <c r="F31" s="570" t="s">
        <v>3517</v>
      </c>
      <c r="G31" s="573" t="s">
        <v>3518</v>
      </c>
      <c r="H31" s="573" t="s">
        <v>110</v>
      </c>
      <c r="I31" s="573" t="s">
        <v>46</v>
      </c>
      <c r="J31" s="572" t="s">
        <v>1205</v>
      </c>
      <c r="K31" s="574">
        <v>45100.0</v>
      </c>
      <c r="L31" s="571">
        <v>45810.0</v>
      </c>
      <c r="M31" s="572" t="s">
        <v>51</v>
      </c>
      <c r="N31" s="575">
        <v>0.0</v>
      </c>
      <c r="O31" s="572" t="s">
        <v>51</v>
      </c>
      <c r="P31" s="576">
        <v>78014.0</v>
      </c>
      <c r="Q31" s="648">
        <v>78000.0</v>
      </c>
      <c r="R31" s="575">
        <v>0.0</v>
      </c>
      <c r="S31" s="575">
        <v>0.0</v>
      </c>
      <c r="T31" s="577">
        <f t="shared" si="1"/>
        <v>78000</v>
      </c>
      <c r="U31" s="572" t="s">
        <v>52</v>
      </c>
      <c r="V31" s="574">
        <v>45810.0</v>
      </c>
      <c r="W31" s="574">
        <v>45840.0</v>
      </c>
      <c r="X31" s="572">
        <v>1.0</v>
      </c>
      <c r="Y31" s="572" t="s">
        <v>86</v>
      </c>
      <c r="Z31" s="572" t="s">
        <v>56</v>
      </c>
    </row>
    <row r="32" ht="22.5" customHeight="1">
      <c r="A32" s="570" t="s">
        <v>6558</v>
      </c>
      <c r="B32" s="571">
        <v>45811.0</v>
      </c>
      <c r="C32" s="572">
        <v>1060.0</v>
      </c>
      <c r="D32" s="572"/>
      <c r="E32" s="578" t="s">
        <v>1089</v>
      </c>
      <c r="F32" s="570" t="s">
        <v>1090</v>
      </c>
      <c r="G32" s="573" t="s">
        <v>1091</v>
      </c>
      <c r="H32" s="573" t="s">
        <v>419</v>
      </c>
      <c r="I32" s="573" t="s">
        <v>118</v>
      </c>
      <c r="J32" s="572" t="s">
        <v>1205</v>
      </c>
      <c r="K32" s="574">
        <v>44346.0</v>
      </c>
      <c r="L32" s="571">
        <v>45810.0</v>
      </c>
      <c r="M32" s="572" t="s">
        <v>51</v>
      </c>
      <c r="N32" s="575">
        <v>0.0</v>
      </c>
      <c r="O32" s="572" t="s">
        <v>51</v>
      </c>
      <c r="P32" s="576">
        <v>78097.0</v>
      </c>
      <c r="Q32" s="648">
        <v>78097.0</v>
      </c>
      <c r="R32" s="575">
        <v>0.0</v>
      </c>
      <c r="S32" s="575">
        <v>0.0</v>
      </c>
      <c r="T32" s="577">
        <f t="shared" si="1"/>
        <v>78097</v>
      </c>
      <c r="U32" s="572" t="s">
        <v>52</v>
      </c>
      <c r="V32" s="574">
        <v>45810.0</v>
      </c>
      <c r="W32" s="574">
        <v>45840.0</v>
      </c>
      <c r="X32" s="572">
        <v>1.0</v>
      </c>
      <c r="Y32" s="572" t="s">
        <v>86</v>
      </c>
      <c r="Z32" s="572" t="s">
        <v>56</v>
      </c>
    </row>
    <row r="33" ht="22.5" customHeight="1">
      <c r="A33" s="570" t="s">
        <v>6559</v>
      </c>
      <c r="B33" s="571">
        <v>45811.0</v>
      </c>
      <c r="C33" s="572">
        <v>6455.0</v>
      </c>
      <c r="D33" s="572"/>
      <c r="E33" s="578" t="s">
        <v>634</v>
      </c>
      <c r="F33" s="570" t="s">
        <v>636</v>
      </c>
      <c r="G33" s="573" t="s">
        <v>638</v>
      </c>
      <c r="H33" s="573" t="s">
        <v>279</v>
      </c>
      <c r="I33" s="573" t="s">
        <v>69</v>
      </c>
      <c r="J33" s="572" t="s">
        <v>1205</v>
      </c>
      <c r="K33" s="574">
        <v>44771.0</v>
      </c>
      <c r="L33" s="571">
        <v>45810.0</v>
      </c>
      <c r="M33" s="572" t="s">
        <v>51</v>
      </c>
      <c r="N33" s="575">
        <v>0.0</v>
      </c>
      <c r="O33" s="572" t="s">
        <v>51</v>
      </c>
      <c r="P33" s="576">
        <v>78000.0</v>
      </c>
      <c r="Q33" s="576">
        <v>78000.0</v>
      </c>
      <c r="R33" s="575">
        <v>0.0</v>
      </c>
      <c r="S33" s="575">
        <v>1560.0</v>
      </c>
      <c r="T33" s="577">
        <f t="shared" si="1"/>
        <v>76440</v>
      </c>
      <c r="U33" s="572" t="s">
        <v>53</v>
      </c>
      <c r="V33" s="574">
        <v>45810.0</v>
      </c>
      <c r="W33" s="574">
        <v>45840.0</v>
      </c>
      <c r="X33" s="572">
        <v>1.0</v>
      </c>
      <c r="Y33" s="572" t="s">
        <v>86</v>
      </c>
      <c r="Z33" s="572" t="s">
        <v>56</v>
      </c>
    </row>
    <row r="34" ht="22.5" customHeight="1">
      <c r="A34" s="570" t="s">
        <v>6560</v>
      </c>
      <c r="B34" s="571">
        <v>45811.0</v>
      </c>
      <c r="C34" s="572">
        <v>6472.0</v>
      </c>
      <c r="D34" s="572"/>
      <c r="E34" s="578" t="s">
        <v>4024</v>
      </c>
      <c r="F34" s="570" t="s">
        <v>3603</v>
      </c>
      <c r="G34" s="573" t="s">
        <v>3604</v>
      </c>
      <c r="H34" s="573" t="s">
        <v>45</v>
      </c>
      <c r="I34" s="573" t="s">
        <v>47</v>
      </c>
      <c r="J34" s="572" t="s">
        <v>1205</v>
      </c>
      <c r="K34" s="574">
        <v>44773.0</v>
      </c>
      <c r="L34" s="571">
        <v>45810.0</v>
      </c>
      <c r="M34" s="572" t="s">
        <v>51</v>
      </c>
      <c r="N34" s="575">
        <v>118000.0</v>
      </c>
      <c r="O34" s="572" t="s">
        <v>51</v>
      </c>
      <c r="P34" s="576">
        <v>119019.0</v>
      </c>
      <c r="Q34" s="648">
        <v>119000.0</v>
      </c>
      <c r="R34" s="575">
        <v>0.0</v>
      </c>
      <c r="S34" s="575">
        <v>0.0</v>
      </c>
      <c r="T34" s="577">
        <f t="shared" si="1"/>
        <v>119000</v>
      </c>
      <c r="U34" s="572" t="s">
        <v>52</v>
      </c>
      <c r="V34" s="574">
        <v>45810.0</v>
      </c>
      <c r="W34" s="574">
        <v>45840.0</v>
      </c>
      <c r="X34" s="572">
        <v>1.0</v>
      </c>
      <c r="Y34" s="572" t="s">
        <v>55</v>
      </c>
      <c r="Z34" s="572" t="s">
        <v>56</v>
      </c>
    </row>
    <row r="35" ht="22.5" customHeight="1">
      <c r="A35" s="570" t="s">
        <v>6561</v>
      </c>
      <c r="B35" s="571">
        <v>45811.0</v>
      </c>
      <c r="C35" s="572">
        <v>4858.0</v>
      </c>
      <c r="D35" s="572"/>
      <c r="E35" s="578" t="s">
        <v>4439</v>
      </c>
      <c r="F35" s="570" t="s">
        <v>3621</v>
      </c>
      <c r="G35" s="573" t="s">
        <v>3623</v>
      </c>
      <c r="H35" s="573" t="s">
        <v>174</v>
      </c>
      <c r="I35" s="573" t="s">
        <v>176</v>
      </c>
      <c r="J35" s="572" t="s">
        <v>1205</v>
      </c>
      <c r="K35" s="574">
        <v>44622.0</v>
      </c>
      <c r="L35" s="571">
        <v>45810.0</v>
      </c>
      <c r="M35" s="572" t="s">
        <v>51</v>
      </c>
      <c r="N35" s="575">
        <v>0.0</v>
      </c>
      <c r="O35" s="572" t="s">
        <v>51</v>
      </c>
      <c r="P35" s="576">
        <v>78085.0</v>
      </c>
      <c r="Q35" s="648">
        <v>78085.0</v>
      </c>
      <c r="R35" s="575">
        <v>0.0</v>
      </c>
      <c r="S35" s="575">
        <v>0.0</v>
      </c>
      <c r="T35" s="577">
        <f t="shared" si="1"/>
        <v>78085</v>
      </c>
      <c r="U35" s="572" t="s">
        <v>52</v>
      </c>
      <c r="V35" s="574">
        <v>45810.0</v>
      </c>
      <c r="W35" s="574">
        <v>45840.0</v>
      </c>
      <c r="X35" s="572">
        <v>1.0</v>
      </c>
      <c r="Y35" s="572" t="s">
        <v>86</v>
      </c>
      <c r="Z35" s="572" t="s">
        <v>56</v>
      </c>
    </row>
    <row r="36" ht="22.5" customHeight="1">
      <c r="A36" s="570" t="s">
        <v>6562</v>
      </c>
      <c r="B36" s="571">
        <v>45811.0</v>
      </c>
      <c r="C36" s="572">
        <v>4863.0</v>
      </c>
      <c r="D36" s="572"/>
      <c r="E36" s="578" t="s">
        <v>148</v>
      </c>
      <c r="F36" s="570" t="s">
        <v>149</v>
      </c>
      <c r="G36" s="573" t="s">
        <v>150</v>
      </c>
      <c r="H36" s="573" t="s">
        <v>152</v>
      </c>
      <c r="I36" s="573" t="s">
        <v>153</v>
      </c>
      <c r="J36" s="572" t="s">
        <v>1205</v>
      </c>
      <c r="K36" s="574">
        <v>44623.0</v>
      </c>
      <c r="L36" s="571">
        <v>45810.0</v>
      </c>
      <c r="M36" s="572" t="s">
        <v>51</v>
      </c>
      <c r="N36" s="575">
        <v>0.0</v>
      </c>
      <c r="O36" s="572" t="s">
        <v>51</v>
      </c>
      <c r="P36" s="576">
        <v>78000.0</v>
      </c>
      <c r="Q36" s="576">
        <v>78000.0</v>
      </c>
      <c r="R36" s="575">
        <v>0.0</v>
      </c>
      <c r="S36" s="575">
        <v>546.0</v>
      </c>
      <c r="T36" s="577">
        <f t="shared" si="1"/>
        <v>77454</v>
      </c>
      <c r="U36" s="572" t="s">
        <v>53</v>
      </c>
      <c r="V36" s="574">
        <v>45810.0</v>
      </c>
      <c r="W36" s="574">
        <v>45840.0</v>
      </c>
      <c r="X36" s="572">
        <v>1.0</v>
      </c>
      <c r="Y36" s="572" t="s">
        <v>86</v>
      </c>
      <c r="Z36" s="572" t="s">
        <v>56</v>
      </c>
    </row>
    <row r="37" ht="22.5" customHeight="1">
      <c r="A37" s="570" t="s">
        <v>6563</v>
      </c>
      <c r="B37" s="571">
        <v>45811.0</v>
      </c>
      <c r="C37" s="572">
        <v>1431.0</v>
      </c>
      <c r="D37" s="572"/>
      <c r="E37" s="578" t="s">
        <v>6564</v>
      </c>
      <c r="F37" s="570" t="s">
        <v>6565</v>
      </c>
      <c r="G37" s="573" t="s">
        <v>6566</v>
      </c>
      <c r="H37" s="573" t="s">
        <v>100</v>
      </c>
      <c r="I37" s="573" t="s">
        <v>158</v>
      </c>
      <c r="J37" s="572" t="s">
        <v>1205</v>
      </c>
      <c r="K37" s="574">
        <v>44364.0</v>
      </c>
      <c r="L37" s="571">
        <v>45810.0</v>
      </c>
      <c r="M37" s="572" t="s">
        <v>51</v>
      </c>
      <c r="N37" s="575">
        <v>0.0</v>
      </c>
      <c r="O37" s="572" t="s">
        <v>51</v>
      </c>
      <c r="P37" s="576">
        <v>78000.0</v>
      </c>
      <c r="Q37" s="576">
        <v>78000.0</v>
      </c>
      <c r="R37" s="575">
        <v>0.0</v>
      </c>
      <c r="S37" s="575">
        <v>4400.0</v>
      </c>
      <c r="T37" s="577">
        <f t="shared" si="1"/>
        <v>73600</v>
      </c>
      <c r="U37" s="572" t="s">
        <v>53</v>
      </c>
      <c r="V37" s="574">
        <v>45810.0</v>
      </c>
      <c r="W37" s="574">
        <v>45840.0</v>
      </c>
      <c r="X37" s="572">
        <v>1.0</v>
      </c>
      <c r="Y37" s="572" t="s">
        <v>86</v>
      </c>
      <c r="Z37" s="572" t="s">
        <v>56</v>
      </c>
    </row>
    <row r="38" ht="22.5" customHeight="1">
      <c r="A38" s="570" t="s">
        <v>4601</v>
      </c>
      <c r="B38" s="571">
        <v>45811.0</v>
      </c>
      <c r="C38" s="572">
        <v>5147.0</v>
      </c>
      <c r="D38" s="572"/>
      <c r="E38" s="578" t="s">
        <v>6567</v>
      </c>
      <c r="F38" s="570" t="s">
        <v>6568</v>
      </c>
      <c r="G38" s="573" t="s">
        <v>6569</v>
      </c>
      <c r="H38" s="573" t="s">
        <v>246</v>
      </c>
      <c r="I38" s="573" t="s">
        <v>85</v>
      </c>
      <c r="J38" s="572" t="s">
        <v>1205</v>
      </c>
      <c r="K38" s="574">
        <v>44642.0</v>
      </c>
      <c r="L38" s="571">
        <v>45810.0</v>
      </c>
      <c r="M38" s="572" t="s">
        <v>51</v>
      </c>
      <c r="N38" s="575">
        <v>118000.0</v>
      </c>
      <c r="O38" s="572" t="s">
        <v>51</v>
      </c>
      <c r="P38" s="576">
        <v>110000.0</v>
      </c>
      <c r="Q38" s="576">
        <v>110000.0</v>
      </c>
      <c r="R38" s="575">
        <v>0.0</v>
      </c>
      <c r="S38" s="575">
        <v>2200.0</v>
      </c>
      <c r="T38" s="577">
        <f t="shared" si="1"/>
        <v>107800</v>
      </c>
      <c r="U38" s="572" t="s">
        <v>53</v>
      </c>
      <c r="V38" s="574">
        <v>45810.0</v>
      </c>
      <c r="W38" s="574">
        <v>45840.0</v>
      </c>
      <c r="X38" s="572">
        <v>1.0</v>
      </c>
      <c r="Y38" s="572" t="s">
        <v>55</v>
      </c>
      <c r="Z38" s="572" t="s">
        <v>56</v>
      </c>
    </row>
    <row r="39" ht="22.5" customHeight="1">
      <c r="A39" s="649" t="s">
        <v>4609</v>
      </c>
      <c r="B39" s="650">
        <v>45811.0</v>
      </c>
      <c r="C39" s="651">
        <v>10569.0</v>
      </c>
      <c r="D39" s="651"/>
      <c r="E39" s="652" t="s">
        <v>6570</v>
      </c>
      <c r="F39" s="649" t="s">
        <v>99</v>
      </c>
      <c r="G39" s="653" t="s">
        <v>101</v>
      </c>
      <c r="H39" s="653" t="s">
        <v>102</v>
      </c>
      <c r="I39" s="653" t="s">
        <v>103</v>
      </c>
      <c r="J39" s="651" t="s">
        <v>1205</v>
      </c>
      <c r="K39" s="654">
        <v>45237.0</v>
      </c>
      <c r="L39" s="650">
        <v>45810.0</v>
      </c>
      <c r="M39" s="651" t="s">
        <v>51</v>
      </c>
      <c r="N39" s="655">
        <v>0.0</v>
      </c>
      <c r="O39" s="656">
        <v>45811.0</v>
      </c>
      <c r="P39" s="655">
        <v>118028.0</v>
      </c>
      <c r="Q39" s="657">
        <v>118028.0</v>
      </c>
      <c r="R39" s="655">
        <v>0.0</v>
      </c>
      <c r="S39" s="655">
        <v>0.0</v>
      </c>
      <c r="T39" s="658">
        <f t="shared" si="1"/>
        <v>118028</v>
      </c>
      <c r="U39" s="651" t="s">
        <v>52</v>
      </c>
      <c r="V39" s="654">
        <v>45811.0</v>
      </c>
      <c r="W39" s="654">
        <v>45841.0</v>
      </c>
      <c r="X39" s="651">
        <v>1.0</v>
      </c>
      <c r="Y39" s="651" t="s">
        <v>55</v>
      </c>
      <c r="Z39" s="651" t="s">
        <v>56</v>
      </c>
    </row>
    <row r="40" ht="22.5" customHeight="1">
      <c r="A40" s="570" t="s">
        <v>6571</v>
      </c>
      <c r="B40" s="571">
        <v>45811.0</v>
      </c>
      <c r="C40" s="572">
        <v>8177.0</v>
      </c>
      <c r="D40" s="572"/>
      <c r="E40" s="578" t="s">
        <v>3591</v>
      </c>
      <c r="F40" s="570" t="s">
        <v>3592</v>
      </c>
      <c r="G40" s="573" t="s">
        <v>3593</v>
      </c>
      <c r="H40" s="573" t="s">
        <v>137</v>
      </c>
      <c r="I40" s="573" t="s">
        <v>118</v>
      </c>
      <c r="J40" s="572" t="s">
        <v>1205</v>
      </c>
      <c r="K40" s="574">
        <v>44954.0</v>
      </c>
      <c r="L40" s="571">
        <v>45811.0</v>
      </c>
      <c r="M40" s="572" t="s">
        <v>51</v>
      </c>
      <c r="N40" s="575">
        <v>0.0</v>
      </c>
      <c r="O40" s="572" t="s">
        <v>51</v>
      </c>
      <c r="P40" s="576">
        <v>78000.0</v>
      </c>
      <c r="Q40" s="576">
        <v>78000.0</v>
      </c>
      <c r="R40" s="575">
        <v>0.0</v>
      </c>
      <c r="S40" s="575">
        <v>4440.0</v>
      </c>
      <c r="T40" s="577">
        <f t="shared" si="1"/>
        <v>73560</v>
      </c>
      <c r="U40" s="572" t="s">
        <v>53</v>
      </c>
      <c r="V40" s="574">
        <v>45811.0</v>
      </c>
      <c r="W40" s="574">
        <v>45842.0</v>
      </c>
      <c r="X40" s="572">
        <v>1.0</v>
      </c>
      <c r="Y40" s="572" t="s">
        <v>86</v>
      </c>
      <c r="Z40" s="572" t="s">
        <v>56</v>
      </c>
    </row>
    <row r="41" ht="22.5" customHeight="1">
      <c r="A41" s="610" t="s">
        <v>6576</v>
      </c>
      <c r="B41" s="571">
        <v>45811.0</v>
      </c>
      <c r="C41" s="572">
        <v>15681.0</v>
      </c>
      <c r="D41" s="572"/>
      <c r="E41" s="578" t="s">
        <v>6573</v>
      </c>
      <c r="F41" s="570" t="s">
        <v>6574</v>
      </c>
      <c r="G41" s="573" t="s">
        <v>6575</v>
      </c>
      <c r="H41" s="573" t="s">
        <v>45</v>
      </c>
      <c r="I41" s="573" t="s">
        <v>47</v>
      </c>
      <c r="J41" s="572" t="s">
        <v>1205</v>
      </c>
      <c r="K41" s="574">
        <v>45811.0</v>
      </c>
      <c r="L41" s="571">
        <v>45811.0</v>
      </c>
      <c r="M41" s="572" t="s">
        <v>51</v>
      </c>
      <c r="N41" s="575">
        <v>858000.0</v>
      </c>
      <c r="O41" s="572" t="s">
        <v>51</v>
      </c>
      <c r="P41" s="576">
        <v>858040.0</v>
      </c>
      <c r="Q41" s="660">
        <v>648034.0</v>
      </c>
      <c r="R41" s="575">
        <v>0.0</v>
      </c>
      <c r="S41" s="575">
        <v>0.0</v>
      </c>
      <c r="T41" s="577">
        <f t="shared" si="1"/>
        <v>648034</v>
      </c>
      <c r="U41" s="572" t="s">
        <v>52</v>
      </c>
      <c r="V41" s="661">
        <v>45811.0</v>
      </c>
      <c r="W41" s="661">
        <v>46185.0</v>
      </c>
      <c r="X41" s="572">
        <v>12.0</v>
      </c>
      <c r="Y41" s="572" t="s">
        <v>86</v>
      </c>
      <c r="Z41" s="572" t="s">
        <v>93</v>
      </c>
    </row>
    <row r="42" ht="16.5" customHeight="1">
      <c r="A42" s="570" t="s">
        <v>6572</v>
      </c>
      <c r="B42" s="571">
        <v>45811.0</v>
      </c>
      <c r="C42" s="572">
        <v>7425.0</v>
      </c>
      <c r="D42" s="572"/>
      <c r="E42" s="578" t="s">
        <v>1243</v>
      </c>
      <c r="F42" s="570" t="s">
        <v>1244</v>
      </c>
      <c r="G42" s="573" t="s">
        <v>1245</v>
      </c>
      <c r="H42" s="573" t="s">
        <v>419</v>
      </c>
      <c r="I42" s="573" t="s">
        <v>118</v>
      </c>
      <c r="J42" s="572" t="s">
        <v>1205</v>
      </c>
      <c r="K42" s="574">
        <v>44866.0</v>
      </c>
      <c r="L42" s="571">
        <v>45811.0</v>
      </c>
      <c r="M42" s="572" t="s">
        <v>51</v>
      </c>
      <c r="N42" s="575">
        <v>0.0</v>
      </c>
      <c r="O42" s="572" t="s">
        <v>51</v>
      </c>
      <c r="P42" s="576">
        <v>78024.0</v>
      </c>
      <c r="Q42" s="660">
        <v>78000.0</v>
      </c>
      <c r="R42" s="575">
        <v>0.0</v>
      </c>
      <c r="S42" s="575">
        <v>0.0</v>
      </c>
      <c r="T42" s="577">
        <f t="shared" si="1"/>
        <v>78000</v>
      </c>
      <c r="U42" s="572" t="s">
        <v>52</v>
      </c>
      <c r="V42" s="574">
        <v>45811.0</v>
      </c>
      <c r="W42" s="574">
        <v>45841.0</v>
      </c>
      <c r="X42" s="572">
        <v>1.0</v>
      </c>
      <c r="Y42" s="572" t="s">
        <v>86</v>
      </c>
      <c r="Z42" s="572" t="s">
        <v>56</v>
      </c>
    </row>
    <row r="43" ht="22.5" customHeight="1">
      <c r="A43" s="610" t="s">
        <v>6577</v>
      </c>
      <c r="B43" s="571">
        <v>45811.0</v>
      </c>
      <c r="C43" s="572">
        <v>15681.0</v>
      </c>
      <c r="D43" s="572"/>
      <c r="E43" s="578" t="s">
        <v>6573</v>
      </c>
      <c r="F43" s="570" t="s">
        <v>6574</v>
      </c>
      <c r="G43" s="573" t="s">
        <v>6575</v>
      </c>
      <c r="H43" s="573" t="s">
        <v>45</v>
      </c>
      <c r="I43" s="573" t="s">
        <v>47</v>
      </c>
      <c r="J43" s="572" t="s">
        <v>1205</v>
      </c>
      <c r="K43" s="574">
        <v>45811.0</v>
      </c>
      <c r="L43" s="571">
        <v>45811.0</v>
      </c>
      <c r="M43" s="572" t="s">
        <v>51</v>
      </c>
      <c r="N43" s="575">
        <v>858000.0</v>
      </c>
      <c r="O43" s="572" t="s">
        <v>51</v>
      </c>
      <c r="P43" s="576">
        <v>858040.0</v>
      </c>
      <c r="Q43" s="660">
        <v>210000.0</v>
      </c>
      <c r="R43" s="575">
        <v>78000.0</v>
      </c>
      <c r="S43" s="575">
        <v>0.0</v>
      </c>
      <c r="T43" s="577">
        <f t="shared" si="1"/>
        <v>210000</v>
      </c>
      <c r="U43" s="572" t="s">
        <v>52</v>
      </c>
      <c r="V43" s="574">
        <v>45811.0</v>
      </c>
      <c r="W43" s="574">
        <v>46185.0</v>
      </c>
      <c r="X43" s="572">
        <v>12.0</v>
      </c>
      <c r="Y43" s="572" t="s">
        <v>86</v>
      </c>
      <c r="Z43" s="572" t="s">
        <v>93</v>
      </c>
    </row>
    <row r="44" ht="22.5" customHeight="1">
      <c r="A44" s="570" t="s">
        <v>6578</v>
      </c>
      <c r="B44" s="571">
        <v>45811.0</v>
      </c>
      <c r="C44" s="572">
        <v>4498.0</v>
      </c>
      <c r="D44" s="572"/>
      <c r="E44" s="578" t="s">
        <v>4317</v>
      </c>
      <c r="F44" s="570" t="s">
        <v>219</v>
      </c>
      <c r="G44" s="573" t="s">
        <v>221</v>
      </c>
      <c r="H44" s="573" t="s">
        <v>222</v>
      </c>
      <c r="I44" s="573" t="s">
        <v>158</v>
      </c>
      <c r="J44" s="572" t="s">
        <v>1205</v>
      </c>
      <c r="K44" s="574">
        <v>44594.0</v>
      </c>
      <c r="L44" s="571">
        <v>45811.0</v>
      </c>
      <c r="M44" s="572" t="s">
        <v>51</v>
      </c>
      <c r="N44" s="575">
        <v>0.0</v>
      </c>
      <c r="O44" s="572" t="s">
        <v>51</v>
      </c>
      <c r="P44" s="576">
        <v>78000.0</v>
      </c>
      <c r="Q44" s="576">
        <v>78000.0</v>
      </c>
      <c r="R44" s="575">
        <v>0.0</v>
      </c>
      <c r="S44" s="575">
        <v>1560.0</v>
      </c>
      <c r="T44" s="577">
        <f t="shared" si="1"/>
        <v>76440</v>
      </c>
      <c r="U44" s="572" t="s">
        <v>53</v>
      </c>
      <c r="V44" s="574">
        <v>45811.0</v>
      </c>
      <c r="W44" s="574">
        <v>45850.0</v>
      </c>
      <c r="X44" s="572">
        <v>1.0</v>
      </c>
      <c r="Y44" s="572" t="s">
        <v>86</v>
      </c>
      <c r="Z44" s="572" t="s">
        <v>56</v>
      </c>
    </row>
    <row r="45" ht="22.5" customHeight="1">
      <c r="A45" s="570" t="s">
        <v>6579</v>
      </c>
      <c r="B45" s="571">
        <v>45811.0</v>
      </c>
      <c r="C45" s="572">
        <v>15178.0</v>
      </c>
      <c r="D45" s="572"/>
      <c r="E45" s="578" t="s">
        <v>6580</v>
      </c>
      <c r="F45" s="570" t="s">
        <v>6581</v>
      </c>
      <c r="G45" s="573" t="s">
        <v>6582</v>
      </c>
      <c r="H45" s="573" t="s">
        <v>555</v>
      </c>
      <c r="I45" s="573" t="s">
        <v>69</v>
      </c>
      <c r="J45" s="572" t="s">
        <v>1205</v>
      </c>
      <c r="K45" s="574">
        <v>45761.0</v>
      </c>
      <c r="L45" s="571">
        <v>45811.0</v>
      </c>
      <c r="M45" s="572" t="s">
        <v>51</v>
      </c>
      <c r="N45" s="575">
        <v>78000.0</v>
      </c>
      <c r="O45" s="572" t="s">
        <v>51</v>
      </c>
      <c r="P45" s="576">
        <v>80000.0</v>
      </c>
      <c r="Q45" s="576">
        <v>80000.0</v>
      </c>
      <c r="R45" s="575">
        <v>0.0</v>
      </c>
      <c r="S45" s="575">
        <v>560.0</v>
      </c>
      <c r="T45" s="577">
        <f t="shared" si="1"/>
        <v>79440</v>
      </c>
      <c r="U45" s="572" t="s">
        <v>53</v>
      </c>
      <c r="V45" s="574">
        <v>45811.0</v>
      </c>
      <c r="W45" s="574">
        <v>45849.0</v>
      </c>
      <c r="X45" s="572">
        <v>1.0</v>
      </c>
      <c r="Y45" s="572" t="s">
        <v>86</v>
      </c>
      <c r="Z45" s="572" t="s">
        <v>56</v>
      </c>
    </row>
    <row r="46" ht="22.5" customHeight="1">
      <c r="A46" s="570" t="s">
        <v>6583</v>
      </c>
      <c r="B46" s="571">
        <v>45812.0</v>
      </c>
      <c r="C46" s="572">
        <v>9441.0</v>
      </c>
      <c r="D46" s="572"/>
      <c r="E46" s="578" t="s">
        <v>3531</v>
      </c>
      <c r="F46" s="570" t="s">
        <v>6584</v>
      </c>
      <c r="G46" s="573" t="s">
        <v>6807</v>
      </c>
      <c r="H46" s="573" t="s">
        <v>312</v>
      </c>
      <c r="I46" s="573" t="s">
        <v>118</v>
      </c>
      <c r="J46" s="572" t="s">
        <v>1205</v>
      </c>
      <c r="K46" s="574">
        <v>45106.0</v>
      </c>
      <c r="L46" s="571">
        <v>45811.0</v>
      </c>
      <c r="M46" s="572" t="s">
        <v>51</v>
      </c>
      <c r="N46" s="575">
        <v>0.0</v>
      </c>
      <c r="O46" s="572" t="s">
        <v>51</v>
      </c>
      <c r="P46" s="576">
        <v>78016.0</v>
      </c>
      <c r="Q46" s="660">
        <v>78016.0</v>
      </c>
      <c r="R46" s="575">
        <v>0.0</v>
      </c>
      <c r="S46" s="575">
        <v>0.0</v>
      </c>
      <c r="T46" s="577">
        <f t="shared" si="1"/>
        <v>78016</v>
      </c>
      <c r="U46" s="572" t="s">
        <v>52</v>
      </c>
      <c r="V46" s="574">
        <v>45811.0</v>
      </c>
      <c r="W46" s="574">
        <v>45841.0</v>
      </c>
      <c r="X46" s="572">
        <v>1.0</v>
      </c>
      <c r="Y46" s="572" t="s">
        <v>86</v>
      </c>
      <c r="Z46" s="572" t="s">
        <v>56</v>
      </c>
    </row>
    <row r="47" ht="22.5" customHeight="1">
      <c r="A47" s="570" t="s">
        <v>6585</v>
      </c>
      <c r="B47" s="571">
        <v>45812.0</v>
      </c>
      <c r="C47" s="572">
        <v>4768.0</v>
      </c>
      <c r="D47" s="572"/>
      <c r="E47" s="578" t="s">
        <v>3729</v>
      </c>
      <c r="F47" s="570" t="s">
        <v>3730</v>
      </c>
      <c r="G47" s="573" t="s">
        <v>3736</v>
      </c>
      <c r="H47" s="573" t="s">
        <v>68</v>
      </c>
      <c r="I47" s="573" t="s">
        <v>69</v>
      </c>
      <c r="J47" s="572" t="s">
        <v>1205</v>
      </c>
      <c r="K47" s="574">
        <v>44614.0</v>
      </c>
      <c r="L47" s="571">
        <v>45811.0</v>
      </c>
      <c r="M47" s="572" t="s">
        <v>51</v>
      </c>
      <c r="N47" s="575">
        <v>0.0</v>
      </c>
      <c r="O47" s="572" t="s">
        <v>51</v>
      </c>
      <c r="P47" s="576">
        <v>78000.0</v>
      </c>
      <c r="Q47" s="576">
        <v>78000.0</v>
      </c>
      <c r="R47" s="575">
        <v>0.0</v>
      </c>
      <c r="S47" s="575">
        <v>546.0</v>
      </c>
      <c r="T47" s="577">
        <f t="shared" si="1"/>
        <v>77454</v>
      </c>
      <c r="U47" s="572" t="s">
        <v>53</v>
      </c>
      <c r="V47" s="574">
        <v>45811.0</v>
      </c>
      <c r="W47" s="574">
        <v>45842.0</v>
      </c>
      <c r="X47" s="572">
        <v>1.0</v>
      </c>
      <c r="Y47" s="572" t="s">
        <v>86</v>
      </c>
      <c r="Z47" s="572" t="s">
        <v>56</v>
      </c>
    </row>
    <row r="48" ht="22.5" customHeight="1">
      <c r="A48" s="570" t="s">
        <v>6586</v>
      </c>
      <c r="B48" s="571">
        <v>45812.0</v>
      </c>
      <c r="C48" s="572">
        <v>4768.0</v>
      </c>
      <c r="D48" s="572"/>
      <c r="E48" s="578" t="s">
        <v>3729</v>
      </c>
      <c r="F48" s="570" t="s">
        <v>3730</v>
      </c>
      <c r="G48" s="573" t="s">
        <v>3732</v>
      </c>
      <c r="H48" s="573" t="s">
        <v>68</v>
      </c>
      <c r="I48" s="573" t="s">
        <v>69</v>
      </c>
      <c r="J48" s="572" t="s">
        <v>1205</v>
      </c>
      <c r="K48" s="574">
        <v>44614.0</v>
      </c>
      <c r="L48" s="571">
        <v>45811.0</v>
      </c>
      <c r="M48" s="572" t="s">
        <v>51</v>
      </c>
      <c r="N48" s="575">
        <v>0.0</v>
      </c>
      <c r="O48" s="572" t="s">
        <v>51</v>
      </c>
      <c r="P48" s="576">
        <v>78000.0</v>
      </c>
      <c r="Q48" s="576">
        <v>78000.0</v>
      </c>
      <c r="R48" s="575">
        <v>0.0</v>
      </c>
      <c r="S48" s="575">
        <v>546.0</v>
      </c>
      <c r="T48" s="577">
        <f t="shared" si="1"/>
        <v>77454</v>
      </c>
      <c r="U48" s="572" t="s">
        <v>53</v>
      </c>
      <c r="V48" s="574">
        <v>45811.0</v>
      </c>
      <c r="W48" s="574">
        <v>45842.0</v>
      </c>
      <c r="X48" s="572">
        <v>1.0</v>
      </c>
      <c r="Y48" s="572" t="s">
        <v>86</v>
      </c>
      <c r="Z48" s="572" t="s">
        <v>56</v>
      </c>
    </row>
    <row r="49" ht="22.5" customHeight="1">
      <c r="A49" s="570" t="s">
        <v>4717</v>
      </c>
      <c r="B49" s="571">
        <v>45812.0</v>
      </c>
      <c r="C49" s="572">
        <v>12931.0</v>
      </c>
      <c r="D49" s="572"/>
      <c r="E49" s="578" t="s">
        <v>6587</v>
      </c>
      <c r="F49" s="570" t="s">
        <v>6588</v>
      </c>
      <c r="G49" s="573" t="s">
        <v>6589</v>
      </c>
      <c r="H49" s="573" t="s">
        <v>110</v>
      </c>
      <c r="I49" s="573" t="s">
        <v>46</v>
      </c>
      <c r="J49" s="572" t="s">
        <v>1205</v>
      </c>
      <c r="K49" s="574">
        <v>45505.0</v>
      </c>
      <c r="L49" s="571">
        <v>45811.0</v>
      </c>
      <c r="M49" s="572" t="s">
        <v>51</v>
      </c>
      <c r="N49" s="575">
        <v>0.0</v>
      </c>
      <c r="O49" s="572" t="s">
        <v>51</v>
      </c>
      <c r="P49" s="576">
        <v>78000.0</v>
      </c>
      <c r="Q49" s="576">
        <v>78000.0</v>
      </c>
      <c r="R49" s="575">
        <v>0.0</v>
      </c>
      <c r="S49" s="575">
        <v>546.0</v>
      </c>
      <c r="T49" s="577">
        <f t="shared" si="1"/>
        <v>77454</v>
      </c>
      <c r="U49" s="572" t="s">
        <v>53</v>
      </c>
      <c r="V49" s="574">
        <v>45811.0</v>
      </c>
      <c r="W49" s="574">
        <v>45849.0</v>
      </c>
      <c r="X49" s="572">
        <v>1.0</v>
      </c>
      <c r="Y49" s="572" t="s">
        <v>86</v>
      </c>
      <c r="Z49" s="572" t="s">
        <v>56</v>
      </c>
    </row>
    <row r="50" ht="22.5" customHeight="1">
      <c r="A50" s="633" t="s">
        <v>4721</v>
      </c>
      <c r="B50" s="650">
        <v>45866.0</v>
      </c>
      <c r="C50" s="651"/>
      <c r="D50" s="651"/>
      <c r="E50" s="652" t="s">
        <v>6650</v>
      </c>
      <c r="F50" s="649"/>
      <c r="G50" s="652" t="s">
        <v>6650</v>
      </c>
      <c r="H50" s="653"/>
      <c r="I50" s="653"/>
      <c r="J50" s="651" t="s">
        <v>1205</v>
      </c>
      <c r="K50" s="654"/>
      <c r="L50" s="650"/>
      <c r="M50" s="651" t="s">
        <v>51</v>
      </c>
      <c r="N50" s="655">
        <v>0.0</v>
      </c>
      <c r="O50" s="651" t="s">
        <v>51</v>
      </c>
      <c r="P50" s="682">
        <v>0.0</v>
      </c>
      <c r="Q50" s="682">
        <v>70090.0</v>
      </c>
      <c r="R50" s="655">
        <v>0.0</v>
      </c>
      <c r="S50" s="655">
        <v>0.0</v>
      </c>
      <c r="T50" s="658">
        <f t="shared" si="1"/>
        <v>70090</v>
      </c>
      <c r="U50" s="651" t="s">
        <v>7</v>
      </c>
      <c r="V50" s="654"/>
      <c r="W50" s="654"/>
      <c r="X50" s="651">
        <v>1.0</v>
      </c>
      <c r="Y50" s="651" t="s">
        <v>86</v>
      </c>
      <c r="Z50" s="651" t="s">
        <v>56</v>
      </c>
    </row>
    <row r="51" ht="22.5" customHeight="1">
      <c r="A51" s="570" t="s">
        <v>6590</v>
      </c>
      <c r="B51" s="571">
        <v>45812.0</v>
      </c>
      <c r="C51" s="572">
        <v>3230.0</v>
      </c>
      <c r="D51" s="572"/>
      <c r="E51" s="578" t="s">
        <v>3662</v>
      </c>
      <c r="F51" s="570" t="s">
        <v>202</v>
      </c>
      <c r="G51" s="573" t="s">
        <v>203</v>
      </c>
      <c r="H51" s="573" t="s">
        <v>204</v>
      </c>
      <c r="I51" s="573" t="s">
        <v>153</v>
      </c>
      <c r="J51" s="572" t="s">
        <v>4555</v>
      </c>
      <c r="K51" s="574">
        <v>44516.0</v>
      </c>
      <c r="L51" s="571">
        <v>45812.0</v>
      </c>
      <c r="M51" s="572" t="s">
        <v>51</v>
      </c>
      <c r="N51" s="575">
        <v>0.0</v>
      </c>
      <c r="O51" s="572" t="s">
        <v>51</v>
      </c>
      <c r="P51" s="576">
        <v>118000.0</v>
      </c>
      <c r="Q51" s="576">
        <v>118000.0</v>
      </c>
      <c r="R51" s="575">
        <v>0.0</v>
      </c>
      <c r="S51" s="575">
        <v>4440.0</v>
      </c>
      <c r="T51" s="577">
        <f t="shared" si="1"/>
        <v>113560</v>
      </c>
      <c r="U51" s="572" t="s">
        <v>53</v>
      </c>
      <c r="V51" s="574"/>
      <c r="W51" s="574"/>
      <c r="X51" s="572">
        <v>1.0</v>
      </c>
      <c r="Y51" s="572" t="s">
        <v>55</v>
      </c>
      <c r="Z51" s="572" t="s">
        <v>56</v>
      </c>
    </row>
    <row r="52" ht="22.5" customHeight="1">
      <c r="A52" s="570" t="s">
        <v>6591</v>
      </c>
      <c r="B52" s="571">
        <v>45812.0</v>
      </c>
      <c r="C52" s="572">
        <v>3814.0</v>
      </c>
      <c r="D52" s="572"/>
      <c r="E52" s="578" t="s">
        <v>6592</v>
      </c>
      <c r="F52" s="570" t="s">
        <v>143</v>
      </c>
      <c r="G52" s="573" t="s">
        <v>146</v>
      </c>
      <c r="H52" s="573" t="s">
        <v>68</v>
      </c>
      <c r="I52" s="573" t="s">
        <v>69</v>
      </c>
      <c r="J52" s="572" t="s">
        <v>1205</v>
      </c>
      <c r="K52" s="574">
        <v>44552.0</v>
      </c>
      <c r="L52" s="571">
        <v>45812.0</v>
      </c>
      <c r="M52" s="572" t="s">
        <v>51</v>
      </c>
      <c r="N52" s="575">
        <v>0.0</v>
      </c>
      <c r="O52" s="572" t="s">
        <v>51</v>
      </c>
      <c r="P52" s="576">
        <v>78023.0</v>
      </c>
      <c r="Q52" s="683">
        <v>78000.0</v>
      </c>
      <c r="R52" s="575">
        <v>0.0</v>
      </c>
      <c r="S52" s="575">
        <v>0.0</v>
      </c>
      <c r="T52" s="577">
        <f t="shared" si="1"/>
        <v>78000</v>
      </c>
      <c r="U52" s="572" t="s">
        <v>52</v>
      </c>
      <c r="V52" s="574">
        <v>45812.0</v>
      </c>
      <c r="W52" s="574">
        <v>45842.0</v>
      </c>
      <c r="X52" s="572">
        <v>1.0</v>
      </c>
      <c r="Y52" s="572" t="s">
        <v>86</v>
      </c>
      <c r="Z52" s="572" t="s">
        <v>56</v>
      </c>
    </row>
    <row r="53" ht="22.5" customHeight="1">
      <c r="A53" s="570" t="s">
        <v>6593</v>
      </c>
      <c r="B53" s="571">
        <v>45812.0</v>
      </c>
      <c r="C53" s="572">
        <v>9805.0</v>
      </c>
      <c r="D53" s="572"/>
      <c r="E53" s="578" t="s">
        <v>120</v>
      </c>
      <c r="F53" s="570" t="s">
        <v>123</v>
      </c>
      <c r="G53" s="573" t="s">
        <v>125</v>
      </c>
      <c r="H53" s="573" t="s">
        <v>126</v>
      </c>
      <c r="I53" s="573" t="s">
        <v>69</v>
      </c>
      <c r="J53" s="572" t="s">
        <v>1205</v>
      </c>
      <c r="K53" s="574">
        <v>45148.0</v>
      </c>
      <c r="L53" s="571">
        <v>45812.0</v>
      </c>
      <c r="M53" s="572" t="s">
        <v>51</v>
      </c>
      <c r="N53" s="575">
        <v>0.0</v>
      </c>
      <c r="O53" s="572" t="s">
        <v>51</v>
      </c>
      <c r="P53" s="576">
        <v>78000.0</v>
      </c>
      <c r="Q53" s="576">
        <v>78000.0</v>
      </c>
      <c r="R53" s="575">
        <v>0.0</v>
      </c>
      <c r="S53" s="575">
        <v>4440.0</v>
      </c>
      <c r="T53" s="577">
        <f t="shared" si="1"/>
        <v>73560</v>
      </c>
      <c r="U53" s="572" t="s">
        <v>53</v>
      </c>
      <c r="V53" s="574">
        <v>45812.0</v>
      </c>
      <c r="W53" s="574">
        <v>45852.0</v>
      </c>
      <c r="X53" s="572">
        <v>1.0</v>
      </c>
      <c r="Y53" s="572" t="s">
        <v>86</v>
      </c>
      <c r="Z53" s="572" t="s">
        <v>56</v>
      </c>
    </row>
    <row r="54" ht="22.5" customHeight="1">
      <c r="A54" s="570" t="s">
        <v>6594</v>
      </c>
      <c r="B54" s="571">
        <v>45812.0</v>
      </c>
      <c r="C54" s="572">
        <v>9805.0</v>
      </c>
      <c r="D54" s="572"/>
      <c r="E54" s="578" t="s">
        <v>120</v>
      </c>
      <c r="F54" s="570" t="s">
        <v>123</v>
      </c>
      <c r="G54" s="573" t="s">
        <v>288</v>
      </c>
      <c r="H54" s="573" t="s">
        <v>126</v>
      </c>
      <c r="I54" s="573" t="s">
        <v>69</v>
      </c>
      <c r="J54" s="572" t="s">
        <v>1205</v>
      </c>
      <c r="K54" s="574">
        <v>45148.0</v>
      </c>
      <c r="L54" s="571">
        <v>45812.0</v>
      </c>
      <c r="M54" s="572" t="s">
        <v>51</v>
      </c>
      <c r="N54" s="575">
        <v>0.0</v>
      </c>
      <c r="O54" s="572" t="s">
        <v>51</v>
      </c>
      <c r="P54" s="576">
        <v>78000.0</v>
      </c>
      <c r="Q54" s="576">
        <v>78000.0</v>
      </c>
      <c r="R54" s="575">
        <v>0.0</v>
      </c>
      <c r="S54" s="575">
        <v>4440.0</v>
      </c>
      <c r="T54" s="577">
        <f t="shared" si="1"/>
        <v>73560</v>
      </c>
      <c r="U54" s="572" t="s">
        <v>53</v>
      </c>
      <c r="V54" s="574">
        <v>45812.0</v>
      </c>
      <c r="W54" s="574">
        <v>45848.0</v>
      </c>
      <c r="X54" s="572">
        <v>1.0</v>
      </c>
      <c r="Y54" s="572" t="s">
        <v>86</v>
      </c>
      <c r="Z54" s="572" t="s">
        <v>56</v>
      </c>
    </row>
    <row r="55" ht="22.5" customHeight="1">
      <c r="A55" s="570" t="s">
        <v>6595</v>
      </c>
      <c r="B55" s="571">
        <v>45812.0</v>
      </c>
      <c r="C55" s="572">
        <v>8808.0</v>
      </c>
      <c r="D55" s="572"/>
      <c r="E55" s="578" t="s">
        <v>715</v>
      </c>
      <c r="F55" s="570" t="s">
        <v>716</v>
      </c>
      <c r="G55" s="573" t="s">
        <v>717</v>
      </c>
      <c r="H55" s="573" t="s">
        <v>718</v>
      </c>
      <c r="I55" s="573" t="s">
        <v>220</v>
      </c>
      <c r="J55" s="572" t="s">
        <v>1205</v>
      </c>
      <c r="K55" s="574">
        <v>45034.0</v>
      </c>
      <c r="L55" s="571">
        <v>45812.0</v>
      </c>
      <c r="M55" s="572" t="s">
        <v>51</v>
      </c>
      <c r="N55" s="575">
        <v>0.0</v>
      </c>
      <c r="O55" s="572" t="s">
        <v>51</v>
      </c>
      <c r="P55" s="576">
        <v>78012.0</v>
      </c>
      <c r="Q55" s="683">
        <v>78000.0</v>
      </c>
      <c r="R55" s="575">
        <v>0.0</v>
      </c>
      <c r="S55" s="575">
        <v>0.0</v>
      </c>
      <c r="T55" s="577">
        <f t="shared" si="1"/>
        <v>78000</v>
      </c>
      <c r="U55" s="572" t="s">
        <v>52</v>
      </c>
      <c r="V55" s="574">
        <v>45812.0</v>
      </c>
      <c r="W55" s="574">
        <v>45842.0</v>
      </c>
      <c r="X55" s="572">
        <v>1.0</v>
      </c>
      <c r="Y55" s="572" t="s">
        <v>86</v>
      </c>
      <c r="Z55" s="572" t="s">
        <v>56</v>
      </c>
    </row>
    <row r="56" ht="22.5" customHeight="1">
      <c r="A56" s="570" t="s">
        <v>6596</v>
      </c>
      <c r="B56" s="571">
        <v>45812.0</v>
      </c>
      <c r="C56" s="572">
        <v>7251.0</v>
      </c>
      <c r="D56" s="572"/>
      <c r="E56" s="578" t="s">
        <v>4507</v>
      </c>
      <c r="F56" s="570" t="s">
        <v>309</v>
      </c>
      <c r="G56" s="573" t="s">
        <v>6597</v>
      </c>
      <c r="H56" s="573" t="s">
        <v>312</v>
      </c>
      <c r="I56" s="573" t="s">
        <v>118</v>
      </c>
      <c r="J56" s="572" t="s">
        <v>1205</v>
      </c>
      <c r="K56" s="574">
        <v>44848.0</v>
      </c>
      <c r="L56" s="571">
        <v>45812.0</v>
      </c>
      <c r="M56" s="572" t="s">
        <v>51</v>
      </c>
      <c r="N56" s="575">
        <v>0.0</v>
      </c>
      <c r="O56" s="572" t="s">
        <v>51</v>
      </c>
      <c r="P56" s="576">
        <v>78000.0</v>
      </c>
      <c r="Q56" s="576">
        <v>78000.0</v>
      </c>
      <c r="R56" s="575">
        <v>0.0</v>
      </c>
      <c r="S56" s="575">
        <v>4400.0</v>
      </c>
      <c r="T56" s="577">
        <f t="shared" si="1"/>
        <v>73600</v>
      </c>
      <c r="U56" s="572" t="s">
        <v>53</v>
      </c>
      <c r="V56" s="574">
        <v>45812.0</v>
      </c>
      <c r="W56" s="574">
        <v>45842.0</v>
      </c>
      <c r="X56" s="572">
        <v>1.0</v>
      </c>
      <c r="Y56" s="572" t="s">
        <v>86</v>
      </c>
      <c r="Z56" s="572" t="s">
        <v>56</v>
      </c>
    </row>
    <row r="57" ht="22.5" customHeight="1">
      <c r="A57" s="570" t="s">
        <v>6598</v>
      </c>
      <c r="B57" s="571">
        <v>45812.0</v>
      </c>
      <c r="C57" s="572">
        <v>8463.0</v>
      </c>
      <c r="D57" s="572"/>
      <c r="E57" s="578" t="s">
        <v>1156</v>
      </c>
      <c r="F57" s="570" t="s">
        <v>1158</v>
      </c>
      <c r="G57" s="573" t="s">
        <v>6599</v>
      </c>
      <c r="H57" s="573" t="s">
        <v>312</v>
      </c>
      <c r="I57" s="573" t="s">
        <v>118</v>
      </c>
      <c r="J57" s="572" t="s">
        <v>1205</v>
      </c>
      <c r="K57" s="574">
        <v>44988.0</v>
      </c>
      <c r="L57" s="571">
        <v>45812.0</v>
      </c>
      <c r="M57" s="572" t="s">
        <v>51</v>
      </c>
      <c r="N57" s="575">
        <v>0.0</v>
      </c>
      <c r="O57" s="572" t="s">
        <v>51</v>
      </c>
      <c r="P57" s="576">
        <v>118050.0</v>
      </c>
      <c r="Q57" s="683">
        <v>118050.0</v>
      </c>
      <c r="R57" s="575">
        <v>0.0</v>
      </c>
      <c r="S57" s="575">
        <v>0.0</v>
      </c>
      <c r="T57" s="577">
        <f t="shared" si="1"/>
        <v>118050</v>
      </c>
      <c r="U57" s="572" t="s">
        <v>52</v>
      </c>
      <c r="V57" s="574">
        <v>45812.0</v>
      </c>
      <c r="W57" s="574">
        <v>45850.0</v>
      </c>
      <c r="X57" s="572">
        <v>1.0</v>
      </c>
      <c r="Y57" s="572" t="s">
        <v>55</v>
      </c>
      <c r="Z57" s="572" t="s">
        <v>56</v>
      </c>
    </row>
    <row r="58" ht="22.5" customHeight="1">
      <c r="A58" s="570" t="s">
        <v>6600</v>
      </c>
      <c r="B58" s="571">
        <v>45812.0</v>
      </c>
      <c r="C58" s="572">
        <v>11274.0</v>
      </c>
      <c r="D58" s="572"/>
      <c r="E58" s="578" t="s">
        <v>6601</v>
      </c>
      <c r="F58" s="570" t="s">
        <v>183</v>
      </c>
      <c r="G58" s="573" t="s">
        <v>6602</v>
      </c>
      <c r="H58" s="573" t="s">
        <v>44</v>
      </c>
      <c r="I58" s="573" t="s">
        <v>46</v>
      </c>
      <c r="J58" s="572" t="s">
        <v>1205</v>
      </c>
      <c r="K58" s="574">
        <v>45327.0</v>
      </c>
      <c r="L58" s="571">
        <v>45812.0</v>
      </c>
      <c r="M58" s="572" t="s">
        <v>51</v>
      </c>
      <c r="N58" s="575">
        <v>118000.0</v>
      </c>
      <c r="O58" s="572" t="s">
        <v>51</v>
      </c>
      <c r="P58" s="576">
        <v>354037.0</v>
      </c>
      <c r="Q58" s="683">
        <v>354000.0</v>
      </c>
      <c r="R58" s="575">
        <v>0.0</v>
      </c>
      <c r="S58" s="575">
        <v>0.0</v>
      </c>
      <c r="T58" s="577">
        <f t="shared" si="1"/>
        <v>354000</v>
      </c>
      <c r="U58" s="572" t="s">
        <v>52</v>
      </c>
      <c r="V58" s="574">
        <v>45812.0</v>
      </c>
      <c r="W58" s="574">
        <v>45902.0</v>
      </c>
      <c r="X58" s="572">
        <v>3.0</v>
      </c>
      <c r="Y58" s="572" t="s">
        <v>55</v>
      </c>
      <c r="Z58" s="572" t="s">
        <v>56</v>
      </c>
    </row>
    <row r="59" ht="22.5" customHeight="1">
      <c r="A59" s="570" t="s">
        <v>6603</v>
      </c>
      <c r="B59" s="571">
        <v>45812.0</v>
      </c>
      <c r="C59" s="572">
        <v>4896.0</v>
      </c>
      <c r="D59" s="572"/>
      <c r="E59" s="578" t="s">
        <v>6604</v>
      </c>
      <c r="F59" s="570" t="s">
        <v>795</v>
      </c>
      <c r="G59" s="573" t="s">
        <v>6605</v>
      </c>
      <c r="H59" s="573" t="s">
        <v>126</v>
      </c>
      <c r="I59" s="573" t="s">
        <v>69</v>
      </c>
      <c r="J59" s="572" t="s">
        <v>1205</v>
      </c>
      <c r="K59" s="574">
        <v>44623.0</v>
      </c>
      <c r="L59" s="571">
        <v>45812.0</v>
      </c>
      <c r="M59" s="572" t="s">
        <v>51</v>
      </c>
      <c r="N59" s="575">
        <v>0.0</v>
      </c>
      <c r="O59" s="572" t="s">
        <v>51</v>
      </c>
      <c r="P59" s="576">
        <v>78000.0</v>
      </c>
      <c r="Q59" s="576">
        <v>78000.0</v>
      </c>
      <c r="R59" s="575">
        <v>0.0</v>
      </c>
      <c r="S59" s="575">
        <v>4400.0</v>
      </c>
      <c r="T59" s="577">
        <f t="shared" si="1"/>
        <v>73600</v>
      </c>
      <c r="U59" s="572" t="s">
        <v>53</v>
      </c>
      <c r="V59" s="574">
        <v>45812.0</v>
      </c>
      <c r="W59" s="574">
        <v>45842.0</v>
      </c>
      <c r="X59" s="572">
        <v>1.0</v>
      </c>
      <c r="Y59" s="572" t="s">
        <v>86</v>
      </c>
      <c r="Z59" s="572" t="s">
        <v>56</v>
      </c>
    </row>
    <row r="60" ht="22.5" customHeight="1">
      <c r="A60" s="610" t="s">
        <v>4823</v>
      </c>
      <c r="B60" s="571">
        <v>45812.0</v>
      </c>
      <c r="C60" s="572">
        <v>15696.0</v>
      </c>
      <c r="D60" s="572">
        <v>15517.0</v>
      </c>
      <c r="E60" s="578" t="s">
        <v>6606</v>
      </c>
      <c r="F60" s="570" t="s">
        <v>6607</v>
      </c>
      <c r="G60" s="573" t="s">
        <v>6608</v>
      </c>
      <c r="H60" s="573" t="s">
        <v>110</v>
      </c>
      <c r="I60" s="573" t="s">
        <v>46</v>
      </c>
      <c r="J60" s="572" t="s">
        <v>1205</v>
      </c>
      <c r="K60" s="574">
        <v>45812.0</v>
      </c>
      <c r="L60" s="571">
        <v>45812.0</v>
      </c>
      <c r="M60" s="572" t="s">
        <v>51</v>
      </c>
      <c r="N60" s="575">
        <v>0.0</v>
      </c>
      <c r="O60" s="572" t="s">
        <v>51</v>
      </c>
      <c r="P60" s="576">
        <v>1298012.0</v>
      </c>
      <c r="Q60" s="683">
        <v>1298012.0</v>
      </c>
      <c r="R60" s="575">
        <v>118000.0</v>
      </c>
      <c r="S60" s="575">
        <v>0.0</v>
      </c>
      <c r="T60" s="577">
        <f t="shared" si="1"/>
        <v>1298012</v>
      </c>
      <c r="U60" s="572" t="s">
        <v>52</v>
      </c>
      <c r="V60" s="574">
        <v>45812.0</v>
      </c>
      <c r="W60" s="574">
        <v>46186.0</v>
      </c>
      <c r="X60" s="572">
        <v>12.0</v>
      </c>
      <c r="Y60" s="572" t="s">
        <v>55</v>
      </c>
      <c r="Z60" s="572" t="s">
        <v>93</v>
      </c>
    </row>
    <row r="61" ht="22.5" customHeight="1">
      <c r="A61" s="570" t="s">
        <v>4826</v>
      </c>
      <c r="B61" s="571">
        <v>45812.0</v>
      </c>
      <c r="C61" s="572">
        <v>15696.0</v>
      </c>
      <c r="D61" s="572">
        <v>15517.0</v>
      </c>
      <c r="E61" s="578" t="s">
        <v>6606</v>
      </c>
      <c r="F61" s="570" t="s">
        <v>6607</v>
      </c>
      <c r="G61" s="573" t="s">
        <v>6608</v>
      </c>
      <c r="H61" s="573" t="s">
        <v>110</v>
      </c>
      <c r="I61" s="573" t="s">
        <v>46</v>
      </c>
      <c r="J61" s="572" t="s">
        <v>1205</v>
      </c>
      <c r="K61" s="574">
        <v>45812.0</v>
      </c>
      <c r="L61" s="571">
        <v>45812.0</v>
      </c>
      <c r="M61" s="572" t="s">
        <v>51</v>
      </c>
      <c r="N61" s="575">
        <v>118000.0</v>
      </c>
      <c r="O61" s="572" t="s">
        <v>51</v>
      </c>
      <c r="P61" s="576">
        <v>236069.0</v>
      </c>
      <c r="Q61" s="576">
        <v>0.0</v>
      </c>
      <c r="R61" s="575">
        <v>0.0</v>
      </c>
      <c r="S61" s="575">
        <v>0.0</v>
      </c>
      <c r="T61" s="577">
        <f t="shared" si="1"/>
        <v>0</v>
      </c>
      <c r="U61" s="572" t="s">
        <v>281</v>
      </c>
      <c r="V61" s="574">
        <v>45812.0</v>
      </c>
      <c r="W61" s="574">
        <v>46216.0</v>
      </c>
      <c r="X61" s="572">
        <v>1.0</v>
      </c>
      <c r="Y61" s="572" t="s">
        <v>55</v>
      </c>
      <c r="Z61" s="572" t="s">
        <v>56</v>
      </c>
    </row>
    <row r="62" ht="22.5" customHeight="1">
      <c r="A62" s="570" t="s">
        <v>4830</v>
      </c>
      <c r="B62" s="571">
        <v>45812.0</v>
      </c>
      <c r="C62" s="572">
        <v>15696.0</v>
      </c>
      <c r="D62" s="572">
        <v>15517.0</v>
      </c>
      <c r="E62" s="578" t="s">
        <v>6606</v>
      </c>
      <c r="F62" s="570" t="s">
        <v>6607</v>
      </c>
      <c r="G62" s="573" t="s">
        <v>6608</v>
      </c>
      <c r="H62" s="573" t="s">
        <v>110</v>
      </c>
      <c r="I62" s="573" t="s">
        <v>46</v>
      </c>
      <c r="J62" s="572" t="s">
        <v>1205</v>
      </c>
      <c r="K62" s="574">
        <v>45812.0</v>
      </c>
      <c r="L62" s="571">
        <v>45812.0</v>
      </c>
      <c r="M62" s="572" t="s">
        <v>51</v>
      </c>
      <c r="N62" s="575">
        <v>118000.0</v>
      </c>
      <c r="O62" s="572" t="s">
        <v>51</v>
      </c>
      <c r="P62" s="576">
        <f>P61-N62</f>
        <v>118069</v>
      </c>
      <c r="Q62" s="576">
        <v>0.0</v>
      </c>
      <c r="R62" s="575">
        <v>0.0</v>
      </c>
      <c r="S62" s="575">
        <v>0.0</v>
      </c>
      <c r="T62" s="577">
        <f t="shared" si="1"/>
        <v>0</v>
      </c>
      <c r="U62" s="572" t="s">
        <v>281</v>
      </c>
      <c r="V62" s="574">
        <v>45812.0</v>
      </c>
      <c r="W62" s="574">
        <v>46246.0</v>
      </c>
      <c r="X62" s="572">
        <v>1.0</v>
      </c>
      <c r="Y62" s="572" t="s">
        <v>55</v>
      </c>
      <c r="Z62" s="572" t="s">
        <v>56</v>
      </c>
    </row>
    <row r="63" ht="22.5" customHeight="1">
      <c r="A63" s="570" t="s">
        <v>4832</v>
      </c>
      <c r="B63" s="571">
        <v>45813.0</v>
      </c>
      <c r="C63" s="572">
        <v>5319.0</v>
      </c>
      <c r="D63" s="572"/>
      <c r="E63" s="573" t="s">
        <v>4414</v>
      </c>
      <c r="F63" s="570" t="s">
        <v>132</v>
      </c>
      <c r="G63" s="573" t="s">
        <v>133</v>
      </c>
      <c r="H63" s="573" t="s">
        <v>44</v>
      </c>
      <c r="I63" s="573" t="s">
        <v>46</v>
      </c>
      <c r="J63" s="572" t="s">
        <v>1205</v>
      </c>
      <c r="K63" s="574">
        <v>44653.0</v>
      </c>
      <c r="L63" s="571">
        <v>45812.0</v>
      </c>
      <c r="M63" s="572" t="s">
        <v>51</v>
      </c>
      <c r="N63" s="575">
        <v>118000.0</v>
      </c>
      <c r="O63" s="572" t="s">
        <v>51</v>
      </c>
      <c r="P63" s="576">
        <v>110000.0</v>
      </c>
      <c r="Q63" s="576">
        <v>110000.0</v>
      </c>
      <c r="R63" s="575">
        <v>0.0</v>
      </c>
      <c r="S63" s="575">
        <v>770.0</v>
      </c>
      <c r="T63" s="577">
        <f t="shared" si="1"/>
        <v>109230</v>
      </c>
      <c r="U63" s="572" t="s">
        <v>53</v>
      </c>
      <c r="V63" s="574">
        <v>45812.0</v>
      </c>
      <c r="W63" s="574">
        <v>45842.0</v>
      </c>
      <c r="X63" s="572">
        <v>1.0</v>
      </c>
      <c r="Y63" s="572" t="s">
        <v>55</v>
      </c>
      <c r="Z63" s="572" t="s">
        <v>56</v>
      </c>
    </row>
    <row r="64" ht="22.5" customHeight="1">
      <c r="A64" s="570" t="s">
        <v>4838</v>
      </c>
      <c r="B64" s="571">
        <v>45813.0</v>
      </c>
      <c r="C64" s="572">
        <v>11696.0</v>
      </c>
      <c r="D64" s="572"/>
      <c r="E64" s="573" t="s">
        <v>6609</v>
      </c>
      <c r="F64" s="570" t="s">
        <v>828</v>
      </c>
      <c r="G64" s="573" t="s">
        <v>830</v>
      </c>
      <c r="H64" s="573" t="s">
        <v>831</v>
      </c>
      <c r="I64" s="573" t="s">
        <v>103</v>
      </c>
      <c r="J64" s="572" t="s">
        <v>1205</v>
      </c>
      <c r="K64" s="574">
        <v>45376.0</v>
      </c>
      <c r="L64" s="571">
        <v>45812.0</v>
      </c>
      <c r="M64" s="572" t="s">
        <v>51</v>
      </c>
      <c r="N64" s="575">
        <v>0.0</v>
      </c>
      <c r="O64" s="572" t="s">
        <v>51</v>
      </c>
      <c r="P64" s="576">
        <v>78019.0</v>
      </c>
      <c r="Q64" s="683">
        <v>78019.0</v>
      </c>
      <c r="R64" s="575">
        <v>0.0</v>
      </c>
      <c r="S64" s="575">
        <v>0.0</v>
      </c>
      <c r="T64" s="577">
        <f t="shared" si="1"/>
        <v>78019</v>
      </c>
      <c r="U64" s="572" t="s">
        <v>52</v>
      </c>
      <c r="V64" s="574">
        <v>45812.0</v>
      </c>
      <c r="W64" s="574">
        <v>45842.0</v>
      </c>
      <c r="X64" s="572">
        <v>1.0</v>
      </c>
      <c r="Y64" s="572" t="s">
        <v>86</v>
      </c>
      <c r="Z64" s="572" t="s">
        <v>56</v>
      </c>
    </row>
    <row r="65" ht="22.5" customHeight="1">
      <c r="A65" s="570" t="s">
        <v>4844</v>
      </c>
      <c r="B65" s="571">
        <v>45813.0</v>
      </c>
      <c r="C65" s="572">
        <v>1389.0</v>
      </c>
      <c r="D65" s="572"/>
      <c r="E65" s="578" t="s">
        <v>238</v>
      </c>
      <c r="F65" s="570" t="s">
        <v>239</v>
      </c>
      <c r="G65" s="573" t="s">
        <v>240</v>
      </c>
      <c r="H65" s="573" t="s">
        <v>110</v>
      </c>
      <c r="I65" s="573" t="s">
        <v>46</v>
      </c>
      <c r="J65" s="572" t="s">
        <v>1205</v>
      </c>
      <c r="K65" s="574">
        <v>44361.0</v>
      </c>
      <c r="L65" s="571">
        <v>45812.0</v>
      </c>
      <c r="M65" s="572" t="s">
        <v>51</v>
      </c>
      <c r="N65" s="575">
        <v>0.0</v>
      </c>
      <c r="O65" s="572" t="s">
        <v>51</v>
      </c>
      <c r="P65" s="576">
        <v>78000.0</v>
      </c>
      <c r="Q65" s="576">
        <v>78000.0</v>
      </c>
      <c r="R65" s="575">
        <v>0.0</v>
      </c>
      <c r="S65" s="575">
        <v>546.0</v>
      </c>
      <c r="T65" s="577">
        <f t="shared" si="1"/>
        <v>77454</v>
      </c>
      <c r="U65" s="572" t="s">
        <v>53</v>
      </c>
      <c r="V65" s="574">
        <v>45812.0</v>
      </c>
      <c r="W65" s="574">
        <v>45842.0</v>
      </c>
      <c r="X65" s="572">
        <v>1.0</v>
      </c>
      <c r="Y65" s="572" t="s">
        <v>86</v>
      </c>
      <c r="Z65" s="572" t="s">
        <v>56</v>
      </c>
    </row>
    <row r="66" ht="22.5" customHeight="1">
      <c r="A66" s="570" t="s">
        <v>4847</v>
      </c>
      <c r="B66" s="571">
        <v>45813.0</v>
      </c>
      <c r="C66" s="572">
        <v>7514.0</v>
      </c>
      <c r="D66" s="572"/>
      <c r="E66" s="578" t="s">
        <v>4227</v>
      </c>
      <c r="F66" s="570" t="s">
        <v>135</v>
      </c>
      <c r="G66" s="573" t="s">
        <v>6610</v>
      </c>
      <c r="H66" s="573" t="s">
        <v>137</v>
      </c>
      <c r="I66" s="573" t="s">
        <v>118</v>
      </c>
      <c r="J66" s="572" t="s">
        <v>1205</v>
      </c>
      <c r="K66" s="574">
        <v>44875.0</v>
      </c>
      <c r="L66" s="571">
        <v>45812.0</v>
      </c>
      <c r="M66" s="572" t="s">
        <v>51</v>
      </c>
      <c r="N66" s="575">
        <v>78000.0</v>
      </c>
      <c r="O66" s="572" t="s">
        <v>51</v>
      </c>
      <c r="P66" s="576">
        <v>80000.0</v>
      </c>
      <c r="Q66" s="576">
        <v>80000.0</v>
      </c>
      <c r="R66" s="575">
        <v>0.0</v>
      </c>
      <c r="S66" s="575">
        <v>560.0</v>
      </c>
      <c r="T66" s="577">
        <f t="shared" si="1"/>
        <v>79440</v>
      </c>
      <c r="U66" s="572" t="s">
        <v>53</v>
      </c>
      <c r="V66" s="574">
        <v>45812.0</v>
      </c>
      <c r="W66" s="574">
        <v>45842.0</v>
      </c>
      <c r="X66" s="572">
        <v>1.0</v>
      </c>
      <c r="Y66" s="572" t="s">
        <v>86</v>
      </c>
      <c r="Z66" s="572" t="s">
        <v>56</v>
      </c>
    </row>
    <row r="67" ht="22.5" customHeight="1">
      <c r="A67" s="649" t="s">
        <v>4849</v>
      </c>
      <c r="B67" s="650">
        <v>45813.0</v>
      </c>
      <c r="C67" s="651">
        <v>4343.0</v>
      </c>
      <c r="D67" s="651"/>
      <c r="E67" s="652" t="s">
        <v>253</v>
      </c>
      <c r="F67" s="649" t="s">
        <v>244</v>
      </c>
      <c r="G67" s="653" t="s">
        <v>245</v>
      </c>
      <c r="H67" s="653" t="s">
        <v>246</v>
      </c>
      <c r="I67" s="653" t="s">
        <v>85</v>
      </c>
      <c r="J67" s="651" t="s">
        <v>1205</v>
      </c>
      <c r="K67" s="654">
        <v>44585.0</v>
      </c>
      <c r="L67" s="650">
        <v>45812.0</v>
      </c>
      <c r="M67" s="651" t="s">
        <v>51</v>
      </c>
      <c r="N67" s="655">
        <v>0.0</v>
      </c>
      <c r="O67" s="651" t="s">
        <v>51</v>
      </c>
      <c r="P67" s="682">
        <v>78000.0</v>
      </c>
      <c r="Q67" s="682">
        <v>78000.0</v>
      </c>
      <c r="R67" s="655">
        <v>0.0</v>
      </c>
      <c r="S67" s="655">
        <v>1560.0</v>
      </c>
      <c r="T67" s="658">
        <f t="shared" si="1"/>
        <v>76440</v>
      </c>
      <c r="U67" s="651" t="s">
        <v>53</v>
      </c>
      <c r="V67" s="654">
        <v>45812.0</v>
      </c>
      <c r="W67" s="654">
        <v>45842.0</v>
      </c>
      <c r="X67" s="651">
        <v>1.0</v>
      </c>
      <c r="Y67" s="651" t="s">
        <v>86</v>
      </c>
      <c r="Z67" s="651" t="s">
        <v>56</v>
      </c>
    </row>
    <row r="68" ht="22.5" customHeight="1">
      <c r="A68" s="570" t="s">
        <v>6613</v>
      </c>
      <c r="B68" s="571">
        <v>45813.0</v>
      </c>
      <c r="C68" s="572">
        <v>3778.0</v>
      </c>
      <c r="D68" s="572"/>
      <c r="E68" s="578" t="s">
        <v>336</v>
      </c>
      <c r="F68" s="570" t="s">
        <v>338</v>
      </c>
      <c r="G68" s="573" t="s">
        <v>340</v>
      </c>
      <c r="H68" s="573" t="s">
        <v>341</v>
      </c>
      <c r="I68" s="573" t="s">
        <v>85</v>
      </c>
      <c r="J68" s="572" t="s">
        <v>1205</v>
      </c>
      <c r="K68" s="574">
        <v>44549.0</v>
      </c>
      <c r="L68" s="571">
        <v>45813.0</v>
      </c>
      <c r="M68" s="572" t="s">
        <v>51</v>
      </c>
      <c r="N68" s="575">
        <v>0.0</v>
      </c>
      <c r="O68" s="572" t="s">
        <v>51</v>
      </c>
      <c r="P68" s="576">
        <v>118047.0</v>
      </c>
      <c r="Q68" s="597">
        <v>118047.0</v>
      </c>
      <c r="R68" s="575">
        <v>0.0</v>
      </c>
      <c r="S68" s="575">
        <v>0.0</v>
      </c>
      <c r="T68" s="577">
        <f t="shared" si="1"/>
        <v>118047</v>
      </c>
      <c r="U68" s="572" t="s">
        <v>52</v>
      </c>
      <c r="V68" s="574">
        <v>45813.0</v>
      </c>
      <c r="W68" s="574">
        <v>45843.0</v>
      </c>
      <c r="X68" s="572">
        <v>1.0</v>
      </c>
      <c r="Y68" s="572" t="s">
        <v>55</v>
      </c>
      <c r="Z68" s="572" t="s">
        <v>56</v>
      </c>
    </row>
    <row r="69" ht="22.5" customHeight="1">
      <c r="A69" s="570" t="s">
        <v>6614</v>
      </c>
      <c r="B69" s="571">
        <v>45813.0</v>
      </c>
      <c r="C69" s="572">
        <v>4218.0</v>
      </c>
      <c r="D69" s="572"/>
      <c r="E69" s="578" t="s">
        <v>6615</v>
      </c>
      <c r="F69" s="570" t="s">
        <v>588</v>
      </c>
      <c r="G69" s="573" t="s">
        <v>589</v>
      </c>
      <c r="H69" s="573" t="s">
        <v>590</v>
      </c>
      <c r="I69" s="573" t="s">
        <v>69</v>
      </c>
      <c r="J69" s="572" t="s">
        <v>1205</v>
      </c>
      <c r="K69" s="574">
        <v>44574.0</v>
      </c>
      <c r="L69" s="571">
        <v>45813.0</v>
      </c>
      <c r="M69" s="572" t="s">
        <v>51</v>
      </c>
      <c r="N69" s="575">
        <v>0.0</v>
      </c>
      <c r="O69" s="572" t="s">
        <v>51</v>
      </c>
      <c r="P69" s="576">
        <v>78000.0</v>
      </c>
      <c r="Q69" s="576">
        <v>78000.0</v>
      </c>
      <c r="R69" s="575">
        <v>0.0</v>
      </c>
      <c r="S69" s="575">
        <v>4400.0</v>
      </c>
      <c r="T69" s="577">
        <f t="shared" si="1"/>
        <v>73600</v>
      </c>
      <c r="U69" s="572" t="s">
        <v>53</v>
      </c>
      <c r="V69" s="574">
        <v>45813.0</v>
      </c>
      <c r="W69" s="574">
        <v>45848.0</v>
      </c>
      <c r="X69" s="572">
        <v>1.0</v>
      </c>
      <c r="Y69" s="572" t="s">
        <v>86</v>
      </c>
      <c r="Z69" s="572" t="s">
        <v>56</v>
      </c>
    </row>
    <row r="70" ht="22.5" customHeight="1">
      <c r="A70" s="570" t="s">
        <v>6616</v>
      </c>
      <c r="B70" s="571">
        <v>45813.0</v>
      </c>
      <c r="C70" s="572">
        <v>5554.0</v>
      </c>
      <c r="D70" s="572"/>
      <c r="E70" s="578" t="s">
        <v>2772</v>
      </c>
      <c r="F70" s="570" t="s">
        <v>2419</v>
      </c>
      <c r="G70" s="573" t="s">
        <v>2420</v>
      </c>
      <c r="H70" s="573" t="s">
        <v>419</v>
      </c>
      <c r="I70" s="573" t="s">
        <v>118</v>
      </c>
      <c r="J70" s="572" t="s">
        <v>1205</v>
      </c>
      <c r="K70" s="574">
        <v>44675.0</v>
      </c>
      <c r="L70" s="571">
        <v>45813.0</v>
      </c>
      <c r="M70" s="572" t="s">
        <v>51</v>
      </c>
      <c r="N70" s="575">
        <v>78000.0</v>
      </c>
      <c r="O70" s="572" t="s">
        <v>51</v>
      </c>
      <c r="P70" s="576">
        <v>72000.0</v>
      </c>
      <c r="Q70" s="576">
        <v>72000.0</v>
      </c>
      <c r="R70" s="575">
        <v>0.0</v>
      </c>
      <c r="S70" s="575">
        <v>4440.0</v>
      </c>
      <c r="T70" s="577">
        <f t="shared" si="1"/>
        <v>67560</v>
      </c>
      <c r="U70" s="572" t="s">
        <v>53</v>
      </c>
      <c r="V70" s="574">
        <v>45813.0</v>
      </c>
      <c r="W70" s="574">
        <v>45843.0</v>
      </c>
      <c r="X70" s="572">
        <v>1.0</v>
      </c>
      <c r="Y70" s="572" t="s">
        <v>86</v>
      </c>
      <c r="Z70" s="572" t="s">
        <v>56</v>
      </c>
    </row>
    <row r="71" ht="22.5" customHeight="1">
      <c r="A71" s="570" t="s">
        <v>6617</v>
      </c>
      <c r="B71" s="571">
        <v>45813.0</v>
      </c>
      <c r="C71" s="572">
        <v>12245.0</v>
      </c>
      <c r="D71" s="572"/>
      <c r="E71" s="578" t="s">
        <v>311</v>
      </c>
      <c r="F71" s="570" t="s">
        <v>313</v>
      </c>
      <c r="G71" s="573" t="s">
        <v>314</v>
      </c>
      <c r="H71" s="573" t="s">
        <v>315</v>
      </c>
      <c r="I71" s="573" t="s">
        <v>69</v>
      </c>
      <c r="J71" s="572" t="s">
        <v>1205</v>
      </c>
      <c r="K71" s="574">
        <v>45436.0</v>
      </c>
      <c r="L71" s="571">
        <v>45813.0</v>
      </c>
      <c r="M71" s="572" t="s">
        <v>51</v>
      </c>
      <c r="N71" s="575">
        <v>0.0</v>
      </c>
      <c r="O71" s="572" t="s">
        <v>51</v>
      </c>
      <c r="P71" s="576">
        <v>78083.0</v>
      </c>
      <c r="Q71" s="597">
        <v>78083.0</v>
      </c>
      <c r="R71" s="575">
        <v>0.0</v>
      </c>
      <c r="S71" s="575">
        <v>0.0</v>
      </c>
      <c r="T71" s="577">
        <f t="shared" si="1"/>
        <v>78083</v>
      </c>
      <c r="U71" s="572" t="s">
        <v>52</v>
      </c>
      <c r="V71" s="574">
        <v>45813.0</v>
      </c>
      <c r="W71" s="574">
        <v>45843.0</v>
      </c>
      <c r="X71" s="572">
        <v>1.0</v>
      </c>
      <c r="Y71" s="572" t="s">
        <v>86</v>
      </c>
      <c r="Z71" s="572" t="s">
        <v>56</v>
      </c>
    </row>
    <row r="72" ht="22.5" customHeight="1">
      <c r="A72" s="570" t="s">
        <v>6618</v>
      </c>
      <c r="B72" s="571">
        <v>45813.0</v>
      </c>
      <c r="C72" s="572">
        <v>3316.0</v>
      </c>
      <c r="D72" s="572"/>
      <c r="E72" s="578" t="s">
        <v>806</v>
      </c>
      <c r="F72" s="570" t="s">
        <v>807</v>
      </c>
      <c r="G72" s="573" t="s">
        <v>808</v>
      </c>
      <c r="H72" s="573" t="s">
        <v>264</v>
      </c>
      <c r="I72" s="573" t="s">
        <v>74</v>
      </c>
      <c r="J72" s="572" t="s">
        <v>1205</v>
      </c>
      <c r="K72" s="574">
        <v>44523.0</v>
      </c>
      <c r="L72" s="571">
        <v>45813.0</v>
      </c>
      <c r="M72" s="572" t="s">
        <v>51</v>
      </c>
      <c r="N72" s="575">
        <v>78000.0</v>
      </c>
      <c r="O72" s="572" t="s">
        <v>51</v>
      </c>
      <c r="P72" s="576">
        <v>234000.0</v>
      </c>
      <c r="Q72" s="576">
        <v>234000.0</v>
      </c>
      <c r="R72" s="575">
        <v>0.0</v>
      </c>
      <c r="S72" s="575">
        <v>4440.0</v>
      </c>
      <c r="T72" s="577">
        <f t="shared" si="1"/>
        <v>229560</v>
      </c>
      <c r="U72" s="572" t="s">
        <v>53</v>
      </c>
      <c r="V72" s="574">
        <v>45813.0</v>
      </c>
      <c r="W72" s="574">
        <v>45843.0</v>
      </c>
      <c r="X72" s="572">
        <v>1.0</v>
      </c>
      <c r="Y72" s="572" t="s">
        <v>86</v>
      </c>
      <c r="Z72" s="572" t="s">
        <v>56</v>
      </c>
    </row>
    <row r="73" ht="22.5" customHeight="1">
      <c r="A73" s="570" t="s">
        <v>6619</v>
      </c>
      <c r="B73" s="571">
        <v>45813.0</v>
      </c>
      <c r="C73" s="572">
        <v>3316.0</v>
      </c>
      <c r="D73" s="572"/>
      <c r="E73" s="578" t="s">
        <v>806</v>
      </c>
      <c r="F73" s="570" t="s">
        <v>807</v>
      </c>
      <c r="G73" s="573" t="s">
        <v>833</v>
      </c>
      <c r="H73" s="573" t="s">
        <v>264</v>
      </c>
      <c r="I73" s="573" t="s">
        <v>74</v>
      </c>
      <c r="J73" s="572" t="s">
        <v>1205</v>
      </c>
      <c r="K73" s="574">
        <v>44523.0</v>
      </c>
      <c r="L73" s="571">
        <v>45813.0</v>
      </c>
      <c r="M73" s="572" t="s">
        <v>51</v>
      </c>
      <c r="N73" s="575">
        <v>78000.0</v>
      </c>
      <c r="O73" s="572" t="s">
        <v>51</v>
      </c>
      <c r="P73" s="576">
        <f t="shared" ref="P73:P74" si="3">P72-N73</f>
        <v>156000</v>
      </c>
      <c r="Q73" s="576">
        <v>0.0</v>
      </c>
      <c r="R73" s="575">
        <v>0.0</v>
      </c>
      <c r="S73" s="575">
        <v>0.0</v>
      </c>
      <c r="T73" s="577">
        <f t="shared" si="1"/>
        <v>0</v>
      </c>
      <c r="U73" s="572" t="s">
        <v>54</v>
      </c>
      <c r="V73" s="574">
        <v>45813.0</v>
      </c>
      <c r="W73" s="574">
        <v>45843.0</v>
      </c>
      <c r="X73" s="572">
        <v>1.0</v>
      </c>
      <c r="Y73" s="572" t="s">
        <v>86</v>
      </c>
      <c r="Z73" s="572" t="s">
        <v>56</v>
      </c>
    </row>
    <row r="74" ht="22.5" customHeight="1">
      <c r="A74" s="570" t="s">
        <v>6620</v>
      </c>
      <c r="B74" s="571">
        <v>45813.0</v>
      </c>
      <c r="C74" s="572">
        <v>3316.0</v>
      </c>
      <c r="D74" s="572"/>
      <c r="E74" s="578" t="s">
        <v>806</v>
      </c>
      <c r="F74" s="570" t="s">
        <v>807</v>
      </c>
      <c r="G74" s="573" t="s">
        <v>820</v>
      </c>
      <c r="H74" s="573" t="s">
        <v>264</v>
      </c>
      <c r="I74" s="573" t="s">
        <v>74</v>
      </c>
      <c r="J74" s="572" t="s">
        <v>1205</v>
      </c>
      <c r="K74" s="574">
        <v>44523.0</v>
      </c>
      <c r="L74" s="571">
        <v>45813.0</v>
      </c>
      <c r="M74" s="572" t="s">
        <v>51</v>
      </c>
      <c r="N74" s="575">
        <v>78000.0</v>
      </c>
      <c r="O74" s="572" t="s">
        <v>51</v>
      </c>
      <c r="P74" s="576">
        <f t="shared" si="3"/>
        <v>78000</v>
      </c>
      <c r="Q74" s="576">
        <v>0.0</v>
      </c>
      <c r="R74" s="575">
        <v>0.0</v>
      </c>
      <c r="S74" s="575">
        <v>0.0</v>
      </c>
      <c r="T74" s="577">
        <f t="shared" si="1"/>
        <v>0</v>
      </c>
      <c r="U74" s="572" t="s">
        <v>54</v>
      </c>
      <c r="V74" s="574">
        <v>45813.0</v>
      </c>
      <c r="W74" s="574">
        <v>45843.0</v>
      </c>
      <c r="X74" s="572">
        <v>1.0</v>
      </c>
      <c r="Y74" s="572" t="s">
        <v>86</v>
      </c>
      <c r="Z74" s="572" t="s">
        <v>56</v>
      </c>
    </row>
    <row r="75" ht="22.5" customHeight="1">
      <c r="A75" s="570" t="s">
        <v>6621</v>
      </c>
      <c r="B75" s="571">
        <v>45813.0</v>
      </c>
      <c r="C75" s="572">
        <v>6926.0</v>
      </c>
      <c r="D75" s="572"/>
      <c r="E75" s="578" t="s">
        <v>2740</v>
      </c>
      <c r="F75" s="570" t="s">
        <v>474</v>
      </c>
      <c r="G75" s="573" t="s">
        <v>475</v>
      </c>
      <c r="H75" s="573" t="s">
        <v>100</v>
      </c>
      <c r="I75" s="573" t="s">
        <v>158</v>
      </c>
      <c r="J75" s="572" t="s">
        <v>1205</v>
      </c>
      <c r="K75" s="574">
        <v>44816.0</v>
      </c>
      <c r="L75" s="571">
        <v>45813.0</v>
      </c>
      <c r="M75" s="572" t="s">
        <v>51</v>
      </c>
      <c r="N75" s="575">
        <v>0.0</v>
      </c>
      <c r="O75" s="572" t="s">
        <v>51</v>
      </c>
      <c r="P75" s="576">
        <v>78052.0</v>
      </c>
      <c r="Q75" s="597">
        <v>78052.0</v>
      </c>
      <c r="R75" s="575">
        <v>0.0</v>
      </c>
      <c r="S75" s="575">
        <v>0.0</v>
      </c>
      <c r="T75" s="577">
        <f t="shared" si="1"/>
        <v>78052</v>
      </c>
      <c r="U75" s="572" t="s">
        <v>52</v>
      </c>
      <c r="V75" s="574">
        <v>45813.0</v>
      </c>
      <c r="W75" s="574">
        <v>45843.0</v>
      </c>
      <c r="X75" s="572">
        <v>1.0</v>
      </c>
      <c r="Y75" s="572" t="s">
        <v>86</v>
      </c>
      <c r="Z75" s="572" t="s">
        <v>56</v>
      </c>
    </row>
    <row r="76" ht="22.5" customHeight="1">
      <c r="A76" s="570" t="s">
        <v>6622</v>
      </c>
      <c r="B76" s="571">
        <v>45813.0</v>
      </c>
      <c r="C76" s="572">
        <v>4949.0</v>
      </c>
      <c r="D76" s="572"/>
      <c r="E76" s="578" t="s">
        <v>6623</v>
      </c>
      <c r="F76" s="570" t="s">
        <v>678</v>
      </c>
      <c r="G76" s="573" t="s">
        <v>679</v>
      </c>
      <c r="H76" s="573" t="s">
        <v>152</v>
      </c>
      <c r="I76" s="573" t="s">
        <v>153</v>
      </c>
      <c r="J76" s="572" t="s">
        <v>1205</v>
      </c>
      <c r="K76" s="574">
        <v>44629.0</v>
      </c>
      <c r="L76" s="571">
        <v>45813.0</v>
      </c>
      <c r="M76" s="572" t="s">
        <v>51</v>
      </c>
      <c r="N76" s="575">
        <v>0.0</v>
      </c>
      <c r="O76" s="572" t="s">
        <v>51</v>
      </c>
      <c r="P76" s="576">
        <v>78050.0</v>
      </c>
      <c r="Q76" s="597">
        <v>78050.0</v>
      </c>
      <c r="R76" s="575">
        <v>0.0</v>
      </c>
      <c r="S76" s="575">
        <v>0.0</v>
      </c>
      <c r="T76" s="577">
        <f t="shared" si="1"/>
        <v>78050</v>
      </c>
      <c r="U76" s="572" t="s">
        <v>52</v>
      </c>
      <c r="V76" s="574">
        <v>45813.0</v>
      </c>
      <c r="W76" s="574">
        <v>45847.0</v>
      </c>
      <c r="X76" s="572">
        <v>1.0</v>
      </c>
      <c r="Y76" s="572" t="s">
        <v>86</v>
      </c>
      <c r="Z76" s="572" t="s">
        <v>56</v>
      </c>
    </row>
    <row r="77" ht="22.5" customHeight="1">
      <c r="A77" s="696" t="s">
        <v>4925</v>
      </c>
      <c r="B77" s="697">
        <v>45813.0</v>
      </c>
      <c r="C77" s="698">
        <v>10801.0</v>
      </c>
      <c r="D77" s="698"/>
      <c r="E77" s="700" t="s">
        <v>3248</v>
      </c>
      <c r="F77" s="696" t="s">
        <v>3249</v>
      </c>
      <c r="G77" s="701" t="s">
        <v>5973</v>
      </c>
      <c r="H77" s="701" t="s">
        <v>1289</v>
      </c>
      <c r="I77" s="701" t="s">
        <v>103</v>
      </c>
      <c r="J77" s="698" t="s">
        <v>1205</v>
      </c>
      <c r="K77" s="702">
        <v>45268.0</v>
      </c>
      <c r="L77" s="697">
        <v>45813.0</v>
      </c>
      <c r="M77" s="698" t="s">
        <v>51</v>
      </c>
      <c r="N77" s="703">
        <v>0.0</v>
      </c>
      <c r="O77" s="651" t="s">
        <v>51</v>
      </c>
      <c r="P77" s="648">
        <v>0.0</v>
      </c>
      <c r="Q77" s="597">
        <v>1000000.0</v>
      </c>
      <c r="R77" s="703">
        <v>0.0</v>
      </c>
      <c r="S77" s="703">
        <v>0.0</v>
      </c>
      <c r="T77" s="704">
        <f t="shared" si="1"/>
        <v>1000000</v>
      </c>
      <c r="U77" s="698" t="s">
        <v>52</v>
      </c>
      <c r="V77" s="702"/>
      <c r="W77" s="702"/>
      <c r="X77" s="698">
        <v>12.0</v>
      </c>
      <c r="Y77" s="698" t="s">
        <v>55</v>
      </c>
      <c r="Z77" s="698" t="s">
        <v>56</v>
      </c>
    </row>
    <row r="78" ht="22.5" customHeight="1">
      <c r="A78" s="570" t="s">
        <v>4930</v>
      </c>
      <c r="B78" s="571">
        <v>45813.0</v>
      </c>
      <c r="C78" s="572">
        <v>9684.0</v>
      </c>
      <c r="D78" s="572"/>
      <c r="E78" s="578" t="s">
        <v>1525</v>
      </c>
      <c r="F78" s="570" t="s">
        <v>1267</v>
      </c>
      <c r="G78" s="573" t="s">
        <v>1268</v>
      </c>
      <c r="H78" s="573" t="s">
        <v>419</v>
      </c>
      <c r="I78" s="573" t="s">
        <v>118</v>
      </c>
      <c r="J78" s="572" t="s">
        <v>1205</v>
      </c>
      <c r="K78" s="574">
        <v>45133.0</v>
      </c>
      <c r="L78" s="571">
        <v>45813.0</v>
      </c>
      <c r="M78" s="572" t="s">
        <v>51</v>
      </c>
      <c r="N78" s="575">
        <v>0.0</v>
      </c>
      <c r="O78" s="572" t="s">
        <v>51</v>
      </c>
      <c r="P78" s="576">
        <v>78048.0</v>
      </c>
      <c r="Q78" s="597">
        <v>78000.0</v>
      </c>
      <c r="R78" s="575">
        <v>0.0</v>
      </c>
      <c r="S78" s="575">
        <v>0.0</v>
      </c>
      <c r="T78" s="577">
        <f t="shared" si="1"/>
        <v>78000</v>
      </c>
      <c r="U78" s="572" t="s">
        <v>52</v>
      </c>
      <c r="V78" s="574">
        <v>45812.0</v>
      </c>
      <c r="W78" s="574">
        <v>45843.0</v>
      </c>
      <c r="X78" s="572">
        <v>1.0</v>
      </c>
      <c r="Y78" s="572" t="s">
        <v>86</v>
      </c>
      <c r="Z78" s="572" t="s">
        <v>56</v>
      </c>
    </row>
    <row r="79" ht="22.5" customHeight="1">
      <c r="A79" s="570" t="s">
        <v>4936</v>
      </c>
      <c r="B79" s="571">
        <v>45813.0</v>
      </c>
      <c r="C79" s="572">
        <v>10966.0</v>
      </c>
      <c r="D79" s="572"/>
      <c r="E79" s="578" t="s">
        <v>1050</v>
      </c>
      <c r="F79" s="570" t="s">
        <v>712</v>
      </c>
      <c r="G79" s="573" t="s">
        <v>713</v>
      </c>
      <c r="H79" s="573" t="s">
        <v>163</v>
      </c>
      <c r="I79" s="573" t="s">
        <v>69</v>
      </c>
      <c r="J79" s="572" t="s">
        <v>1205</v>
      </c>
      <c r="K79" s="574">
        <v>45295.0</v>
      </c>
      <c r="L79" s="571">
        <v>45813.0</v>
      </c>
      <c r="M79" s="572" t="s">
        <v>51</v>
      </c>
      <c r="N79" s="575">
        <v>118000.0</v>
      </c>
      <c r="O79" s="572" t="s">
        <v>51</v>
      </c>
      <c r="P79" s="576">
        <v>120021.0</v>
      </c>
      <c r="Q79" s="597">
        <v>120021.0</v>
      </c>
      <c r="R79" s="575">
        <v>0.0</v>
      </c>
      <c r="S79" s="575">
        <v>0.0</v>
      </c>
      <c r="T79" s="577">
        <f t="shared" si="1"/>
        <v>120021</v>
      </c>
      <c r="U79" s="572" t="s">
        <v>52</v>
      </c>
      <c r="V79" s="574">
        <v>45813.0</v>
      </c>
      <c r="W79" s="574">
        <v>45843.0</v>
      </c>
      <c r="X79" s="572">
        <v>1.0</v>
      </c>
      <c r="Y79" s="572" t="s">
        <v>55</v>
      </c>
      <c r="Z79" s="572" t="s">
        <v>56</v>
      </c>
    </row>
    <row r="80" ht="22.5" customHeight="1">
      <c r="A80" s="610" t="s">
        <v>4940</v>
      </c>
      <c r="B80" s="571">
        <v>45817.0</v>
      </c>
      <c r="C80" s="572">
        <v>15702.0</v>
      </c>
      <c r="D80" s="572">
        <v>9441.0</v>
      </c>
      <c r="E80" s="578" t="s">
        <v>6624</v>
      </c>
      <c r="F80" s="570" t="s">
        <v>6625</v>
      </c>
      <c r="G80" s="573" t="s">
        <v>6626</v>
      </c>
      <c r="H80" s="573" t="s">
        <v>312</v>
      </c>
      <c r="I80" s="573" t="s">
        <v>118</v>
      </c>
      <c r="J80" s="572" t="s">
        <v>1205</v>
      </c>
      <c r="K80" s="574">
        <v>45813.0</v>
      </c>
      <c r="L80" s="571">
        <v>45813.0</v>
      </c>
      <c r="M80" s="572" t="s">
        <v>51</v>
      </c>
      <c r="N80" s="575">
        <v>0.0</v>
      </c>
      <c r="O80" s="583"/>
      <c r="P80" s="576">
        <v>858026.0</v>
      </c>
      <c r="Q80" s="597">
        <v>858026.0</v>
      </c>
      <c r="R80" s="575">
        <v>78000.0</v>
      </c>
      <c r="S80" s="575">
        <v>0.0</v>
      </c>
      <c r="T80" s="577">
        <f t="shared" si="1"/>
        <v>858026</v>
      </c>
      <c r="U80" s="572" t="s">
        <v>7014</v>
      </c>
      <c r="V80" s="574"/>
      <c r="W80" s="574"/>
      <c r="X80" s="572">
        <v>12.0</v>
      </c>
      <c r="Y80" s="572" t="s">
        <v>86</v>
      </c>
      <c r="Z80" s="572" t="s">
        <v>93</v>
      </c>
    </row>
    <row r="81" ht="22.5" customHeight="1">
      <c r="A81" s="705" t="s">
        <v>4944</v>
      </c>
      <c r="B81" s="706">
        <v>45817.0</v>
      </c>
      <c r="C81" s="707">
        <v>15702.0</v>
      </c>
      <c r="D81" s="707">
        <v>9441.0</v>
      </c>
      <c r="E81" s="708" t="s">
        <v>6624</v>
      </c>
      <c r="F81" s="705" t="s">
        <v>6625</v>
      </c>
      <c r="G81" s="709" t="s">
        <v>6626</v>
      </c>
      <c r="H81" s="709" t="s">
        <v>312</v>
      </c>
      <c r="I81" s="709" t="s">
        <v>118</v>
      </c>
      <c r="J81" s="707" t="s">
        <v>1205</v>
      </c>
      <c r="K81" s="710">
        <v>45813.0</v>
      </c>
      <c r="L81" s="706">
        <v>45813.0</v>
      </c>
      <c r="M81" s="707" t="s">
        <v>51</v>
      </c>
      <c r="N81" s="711">
        <v>0.0</v>
      </c>
      <c r="O81" s="707"/>
      <c r="P81" s="712">
        <v>78051.0</v>
      </c>
      <c r="Q81" s="712">
        <v>0.0</v>
      </c>
      <c r="R81" s="711">
        <v>0.0</v>
      </c>
      <c r="S81" s="713">
        <v>0.0</v>
      </c>
      <c r="T81" s="714">
        <f t="shared" si="1"/>
        <v>0</v>
      </c>
      <c r="U81" s="707" t="s">
        <v>281</v>
      </c>
      <c r="V81" s="710"/>
      <c r="W81" s="710"/>
      <c r="X81" s="707">
        <v>1.0</v>
      </c>
      <c r="Y81" s="707" t="s">
        <v>86</v>
      </c>
      <c r="Z81" s="707"/>
    </row>
    <row r="82" ht="22.5" customHeight="1">
      <c r="A82" s="570" t="s">
        <v>4948</v>
      </c>
      <c r="B82" s="571">
        <v>45817.0</v>
      </c>
      <c r="C82" s="572">
        <v>1389.0</v>
      </c>
      <c r="D82" s="572"/>
      <c r="E82" s="578" t="s">
        <v>238</v>
      </c>
      <c r="F82" s="570" t="s">
        <v>239</v>
      </c>
      <c r="G82" s="573" t="s">
        <v>411</v>
      </c>
      <c r="H82" s="573" t="s">
        <v>110</v>
      </c>
      <c r="I82" s="573" t="s">
        <v>46</v>
      </c>
      <c r="J82" s="572" t="s">
        <v>1205</v>
      </c>
      <c r="K82" s="574">
        <v>44361.0</v>
      </c>
      <c r="L82" s="571">
        <v>45813.0</v>
      </c>
      <c r="M82" s="572" t="s">
        <v>51</v>
      </c>
      <c r="N82" s="575">
        <v>0.0</v>
      </c>
      <c r="O82" s="572" t="s">
        <v>51</v>
      </c>
      <c r="P82" s="576">
        <v>78000.0</v>
      </c>
      <c r="Q82" s="576">
        <v>78000.0</v>
      </c>
      <c r="R82" s="575">
        <v>0.0</v>
      </c>
      <c r="S82" s="575">
        <v>546.0</v>
      </c>
      <c r="T82" s="577">
        <f t="shared" si="1"/>
        <v>77454</v>
      </c>
      <c r="U82" s="572" t="s">
        <v>53</v>
      </c>
      <c r="V82" s="574">
        <v>45813.0</v>
      </c>
      <c r="W82" s="574">
        <v>45843.0</v>
      </c>
      <c r="X82" s="572">
        <v>1.0</v>
      </c>
      <c r="Y82" s="572" t="s">
        <v>86</v>
      </c>
      <c r="Z82" s="572" t="s">
        <v>56</v>
      </c>
    </row>
    <row r="83" ht="22.5" customHeight="1">
      <c r="A83" s="570" t="s">
        <v>4953</v>
      </c>
      <c r="B83" s="571">
        <v>45817.0</v>
      </c>
      <c r="C83" s="572">
        <v>1389.0</v>
      </c>
      <c r="D83" s="572"/>
      <c r="E83" s="578" t="s">
        <v>238</v>
      </c>
      <c r="F83" s="570" t="s">
        <v>239</v>
      </c>
      <c r="G83" s="573" t="s">
        <v>663</v>
      </c>
      <c r="H83" s="573" t="s">
        <v>110</v>
      </c>
      <c r="I83" s="573" t="s">
        <v>46</v>
      </c>
      <c r="J83" s="572" t="s">
        <v>1205</v>
      </c>
      <c r="K83" s="574">
        <v>44361.0</v>
      </c>
      <c r="L83" s="571">
        <v>45813.0</v>
      </c>
      <c r="M83" s="572" t="s">
        <v>51</v>
      </c>
      <c r="N83" s="575">
        <v>0.0</v>
      </c>
      <c r="O83" s="572" t="s">
        <v>51</v>
      </c>
      <c r="P83" s="576">
        <v>78000.0</v>
      </c>
      <c r="Q83" s="576">
        <v>78000.0</v>
      </c>
      <c r="R83" s="575">
        <v>0.0</v>
      </c>
      <c r="S83" s="575">
        <v>546.0</v>
      </c>
      <c r="T83" s="577">
        <f t="shared" si="1"/>
        <v>77454</v>
      </c>
      <c r="U83" s="572" t="s">
        <v>53</v>
      </c>
      <c r="V83" s="574">
        <v>45813.0</v>
      </c>
      <c r="W83" s="574">
        <v>45843.0</v>
      </c>
      <c r="X83" s="572">
        <v>1.0</v>
      </c>
      <c r="Y83" s="572" t="s">
        <v>86</v>
      </c>
      <c r="Z83" s="572" t="s">
        <v>56</v>
      </c>
    </row>
    <row r="84" ht="22.5" customHeight="1">
      <c r="A84" s="570" t="s">
        <v>4957</v>
      </c>
      <c r="B84" s="571">
        <v>45817.0</v>
      </c>
      <c r="C84" s="572">
        <v>2383.0</v>
      </c>
      <c r="D84" s="572"/>
      <c r="E84" s="578" t="s">
        <v>426</v>
      </c>
      <c r="F84" s="570" t="s">
        <v>427</v>
      </c>
      <c r="G84" s="573" t="s">
        <v>428</v>
      </c>
      <c r="H84" s="573" t="s">
        <v>429</v>
      </c>
      <c r="I84" s="573" t="s">
        <v>430</v>
      </c>
      <c r="J84" s="572" t="s">
        <v>1205</v>
      </c>
      <c r="K84" s="715">
        <v>44442.0</v>
      </c>
      <c r="L84" s="571">
        <v>45813.0</v>
      </c>
      <c r="M84" s="572" t="s">
        <v>51</v>
      </c>
      <c r="N84" s="575">
        <v>78000.0</v>
      </c>
      <c r="O84" s="572" t="s">
        <v>51</v>
      </c>
      <c r="P84" s="576">
        <v>156000.0</v>
      </c>
      <c r="Q84" s="576">
        <v>156000.0</v>
      </c>
      <c r="R84" s="575">
        <v>0.0</v>
      </c>
      <c r="S84" s="575">
        <v>1092.0</v>
      </c>
      <c r="T84" s="577">
        <f t="shared" si="1"/>
        <v>154908</v>
      </c>
      <c r="U84" s="572" t="s">
        <v>53</v>
      </c>
      <c r="V84" s="574">
        <v>45813.0</v>
      </c>
      <c r="W84" s="574">
        <v>45843.0</v>
      </c>
      <c r="X84" s="572">
        <v>1.0</v>
      </c>
      <c r="Y84" s="572" t="s">
        <v>86</v>
      </c>
      <c r="Z84" s="572" t="s">
        <v>56</v>
      </c>
    </row>
    <row r="85" ht="22.5" customHeight="1">
      <c r="A85" s="570" t="s">
        <v>4961</v>
      </c>
      <c r="B85" s="571">
        <v>45817.0</v>
      </c>
      <c r="C85" s="572">
        <v>2383.0</v>
      </c>
      <c r="D85" s="572"/>
      <c r="E85" s="578" t="s">
        <v>426</v>
      </c>
      <c r="F85" s="570" t="s">
        <v>427</v>
      </c>
      <c r="G85" s="573" t="s">
        <v>6627</v>
      </c>
      <c r="H85" s="573" t="s">
        <v>429</v>
      </c>
      <c r="I85" s="573" t="s">
        <v>430</v>
      </c>
      <c r="J85" s="572" t="s">
        <v>1205</v>
      </c>
      <c r="K85" s="715">
        <v>44442.0</v>
      </c>
      <c r="L85" s="571">
        <v>45813.0</v>
      </c>
      <c r="M85" s="572" t="s">
        <v>51</v>
      </c>
      <c r="N85" s="575">
        <v>78000.0</v>
      </c>
      <c r="O85" s="572" t="s">
        <v>51</v>
      </c>
      <c r="P85" s="576">
        <f>P84-N85</f>
        <v>78000</v>
      </c>
      <c r="Q85" s="576">
        <v>0.0</v>
      </c>
      <c r="R85" s="575">
        <v>0.0</v>
      </c>
      <c r="S85" s="575">
        <v>0.0</v>
      </c>
      <c r="T85" s="577">
        <f t="shared" si="1"/>
        <v>0</v>
      </c>
      <c r="U85" s="572" t="s">
        <v>54</v>
      </c>
      <c r="V85" s="574">
        <v>45813.0</v>
      </c>
      <c r="W85" s="574">
        <v>45843.0</v>
      </c>
      <c r="X85" s="572">
        <v>1.0</v>
      </c>
      <c r="Y85" s="572" t="s">
        <v>86</v>
      </c>
      <c r="Z85" s="572" t="s">
        <v>56</v>
      </c>
    </row>
    <row r="86" ht="22.5" customHeight="1">
      <c r="A86" s="570" t="s">
        <v>6628</v>
      </c>
      <c r="B86" s="571">
        <v>45817.0</v>
      </c>
      <c r="C86" s="572">
        <v>11499.0</v>
      </c>
      <c r="D86" s="572"/>
      <c r="E86" s="578" t="s">
        <v>870</v>
      </c>
      <c r="F86" s="570" t="s">
        <v>871</v>
      </c>
      <c r="G86" s="573" t="s">
        <v>872</v>
      </c>
      <c r="H86" s="573" t="s">
        <v>44</v>
      </c>
      <c r="I86" s="573" t="s">
        <v>46</v>
      </c>
      <c r="J86" s="572" t="s">
        <v>1205</v>
      </c>
      <c r="K86" s="574">
        <v>45355.0</v>
      </c>
      <c r="L86" s="571">
        <v>45813.0</v>
      </c>
      <c r="M86" s="572" t="s">
        <v>51</v>
      </c>
      <c r="N86" s="575">
        <v>0.0</v>
      </c>
      <c r="O86" s="572" t="s">
        <v>51</v>
      </c>
      <c r="P86" s="576">
        <v>78000.0</v>
      </c>
      <c r="Q86" s="576">
        <v>78000.0</v>
      </c>
      <c r="R86" s="575">
        <v>0.0</v>
      </c>
      <c r="S86" s="575">
        <v>4440.0</v>
      </c>
      <c r="T86" s="577">
        <f t="shared" si="1"/>
        <v>73560</v>
      </c>
      <c r="U86" s="572" t="s">
        <v>53</v>
      </c>
      <c r="V86" s="574">
        <v>45813.0</v>
      </c>
      <c r="W86" s="574">
        <v>45849.0</v>
      </c>
      <c r="X86" s="572">
        <v>1.0</v>
      </c>
      <c r="Y86" s="572" t="s">
        <v>86</v>
      </c>
      <c r="Z86" s="572" t="s">
        <v>56</v>
      </c>
    </row>
    <row r="87" ht="22.5" customHeight="1">
      <c r="A87" s="649" t="s">
        <v>6629</v>
      </c>
      <c r="B87" s="650">
        <v>45817.0</v>
      </c>
      <c r="C87" s="651">
        <v>12180.0</v>
      </c>
      <c r="D87" s="651"/>
      <c r="E87" s="652" t="s">
        <v>273</v>
      </c>
      <c r="F87" s="649" t="s">
        <v>275</v>
      </c>
      <c r="G87" s="653" t="s">
        <v>277</v>
      </c>
      <c r="H87" s="653" t="s">
        <v>279</v>
      </c>
      <c r="I87" s="653" t="s">
        <v>69</v>
      </c>
      <c r="J87" s="651" t="s">
        <v>1205</v>
      </c>
      <c r="K87" s="716">
        <v>45429.0</v>
      </c>
      <c r="L87" s="650">
        <v>45813.0</v>
      </c>
      <c r="M87" s="651" t="s">
        <v>51</v>
      </c>
      <c r="N87" s="655">
        <v>0.0</v>
      </c>
      <c r="O87" s="656">
        <v>45814.0</v>
      </c>
      <c r="P87" s="682">
        <v>78037.0</v>
      </c>
      <c r="Q87" s="717">
        <v>78037.0</v>
      </c>
      <c r="R87" s="655">
        <v>0.0</v>
      </c>
      <c r="S87" s="655">
        <v>0.0</v>
      </c>
      <c r="T87" s="658">
        <f t="shared" si="1"/>
        <v>78037</v>
      </c>
      <c r="U87" s="651" t="s">
        <v>52</v>
      </c>
      <c r="V87" s="654">
        <v>45814.0</v>
      </c>
      <c r="W87" s="654">
        <v>45844.0</v>
      </c>
      <c r="X87" s="651">
        <v>1.0</v>
      </c>
      <c r="Y87" s="651" t="s">
        <v>86</v>
      </c>
      <c r="Z87" s="651" t="s">
        <v>56</v>
      </c>
    </row>
    <row r="88" ht="22.5" customHeight="1">
      <c r="A88" s="570" t="s">
        <v>6632</v>
      </c>
      <c r="B88" s="571">
        <v>45817.0</v>
      </c>
      <c r="C88" s="572">
        <v>2443.0</v>
      </c>
      <c r="D88" s="572"/>
      <c r="E88" s="578" t="s">
        <v>6633</v>
      </c>
      <c r="F88" s="570" t="s">
        <v>209</v>
      </c>
      <c r="G88" s="573" t="s">
        <v>211</v>
      </c>
      <c r="H88" s="573" t="s">
        <v>44</v>
      </c>
      <c r="I88" s="573" t="s">
        <v>46</v>
      </c>
      <c r="J88" s="572" t="s">
        <v>1205</v>
      </c>
      <c r="K88" s="574">
        <v>44448.0</v>
      </c>
      <c r="L88" s="571">
        <v>45814.0</v>
      </c>
      <c r="M88" s="572" t="s">
        <v>51</v>
      </c>
      <c r="N88" s="575">
        <v>0.0</v>
      </c>
      <c r="O88" s="572" t="s">
        <v>51</v>
      </c>
      <c r="P88" s="576">
        <v>78000.0</v>
      </c>
      <c r="Q88" s="576">
        <v>78000.0</v>
      </c>
      <c r="R88" s="575">
        <v>0.0</v>
      </c>
      <c r="S88" s="575">
        <v>546.0</v>
      </c>
      <c r="T88" s="577">
        <f t="shared" si="1"/>
        <v>77454</v>
      </c>
      <c r="U88" s="572" t="s">
        <v>53</v>
      </c>
      <c r="V88" s="574">
        <v>45814.0</v>
      </c>
      <c r="W88" s="574">
        <v>45844.0</v>
      </c>
      <c r="X88" s="572">
        <v>1.0</v>
      </c>
      <c r="Y88" s="572" t="s">
        <v>86</v>
      </c>
      <c r="Z88" s="572" t="s">
        <v>56</v>
      </c>
    </row>
    <row r="89" ht="22.5" customHeight="1">
      <c r="A89" s="570" t="s">
        <v>6634</v>
      </c>
      <c r="B89" s="571">
        <v>45817.0</v>
      </c>
      <c r="C89" s="572">
        <v>7313.0</v>
      </c>
      <c r="D89" s="572"/>
      <c r="E89" s="578" t="s">
        <v>4376</v>
      </c>
      <c r="F89" s="570" t="s">
        <v>262</v>
      </c>
      <c r="G89" s="573" t="s">
        <v>263</v>
      </c>
      <c r="H89" s="573" t="s">
        <v>264</v>
      </c>
      <c r="I89" s="573" t="s">
        <v>74</v>
      </c>
      <c r="J89" s="572" t="s">
        <v>1205</v>
      </c>
      <c r="K89" s="574">
        <v>44854.0</v>
      </c>
      <c r="L89" s="571">
        <v>45814.0</v>
      </c>
      <c r="M89" s="572" t="s">
        <v>51</v>
      </c>
      <c r="N89" s="575">
        <v>0.0</v>
      </c>
      <c r="O89" s="572" t="s">
        <v>51</v>
      </c>
      <c r="P89" s="576">
        <v>118043.0</v>
      </c>
      <c r="Q89" s="718">
        <v>118043.0</v>
      </c>
      <c r="R89" s="575">
        <v>0.0</v>
      </c>
      <c r="S89" s="575">
        <v>0.0</v>
      </c>
      <c r="T89" s="577">
        <f t="shared" si="1"/>
        <v>118043</v>
      </c>
      <c r="U89" s="572" t="s">
        <v>52</v>
      </c>
      <c r="V89" s="574">
        <v>45814.0</v>
      </c>
      <c r="W89" s="574">
        <v>45855.0</v>
      </c>
      <c r="X89" s="572">
        <v>1.0</v>
      </c>
      <c r="Y89" s="572" t="s">
        <v>55</v>
      </c>
      <c r="Z89" s="572" t="s">
        <v>56</v>
      </c>
    </row>
    <row r="90" ht="22.5" customHeight="1">
      <c r="A90" s="570" t="s">
        <v>6635</v>
      </c>
      <c r="B90" s="571">
        <v>45817.0</v>
      </c>
      <c r="C90" s="572">
        <v>7313.0</v>
      </c>
      <c r="D90" s="572"/>
      <c r="E90" s="578" t="s">
        <v>4376</v>
      </c>
      <c r="F90" s="570" t="s">
        <v>262</v>
      </c>
      <c r="G90" s="573" t="s">
        <v>897</v>
      </c>
      <c r="H90" s="573" t="s">
        <v>264</v>
      </c>
      <c r="I90" s="573" t="s">
        <v>74</v>
      </c>
      <c r="J90" s="572" t="s">
        <v>1205</v>
      </c>
      <c r="K90" s="574">
        <v>44854.0</v>
      </c>
      <c r="L90" s="571">
        <v>45814.0</v>
      </c>
      <c r="M90" s="572" t="s">
        <v>51</v>
      </c>
      <c r="N90" s="575">
        <v>0.0</v>
      </c>
      <c r="O90" s="572" t="s">
        <v>51</v>
      </c>
      <c r="P90" s="576">
        <v>118050.0</v>
      </c>
      <c r="Q90" s="718">
        <v>118050.0</v>
      </c>
      <c r="R90" s="575">
        <v>0.0</v>
      </c>
      <c r="S90" s="575">
        <v>0.0</v>
      </c>
      <c r="T90" s="577">
        <f t="shared" si="1"/>
        <v>118050</v>
      </c>
      <c r="U90" s="572" t="s">
        <v>52</v>
      </c>
      <c r="V90" s="574">
        <v>45814.0</v>
      </c>
      <c r="W90" s="574">
        <v>45858.0</v>
      </c>
      <c r="X90" s="572">
        <v>1.0</v>
      </c>
      <c r="Y90" s="572" t="s">
        <v>55</v>
      </c>
      <c r="Z90" s="572" t="s">
        <v>56</v>
      </c>
    </row>
    <row r="91" ht="22.5" customHeight="1">
      <c r="A91" s="570" t="s">
        <v>6636</v>
      </c>
      <c r="B91" s="571">
        <v>45817.0</v>
      </c>
      <c r="C91" s="572">
        <v>7313.0</v>
      </c>
      <c r="D91" s="572"/>
      <c r="E91" s="578" t="s">
        <v>4376</v>
      </c>
      <c r="F91" s="570" t="s">
        <v>7134</v>
      </c>
      <c r="G91" s="573" t="s">
        <v>901</v>
      </c>
      <c r="H91" s="573" t="s">
        <v>264</v>
      </c>
      <c r="I91" s="573" t="s">
        <v>74</v>
      </c>
      <c r="J91" s="572" t="s">
        <v>1205</v>
      </c>
      <c r="K91" s="574">
        <v>44854.0</v>
      </c>
      <c r="L91" s="571">
        <v>45814.0</v>
      </c>
      <c r="M91" s="572" t="s">
        <v>51</v>
      </c>
      <c r="N91" s="575">
        <v>0.0</v>
      </c>
      <c r="O91" s="572" t="s">
        <v>51</v>
      </c>
      <c r="P91" s="576">
        <v>118081.0</v>
      </c>
      <c r="Q91" s="718">
        <v>118081.0</v>
      </c>
      <c r="R91" s="575">
        <v>0.0</v>
      </c>
      <c r="S91" s="575">
        <v>0.0</v>
      </c>
      <c r="T91" s="577">
        <f t="shared" si="1"/>
        <v>118081</v>
      </c>
      <c r="U91" s="572" t="s">
        <v>52</v>
      </c>
      <c r="V91" s="574">
        <v>45814.0</v>
      </c>
      <c r="W91" s="574">
        <v>45858.0</v>
      </c>
      <c r="X91" s="572">
        <v>1.0</v>
      </c>
      <c r="Y91" s="572" t="s">
        <v>55</v>
      </c>
      <c r="Z91" s="572" t="s">
        <v>56</v>
      </c>
    </row>
    <row r="92" ht="22.5" customHeight="1">
      <c r="A92" s="570" t="s">
        <v>6637</v>
      </c>
      <c r="B92" s="571">
        <v>45817.0</v>
      </c>
      <c r="C92" s="572">
        <v>5447.0</v>
      </c>
      <c r="D92" s="572"/>
      <c r="E92" s="578" t="s">
        <v>191</v>
      </c>
      <c r="F92" s="570" t="s">
        <v>194</v>
      </c>
      <c r="G92" s="573" t="s">
        <v>196</v>
      </c>
      <c r="H92" s="573" t="s">
        <v>199</v>
      </c>
      <c r="I92" s="573" t="s">
        <v>176</v>
      </c>
      <c r="J92" s="572" t="s">
        <v>1205</v>
      </c>
      <c r="K92" s="574">
        <v>44663.0</v>
      </c>
      <c r="L92" s="571">
        <v>45814.0</v>
      </c>
      <c r="M92" s="572" t="s">
        <v>51</v>
      </c>
      <c r="N92" s="575">
        <v>0.0</v>
      </c>
      <c r="O92" s="572" t="s">
        <v>51</v>
      </c>
      <c r="P92" s="576">
        <v>118000.0</v>
      </c>
      <c r="Q92" s="576">
        <v>118000.0</v>
      </c>
      <c r="R92" s="575">
        <v>0.0</v>
      </c>
      <c r="S92" s="575">
        <v>4400.0</v>
      </c>
      <c r="T92" s="577">
        <f t="shared" si="1"/>
        <v>113600</v>
      </c>
      <c r="U92" s="572" t="s">
        <v>53</v>
      </c>
      <c r="V92" s="574">
        <v>45814.0</v>
      </c>
      <c r="W92" s="574">
        <v>45845.0</v>
      </c>
      <c r="X92" s="572">
        <v>1.0</v>
      </c>
      <c r="Y92" s="572" t="s">
        <v>55</v>
      </c>
      <c r="Z92" s="572" t="s">
        <v>56</v>
      </c>
    </row>
    <row r="93" ht="22.5" customHeight="1">
      <c r="A93" s="696" t="s">
        <v>6638</v>
      </c>
      <c r="B93" s="697">
        <v>45817.0</v>
      </c>
      <c r="C93" s="698">
        <v>2892.0</v>
      </c>
      <c r="D93" s="698"/>
      <c r="E93" s="700" t="s">
        <v>6639</v>
      </c>
      <c r="F93" s="696" t="s">
        <v>5977</v>
      </c>
      <c r="G93" s="701" t="s">
        <v>5978</v>
      </c>
      <c r="H93" s="701" t="s">
        <v>100</v>
      </c>
      <c r="I93" s="701" t="s">
        <v>158</v>
      </c>
      <c r="J93" s="698" t="s">
        <v>1205</v>
      </c>
      <c r="K93" s="702">
        <v>44482.0</v>
      </c>
      <c r="L93" s="697">
        <v>45814.0</v>
      </c>
      <c r="M93" s="698" t="s">
        <v>51</v>
      </c>
      <c r="N93" s="703">
        <v>0.0</v>
      </c>
      <c r="O93" s="698" t="s">
        <v>51</v>
      </c>
      <c r="P93" s="648">
        <v>858000.0</v>
      </c>
      <c r="Q93" s="648">
        <v>858000.0</v>
      </c>
      <c r="R93" s="703">
        <v>78000.0</v>
      </c>
      <c r="S93" s="703">
        <v>17160.0</v>
      </c>
      <c r="T93" s="704">
        <f t="shared" si="1"/>
        <v>840840</v>
      </c>
      <c r="U93" s="698" t="s">
        <v>53</v>
      </c>
      <c r="V93" s="702">
        <v>45814.0</v>
      </c>
      <c r="W93" s="702">
        <v>46174.0</v>
      </c>
      <c r="X93" s="698">
        <v>12.0</v>
      </c>
      <c r="Y93" s="698" t="s">
        <v>86</v>
      </c>
      <c r="Z93" s="698" t="s">
        <v>56</v>
      </c>
    </row>
    <row r="94" ht="22.5" customHeight="1">
      <c r="A94" s="570" t="s">
        <v>6640</v>
      </c>
      <c r="B94" s="571">
        <v>45817.0</v>
      </c>
      <c r="C94" s="572">
        <v>8814.0</v>
      </c>
      <c r="D94" s="572"/>
      <c r="E94" s="578" t="s">
        <v>1772</v>
      </c>
      <c r="F94" s="570" t="s">
        <v>1773</v>
      </c>
      <c r="G94" s="573" t="s">
        <v>1774</v>
      </c>
      <c r="H94" s="573" t="s">
        <v>831</v>
      </c>
      <c r="I94" s="573" t="s">
        <v>103</v>
      </c>
      <c r="J94" s="572" t="s">
        <v>1205</v>
      </c>
      <c r="K94" s="574">
        <v>45036.0</v>
      </c>
      <c r="L94" s="571">
        <v>45814.0</v>
      </c>
      <c r="M94" s="572" t="s">
        <v>51</v>
      </c>
      <c r="N94" s="575">
        <v>0.0</v>
      </c>
      <c r="O94" s="583">
        <v>45816.0</v>
      </c>
      <c r="P94" s="576">
        <v>78009.0</v>
      </c>
      <c r="Q94" s="718">
        <v>78009.0</v>
      </c>
      <c r="R94" s="575">
        <v>0.0</v>
      </c>
      <c r="S94" s="575">
        <v>0.0</v>
      </c>
      <c r="T94" s="577">
        <f t="shared" si="1"/>
        <v>78009</v>
      </c>
      <c r="U94" s="572" t="s">
        <v>52</v>
      </c>
      <c r="V94" s="574">
        <v>45816.0</v>
      </c>
      <c r="W94" s="574">
        <v>45846.0</v>
      </c>
      <c r="X94" s="572">
        <v>1.0</v>
      </c>
      <c r="Y94" s="572" t="s">
        <v>86</v>
      </c>
      <c r="Z94" s="572" t="s">
        <v>56</v>
      </c>
    </row>
    <row r="95" ht="22.5" customHeight="1">
      <c r="A95" s="610" t="s">
        <v>6641</v>
      </c>
      <c r="B95" s="720">
        <v>45817.0</v>
      </c>
      <c r="C95" s="721">
        <v>11972.0</v>
      </c>
      <c r="D95" s="721"/>
      <c r="E95" s="722" t="s">
        <v>436</v>
      </c>
      <c r="F95" s="610" t="s">
        <v>197</v>
      </c>
      <c r="G95" s="723" t="s">
        <v>200</v>
      </c>
      <c r="H95" s="723" t="s">
        <v>44</v>
      </c>
      <c r="I95" s="723" t="s">
        <v>46</v>
      </c>
      <c r="J95" s="721" t="s">
        <v>1205</v>
      </c>
      <c r="K95" s="724">
        <v>45409.0</v>
      </c>
      <c r="L95" s="720">
        <v>45814.0</v>
      </c>
      <c r="M95" s="721" t="s">
        <v>51</v>
      </c>
      <c r="N95" s="725">
        <v>78000.0</v>
      </c>
      <c r="O95" s="721" t="s">
        <v>51</v>
      </c>
      <c r="P95" s="660">
        <v>200000.0</v>
      </c>
      <c r="Q95" s="660">
        <v>200000.0</v>
      </c>
      <c r="R95" s="725">
        <v>0.0</v>
      </c>
      <c r="S95" s="725">
        <v>4400.0</v>
      </c>
      <c r="T95" s="726">
        <f t="shared" si="1"/>
        <v>195600</v>
      </c>
      <c r="U95" s="721" t="s">
        <v>53</v>
      </c>
      <c r="V95" s="724">
        <v>45814.0</v>
      </c>
      <c r="W95" s="724">
        <v>45845.0</v>
      </c>
      <c r="X95" s="721">
        <v>1.0</v>
      </c>
      <c r="Y95" s="721" t="s">
        <v>86</v>
      </c>
      <c r="Z95" s="721" t="s">
        <v>56</v>
      </c>
    </row>
    <row r="96" ht="22.5" customHeight="1">
      <c r="A96" s="570" t="s">
        <v>6642</v>
      </c>
      <c r="B96" s="571">
        <v>45817.0</v>
      </c>
      <c r="C96" s="572">
        <v>5536.0</v>
      </c>
      <c r="D96" s="572"/>
      <c r="E96" s="578" t="s">
        <v>558</v>
      </c>
      <c r="F96" s="570" t="s">
        <v>559</v>
      </c>
      <c r="G96" s="573" t="s">
        <v>560</v>
      </c>
      <c r="H96" s="573" t="s">
        <v>121</v>
      </c>
      <c r="I96" s="573" t="s">
        <v>124</v>
      </c>
      <c r="J96" s="572" t="s">
        <v>1205</v>
      </c>
      <c r="K96" s="574">
        <v>44673.0</v>
      </c>
      <c r="L96" s="571">
        <v>45814.0</v>
      </c>
      <c r="M96" s="572" t="s">
        <v>51</v>
      </c>
      <c r="N96" s="575">
        <v>78000.0</v>
      </c>
      <c r="O96" s="572" t="s">
        <v>51</v>
      </c>
      <c r="P96" s="576">
        <v>80000.0</v>
      </c>
      <c r="Q96" s="576">
        <v>80000.0</v>
      </c>
      <c r="R96" s="575">
        <v>0.0</v>
      </c>
      <c r="S96" s="575">
        <v>1600.0</v>
      </c>
      <c r="T96" s="577">
        <f t="shared" si="1"/>
        <v>78400</v>
      </c>
      <c r="U96" s="572" t="s">
        <v>53</v>
      </c>
      <c r="V96" s="574">
        <v>45814.0</v>
      </c>
      <c r="W96" s="574">
        <v>45845.0</v>
      </c>
      <c r="X96" s="572">
        <v>1.0</v>
      </c>
      <c r="Y96" s="572" t="s">
        <v>86</v>
      </c>
      <c r="Z96" s="572" t="s">
        <v>56</v>
      </c>
    </row>
    <row r="97" ht="22.5" customHeight="1">
      <c r="A97" s="570" t="s">
        <v>5013</v>
      </c>
      <c r="B97" s="571">
        <v>45817.0</v>
      </c>
      <c r="C97" s="572">
        <v>11117.0</v>
      </c>
      <c r="D97" s="572"/>
      <c r="E97" s="578" t="s">
        <v>483</v>
      </c>
      <c r="F97" s="570" t="s">
        <v>484</v>
      </c>
      <c r="G97" s="573" t="s">
        <v>485</v>
      </c>
      <c r="H97" s="573" t="s">
        <v>110</v>
      </c>
      <c r="I97" s="573" t="s">
        <v>46</v>
      </c>
      <c r="J97" s="572" t="s">
        <v>1205</v>
      </c>
      <c r="K97" s="574">
        <v>45311.0</v>
      </c>
      <c r="L97" s="571">
        <v>45814.0</v>
      </c>
      <c r="M97" s="572" t="s">
        <v>51</v>
      </c>
      <c r="N97" s="575">
        <v>118000.0</v>
      </c>
      <c r="O97" s="572" t="s">
        <v>51</v>
      </c>
      <c r="P97" s="576">
        <v>236030.0</v>
      </c>
      <c r="Q97" s="718">
        <v>236030.0</v>
      </c>
      <c r="R97" s="575">
        <v>0.0</v>
      </c>
      <c r="S97" s="575">
        <v>0.0</v>
      </c>
      <c r="T97" s="577">
        <f t="shared" si="1"/>
        <v>236030</v>
      </c>
      <c r="U97" s="572" t="s">
        <v>52</v>
      </c>
      <c r="V97" s="574">
        <v>45814.0</v>
      </c>
      <c r="W97" s="574">
        <v>45844.0</v>
      </c>
      <c r="X97" s="572">
        <v>1.0</v>
      </c>
      <c r="Y97" s="572" t="s">
        <v>55</v>
      </c>
      <c r="Z97" s="572" t="s">
        <v>56</v>
      </c>
    </row>
    <row r="98" ht="22.5" customHeight="1">
      <c r="A98" s="570" t="s">
        <v>5019</v>
      </c>
      <c r="B98" s="571">
        <v>45817.0</v>
      </c>
      <c r="C98" s="572">
        <v>11117.0</v>
      </c>
      <c r="D98" s="572"/>
      <c r="E98" s="578" t="s">
        <v>483</v>
      </c>
      <c r="F98" s="570" t="s">
        <v>484</v>
      </c>
      <c r="G98" s="573" t="s">
        <v>566</v>
      </c>
      <c r="H98" s="573" t="s">
        <v>110</v>
      </c>
      <c r="I98" s="573" t="s">
        <v>46</v>
      </c>
      <c r="J98" s="572" t="s">
        <v>1205</v>
      </c>
      <c r="K98" s="574">
        <v>45311.0</v>
      </c>
      <c r="L98" s="571">
        <v>45814.0</v>
      </c>
      <c r="M98" s="572" t="s">
        <v>51</v>
      </c>
      <c r="N98" s="575">
        <v>118000.0</v>
      </c>
      <c r="O98" s="572" t="s">
        <v>51</v>
      </c>
      <c r="P98" s="576">
        <f>P97-N98</f>
        <v>118030</v>
      </c>
      <c r="Q98" s="576">
        <v>0.0</v>
      </c>
      <c r="R98" s="575">
        <v>0.0</v>
      </c>
      <c r="S98" s="575">
        <v>0.0</v>
      </c>
      <c r="T98" s="577">
        <f t="shared" si="1"/>
        <v>0</v>
      </c>
      <c r="U98" s="572" t="s">
        <v>54</v>
      </c>
      <c r="V98" s="574">
        <v>45814.0</v>
      </c>
      <c r="W98" s="574">
        <v>45844.0</v>
      </c>
      <c r="X98" s="572">
        <v>1.0</v>
      </c>
      <c r="Y98" s="572" t="s">
        <v>55</v>
      </c>
      <c r="Z98" s="572" t="s">
        <v>56</v>
      </c>
    </row>
    <row r="99" ht="22.5" customHeight="1">
      <c r="A99" s="570" t="s">
        <v>5029</v>
      </c>
      <c r="B99" s="571">
        <v>45817.0</v>
      </c>
      <c r="C99" s="572">
        <v>4918.0</v>
      </c>
      <c r="D99" s="572"/>
      <c r="E99" s="578" t="s">
        <v>6643</v>
      </c>
      <c r="F99" s="570" t="s">
        <v>166</v>
      </c>
      <c r="G99" s="573" t="s">
        <v>6644</v>
      </c>
      <c r="H99" s="573" t="s">
        <v>169</v>
      </c>
      <c r="I99" s="573" t="s">
        <v>85</v>
      </c>
      <c r="J99" s="572" t="s">
        <v>1205</v>
      </c>
      <c r="K99" s="574">
        <v>44625.0</v>
      </c>
      <c r="L99" s="571">
        <v>45814.0</v>
      </c>
      <c r="M99" s="572" t="s">
        <v>51</v>
      </c>
      <c r="N99" s="575">
        <v>0.0</v>
      </c>
      <c r="O99" s="572" t="s">
        <v>51</v>
      </c>
      <c r="P99" s="576">
        <v>78000.0</v>
      </c>
      <c r="Q99" s="576">
        <v>78000.0</v>
      </c>
      <c r="R99" s="575">
        <v>0.0</v>
      </c>
      <c r="S99" s="575">
        <v>546.0</v>
      </c>
      <c r="T99" s="577">
        <f t="shared" si="1"/>
        <v>77454</v>
      </c>
      <c r="U99" s="572" t="s">
        <v>53</v>
      </c>
      <c r="V99" s="574">
        <v>45814.0</v>
      </c>
      <c r="W99" s="574">
        <v>45844.0</v>
      </c>
      <c r="X99" s="572">
        <v>1.0</v>
      </c>
      <c r="Y99" s="572" t="s">
        <v>86</v>
      </c>
      <c r="Z99" s="572" t="s">
        <v>56</v>
      </c>
    </row>
    <row r="100" ht="22.5" customHeight="1">
      <c r="A100" s="649" t="s">
        <v>5033</v>
      </c>
      <c r="B100" s="650">
        <v>45817.0</v>
      </c>
      <c r="C100" s="651">
        <v>11015.0</v>
      </c>
      <c r="D100" s="651"/>
      <c r="E100" s="653" t="s">
        <v>6645</v>
      </c>
      <c r="F100" s="649" t="s">
        <v>6646</v>
      </c>
      <c r="G100" s="653" t="s">
        <v>6647</v>
      </c>
      <c r="H100" s="653" t="s">
        <v>343</v>
      </c>
      <c r="I100" s="653" t="s">
        <v>158</v>
      </c>
      <c r="J100" s="651" t="s">
        <v>1205</v>
      </c>
      <c r="K100" s="654">
        <v>45301.0</v>
      </c>
      <c r="L100" s="650">
        <v>45815.0</v>
      </c>
      <c r="M100" s="656">
        <v>45814.0</v>
      </c>
      <c r="N100" s="655">
        <v>0.0</v>
      </c>
      <c r="O100" s="651" t="s">
        <v>51</v>
      </c>
      <c r="P100" s="682">
        <v>118026.0</v>
      </c>
      <c r="Q100" s="728">
        <v>118000.0</v>
      </c>
      <c r="R100" s="655">
        <v>0.0</v>
      </c>
      <c r="S100" s="655">
        <v>0.0</v>
      </c>
      <c r="T100" s="658">
        <f t="shared" si="1"/>
        <v>118000</v>
      </c>
      <c r="U100" s="651" t="s">
        <v>52</v>
      </c>
      <c r="V100" s="654">
        <v>45815.0</v>
      </c>
      <c r="W100" s="654">
        <v>45845.0</v>
      </c>
      <c r="X100" s="651">
        <v>1.0</v>
      </c>
      <c r="Y100" s="651" t="s">
        <v>55</v>
      </c>
      <c r="Z100" s="651" t="s">
        <v>56</v>
      </c>
    </row>
    <row r="101" ht="22.5" customHeight="1">
      <c r="A101" s="570" t="s">
        <v>6649</v>
      </c>
      <c r="B101" s="571">
        <v>45817.0</v>
      </c>
      <c r="C101" s="572">
        <v>11171.0</v>
      </c>
      <c r="D101" s="572"/>
      <c r="E101" s="578" t="s">
        <v>6651</v>
      </c>
      <c r="F101" s="570" t="s">
        <v>6652</v>
      </c>
      <c r="G101" s="573" t="s">
        <v>6653</v>
      </c>
      <c r="H101" s="573" t="s">
        <v>325</v>
      </c>
      <c r="I101" s="573" t="s">
        <v>74</v>
      </c>
      <c r="J101" s="572" t="s">
        <v>1205</v>
      </c>
      <c r="K101" s="574">
        <v>45317.0</v>
      </c>
      <c r="L101" s="571">
        <v>45815.0</v>
      </c>
      <c r="M101" s="572" t="s">
        <v>51</v>
      </c>
      <c r="N101" s="575">
        <v>0.0</v>
      </c>
      <c r="O101" s="572" t="s">
        <v>51</v>
      </c>
      <c r="P101" s="576">
        <v>118000.0</v>
      </c>
      <c r="Q101" s="576">
        <v>118000.0</v>
      </c>
      <c r="R101" s="575">
        <v>0.0</v>
      </c>
      <c r="S101" s="575">
        <v>4440.0</v>
      </c>
      <c r="T101" s="577">
        <f t="shared" si="1"/>
        <v>113560</v>
      </c>
      <c r="U101" s="572" t="s">
        <v>53</v>
      </c>
      <c r="V101" s="574">
        <v>45815.0</v>
      </c>
      <c r="W101" s="574">
        <v>45845.0</v>
      </c>
      <c r="X101" s="572">
        <v>1.0</v>
      </c>
      <c r="Y101" s="572" t="s">
        <v>55</v>
      </c>
      <c r="Z101" s="572" t="s">
        <v>56</v>
      </c>
    </row>
    <row r="102" ht="22.5" customHeight="1">
      <c r="A102" s="570" t="s">
        <v>6654</v>
      </c>
      <c r="B102" s="571">
        <v>45817.0</v>
      </c>
      <c r="C102" s="572">
        <v>5574.0</v>
      </c>
      <c r="D102" s="572"/>
      <c r="E102" s="573" t="s">
        <v>439</v>
      </c>
      <c r="F102" s="570" t="s">
        <v>440</v>
      </c>
      <c r="G102" s="573" t="s">
        <v>441</v>
      </c>
      <c r="H102" s="573" t="s">
        <v>252</v>
      </c>
      <c r="I102" s="573" t="s">
        <v>46</v>
      </c>
      <c r="J102" s="572" t="s">
        <v>1205</v>
      </c>
      <c r="K102" s="574">
        <v>44678.0</v>
      </c>
      <c r="L102" s="571">
        <v>45815.0</v>
      </c>
      <c r="M102" s="572" t="s">
        <v>51</v>
      </c>
      <c r="N102" s="575">
        <v>78000.0</v>
      </c>
      <c r="O102" s="572" t="s">
        <v>51</v>
      </c>
      <c r="P102" s="576">
        <v>80036.0</v>
      </c>
      <c r="Q102" s="660">
        <v>78000.0</v>
      </c>
      <c r="R102" s="575">
        <v>0.0</v>
      </c>
      <c r="S102" s="575">
        <v>0.0</v>
      </c>
      <c r="T102" s="577">
        <f t="shared" si="1"/>
        <v>78000</v>
      </c>
      <c r="U102" s="572" t="s">
        <v>52</v>
      </c>
      <c r="V102" s="574">
        <v>45815.0</v>
      </c>
      <c r="W102" s="574">
        <v>45846.0</v>
      </c>
      <c r="X102" s="572">
        <v>1.0</v>
      </c>
      <c r="Y102" s="572" t="s">
        <v>86</v>
      </c>
      <c r="Z102" s="572" t="s">
        <v>56</v>
      </c>
    </row>
    <row r="103" ht="22.5" customHeight="1">
      <c r="A103" s="570" t="s">
        <v>6655</v>
      </c>
      <c r="B103" s="571">
        <v>45817.0</v>
      </c>
      <c r="C103" s="572">
        <v>3142.0</v>
      </c>
      <c r="D103" s="572"/>
      <c r="E103" s="578" t="s">
        <v>4558</v>
      </c>
      <c r="F103" s="570" t="s">
        <v>505</v>
      </c>
      <c r="G103" s="573" t="s">
        <v>6656</v>
      </c>
      <c r="H103" s="573" t="s">
        <v>44</v>
      </c>
      <c r="I103" s="573" t="s">
        <v>46</v>
      </c>
      <c r="J103" s="572" t="s">
        <v>1205</v>
      </c>
      <c r="K103" s="574">
        <v>44508.0</v>
      </c>
      <c r="L103" s="571">
        <v>45815.0</v>
      </c>
      <c r="M103" s="572" t="s">
        <v>51</v>
      </c>
      <c r="N103" s="575">
        <v>0.0</v>
      </c>
      <c r="O103" s="572" t="s">
        <v>51</v>
      </c>
      <c r="P103" s="576">
        <v>78071.0</v>
      </c>
      <c r="Q103" s="660">
        <v>78071.0</v>
      </c>
      <c r="R103" s="575">
        <v>0.0</v>
      </c>
      <c r="S103" s="575">
        <v>0.0</v>
      </c>
      <c r="T103" s="577">
        <f t="shared" si="1"/>
        <v>78071</v>
      </c>
      <c r="U103" s="572" t="s">
        <v>52</v>
      </c>
      <c r="V103" s="574">
        <v>45815.0</v>
      </c>
      <c r="W103" s="574">
        <v>45845.0</v>
      </c>
      <c r="X103" s="572">
        <v>1.0</v>
      </c>
      <c r="Y103" s="572" t="s">
        <v>86</v>
      </c>
      <c r="Z103" s="572" t="s">
        <v>56</v>
      </c>
    </row>
    <row r="104" ht="22.5" customHeight="1">
      <c r="A104" s="570" t="s">
        <v>6657</v>
      </c>
      <c r="B104" s="571">
        <v>45817.0</v>
      </c>
      <c r="C104" s="572">
        <v>9168.0</v>
      </c>
      <c r="D104" s="572"/>
      <c r="E104" s="578" t="s">
        <v>894</v>
      </c>
      <c r="F104" s="570" t="s">
        <v>818</v>
      </c>
      <c r="G104" s="573" t="s">
        <v>819</v>
      </c>
      <c r="H104" s="573" t="s">
        <v>44</v>
      </c>
      <c r="I104" s="573" t="s">
        <v>46</v>
      </c>
      <c r="J104" s="572" t="s">
        <v>1205</v>
      </c>
      <c r="K104" s="574">
        <v>45075.0</v>
      </c>
      <c r="L104" s="571">
        <v>45815.0</v>
      </c>
      <c r="M104" s="572" t="s">
        <v>51</v>
      </c>
      <c r="N104" s="575">
        <v>0.0</v>
      </c>
      <c r="O104" s="572" t="s">
        <v>51</v>
      </c>
      <c r="P104" s="576">
        <v>118001.0</v>
      </c>
      <c r="Q104" s="660">
        <v>118001.0</v>
      </c>
      <c r="R104" s="575">
        <v>0.0</v>
      </c>
      <c r="S104" s="575">
        <v>0.0</v>
      </c>
      <c r="T104" s="577">
        <f t="shared" si="1"/>
        <v>118001</v>
      </c>
      <c r="U104" s="572" t="s">
        <v>52</v>
      </c>
      <c r="V104" s="574">
        <v>45815.0</v>
      </c>
      <c r="W104" s="574">
        <v>45846.0</v>
      </c>
      <c r="X104" s="572">
        <v>1.0</v>
      </c>
      <c r="Y104" s="572" t="s">
        <v>55</v>
      </c>
      <c r="Z104" s="572" t="s">
        <v>56</v>
      </c>
    </row>
    <row r="105" ht="22.5" customHeight="1">
      <c r="A105" s="570" t="s">
        <v>6658</v>
      </c>
      <c r="B105" s="571">
        <v>45817.0</v>
      </c>
      <c r="C105" s="572">
        <v>10709.0</v>
      </c>
      <c r="D105" s="572"/>
      <c r="E105" s="578" t="s">
        <v>320</v>
      </c>
      <c r="F105" s="570" t="s">
        <v>321</v>
      </c>
      <c r="G105" s="573" t="s">
        <v>323</v>
      </c>
      <c r="H105" s="573" t="s">
        <v>325</v>
      </c>
      <c r="I105" s="573" t="s">
        <v>74</v>
      </c>
      <c r="J105" s="572" t="s">
        <v>1205</v>
      </c>
      <c r="K105" s="574">
        <v>45256.0</v>
      </c>
      <c r="L105" s="571">
        <v>45815.0</v>
      </c>
      <c r="M105" s="572" t="s">
        <v>51</v>
      </c>
      <c r="N105" s="575">
        <v>0.0</v>
      </c>
      <c r="O105" s="583">
        <v>45816.0</v>
      </c>
      <c r="P105" s="576">
        <v>78075.0</v>
      </c>
      <c r="Q105" s="660">
        <v>78075.0</v>
      </c>
      <c r="R105" s="575">
        <v>0.0</v>
      </c>
      <c r="S105" s="575">
        <v>0.0</v>
      </c>
      <c r="T105" s="577">
        <f t="shared" si="1"/>
        <v>78075</v>
      </c>
      <c r="U105" s="572" t="s">
        <v>52</v>
      </c>
      <c r="V105" s="574">
        <v>45816.0</v>
      </c>
      <c r="W105" s="574">
        <v>45846.0</v>
      </c>
      <c r="X105" s="572">
        <v>1.0</v>
      </c>
      <c r="Y105" s="572" t="s">
        <v>86</v>
      </c>
      <c r="Z105" s="572" t="s">
        <v>56</v>
      </c>
    </row>
    <row r="106" ht="22.5" customHeight="1">
      <c r="A106" s="610" t="s">
        <v>6659</v>
      </c>
      <c r="B106" s="571">
        <v>45817.0</v>
      </c>
      <c r="C106" s="572">
        <v>15590.0</v>
      </c>
      <c r="D106" s="572">
        <v>15518.0</v>
      </c>
      <c r="E106" s="578" t="s">
        <v>6660</v>
      </c>
      <c r="F106" s="570" t="s">
        <v>6661</v>
      </c>
      <c r="G106" s="573" t="s">
        <v>6662</v>
      </c>
      <c r="H106" s="573" t="s">
        <v>163</v>
      </c>
      <c r="I106" s="573" t="s">
        <v>69</v>
      </c>
      <c r="J106" s="572" t="s">
        <v>1205</v>
      </c>
      <c r="K106" s="574">
        <v>45802.0</v>
      </c>
      <c r="L106" s="571">
        <v>45815.0</v>
      </c>
      <c r="M106" s="572" t="s">
        <v>51</v>
      </c>
      <c r="N106" s="575">
        <v>0.0</v>
      </c>
      <c r="O106" s="572" t="s">
        <v>51</v>
      </c>
      <c r="P106" s="576">
        <v>648082.0</v>
      </c>
      <c r="Q106" s="660">
        <v>648082.0</v>
      </c>
      <c r="R106" s="575">
        <v>60000.0</v>
      </c>
      <c r="S106" s="575">
        <v>0.0</v>
      </c>
      <c r="T106" s="577">
        <f t="shared" si="1"/>
        <v>648082</v>
      </c>
      <c r="U106" s="572" t="s">
        <v>52</v>
      </c>
      <c r="V106" s="574">
        <v>45815.0</v>
      </c>
      <c r="W106" s="574">
        <v>45996.0</v>
      </c>
      <c r="X106" s="572">
        <v>6.0</v>
      </c>
      <c r="Y106" s="572" t="s">
        <v>55</v>
      </c>
      <c r="Z106" s="572" t="s">
        <v>93</v>
      </c>
    </row>
    <row r="107" ht="22.5" customHeight="1">
      <c r="A107" s="570" t="s">
        <v>6663</v>
      </c>
      <c r="B107" s="571">
        <v>45817.0</v>
      </c>
      <c r="C107" s="572">
        <v>4081.0</v>
      </c>
      <c r="D107" s="572"/>
      <c r="E107" s="578" t="s">
        <v>1249</v>
      </c>
      <c r="F107" s="570" t="s">
        <v>1229</v>
      </c>
      <c r="G107" s="573" t="s">
        <v>1230</v>
      </c>
      <c r="H107" s="573" t="s">
        <v>327</v>
      </c>
      <c r="I107" s="573" t="s">
        <v>158</v>
      </c>
      <c r="J107" s="572" t="s">
        <v>1205</v>
      </c>
      <c r="K107" s="574">
        <v>44566.0</v>
      </c>
      <c r="L107" s="571">
        <v>45815.0</v>
      </c>
      <c r="M107" s="572" t="s">
        <v>51</v>
      </c>
      <c r="N107" s="575">
        <v>0.0</v>
      </c>
      <c r="O107" s="572" t="s">
        <v>51</v>
      </c>
      <c r="P107" s="576">
        <v>78089.0</v>
      </c>
      <c r="Q107" s="660">
        <v>78000.0</v>
      </c>
      <c r="R107" s="575">
        <v>0.0</v>
      </c>
      <c r="S107" s="575">
        <v>0.0</v>
      </c>
      <c r="T107" s="577">
        <f t="shared" si="1"/>
        <v>78000</v>
      </c>
      <c r="U107" s="572" t="s">
        <v>52</v>
      </c>
      <c r="V107" s="574">
        <v>45815.0</v>
      </c>
      <c r="W107" s="574">
        <v>45853.0</v>
      </c>
      <c r="X107" s="572">
        <v>1.0</v>
      </c>
      <c r="Y107" s="572" t="s">
        <v>86</v>
      </c>
      <c r="Z107" s="572" t="s">
        <v>56</v>
      </c>
    </row>
    <row r="108" ht="22.5" customHeight="1">
      <c r="A108" s="570" t="s">
        <v>6664</v>
      </c>
      <c r="B108" s="571">
        <v>45817.0</v>
      </c>
      <c r="C108" s="572">
        <v>376.0</v>
      </c>
      <c r="D108" s="572"/>
      <c r="E108" s="578" t="s">
        <v>4154</v>
      </c>
      <c r="F108" s="570" t="s">
        <v>3498</v>
      </c>
      <c r="G108" s="573" t="s">
        <v>3499</v>
      </c>
      <c r="H108" s="573" t="s">
        <v>121</v>
      </c>
      <c r="I108" s="573" t="s">
        <v>124</v>
      </c>
      <c r="J108" s="572" t="s">
        <v>1205</v>
      </c>
      <c r="K108" s="574">
        <v>44307.0</v>
      </c>
      <c r="L108" s="571">
        <v>45815.0</v>
      </c>
      <c r="M108" s="572" t="s">
        <v>51</v>
      </c>
      <c r="N108" s="575">
        <v>0.0</v>
      </c>
      <c r="O108" s="572" t="s">
        <v>51</v>
      </c>
      <c r="P108" s="576">
        <v>78051.0</v>
      </c>
      <c r="Q108" s="660">
        <v>78051.0</v>
      </c>
      <c r="R108" s="575">
        <v>0.0</v>
      </c>
      <c r="S108" s="575">
        <v>0.0</v>
      </c>
      <c r="T108" s="577">
        <f t="shared" si="1"/>
        <v>78051</v>
      </c>
      <c r="U108" s="572" t="s">
        <v>52</v>
      </c>
      <c r="V108" s="574">
        <v>45815.0</v>
      </c>
      <c r="W108" s="574">
        <v>45845.0</v>
      </c>
      <c r="X108" s="572">
        <v>1.0</v>
      </c>
      <c r="Y108" s="572" t="s">
        <v>86</v>
      </c>
      <c r="Z108" s="572" t="s">
        <v>56</v>
      </c>
    </row>
    <row r="109" ht="22.5" customHeight="1">
      <c r="A109" s="570" t="s">
        <v>6665</v>
      </c>
      <c r="B109" s="571">
        <v>45817.0</v>
      </c>
      <c r="C109" s="572">
        <v>9444.0</v>
      </c>
      <c r="D109" s="572"/>
      <c r="E109" s="578" t="s">
        <v>6666</v>
      </c>
      <c r="F109" s="570" t="s">
        <v>660</v>
      </c>
      <c r="G109" s="573" t="s">
        <v>661</v>
      </c>
      <c r="H109" s="573" t="s">
        <v>68</v>
      </c>
      <c r="I109" s="573" t="s">
        <v>69</v>
      </c>
      <c r="J109" s="572" t="s">
        <v>1205</v>
      </c>
      <c r="K109" s="574">
        <v>45107.0</v>
      </c>
      <c r="L109" s="571">
        <v>45815.0</v>
      </c>
      <c r="M109" s="572" t="s">
        <v>51</v>
      </c>
      <c r="N109" s="575">
        <v>0.0</v>
      </c>
      <c r="O109" s="572" t="s">
        <v>51</v>
      </c>
      <c r="P109" s="576">
        <v>118090.0</v>
      </c>
      <c r="Q109" s="660">
        <v>118000.0</v>
      </c>
      <c r="R109" s="575">
        <v>0.0</v>
      </c>
      <c r="S109" s="575">
        <v>0.0</v>
      </c>
      <c r="T109" s="577">
        <f t="shared" si="1"/>
        <v>118000</v>
      </c>
      <c r="U109" s="572" t="s">
        <v>52</v>
      </c>
      <c r="V109" s="574">
        <v>45815.0</v>
      </c>
      <c r="W109" s="574">
        <v>45845.0</v>
      </c>
      <c r="X109" s="572">
        <v>1.0</v>
      </c>
      <c r="Y109" s="572" t="s">
        <v>55</v>
      </c>
      <c r="Z109" s="572" t="s">
        <v>56</v>
      </c>
    </row>
    <row r="110" ht="22.5" customHeight="1">
      <c r="A110" s="570" t="s">
        <v>6667</v>
      </c>
      <c r="B110" s="571">
        <v>45817.0</v>
      </c>
      <c r="C110" s="572">
        <v>4723.0</v>
      </c>
      <c r="D110" s="572"/>
      <c r="E110" s="578" t="s">
        <v>1094</v>
      </c>
      <c r="F110" s="570" t="s">
        <v>646</v>
      </c>
      <c r="G110" s="573" t="s">
        <v>4362</v>
      </c>
      <c r="H110" s="573" t="s">
        <v>126</v>
      </c>
      <c r="I110" s="573" t="s">
        <v>69</v>
      </c>
      <c r="J110" s="572" t="s">
        <v>1205</v>
      </c>
      <c r="K110" s="574">
        <v>44611.0</v>
      </c>
      <c r="L110" s="571">
        <v>45815.0</v>
      </c>
      <c r="M110" s="572" t="s">
        <v>51</v>
      </c>
      <c r="N110" s="575">
        <v>0.0</v>
      </c>
      <c r="O110" s="572" t="s">
        <v>51</v>
      </c>
      <c r="P110" s="576">
        <v>78016.0</v>
      </c>
      <c r="Q110" s="660">
        <v>78000.0</v>
      </c>
      <c r="R110" s="575">
        <v>0.0</v>
      </c>
      <c r="S110" s="575">
        <v>0.0</v>
      </c>
      <c r="T110" s="577">
        <f t="shared" si="1"/>
        <v>78000</v>
      </c>
      <c r="U110" s="572" t="s">
        <v>52</v>
      </c>
      <c r="V110" s="574">
        <v>45815.0</v>
      </c>
      <c r="W110" s="574">
        <v>45845.0</v>
      </c>
      <c r="X110" s="572">
        <v>1.0</v>
      </c>
      <c r="Y110" s="572" t="s">
        <v>86</v>
      </c>
      <c r="Z110" s="572" t="s">
        <v>56</v>
      </c>
    </row>
    <row r="111" ht="22.5" customHeight="1">
      <c r="A111" s="610" t="s">
        <v>6668</v>
      </c>
      <c r="B111" s="571">
        <v>45817.0</v>
      </c>
      <c r="C111" s="572">
        <v>5169.0</v>
      </c>
      <c r="D111" s="572"/>
      <c r="E111" s="578" t="s">
        <v>1939</v>
      </c>
      <c r="F111" s="570" t="s">
        <v>6669</v>
      </c>
      <c r="G111" s="573" t="s">
        <v>6670</v>
      </c>
      <c r="H111" s="573" t="s">
        <v>1942</v>
      </c>
      <c r="I111" s="573" t="s">
        <v>74</v>
      </c>
      <c r="J111" s="572" t="s">
        <v>1205</v>
      </c>
      <c r="K111" s="574">
        <v>44644.0</v>
      </c>
      <c r="L111" s="571">
        <v>45815.0</v>
      </c>
      <c r="M111" s="572" t="s">
        <v>51</v>
      </c>
      <c r="N111" s="575">
        <v>0.0</v>
      </c>
      <c r="O111" s="572" t="s">
        <v>51</v>
      </c>
      <c r="P111" s="576">
        <v>78000.0</v>
      </c>
      <c r="Q111" s="576">
        <v>78000.0</v>
      </c>
      <c r="R111" s="575">
        <v>0.0</v>
      </c>
      <c r="S111" s="575">
        <v>546.0</v>
      </c>
      <c r="T111" s="577">
        <f t="shared" si="1"/>
        <v>77454</v>
      </c>
      <c r="U111" s="572" t="s">
        <v>53</v>
      </c>
      <c r="V111" s="574">
        <v>45815.0</v>
      </c>
      <c r="W111" s="574">
        <v>45845.0</v>
      </c>
      <c r="X111" s="572">
        <v>1.0</v>
      </c>
      <c r="Y111" s="572" t="s">
        <v>86</v>
      </c>
      <c r="Z111" s="572" t="s">
        <v>93</v>
      </c>
    </row>
    <row r="112" ht="22.5" customHeight="1">
      <c r="A112" s="570" t="s">
        <v>6671</v>
      </c>
      <c r="B112" s="571">
        <v>45817.0</v>
      </c>
      <c r="C112" s="572">
        <v>10751.0</v>
      </c>
      <c r="D112" s="572"/>
      <c r="E112" s="578" t="s">
        <v>357</v>
      </c>
      <c r="F112" s="570" t="s">
        <v>358</v>
      </c>
      <c r="G112" s="573" t="s">
        <v>359</v>
      </c>
      <c r="H112" s="573" t="s">
        <v>325</v>
      </c>
      <c r="I112" s="573" t="s">
        <v>74</v>
      </c>
      <c r="J112" s="572" t="s">
        <v>1205</v>
      </c>
      <c r="K112" s="574">
        <v>45261.0</v>
      </c>
      <c r="L112" s="571">
        <v>45815.0</v>
      </c>
      <c r="M112" s="572" t="s">
        <v>51</v>
      </c>
      <c r="N112" s="575">
        <v>0.0</v>
      </c>
      <c r="O112" s="572" t="s">
        <v>51</v>
      </c>
      <c r="P112" s="576">
        <v>118000.0</v>
      </c>
      <c r="Q112" s="576">
        <v>118000.0</v>
      </c>
      <c r="R112" s="575">
        <v>0.0</v>
      </c>
      <c r="S112" s="575">
        <v>2360.0</v>
      </c>
      <c r="T112" s="577">
        <f t="shared" si="1"/>
        <v>115640</v>
      </c>
      <c r="U112" s="572" t="s">
        <v>53</v>
      </c>
      <c r="V112" s="574">
        <v>45815.0</v>
      </c>
      <c r="W112" s="574">
        <v>45845.0</v>
      </c>
      <c r="X112" s="572">
        <v>1.0</v>
      </c>
      <c r="Y112" s="572" t="s">
        <v>55</v>
      </c>
      <c r="Z112" s="572" t="s">
        <v>56</v>
      </c>
    </row>
    <row r="113" ht="22.5" customHeight="1">
      <c r="A113" s="570" t="s">
        <v>6675</v>
      </c>
      <c r="B113" s="571">
        <v>45834.0</v>
      </c>
      <c r="C113" s="731">
        <v>9459.0</v>
      </c>
      <c r="D113" s="572"/>
      <c r="E113" s="573" t="s">
        <v>6672</v>
      </c>
      <c r="F113" s="570" t="s">
        <v>6673</v>
      </c>
      <c r="G113" s="732" t="s">
        <v>6674</v>
      </c>
      <c r="H113" s="573" t="s">
        <v>174</v>
      </c>
      <c r="I113" s="573" t="s">
        <v>176</v>
      </c>
      <c r="J113" s="572" t="s">
        <v>1205</v>
      </c>
      <c r="K113" s="574">
        <v>45110.0</v>
      </c>
      <c r="L113" s="571">
        <v>45815.0</v>
      </c>
      <c r="M113" s="572" t="s">
        <v>51</v>
      </c>
      <c r="N113" s="576">
        <v>0.0</v>
      </c>
      <c r="O113" s="572" t="s">
        <v>51</v>
      </c>
      <c r="P113" s="576">
        <v>118000.0</v>
      </c>
      <c r="Q113" s="576">
        <v>118000.0</v>
      </c>
      <c r="R113" s="575">
        <v>0.0</v>
      </c>
      <c r="S113" s="575">
        <v>4440.0</v>
      </c>
      <c r="T113" s="577">
        <f t="shared" si="1"/>
        <v>113560</v>
      </c>
      <c r="U113" s="572" t="s">
        <v>53</v>
      </c>
      <c r="V113" s="733">
        <v>45815.0</v>
      </c>
      <c r="W113" s="733">
        <v>45845.0</v>
      </c>
      <c r="X113" s="572">
        <v>1.0</v>
      </c>
      <c r="Y113" s="572" t="s">
        <v>55</v>
      </c>
      <c r="Z113" s="572" t="s">
        <v>56</v>
      </c>
    </row>
    <row r="114" ht="22.5" customHeight="1">
      <c r="A114" s="570" t="s">
        <v>6676</v>
      </c>
      <c r="B114" s="571">
        <v>45834.0</v>
      </c>
      <c r="C114" s="731">
        <v>3848.0</v>
      </c>
      <c r="D114" s="572"/>
      <c r="E114" s="573" t="s">
        <v>297</v>
      </c>
      <c r="F114" s="570" t="s">
        <v>298</v>
      </c>
      <c r="G114" s="732" t="s">
        <v>299</v>
      </c>
      <c r="H114" s="573" t="s">
        <v>293</v>
      </c>
      <c r="I114" s="573" t="s">
        <v>85</v>
      </c>
      <c r="J114" s="572" t="s">
        <v>1205</v>
      </c>
      <c r="K114" s="574">
        <v>44554.0</v>
      </c>
      <c r="L114" s="571">
        <v>45815.0</v>
      </c>
      <c r="M114" s="572" t="s">
        <v>51</v>
      </c>
      <c r="N114" s="576">
        <v>0.0</v>
      </c>
      <c r="O114" s="572" t="s">
        <v>51</v>
      </c>
      <c r="P114" s="576">
        <v>78000.0</v>
      </c>
      <c r="Q114" s="576">
        <v>78000.0</v>
      </c>
      <c r="R114" s="575">
        <v>0.0</v>
      </c>
      <c r="S114" s="575">
        <v>4400.0</v>
      </c>
      <c r="T114" s="577">
        <f t="shared" si="1"/>
        <v>73600</v>
      </c>
      <c r="U114" s="572" t="s">
        <v>53</v>
      </c>
      <c r="V114" s="733">
        <v>45815.0</v>
      </c>
      <c r="W114" s="733">
        <v>45845.0</v>
      </c>
      <c r="X114" s="572">
        <v>1.0</v>
      </c>
      <c r="Y114" s="572" t="s">
        <v>86</v>
      </c>
      <c r="Z114" s="572" t="s">
        <v>56</v>
      </c>
    </row>
    <row r="115" ht="22.5" customHeight="1">
      <c r="A115" s="649" t="s">
        <v>6678</v>
      </c>
      <c r="B115" s="650">
        <v>45834.0</v>
      </c>
      <c r="C115" s="651">
        <v>6835.0</v>
      </c>
      <c r="D115" s="651"/>
      <c r="E115" s="653" t="s">
        <v>4334</v>
      </c>
      <c r="F115" s="649" t="s">
        <v>347</v>
      </c>
      <c r="G115" s="734" t="s">
        <v>348</v>
      </c>
      <c r="H115" s="653" t="s">
        <v>350</v>
      </c>
      <c r="I115" s="653" t="s">
        <v>352</v>
      </c>
      <c r="J115" s="651" t="s">
        <v>1205</v>
      </c>
      <c r="K115" s="654">
        <v>44808.0</v>
      </c>
      <c r="L115" s="650">
        <v>45815.0</v>
      </c>
      <c r="M115" s="651" t="s">
        <v>51</v>
      </c>
      <c r="N115" s="682">
        <v>0.0</v>
      </c>
      <c r="O115" s="651" t="s">
        <v>51</v>
      </c>
      <c r="P115" s="682">
        <v>78006.0</v>
      </c>
      <c r="Q115" s="735">
        <v>78000.0</v>
      </c>
      <c r="R115" s="655">
        <v>0.0</v>
      </c>
      <c r="S115" s="655">
        <v>0.0</v>
      </c>
      <c r="T115" s="577">
        <f t="shared" si="1"/>
        <v>78000</v>
      </c>
      <c r="U115" s="651" t="s">
        <v>52</v>
      </c>
      <c r="V115" s="736">
        <v>45815.0</v>
      </c>
      <c r="W115" s="736">
        <v>45845.0</v>
      </c>
      <c r="X115" s="651">
        <v>1.0</v>
      </c>
      <c r="Y115" s="651" t="s">
        <v>86</v>
      </c>
      <c r="Z115" s="651" t="s">
        <v>56</v>
      </c>
    </row>
    <row r="116" ht="22.5" customHeight="1">
      <c r="A116" s="570" t="s">
        <v>6683</v>
      </c>
      <c r="B116" s="571">
        <v>45817.0</v>
      </c>
      <c r="C116" s="572">
        <v>856.0</v>
      </c>
      <c r="D116" s="572"/>
      <c r="E116" s="578" t="s">
        <v>571</v>
      </c>
      <c r="F116" s="570" t="s">
        <v>572</v>
      </c>
      <c r="G116" s="573" t="s">
        <v>573</v>
      </c>
      <c r="H116" s="573" t="s">
        <v>199</v>
      </c>
      <c r="I116" s="573" t="s">
        <v>176</v>
      </c>
      <c r="J116" s="572" t="s">
        <v>1205</v>
      </c>
      <c r="K116" s="574">
        <v>44335.0</v>
      </c>
      <c r="L116" s="571">
        <v>45816.0</v>
      </c>
      <c r="M116" s="572" t="s">
        <v>51</v>
      </c>
      <c r="N116" s="575">
        <v>0.0</v>
      </c>
      <c r="O116" s="572" t="s">
        <v>51</v>
      </c>
      <c r="P116" s="576">
        <v>78000.0</v>
      </c>
      <c r="Q116" s="576">
        <v>78000.0</v>
      </c>
      <c r="R116" s="575">
        <v>0.0</v>
      </c>
      <c r="S116" s="575">
        <v>4400.0</v>
      </c>
      <c r="T116" s="577">
        <f t="shared" si="1"/>
        <v>73600</v>
      </c>
      <c r="U116" s="572" t="s">
        <v>53</v>
      </c>
      <c r="V116" s="574">
        <v>45816.0</v>
      </c>
      <c r="W116" s="574">
        <v>45846.0</v>
      </c>
      <c r="X116" s="572">
        <v>1.0</v>
      </c>
      <c r="Y116" s="572" t="s">
        <v>86</v>
      </c>
      <c r="Z116" s="572" t="s">
        <v>56</v>
      </c>
    </row>
    <row r="117" ht="22.5" customHeight="1">
      <c r="A117" s="570" t="s">
        <v>6684</v>
      </c>
      <c r="B117" s="571">
        <v>45817.0</v>
      </c>
      <c r="C117" s="572">
        <v>7734.0</v>
      </c>
      <c r="D117" s="572"/>
      <c r="E117" s="578" t="s">
        <v>6685</v>
      </c>
      <c r="F117" s="570" t="s">
        <v>6686</v>
      </c>
      <c r="G117" s="573" t="s">
        <v>6687</v>
      </c>
      <c r="H117" s="573" t="s">
        <v>137</v>
      </c>
      <c r="I117" s="573" t="s">
        <v>118</v>
      </c>
      <c r="J117" s="572" t="s">
        <v>1205</v>
      </c>
      <c r="K117" s="574">
        <v>44900.0</v>
      </c>
      <c r="L117" s="571">
        <v>45816.0</v>
      </c>
      <c r="M117" s="572" t="s">
        <v>51</v>
      </c>
      <c r="N117" s="575">
        <v>0.0</v>
      </c>
      <c r="O117" s="572" t="s">
        <v>51</v>
      </c>
      <c r="P117" s="576">
        <v>78000.0</v>
      </c>
      <c r="Q117" s="576">
        <v>78000.0</v>
      </c>
      <c r="R117" s="575">
        <v>0.0</v>
      </c>
      <c r="S117" s="575">
        <v>4400.0</v>
      </c>
      <c r="T117" s="577">
        <f t="shared" si="1"/>
        <v>73600</v>
      </c>
      <c r="U117" s="572" t="s">
        <v>53</v>
      </c>
      <c r="V117" s="574">
        <v>45816.0</v>
      </c>
      <c r="W117" s="574">
        <v>45846.0</v>
      </c>
      <c r="X117" s="572">
        <v>1.0</v>
      </c>
      <c r="Y117" s="572" t="s">
        <v>86</v>
      </c>
      <c r="Z117" s="572" t="s">
        <v>56</v>
      </c>
    </row>
    <row r="118" ht="22.5" customHeight="1">
      <c r="A118" s="570" t="s">
        <v>6688</v>
      </c>
      <c r="B118" s="571">
        <v>45817.0</v>
      </c>
      <c r="C118" s="572">
        <v>11472.0</v>
      </c>
      <c r="D118" s="572"/>
      <c r="E118" s="578" t="s">
        <v>6689</v>
      </c>
      <c r="F118" s="570" t="s">
        <v>6690</v>
      </c>
      <c r="G118" s="573" t="s">
        <v>1169</v>
      </c>
      <c r="H118" s="573" t="s">
        <v>325</v>
      </c>
      <c r="I118" s="573" t="s">
        <v>74</v>
      </c>
      <c r="J118" s="572" t="s">
        <v>1205</v>
      </c>
      <c r="K118" s="574">
        <v>45351.0</v>
      </c>
      <c r="L118" s="571">
        <v>45816.0</v>
      </c>
      <c r="M118" s="572" t="s">
        <v>51</v>
      </c>
      <c r="N118" s="575">
        <v>0.0</v>
      </c>
      <c r="O118" s="572" t="s">
        <v>51</v>
      </c>
      <c r="P118" s="576">
        <v>118000.0</v>
      </c>
      <c r="Q118" s="576">
        <v>118000.0</v>
      </c>
      <c r="R118" s="575">
        <v>0.0</v>
      </c>
      <c r="S118" s="575">
        <v>826.0</v>
      </c>
      <c r="T118" s="577">
        <f t="shared" si="1"/>
        <v>117174</v>
      </c>
      <c r="U118" s="572" t="s">
        <v>53</v>
      </c>
      <c r="V118" s="574">
        <v>45816.0</v>
      </c>
      <c r="W118" s="574">
        <v>45846.0</v>
      </c>
      <c r="X118" s="572">
        <v>1.0</v>
      </c>
      <c r="Y118" s="572" t="s">
        <v>55</v>
      </c>
      <c r="Z118" s="572" t="s">
        <v>56</v>
      </c>
    </row>
    <row r="119" ht="22.5" customHeight="1">
      <c r="A119" s="570" t="s">
        <v>6691</v>
      </c>
      <c r="B119" s="571">
        <v>45817.0</v>
      </c>
      <c r="C119" s="572">
        <v>14689.0</v>
      </c>
      <c r="D119" s="572"/>
      <c r="E119" s="578" t="s">
        <v>6692</v>
      </c>
      <c r="F119" s="570" t="s">
        <v>6693</v>
      </c>
      <c r="G119" s="573" t="s">
        <v>6694</v>
      </c>
      <c r="H119" s="573" t="s">
        <v>218</v>
      </c>
      <c r="I119" s="573" t="s">
        <v>220</v>
      </c>
      <c r="J119" s="572" t="s">
        <v>1205</v>
      </c>
      <c r="K119" s="574">
        <v>45701.0</v>
      </c>
      <c r="L119" s="571">
        <v>45816.0</v>
      </c>
      <c r="M119" s="572" t="s">
        <v>51</v>
      </c>
      <c r="N119" s="575">
        <v>0.0</v>
      </c>
      <c r="O119" s="572" t="s">
        <v>51</v>
      </c>
      <c r="P119" s="576">
        <v>78062.0</v>
      </c>
      <c r="Q119" s="737">
        <v>78062.0</v>
      </c>
      <c r="R119" s="575">
        <v>0.0</v>
      </c>
      <c r="S119" s="575">
        <v>0.0</v>
      </c>
      <c r="T119" s="577">
        <f t="shared" si="1"/>
        <v>78062</v>
      </c>
      <c r="U119" s="572" t="s">
        <v>52</v>
      </c>
      <c r="V119" s="574">
        <v>45816.0</v>
      </c>
      <c r="W119" s="574">
        <v>45846.0</v>
      </c>
      <c r="X119" s="572">
        <v>1.0</v>
      </c>
      <c r="Y119" s="572" t="s">
        <v>86</v>
      </c>
      <c r="Z119" s="572" t="s">
        <v>56</v>
      </c>
    </row>
    <row r="120" ht="22.5" customHeight="1">
      <c r="A120" s="570" t="s">
        <v>6695</v>
      </c>
      <c r="B120" s="571">
        <v>45817.0</v>
      </c>
      <c r="C120" s="572">
        <v>11119.0</v>
      </c>
      <c r="D120" s="572"/>
      <c r="E120" s="578" t="s">
        <v>727</v>
      </c>
      <c r="F120" s="570" t="s">
        <v>6696</v>
      </c>
      <c r="G120" s="573" t="s">
        <v>6697</v>
      </c>
      <c r="H120" s="573" t="s">
        <v>163</v>
      </c>
      <c r="I120" s="573" t="s">
        <v>69</v>
      </c>
      <c r="J120" s="572" t="s">
        <v>1205</v>
      </c>
      <c r="K120" s="574">
        <v>45312.0</v>
      </c>
      <c r="L120" s="571">
        <v>45816.0</v>
      </c>
      <c r="M120" s="572" t="s">
        <v>51</v>
      </c>
      <c r="N120" s="575">
        <v>0.0</v>
      </c>
      <c r="O120" s="572" t="s">
        <v>51</v>
      </c>
      <c r="P120" s="576">
        <v>78000.0</v>
      </c>
      <c r="Q120" s="576">
        <v>78000.0</v>
      </c>
      <c r="R120" s="575">
        <v>0.0</v>
      </c>
      <c r="S120" s="575">
        <v>546.0</v>
      </c>
      <c r="T120" s="577">
        <f t="shared" si="1"/>
        <v>77454</v>
      </c>
      <c r="U120" s="572" t="s">
        <v>53</v>
      </c>
      <c r="V120" s="574">
        <v>45816.0</v>
      </c>
      <c r="W120" s="574">
        <v>45846.0</v>
      </c>
      <c r="X120" s="572">
        <v>1.0</v>
      </c>
      <c r="Y120" s="572" t="s">
        <v>86</v>
      </c>
      <c r="Z120" s="572" t="s">
        <v>56</v>
      </c>
    </row>
    <row r="121" ht="22.5" customHeight="1">
      <c r="A121" s="570" t="s">
        <v>6698</v>
      </c>
      <c r="B121" s="571">
        <v>45817.0</v>
      </c>
      <c r="C121" s="572">
        <v>8719.0</v>
      </c>
      <c r="D121" s="572"/>
      <c r="E121" s="578" t="s">
        <v>6699</v>
      </c>
      <c r="F121" s="570" t="s">
        <v>4656</v>
      </c>
      <c r="G121" s="573" t="s">
        <v>4658</v>
      </c>
      <c r="H121" s="573" t="s">
        <v>429</v>
      </c>
      <c r="I121" s="573" t="s">
        <v>430</v>
      </c>
      <c r="J121" s="572" t="s">
        <v>1205</v>
      </c>
      <c r="K121" s="574">
        <v>45022.0</v>
      </c>
      <c r="L121" s="571">
        <v>45816.0</v>
      </c>
      <c r="M121" s="572" t="s">
        <v>51</v>
      </c>
      <c r="N121" s="575">
        <v>1298000.0</v>
      </c>
      <c r="O121" s="572" t="s">
        <v>51</v>
      </c>
      <c r="P121" s="576">
        <v>1180000.0</v>
      </c>
      <c r="Q121" s="576">
        <v>1180000.0</v>
      </c>
      <c r="R121" s="575">
        <v>118000.0</v>
      </c>
      <c r="S121" s="575">
        <v>8260.0</v>
      </c>
      <c r="T121" s="577">
        <f t="shared" si="1"/>
        <v>1171740</v>
      </c>
      <c r="U121" s="572" t="s">
        <v>53</v>
      </c>
      <c r="V121" s="574">
        <v>45816.0</v>
      </c>
      <c r="W121" s="574">
        <v>46176.0</v>
      </c>
      <c r="X121" s="572">
        <v>12.0</v>
      </c>
      <c r="Y121" s="572" t="s">
        <v>55</v>
      </c>
      <c r="Z121" s="572" t="s">
        <v>56</v>
      </c>
    </row>
    <row r="122" ht="22.5" customHeight="1">
      <c r="A122" s="570" t="s">
        <v>6700</v>
      </c>
      <c r="B122" s="571">
        <v>45817.0</v>
      </c>
      <c r="C122" s="572">
        <v>9571.0</v>
      </c>
      <c r="D122" s="572"/>
      <c r="E122" s="578" t="s">
        <v>1427</v>
      </c>
      <c r="F122" s="570" t="s">
        <v>1239</v>
      </c>
      <c r="G122" s="573" t="s">
        <v>1241</v>
      </c>
      <c r="H122" s="573" t="s">
        <v>1242</v>
      </c>
      <c r="I122" s="573" t="s">
        <v>805</v>
      </c>
      <c r="J122" s="572" t="s">
        <v>1205</v>
      </c>
      <c r="K122" s="574">
        <v>45120.0</v>
      </c>
      <c r="L122" s="571">
        <v>45816.0</v>
      </c>
      <c r="M122" s="572" t="s">
        <v>51</v>
      </c>
      <c r="N122" s="575">
        <v>0.0</v>
      </c>
      <c r="O122" s="572" t="s">
        <v>51</v>
      </c>
      <c r="P122" s="576">
        <v>118047.0</v>
      </c>
      <c r="Q122" s="737">
        <v>118047.0</v>
      </c>
      <c r="R122" s="575">
        <v>0.0</v>
      </c>
      <c r="S122" s="575">
        <v>0.0</v>
      </c>
      <c r="T122" s="577">
        <f t="shared" si="1"/>
        <v>118047</v>
      </c>
      <c r="U122" s="572" t="s">
        <v>52</v>
      </c>
      <c r="V122" s="574">
        <v>45816.0</v>
      </c>
      <c r="W122" s="574">
        <v>45846.0</v>
      </c>
      <c r="X122" s="572">
        <v>1.0</v>
      </c>
      <c r="Y122" s="572" t="s">
        <v>55</v>
      </c>
      <c r="Z122" s="572" t="s">
        <v>56</v>
      </c>
    </row>
    <row r="123" ht="22.5" customHeight="1">
      <c r="A123" s="570" t="s">
        <v>6701</v>
      </c>
      <c r="B123" s="571">
        <v>45817.0</v>
      </c>
      <c r="C123" s="572">
        <v>14797.0</v>
      </c>
      <c r="D123" s="572"/>
      <c r="E123" s="578" t="s">
        <v>6702</v>
      </c>
      <c r="F123" s="570" t="s">
        <v>1083</v>
      </c>
      <c r="G123" s="573" t="s">
        <v>1084</v>
      </c>
      <c r="H123" s="573" t="s">
        <v>237</v>
      </c>
      <c r="I123" s="573" t="s">
        <v>69</v>
      </c>
      <c r="J123" s="572" t="s">
        <v>1205</v>
      </c>
      <c r="K123" s="574">
        <v>45712.0</v>
      </c>
      <c r="L123" s="571">
        <v>45816.0</v>
      </c>
      <c r="M123" s="572" t="s">
        <v>51</v>
      </c>
      <c r="N123" s="575">
        <v>118000.0</v>
      </c>
      <c r="O123" s="572" t="s">
        <v>51</v>
      </c>
      <c r="P123" s="576">
        <v>354074.0</v>
      </c>
      <c r="Q123" s="737">
        <v>354000.0</v>
      </c>
      <c r="R123" s="575">
        <v>0.0</v>
      </c>
      <c r="S123" s="575">
        <v>0.0</v>
      </c>
      <c r="T123" s="577">
        <f t="shared" si="1"/>
        <v>354000</v>
      </c>
      <c r="U123" s="572" t="s">
        <v>52</v>
      </c>
      <c r="V123" s="574">
        <v>45816.0</v>
      </c>
      <c r="W123" s="574">
        <v>45906.0</v>
      </c>
      <c r="X123" s="572">
        <v>3.0</v>
      </c>
      <c r="Y123" s="572" t="s">
        <v>55</v>
      </c>
      <c r="Z123" s="572" t="s">
        <v>56</v>
      </c>
    </row>
    <row r="124" ht="22.5" customHeight="1">
      <c r="A124" s="570" t="s">
        <v>6703</v>
      </c>
      <c r="B124" s="571">
        <v>45817.0</v>
      </c>
      <c r="C124" s="572">
        <v>7163.0</v>
      </c>
      <c r="D124" s="572"/>
      <c r="E124" s="578" t="s">
        <v>941</v>
      </c>
      <c r="F124" s="570" t="s">
        <v>601</v>
      </c>
      <c r="G124" s="573" t="s">
        <v>603</v>
      </c>
      <c r="H124" s="573" t="s">
        <v>315</v>
      </c>
      <c r="I124" s="573" t="s">
        <v>69</v>
      </c>
      <c r="J124" s="572" t="s">
        <v>1205</v>
      </c>
      <c r="K124" s="574">
        <v>44839.0</v>
      </c>
      <c r="L124" s="571">
        <v>45816.0</v>
      </c>
      <c r="M124" s="572" t="s">
        <v>51</v>
      </c>
      <c r="N124" s="575">
        <v>0.0</v>
      </c>
      <c r="O124" s="572" t="s">
        <v>51</v>
      </c>
      <c r="P124" s="576">
        <v>78000.0</v>
      </c>
      <c r="Q124" s="576">
        <v>78000.0</v>
      </c>
      <c r="R124" s="575">
        <v>0.0</v>
      </c>
      <c r="S124" s="575">
        <v>4400.0</v>
      </c>
      <c r="T124" s="577">
        <f t="shared" si="1"/>
        <v>73600</v>
      </c>
      <c r="U124" s="572" t="s">
        <v>53</v>
      </c>
      <c r="V124" s="574">
        <v>45816.0</v>
      </c>
      <c r="W124" s="574">
        <v>45846.0</v>
      </c>
      <c r="X124" s="572">
        <v>1.0</v>
      </c>
      <c r="Y124" s="572" t="s">
        <v>86</v>
      </c>
      <c r="Z124" s="572" t="s">
        <v>56</v>
      </c>
    </row>
    <row r="125" ht="22.5" customHeight="1">
      <c r="A125" s="570" t="s">
        <v>5145</v>
      </c>
      <c r="B125" s="571">
        <v>45817.0</v>
      </c>
      <c r="C125" s="572">
        <v>5716.0</v>
      </c>
      <c r="D125" s="572"/>
      <c r="E125" s="578" t="s">
        <v>6704</v>
      </c>
      <c r="F125" s="570" t="s">
        <v>6705</v>
      </c>
      <c r="G125" s="573" t="s">
        <v>6706</v>
      </c>
      <c r="H125" s="573" t="s">
        <v>757</v>
      </c>
      <c r="I125" s="573" t="s">
        <v>69</v>
      </c>
      <c r="J125" s="572" t="s">
        <v>1205</v>
      </c>
      <c r="K125" s="574">
        <v>44695.0</v>
      </c>
      <c r="L125" s="571">
        <v>45816.0</v>
      </c>
      <c r="M125" s="572" t="s">
        <v>51</v>
      </c>
      <c r="N125" s="575">
        <v>0.0</v>
      </c>
      <c r="O125" s="572" t="s">
        <v>51</v>
      </c>
      <c r="P125" s="576">
        <v>78076.0</v>
      </c>
      <c r="Q125" s="737">
        <v>78000.0</v>
      </c>
      <c r="R125" s="575">
        <v>0.0</v>
      </c>
      <c r="S125" s="575">
        <v>0.0</v>
      </c>
      <c r="T125" s="577">
        <f t="shared" si="1"/>
        <v>78000</v>
      </c>
      <c r="U125" s="572" t="s">
        <v>52</v>
      </c>
      <c r="V125" s="574">
        <v>45816.0</v>
      </c>
      <c r="W125" s="574">
        <v>45846.0</v>
      </c>
      <c r="X125" s="572">
        <v>1.0</v>
      </c>
      <c r="Y125" s="572" t="s">
        <v>86</v>
      </c>
      <c r="Z125" s="572" t="s">
        <v>56</v>
      </c>
    </row>
    <row r="126" ht="15.0" customHeight="1">
      <c r="A126" s="570" t="s">
        <v>5158</v>
      </c>
      <c r="B126" s="571">
        <v>45818.0</v>
      </c>
      <c r="C126" s="572">
        <v>3420.0</v>
      </c>
      <c r="D126" s="572"/>
      <c r="E126" s="578" t="s">
        <v>6707</v>
      </c>
      <c r="F126" s="570" t="s">
        <v>6708</v>
      </c>
      <c r="G126" s="573" t="s">
        <v>6709</v>
      </c>
      <c r="H126" s="573" t="s">
        <v>279</v>
      </c>
      <c r="I126" s="573" t="s">
        <v>69</v>
      </c>
      <c r="J126" s="572" t="s">
        <v>1205</v>
      </c>
      <c r="K126" s="574">
        <v>44527.0</v>
      </c>
      <c r="L126" s="571">
        <v>45816.0</v>
      </c>
      <c r="M126" s="572" t="s">
        <v>51</v>
      </c>
      <c r="N126" s="575">
        <v>118000.0</v>
      </c>
      <c r="O126" s="572" t="s">
        <v>51</v>
      </c>
      <c r="P126" s="576">
        <v>120075.0</v>
      </c>
      <c r="Q126" s="737">
        <v>120075.0</v>
      </c>
      <c r="R126" s="575">
        <v>0.0</v>
      </c>
      <c r="S126" s="575">
        <v>0.0</v>
      </c>
      <c r="T126" s="577">
        <f t="shared" si="1"/>
        <v>120075</v>
      </c>
      <c r="U126" s="572" t="s">
        <v>52</v>
      </c>
      <c r="V126" s="574">
        <v>45816.0</v>
      </c>
      <c r="W126" s="574">
        <v>45846.0</v>
      </c>
      <c r="X126" s="572">
        <v>1.0</v>
      </c>
      <c r="Y126" s="572" t="s">
        <v>55</v>
      </c>
      <c r="Z126" s="572" t="s">
        <v>56</v>
      </c>
    </row>
    <row r="127" ht="22.5" customHeight="1">
      <c r="A127" s="570" t="s">
        <v>5162</v>
      </c>
      <c r="B127" s="571">
        <v>45818.0</v>
      </c>
      <c r="C127" s="572">
        <v>11881.0</v>
      </c>
      <c r="D127" s="572"/>
      <c r="E127" s="578" t="s">
        <v>6710</v>
      </c>
      <c r="F127" s="570" t="s">
        <v>2092</v>
      </c>
      <c r="G127" s="573" t="s">
        <v>2094</v>
      </c>
      <c r="H127" s="573" t="s">
        <v>325</v>
      </c>
      <c r="I127" s="573" t="s">
        <v>74</v>
      </c>
      <c r="J127" s="572" t="s">
        <v>1205</v>
      </c>
      <c r="K127" s="574">
        <v>45399.0</v>
      </c>
      <c r="L127" s="571">
        <v>45816.0</v>
      </c>
      <c r="M127" s="572" t="s">
        <v>51</v>
      </c>
      <c r="N127" s="575">
        <v>0.0</v>
      </c>
      <c r="O127" s="572" t="s">
        <v>51</v>
      </c>
      <c r="P127" s="576">
        <v>118000.0</v>
      </c>
      <c r="Q127" s="576">
        <v>118000.0</v>
      </c>
      <c r="R127" s="575">
        <v>0.0</v>
      </c>
      <c r="S127" s="575">
        <v>4400.0</v>
      </c>
      <c r="T127" s="577">
        <f t="shared" si="1"/>
        <v>113600</v>
      </c>
      <c r="U127" s="572" t="s">
        <v>53</v>
      </c>
      <c r="V127" s="574">
        <v>45816.0</v>
      </c>
      <c r="W127" s="574">
        <v>45846.0</v>
      </c>
      <c r="X127" s="572">
        <v>1.0</v>
      </c>
      <c r="Y127" s="572" t="s">
        <v>55</v>
      </c>
      <c r="Z127" s="572" t="s">
        <v>56</v>
      </c>
    </row>
    <row r="128" ht="22.5" customHeight="1">
      <c r="A128" s="570" t="s">
        <v>5170</v>
      </c>
      <c r="B128" s="571">
        <v>45818.0</v>
      </c>
      <c r="C128" s="572">
        <v>836.0</v>
      </c>
      <c r="D128" s="572"/>
      <c r="E128" s="578" t="s">
        <v>582</v>
      </c>
      <c r="F128" s="570" t="s">
        <v>583</v>
      </c>
      <c r="G128" s="573" t="s">
        <v>596</v>
      </c>
      <c r="H128" s="573" t="s">
        <v>585</v>
      </c>
      <c r="I128" s="573" t="s">
        <v>355</v>
      </c>
      <c r="J128" s="572" t="s">
        <v>1205</v>
      </c>
      <c r="K128" s="574">
        <v>44335.0</v>
      </c>
      <c r="L128" s="571">
        <v>45816.0</v>
      </c>
      <c r="M128" s="572" t="s">
        <v>51</v>
      </c>
      <c r="N128" s="575">
        <v>0.0</v>
      </c>
      <c r="O128" s="572" t="s">
        <v>51</v>
      </c>
      <c r="P128" s="576">
        <v>118000.0</v>
      </c>
      <c r="Q128" s="576">
        <v>118000.0</v>
      </c>
      <c r="R128" s="575">
        <v>0.0</v>
      </c>
      <c r="S128" s="575">
        <v>826.0</v>
      </c>
      <c r="T128" s="577">
        <f t="shared" si="1"/>
        <v>117174</v>
      </c>
      <c r="U128" s="572" t="s">
        <v>53</v>
      </c>
      <c r="V128" s="574">
        <v>45816.0</v>
      </c>
      <c r="W128" s="574">
        <v>45846.0</v>
      </c>
      <c r="X128" s="572">
        <v>1.0</v>
      </c>
      <c r="Y128" s="572" t="s">
        <v>55</v>
      </c>
      <c r="Z128" s="572" t="s">
        <v>56</v>
      </c>
    </row>
    <row r="129" ht="22.5" customHeight="1">
      <c r="A129" s="570" t="s">
        <v>6711</v>
      </c>
      <c r="B129" s="571">
        <v>45818.0</v>
      </c>
      <c r="C129" s="572">
        <v>12299.0</v>
      </c>
      <c r="D129" s="572"/>
      <c r="E129" s="578" t="s">
        <v>1029</v>
      </c>
      <c r="F129" s="570" t="s">
        <v>737</v>
      </c>
      <c r="G129" s="573" t="s">
        <v>738</v>
      </c>
      <c r="H129" s="573" t="s">
        <v>739</v>
      </c>
      <c r="I129" s="573" t="s">
        <v>352</v>
      </c>
      <c r="J129" s="572" t="s">
        <v>1205</v>
      </c>
      <c r="K129" s="574">
        <v>45444.0</v>
      </c>
      <c r="L129" s="571">
        <v>45816.0</v>
      </c>
      <c r="M129" s="572" t="s">
        <v>51</v>
      </c>
      <c r="N129" s="575">
        <v>118000.0</v>
      </c>
      <c r="O129" s="583">
        <v>45817.0</v>
      </c>
      <c r="P129" s="576">
        <v>236023.0</v>
      </c>
      <c r="Q129" s="737">
        <v>236023.0</v>
      </c>
      <c r="R129" s="575">
        <v>0.0</v>
      </c>
      <c r="S129" s="575">
        <v>0.0</v>
      </c>
      <c r="T129" s="577">
        <f t="shared" si="1"/>
        <v>236023</v>
      </c>
      <c r="U129" s="572" t="s">
        <v>52</v>
      </c>
      <c r="V129" s="574">
        <v>45817.0</v>
      </c>
      <c r="W129" s="574">
        <v>45848.0</v>
      </c>
      <c r="X129" s="572">
        <v>1.0</v>
      </c>
      <c r="Y129" s="572" t="s">
        <v>55</v>
      </c>
      <c r="Z129" s="572" t="s">
        <v>56</v>
      </c>
    </row>
    <row r="130" ht="22.5" customHeight="1">
      <c r="A130" s="649" t="s">
        <v>6712</v>
      </c>
      <c r="B130" s="650">
        <v>45818.0</v>
      </c>
      <c r="C130" s="651">
        <v>13621.0</v>
      </c>
      <c r="D130" s="651"/>
      <c r="E130" s="652" t="s">
        <v>843</v>
      </c>
      <c r="F130" s="649" t="s">
        <v>801</v>
      </c>
      <c r="G130" s="653" t="s">
        <v>802</v>
      </c>
      <c r="H130" s="653" t="s">
        <v>803</v>
      </c>
      <c r="I130" s="653" t="s">
        <v>805</v>
      </c>
      <c r="J130" s="651" t="s">
        <v>1205</v>
      </c>
      <c r="K130" s="654">
        <v>45582.0</v>
      </c>
      <c r="L130" s="650">
        <v>45816.0</v>
      </c>
      <c r="M130" s="651" t="s">
        <v>51</v>
      </c>
      <c r="N130" s="655">
        <v>0.0</v>
      </c>
      <c r="O130" s="656">
        <v>45817.0</v>
      </c>
      <c r="P130" s="682">
        <v>78072.0</v>
      </c>
      <c r="Q130" s="738">
        <v>78072.0</v>
      </c>
      <c r="R130" s="655">
        <v>0.0</v>
      </c>
      <c r="S130" s="655">
        <v>0.0</v>
      </c>
      <c r="T130" s="658">
        <f t="shared" si="1"/>
        <v>78072</v>
      </c>
      <c r="U130" s="651" t="s">
        <v>52</v>
      </c>
      <c r="V130" s="654">
        <v>45817.0</v>
      </c>
      <c r="W130" s="654">
        <v>45847.0</v>
      </c>
      <c r="X130" s="651">
        <v>1.0</v>
      </c>
      <c r="Y130" s="651" t="s">
        <v>86</v>
      </c>
      <c r="Z130" s="651" t="s">
        <v>56</v>
      </c>
    </row>
    <row r="131" ht="15.0" customHeight="1">
      <c r="A131" s="570" t="s">
        <v>6713</v>
      </c>
      <c r="B131" s="571">
        <v>45818.0</v>
      </c>
      <c r="C131" s="572">
        <v>10218.0</v>
      </c>
      <c r="D131" s="572"/>
      <c r="E131" s="578" t="s">
        <v>6714</v>
      </c>
      <c r="F131" s="570" t="s">
        <v>6715</v>
      </c>
      <c r="G131" s="573" t="s">
        <v>6716</v>
      </c>
      <c r="H131" s="573" t="s">
        <v>110</v>
      </c>
      <c r="I131" s="573" t="s">
        <v>46</v>
      </c>
      <c r="J131" s="572" t="s">
        <v>1205</v>
      </c>
      <c r="K131" s="574">
        <v>45195.0</v>
      </c>
      <c r="L131" s="571">
        <v>45817.0</v>
      </c>
      <c r="M131" s="572" t="s">
        <v>51</v>
      </c>
      <c r="N131" s="575">
        <v>0.0</v>
      </c>
      <c r="O131" s="572" t="s">
        <v>51</v>
      </c>
      <c r="P131" s="576">
        <v>118000.0</v>
      </c>
      <c r="Q131" s="576">
        <v>118000.0</v>
      </c>
      <c r="R131" s="575">
        <v>0.0</v>
      </c>
      <c r="S131" s="575">
        <v>826.0</v>
      </c>
      <c r="T131" s="577">
        <f t="shared" si="1"/>
        <v>117174</v>
      </c>
      <c r="U131" s="572" t="s">
        <v>53</v>
      </c>
      <c r="V131" s="574">
        <v>45817.0</v>
      </c>
      <c r="W131" s="574">
        <v>45847.0</v>
      </c>
      <c r="X131" s="572">
        <v>1.0</v>
      </c>
      <c r="Y131" s="572" t="s">
        <v>55</v>
      </c>
      <c r="Z131" s="572" t="s">
        <v>56</v>
      </c>
    </row>
    <row r="132" ht="22.5" customHeight="1">
      <c r="A132" s="570" t="s">
        <v>6717</v>
      </c>
      <c r="B132" s="571">
        <v>45818.0</v>
      </c>
      <c r="C132" s="572">
        <v>9386.0</v>
      </c>
      <c r="D132" s="572"/>
      <c r="E132" s="578" t="s">
        <v>1012</v>
      </c>
      <c r="F132" s="570" t="s">
        <v>1013</v>
      </c>
      <c r="G132" s="573" t="s">
        <v>1015</v>
      </c>
      <c r="H132" s="573" t="s">
        <v>786</v>
      </c>
      <c r="I132" s="573" t="s">
        <v>46</v>
      </c>
      <c r="J132" s="572" t="s">
        <v>1205</v>
      </c>
      <c r="K132" s="574">
        <v>45099.0</v>
      </c>
      <c r="L132" s="571">
        <v>45817.0</v>
      </c>
      <c r="M132" s="572" t="s">
        <v>51</v>
      </c>
      <c r="N132" s="575">
        <v>0.0</v>
      </c>
      <c r="O132" s="572" t="s">
        <v>51</v>
      </c>
      <c r="P132" s="576">
        <v>78000.0</v>
      </c>
      <c r="Q132" s="576">
        <v>78000.0</v>
      </c>
      <c r="R132" s="575">
        <v>0.0</v>
      </c>
      <c r="S132" s="575">
        <v>546.0</v>
      </c>
      <c r="T132" s="577">
        <f t="shared" si="1"/>
        <v>77454</v>
      </c>
      <c r="U132" s="572" t="s">
        <v>53</v>
      </c>
      <c r="V132" s="574">
        <v>45817.0</v>
      </c>
      <c r="W132" s="574">
        <v>45847.0</v>
      </c>
      <c r="X132" s="572">
        <v>1.0</v>
      </c>
      <c r="Y132" s="572" t="s">
        <v>86</v>
      </c>
      <c r="Z132" s="572" t="s">
        <v>56</v>
      </c>
    </row>
    <row r="133" ht="22.5" customHeight="1">
      <c r="A133" s="570" t="s">
        <v>6718</v>
      </c>
      <c r="B133" s="571">
        <v>45818.0</v>
      </c>
      <c r="C133" s="572">
        <v>11196.0</v>
      </c>
      <c r="D133" s="572"/>
      <c r="E133" s="578" t="s">
        <v>995</v>
      </c>
      <c r="F133" s="570" t="s">
        <v>925</v>
      </c>
      <c r="G133" s="573" t="s">
        <v>927</v>
      </c>
      <c r="H133" s="573" t="s">
        <v>419</v>
      </c>
      <c r="I133" s="573" t="s">
        <v>118</v>
      </c>
      <c r="J133" s="572" t="s">
        <v>1205</v>
      </c>
      <c r="K133" s="574">
        <v>45320.0</v>
      </c>
      <c r="L133" s="571">
        <v>45817.0</v>
      </c>
      <c r="M133" s="572" t="s">
        <v>51</v>
      </c>
      <c r="N133" s="575">
        <v>0.0</v>
      </c>
      <c r="O133" s="572" t="s">
        <v>51</v>
      </c>
      <c r="P133" s="576">
        <v>118000.0</v>
      </c>
      <c r="Q133" s="576">
        <v>118000.0</v>
      </c>
      <c r="R133" s="575">
        <v>0.0</v>
      </c>
      <c r="S133" s="575">
        <v>4440.0</v>
      </c>
      <c r="T133" s="577">
        <f t="shared" si="1"/>
        <v>113560</v>
      </c>
      <c r="U133" s="572" t="s">
        <v>53</v>
      </c>
      <c r="V133" s="574">
        <v>45817.0</v>
      </c>
      <c r="W133" s="574">
        <v>45848.0</v>
      </c>
      <c r="X133" s="572">
        <v>1.0</v>
      </c>
      <c r="Y133" s="572" t="s">
        <v>55</v>
      </c>
      <c r="Z133" s="572" t="s">
        <v>56</v>
      </c>
    </row>
    <row r="134" ht="22.5" customHeight="1">
      <c r="A134" s="570" t="s">
        <v>6719</v>
      </c>
      <c r="B134" s="571">
        <v>45818.0</v>
      </c>
      <c r="C134" s="572">
        <v>1782.0</v>
      </c>
      <c r="D134" s="572"/>
      <c r="E134" s="578" t="s">
        <v>6301</v>
      </c>
      <c r="F134" s="570" t="s">
        <v>480</v>
      </c>
      <c r="G134" s="573" t="s">
        <v>928</v>
      </c>
      <c r="H134" s="573" t="s">
        <v>45</v>
      </c>
      <c r="I134" s="573" t="s">
        <v>47</v>
      </c>
      <c r="J134" s="572" t="s">
        <v>1205</v>
      </c>
      <c r="K134" s="574">
        <v>44399.0</v>
      </c>
      <c r="L134" s="571">
        <v>45817.0</v>
      </c>
      <c r="M134" s="572" t="s">
        <v>51</v>
      </c>
      <c r="N134" s="575">
        <v>0.0</v>
      </c>
      <c r="O134" s="572" t="s">
        <v>51</v>
      </c>
      <c r="P134" s="576">
        <v>858020.0</v>
      </c>
      <c r="Q134" s="597">
        <v>858000.0</v>
      </c>
      <c r="R134" s="575">
        <v>78000.0</v>
      </c>
      <c r="S134" s="575">
        <v>0.0</v>
      </c>
      <c r="T134" s="577">
        <f t="shared" si="1"/>
        <v>858000</v>
      </c>
      <c r="U134" s="572" t="s">
        <v>52</v>
      </c>
      <c r="V134" s="574">
        <v>45817.0</v>
      </c>
      <c r="W134" s="574">
        <v>46177.0</v>
      </c>
      <c r="X134" s="572">
        <v>12.0</v>
      </c>
      <c r="Y134" s="572" t="s">
        <v>86</v>
      </c>
      <c r="Z134" s="572" t="s">
        <v>56</v>
      </c>
    </row>
    <row r="135" ht="22.5" customHeight="1">
      <c r="A135" s="570" t="s">
        <v>6720</v>
      </c>
      <c r="B135" s="571">
        <v>45818.0</v>
      </c>
      <c r="C135" s="572">
        <v>6737.0</v>
      </c>
      <c r="D135" s="572"/>
      <c r="E135" s="578" t="s">
        <v>1664</v>
      </c>
      <c r="F135" s="570" t="s">
        <v>1667</v>
      </c>
      <c r="G135" s="573" t="s">
        <v>1675</v>
      </c>
      <c r="H135" s="573" t="s">
        <v>44</v>
      </c>
      <c r="I135" s="573" t="s">
        <v>46</v>
      </c>
      <c r="J135" s="572" t="s">
        <v>1205</v>
      </c>
      <c r="K135" s="574">
        <v>44797.0</v>
      </c>
      <c r="L135" s="571">
        <v>45817.0</v>
      </c>
      <c r="M135" s="572" t="s">
        <v>51</v>
      </c>
      <c r="N135" s="575">
        <v>78000.0</v>
      </c>
      <c r="O135" s="572" t="s">
        <v>51</v>
      </c>
      <c r="P135" s="576">
        <v>156046.0</v>
      </c>
      <c r="Q135" s="597">
        <v>156046.0</v>
      </c>
      <c r="R135" s="575">
        <v>0.0</v>
      </c>
      <c r="S135" s="575">
        <v>0.0</v>
      </c>
      <c r="T135" s="577">
        <f t="shared" si="1"/>
        <v>156046</v>
      </c>
      <c r="U135" s="572" t="s">
        <v>52</v>
      </c>
      <c r="V135" s="574">
        <v>45817.0</v>
      </c>
      <c r="W135" s="574">
        <v>45847.0</v>
      </c>
      <c r="X135" s="572">
        <v>1.0</v>
      </c>
      <c r="Y135" s="572" t="s">
        <v>86</v>
      </c>
      <c r="Z135" s="572" t="s">
        <v>56</v>
      </c>
    </row>
    <row r="136" ht="22.5" customHeight="1">
      <c r="A136" s="570" t="s">
        <v>6721</v>
      </c>
      <c r="B136" s="571">
        <v>45818.0</v>
      </c>
      <c r="C136" s="572">
        <v>6737.0</v>
      </c>
      <c r="D136" s="572"/>
      <c r="E136" s="578" t="s">
        <v>1664</v>
      </c>
      <c r="F136" s="570" t="s">
        <v>1667</v>
      </c>
      <c r="G136" s="573" t="s">
        <v>1668</v>
      </c>
      <c r="H136" s="573" t="s">
        <v>44</v>
      </c>
      <c r="I136" s="573" t="s">
        <v>46</v>
      </c>
      <c r="J136" s="572" t="s">
        <v>1205</v>
      </c>
      <c r="K136" s="574">
        <v>44797.0</v>
      </c>
      <c r="L136" s="571">
        <v>45817.0</v>
      </c>
      <c r="M136" s="572" t="s">
        <v>51</v>
      </c>
      <c r="N136" s="575">
        <v>78000.0</v>
      </c>
      <c r="O136" s="572" t="s">
        <v>51</v>
      </c>
      <c r="P136" s="576">
        <f>P135-N136</f>
        <v>78046</v>
      </c>
      <c r="Q136" s="576">
        <v>0.0</v>
      </c>
      <c r="R136" s="575">
        <v>0.0</v>
      </c>
      <c r="S136" s="575">
        <v>0.0</v>
      </c>
      <c r="T136" s="577">
        <f t="shared" si="1"/>
        <v>0</v>
      </c>
      <c r="U136" s="572" t="s">
        <v>54</v>
      </c>
      <c r="V136" s="574">
        <v>45817.0</v>
      </c>
      <c r="W136" s="574">
        <v>45847.0</v>
      </c>
      <c r="X136" s="572">
        <v>1.0</v>
      </c>
      <c r="Y136" s="572" t="s">
        <v>86</v>
      </c>
      <c r="Z136" s="572" t="s">
        <v>56</v>
      </c>
    </row>
    <row r="137" ht="22.5" customHeight="1">
      <c r="A137" s="570" t="s">
        <v>6722</v>
      </c>
      <c r="B137" s="571">
        <v>45818.0</v>
      </c>
      <c r="C137" s="572">
        <v>4075.0</v>
      </c>
      <c r="D137" s="572"/>
      <c r="E137" s="578" t="s">
        <v>1470</v>
      </c>
      <c r="F137" s="570" t="s">
        <v>1471</v>
      </c>
      <c r="G137" s="573" t="s">
        <v>1472</v>
      </c>
      <c r="H137" s="573" t="s">
        <v>731</v>
      </c>
      <c r="I137" s="573" t="s">
        <v>732</v>
      </c>
      <c r="J137" s="572" t="s">
        <v>1205</v>
      </c>
      <c r="K137" s="574">
        <v>44566.0</v>
      </c>
      <c r="L137" s="571">
        <v>45817.0</v>
      </c>
      <c r="M137" s="572" t="s">
        <v>51</v>
      </c>
      <c r="N137" s="575">
        <v>0.0</v>
      </c>
      <c r="O137" s="572" t="s">
        <v>51</v>
      </c>
      <c r="P137" s="576">
        <v>78000.0</v>
      </c>
      <c r="Q137" s="576">
        <v>78000.0</v>
      </c>
      <c r="R137" s="575">
        <v>0.0</v>
      </c>
      <c r="S137" s="575">
        <v>4440.0</v>
      </c>
      <c r="T137" s="577">
        <f t="shared" si="1"/>
        <v>73560</v>
      </c>
      <c r="U137" s="572" t="s">
        <v>53</v>
      </c>
      <c r="V137" s="574">
        <v>45817.0</v>
      </c>
      <c r="W137" s="574">
        <v>45847.0</v>
      </c>
      <c r="X137" s="572">
        <v>1.0</v>
      </c>
      <c r="Y137" s="572" t="s">
        <v>86</v>
      </c>
      <c r="Z137" s="572" t="s">
        <v>56</v>
      </c>
    </row>
    <row r="138" ht="22.5" customHeight="1">
      <c r="A138" s="570" t="s">
        <v>6723</v>
      </c>
      <c r="B138" s="571">
        <v>45818.0</v>
      </c>
      <c r="C138" s="572">
        <v>12027.0</v>
      </c>
      <c r="D138" s="572"/>
      <c r="E138" s="578" t="s">
        <v>6724</v>
      </c>
      <c r="F138" s="570" t="s">
        <v>6725</v>
      </c>
      <c r="G138" s="573" t="s">
        <v>6726</v>
      </c>
      <c r="H138" s="573" t="s">
        <v>192</v>
      </c>
      <c r="I138" s="573" t="s">
        <v>195</v>
      </c>
      <c r="J138" s="572" t="s">
        <v>1205</v>
      </c>
      <c r="K138" s="574">
        <v>45414.0</v>
      </c>
      <c r="L138" s="571">
        <v>45817.0</v>
      </c>
      <c r="M138" s="572" t="s">
        <v>51</v>
      </c>
      <c r="N138" s="575">
        <v>0.0</v>
      </c>
      <c r="O138" s="572" t="s">
        <v>51</v>
      </c>
      <c r="P138" s="576">
        <v>648034.0</v>
      </c>
      <c r="Q138" s="597">
        <v>648000.0</v>
      </c>
      <c r="R138" s="575">
        <v>60000.0</v>
      </c>
      <c r="S138" s="575">
        <v>0.0</v>
      </c>
      <c r="T138" s="577">
        <f t="shared" si="1"/>
        <v>648000</v>
      </c>
      <c r="U138" s="572" t="s">
        <v>52</v>
      </c>
      <c r="V138" s="574">
        <v>45817.0</v>
      </c>
      <c r="W138" s="574">
        <v>45998.0</v>
      </c>
      <c r="X138" s="572">
        <v>6.0</v>
      </c>
      <c r="Y138" s="572" t="s">
        <v>55</v>
      </c>
      <c r="Z138" s="572" t="s">
        <v>56</v>
      </c>
    </row>
    <row r="139" ht="22.5" customHeight="1">
      <c r="A139" s="570" t="s">
        <v>6727</v>
      </c>
      <c r="B139" s="571">
        <v>45818.0</v>
      </c>
      <c r="C139" s="572">
        <v>3569.0</v>
      </c>
      <c r="D139" s="572"/>
      <c r="E139" s="578" t="s">
        <v>705</v>
      </c>
      <c r="F139" s="570" t="s">
        <v>706</v>
      </c>
      <c r="G139" s="573" t="s">
        <v>707</v>
      </c>
      <c r="H139" s="573" t="s">
        <v>252</v>
      </c>
      <c r="I139" s="573" t="s">
        <v>46</v>
      </c>
      <c r="J139" s="572" t="s">
        <v>1205</v>
      </c>
      <c r="K139" s="574">
        <v>44532.0</v>
      </c>
      <c r="L139" s="571">
        <v>45817.0</v>
      </c>
      <c r="M139" s="572" t="s">
        <v>51</v>
      </c>
      <c r="N139" s="575">
        <v>118000.0</v>
      </c>
      <c r="O139" s="572" t="s">
        <v>51</v>
      </c>
      <c r="P139" s="576">
        <v>180000.0</v>
      </c>
      <c r="Q139" s="576">
        <v>180000.0</v>
      </c>
      <c r="R139" s="575">
        <v>0.0</v>
      </c>
      <c r="S139" s="575">
        <v>3600.0</v>
      </c>
      <c r="T139" s="577">
        <f t="shared" si="1"/>
        <v>176400</v>
      </c>
      <c r="U139" s="572" t="s">
        <v>53</v>
      </c>
      <c r="V139" s="574">
        <v>45817.0</v>
      </c>
      <c r="W139" s="574">
        <v>45847.0</v>
      </c>
      <c r="X139" s="572">
        <v>1.0</v>
      </c>
      <c r="Y139" s="572" t="s">
        <v>55</v>
      </c>
      <c r="Z139" s="572" t="s">
        <v>56</v>
      </c>
    </row>
    <row r="140" ht="22.5" customHeight="1">
      <c r="A140" s="570" t="s">
        <v>5229</v>
      </c>
      <c r="B140" s="571">
        <v>45818.0</v>
      </c>
      <c r="C140" s="572">
        <v>4343.0</v>
      </c>
      <c r="D140" s="572"/>
      <c r="E140" s="578" t="s">
        <v>243</v>
      </c>
      <c r="F140" s="570" t="s">
        <v>244</v>
      </c>
      <c r="G140" s="741" t="s">
        <v>6728</v>
      </c>
      <c r="H140" s="573" t="s">
        <v>246</v>
      </c>
      <c r="I140" s="573" t="s">
        <v>85</v>
      </c>
      <c r="J140" s="572" t="s">
        <v>1205</v>
      </c>
      <c r="K140" s="574">
        <v>44585.0</v>
      </c>
      <c r="L140" s="571">
        <v>45817.0</v>
      </c>
      <c r="M140" s="572" t="s">
        <v>51</v>
      </c>
      <c r="N140" s="575">
        <v>0.0</v>
      </c>
      <c r="O140" s="572" t="s">
        <v>51</v>
      </c>
      <c r="P140" s="576">
        <v>78000.0</v>
      </c>
      <c r="Q140" s="576">
        <v>78000.0</v>
      </c>
      <c r="R140" s="575">
        <v>0.0</v>
      </c>
      <c r="S140" s="575">
        <v>1560.0</v>
      </c>
      <c r="T140" s="577">
        <f t="shared" si="1"/>
        <v>76440</v>
      </c>
      <c r="U140" s="572" t="s">
        <v>53</v>
      </c>
      <c r="V140" s="574">
        <v>45817.0</v>
      </c>
      <c r="W140" s="574">
        <v>45847.0</v>
      </c>
      <c r="X140" s="572">
        <v>1.0</v>
      </c>
      <c r="Y140" s="572" t="s">
        <v>86</v>
      </c>
      <c r="Z140" s="572" t="s">
        <v>56</v>
      </c>
    </row>
    <row r="141" ht="22.5" customHeight="1">
      <c r="A141" s="570" t="s">
        <v>5235</v>
      </c>
      <c r="B141" s="571">
        <v>45818.0</v>
      </c>
      <c r="C141" s="572">
        <v>2253.0</v>
      </c>
      <c r="D141" s="572"/>
      <c r="E141" s="578" t="s">
        <v>6729</v>
      </c>
      <c r="F141" s="570" t="s">
        <v>6730</v>
      </c>
      <c r="G141" s="573" t="s">
        <v>6731</v>
      </c>
      <c r="H141" s="573" t="s">
        <v>6732</v>
      </c>
      <c r="I141" s="573" t="s">
        <v>6733</v>
      </c>
      <c r="J141" s="572" t="s">
        <v>1205</v>
      </c>
      <c r="K141" s="574">
        <v>44435.0</v>
      </c>
      <c r="L141" s="571">
        <v>45817.0</v>
      </c>
      <c r="M141" s="572" t="s">
        <v>51</v>
      </c>
      <c r="N141" s="575">
        <v>0.0</v>
      </c>
      <c r="O141" s="572" t="s">
        <v>51</v>
      </c>
      <c r="P141" s="576">
        <v>118002.0</v>
      </c>
      <c r="Q141" s="597">
        <v>118002.0</v>
      </c>
      <c r="R141" s="575">
        <v>0.0</v>
      </c>
      <c r="S141" s="575">
        <v>0.0</v>
      </c>
      <c r="T141" s="577">
        <f t="shared" si="1"/>
        <v>118002</v>
      </c>
      <c r="U141" s="572" t="s">
        <v>52</v>
      </c>
      <c r="V141" s="574">
        <v>45817.0</v>
      </c>
      <c r="W141" s="574">
        <v>45847.0</v>
      </c>
      <c r="X141" s="572">
        <v>1.0</v>
      </c>
      <c r="Y141" s="572" t="s">
        <v>55</v>
      </c>
      <c r="Z141" s="572" t="s">
        <v>56</v>
      </c>
    </row>
    <row r="142" ht="22.5" customHeight="1">
      <c r="A142" s="570" t="s">
        <v>5245</v>
      </c>
      <c r="B142" s="571">
        <v>45818.0</v>
      </c>
      <c r="C142" s="572">
        <v>6125.0</v>
      </c>
      <c r="D142" s="572"/>
      <c r="E142" s="578" t="s">
        <v>1183</v>
      </c>
      <c r="F142" s="570" t="s">
        <v>1146</v>
      </c>
      <c r="G142" s="573" t="s">
        <v>1147</v>
      </c>
      <c r="H142" s="573" t="s">
        <v>419</v>
      </c>
      <c r="I142" s="573" t="s">
        <v>118</v>
      </c>
      <c r="J142" s="572" t="s">
        <v>1205</v>
      </c>
      <c r="K142" s="574">
        <v>44736.0</v>
      </c>
      <c r="L142" s="571">
        <v>45817.0</v>
      </c>
      <c r="M142" s="572" t="s">
        <v>51</v>
      </c>
      <c r="N142" s="575">
        <v>78000.0</v>
      </c>
      <c r="O142" s="572" t="s">
        <v>51</v>
      </c>
      <c r="P142" s="576">
        <v>648000.0</v>
      </c>
      <c r="Q142" s="576">
        <v>648000.0</v>
      </c>
      <c r="R142" s="575">
        <v>60000.0</v>
      </c>
      <c r="S142" s="575">
        <v>4536.0</v>
      </c>
      <c r="T142" s="577">
        <f t="shared" si="1"/>
        <v>643464</v>
      </c>
      <c r="U142" s="572" t="s">
        <v>53</v>
      </c>
      <c r="V142" s="574">
        <v>45817.0</v>
      </c>
      <c r="W142" s="574">
        <v>45847.0</v>
      </c>
      <c r="X142" s="572">
        <v>6.0</v>
      </c>
      <c r="Y142" s="572" t="s">
        <v>55</v>
      </c>
      <c r="Z142" s="572" t="s">
        <v>56</v>
      </c>
    </row>
    <row r="143" ht="22.5" customHeight="1">
      <c r="A143" s="570" t="s">
        <v>5256</v>
      </c>
      <c r="B143" s="571">
        <v>45818.0</v>
      </c>
      <c r="C143" s="572">
        <v>9247.0</v>
      </c>
      <c r="D143" s="572"/>
      <c r="E143" s="578" t="s">
        <v>4627</v>
      </c>
      <c r="F143" s="570" t="s">
        <v>4628</v>
      </c>
      <c r="G143" s="573" t="s">
        <v>4629</v>
      </c>
      <c r="H143" s="573" t="s">
        <v>1306</v>
      </c>
      <c r="I143" s="573" t="s">
        <v>85</v>
      </c>
      <c r="J143" s="572" t="s">
        <v>1205</v>
      </c>
      <c r="K143" s="574">
        <v>45083.0</v>
      </c>
      <c r="L143" s="571">
        <v>45817.0</v>
      </c>
      <c r="M143" s="572" t="s">
        <v>51</v>
      </c>
      <c r="N143" s="575">
        <v>0.0</v>
      </c>
      <c r="O143" s="572" t="s">
        <v>51</v>
      </c>
      <c r="P143" s="576">
        <v>858060.0</v>
      </c>
      <c r="Q143" s="597">
        <v>858000.0</v>
      </c>
      <c r="R143" s="575">
        <v>78000.0</v>
      </c>
      <c r="S143" s="575">
        <v>0.0</v>
      </c>
      <c r="T143" s="577">
        <f t="shared" si="1"/>
        <v>858000</v>
      </c>
      <c r="U143" s="572" t="s">
        <v>52</v>
      </c>
      <c r="V143" s="574">
        <v>45817.0</v>
      </c>
      <c r="W143" s="574">
        <v>46178.0</v>
      </c>
      <c r="X143" s="572">
        <v>12.0</v>
      </c>
      <c r="Y143" s="572" t="s">
        <v>86</v>
      </c>
      <c r="Z143" s="572" t="s">
        <v>56</v>
      </c>
    </row>
    <row r="144" ht="22.5" customHeight="1">
      <c r="A144" s="570" t="s">
        <v>5260</v>
      </c>
      <c r="B144" s="571">
        <v>45818.0</v>
      </c>
      <c r="C144" s="572">
        <v>13032.0</v>
      </c>
      <c r="D144" s="572"/>
      <c r="E144" s="578" t="s">
        <v>1953</v>
      </c>
      <c r="F144" s="570" t="s">
        <v>1954</v>
      </c>
      <c r="G144" s="573" t="s">
        <v>1955</v>
      </c>
      <c r="H144" s="573" t="s">
        <v>343</v>
      </c>
      <c r="I144" s="573" t="s">
        <v>158</v>
      </c>
      <c r="J144" s="572" t="s">
        <v>1205</v>
      </c>
      <c r="K144" s="574">
        <v>45517.0</v>
      </c>
      <c r="L144" s="571">
        <v>45817.0</v>
      </c>
      <c r="M144" s="572" t="s">
        <v>51</v>
      </c>
      <c r="N144" s="575">
        <v>78000.0</v>
      </c>
      <c r="O144" s="572" t="s">
        <v>51</v>
      </c>
      <c r="P144" s="576">
        <v>70000.0</v>
      </c>
      <c r="Q144" s="576">
        <v>70000.0</v>
      </c>
      <c r="R144" s="575">
        <v>0.0</v>
      </c>
      <c r="S144" s="575">
        <v>490.0</v>
      </c>
      <c r="T144" s="577">
        <f t="shared" si="1"/>
        <v>69510</v>
      </c>
      <c r="U144" s="572" t="s">
        <v>53</v>
      </c>
      <c r="V144" s="574">
        <v>45817.0</v>
      </c>
      <c r="W144" s="574">
        <v>45851.0</v>
      </c>
      <c r="X144" s="572">
        <v>1.0</v>
      </c>
      <c r="Y144" s="572" t="s">
        <v>86</v>
      </c>
      <c r="Z144" s="572" t="s">
        <v>56</v>
      </c>
    </row>
    <row r="145" ht="22.5" customHeight="1">
      <c r="A145" s="570" t="s">
        <v>5264</v>
      </c>
      <c r="B145" s="571">
        <v>45818.0</v>
      </c>
      <c r="C145" s="572">
        <v>6926.0</v>
      </c>
      <c r="D145" s="572"/>
      <c r="E145" s="578" t="s">
        <v>2740</v>
      </c>
      <c r="F145" s="570" t="s">
        <v>474</v>
      </c>
      <c r="G145" s="573" t="s">
        <v>1407</v>
      </c>
      <c r="H145" s="573" t="s">
        <v>100</v>
      </c>
      <c r="I145" s="573" t="s">
        <v>158</v>
      </c>
      <c r="J145" s="572" t="s">
        <v>1205</v>
      </c>
      <c r="K145" s="574">
        <v>44816.0</v>
      </c>
      <c r="L145" s="571">
        <v>45817.0</v>
      </c>
      <c r="M145" s="572" t="s">
        <v>51</v>
      </c>
      <c r="N145" s="575">
        <v>0.0</v>
      </c>
      <c r="O145" s="572" t="s">
        <v>51</v>
      </c>
      <c r="P145" s="576">
        <v>78063.0</v>
      </c>
      <c r="Q145" s="597">
        <v>78063.0</v>
      </c>
      <c r="R145" s="575">
        <v>0.0</v>
      </c>
      <c r="S145" s="575">
        <v>0.0</v>
      </c>
      <c r="T145" s="577">
        <f t="shared" si="1"/>
        <v>78063</v>
      </c>
      <c r="U145" s="572" t="s">
        <v>52</v>
      </c>
      <c r="V145" s="574">
        <v>45817.0</v>
      </c>
      <c r="W145" s="574">
        <v>45847.0</v>
      </c>
      <c r="X145" s="572">
        <v>1.0</v>
      </c>
      <c r="Y145" s="572" t="s">
        <v>86</v>
      </c>
      <c r="Z145" s="572" t="s">
        <v>56</v>
      </c>
    </row>
    <row r="146" ht="22.5" customHeight="1">
      <c r="A146" s="570" t="s">
        <v>5272</v>
      </c>
      <c r="B146" s="571">
        <v>45818.0</v>
      </c>
      <c r="C146" s="572">
        <v>6043.0</v>
      </c>
      <c r="D146" s="572"/>
      <c r="E146" s="578" t="s">
        <v>945</v>
      </c>
      <c r="F146" s="570" t="s">
        <v>946</v>
      </c>
      <c r="G146" s="573" t="s">
        <v>947</v>
      </c>
      <c r="H146" s="573" t="s">
        <v>948</v>
      </c>
      <c r="I146" s="573" t="s">
        <v>74</v>
      </c>
      <c r="J146" s="572" t="s">
        <v>1205</v>
      </c>
      <c r="K146" s="574">
        <v>44729.0</v>
      </c>
      <c r="L146" s="571">
        <v>45817.0</v>
      </c>
      <c r="M146" s="572" t="s">
        <v>51</v>
      </c>
      <c r="N146" s="575">
        <v>0.0</v>
      </c>
      <c r="O146" s="572" t="s">
        <v>51</v>
      </c>
      <c r="P146" s="576">
        <v>78074.0</v>
      </c>
      <c r="Q146" s="597">
        <v>78074.0</v>
      </c>
      <c r="R146" s="575">
        <v>0.0</v>
      </c>
      <c r="S146" s="575">
        <v>0.0</v>
      </c>
      <c r="T146" s="577">
        <f t="shared" si="1"/>
        <v>78074</v>
      </c>
      <c r="U146" s="572" t="s">
        <v>52</v>
      </c>
      <c r="V146" s="574">
        <v>45817.0</v>
      </c>
      <c r="W146" s="574">
        <v>45847.0</v>
      </c>
      <c r="X146" s="572">
        <v>1.0</v>
      </c>
      <c r="Y146" s="572" t="s">
        <v>86</v>
      </c>
      <c r="Z146" s="572" t="s">
        <v>56</v>
      </c>
    </row>
    <row r="147" ht="22.5" customHeight="1">
      <c r="A147" s="570" t="s">
        <v>5277</v>
      </c>
      <c r="B147" s="571">
        <v>45818.0</v>
      </c>
      <c r="C147" s="572">
        <v>8999.0</v>
      </c>
      <c r="D147" s="572"/>
      <c r="E147" s="578" t="s">
        <v>6734</v>
      </c>
      <c r="F147" s="570" t="s">
        <v>6735</v>
      </c>
      <c r="G147" s="573" t="s">
        <v>3644</v>
      </c>
      <c r="H147" s="573" t="s">
        <v>419</v>
      </c>
      <c r="I147" s="573" t="s">
        <v>118</v>
      </c>
      <c r="J147" s="572" t="s">
        <v>1205</v>
      </c>
      <c r="K147" s="574">
        <v>45056.0</v>
      </c>
      <c r="L147" s="571">
        <v>45817.0</v>
      </c>
      <c r="M147" s="572" t="s">
        <v>51</v>
      </c>
      <c r="N147" s="575">
        <v>78000.0</v>
      </c>
      <c r="O147" s="572" t="s">
        <v>51</v>
      </c>
      <c r="P147" s="576">
        <v>80000.0</v>
      </c>
      <c r="Q147" s="576">
        <v>80000.0</v>
      </c>
      <c r="R147" s="575">
        <v>0.0</v>
      </c>
      <c r="S147" s="575">
        <v>560.0</v>
      </c>
      <c r="T147" s="577">
        <f t="shared" si="1"/>
        <v>79440</v>
      </c>
      <c r="U147" s="572" t="s">
        <v>53</v>
      </c>
      <c r="V147" s="574">
        <v>45817.0</v>
      </c>
      <c r="W147" s="574">
        <v>45847.0</v>
      </c>
      <c r="X147" s="572">
        <v>1.0</v>
      </c>
      <c r="Y147" s="572" t="s">
        <v>86</v>
      </c>
      <c r="Z147" s="572" t="s">
        <v>56</v>
      </c>
    </row>
    <row r="148" ht="22.5" customHeight="1">
      <c r="A148" s="570" t="s">
        <v>6736</v>
      </c>
      <c r="B148" s="571">
        <v>45818.0</v>
      </c>
      <c r="C148" s="572">
        <v>11234.0</v>
      </c>
      <c r="D148" s="572"/>
      <c r="E148" s="578" t="s">
        <v>6737</v>
      </c>
      <c r="F148" s="570" t="s">
        <v>6738</v>
      </c>
      <c r="G148" s="573" t="s">
        <v>6739</v>
      </c>
      <c r="H148" s="573" t="s">
        <v>325</v>
      </c>
      <c r="I148" s="573" t="s">
        <v>74</v>
      </c>
      <c r="J148" s="572" t="s">
        <v>1205</v>
      </c>
      <c r="K148" s="574">
        <v>45323.0</v>
      </c>
      <c r="L148" s="571">
        <v>45817.0</v>
      </c>
      <c r="M148" s="572" t="s">
        <v>51</v>
      </c>
      <c r="N148" s="575">
        <v>0.0</v>
      </c>
      <c r="O148" s="572" t="s">
        <v>51</v>
      </c>
      <c r="P148" s="576">
        <v>118000.0</v>
      </c>
      <c r="Q148" s="576">
        <v>118000.0</v>
      </c>
      <c r="R148" s="575">
        <v>0.0</v>
      </c>
      <c r="S148" s="575">
        <v>4400.0</v>
      </c>
      <c r="T148" s="577">
        <f t="shared" si="1"/>
        <v>113600</v>
      </c>
      <c r="U148" s="572" t="s">
        <v>53</v>
      </c>
      <c r="V148" s="574">
        <v>45817.0</v>
      </c>
      <c r="W148" s="574">
        <v>45847.0</v>
      </c>
      <c r="X148" s="572">
        <v>1.0</v>
      </c>
      <c r="Y148" s="572" t="s">
        <v>55</v>
      </c>
      <c r="Z148" s="572" t="s">
        <v>56</v>
      </c>
    </row>
    <row r="149" ht="22.5" customHeight="1">
      <c r="A149" s="570" t="s">
        <v>6740</v>
      </c>
      <c r="B149" s="571">
        <v>45818.0</v>
      </c>
      <c r="C149" s="572">
        <v>10886.0</v>
      </c>
      <c r="D149" s="572"/>
      <c r="E149" s="578" t="s">
        <v>6741</v>
      </c>
      <c r="F149" s="570" t="s">
        <v>6742</v>
      </c>
      <c r="G149" s="573" t="s">
        <v>6743</v>
      </c>
      <c r="H149" s="573" t="s">
        <v>3225</v>
      </c>
      <c r="I149" s="573" t="s">
        <v>1541</v>
      </c>
      <c r="J149" s="572" t="s">
        <v>1205</v>
      </c>
      <c r="K149" s="574">
        <v>45283.0</v>
      </c>
      <c r="L149" s="571">
        <v>45817.0</v>
      </c>
      <c r="M149" s="572" t="s">
        <v>51</v>
      </c>
      <c r="N149" s="575">
        <v>118000.0</v>
      </c>
      <c r="O149" s="572" t="s">
        <v>51</v>
      </c>
      <c r="P149" s="576">
        <v>100000.0</v>
      </c>
      <c r="Q149" s="576">
        <v>100000.0</v>
      </c>
      <c r="R149" s="575">
        <v>0.0</v>
      </c>
      <c r="S149" s="575">
        <v>4400.0</v>
      </c>
      <c r="T149" s="577">
        <f t="shared" si="1"/>
        <v>95600</v>
      </c>
      <c r="U149" s="572" t="s">
        <v>53</v>
      </c>
      <c r="V149" s="574">
        <v>45817.0</v>
      </c>
      <c r="W149" s="574">
        <v>45847.0</v>
      </c>
      <c r="X149" s="572">
        <v>1.0</v>
      </c>
      <c r="Y149" s="572" t="s">
        <v>55</v>
      </c>
      <c r="Z149" s="572" t="s">
        <v>56</v>
      </c>
    </row>
    <row r="150" ht="22.5" customHeight="1">
      <c r="A150" s="570" t="s">
        <v>6744</v>
      </c>
      <c r="B150" s="571">
        <v>45818.0</v>
      </c>
      <c r="C150" s="572">
        <v>1039.0</v>
      </c>
      <c r="D150" s="572"/>
      <c r="E150" s="578" t="s">
        <v>2810</v>
      </c>
      <c r="F150" s="570" t="s">
        <v>2811</v>
      </c>
      <c r="G150" s="573" t="s">
        <v>2813</v>
      </c>
      <c r="H150" s="573" t="s">
        <v>2814</v>
      </c>
      <c r="I150" s="573" t="s">
        <v>158</v>
      </c>
      <c r="J150" s="572" t="s">
        <v>1205</v>
      </c>
      <c r="K150" s="574">
        <v>44344.0</v>
      </c>
      <c r="L150" s="571">
        <v>45817.0</v>
      </c>
      <c r="M150" s="572" t="s">
        <v>51</v>
      </c>
      <c r="N150" s="575">
        <v>0.0</v>
      </c>
      <c r="O150" s="572" t="s">
        <v>51</v>
      </c>
      <c r="P150" s="576">
        <v>78020.0</v>
      </c>
      <c r="Q150" s="597">
        <v>78020.0</v>
      </c>
      <c r="R150" s="575">
        <v>0.0</v>
      </c>
      <c r="S150" s="575">
        <v>0.0</v>
      </c>
      <c r="T150" s="577">
        <f t="shared" si="1"/>
        <v>78020</v>
      </c>
      <c r="U150" s="572" t="s">
        <v>52</v>
      </c>
      <c r="V150" s="574">
        <v>45817.0</v>
      </c>
      <c r="W150" s="574">
        <v>45847.0</v>
      </c>
      <c r="X150" s="572">
        <v>1.0</v>
      </c>
      <c r="Y150" s="572" t="s">
        <v>86</v>
      </c>
      <c r="Z150" s="572" t="s">
        <v>56</v>
      </c>
    </row>
    <row r="151" ht="22.5" customHeight="1">
      <c r="A151" s="570" t="s">
        <v>6745</v>
      </c>
      <c r="B151" s="571">
        <v>45818.0</v>
      </c>
      <c r="C151" s="572">
        <v>6581.0</v>
      </c>
      <c r="D151" s="572"/>
      <c r="E151" s="578" t="s">
        <v>175</v>
      </c>
      <c r="F151" s="570" t="s">
        <v>177</v>
      </c>
      <c r="G151" s="573" t="s">
        <v>178</v>
      </c>
      <c r="H151" s="573" t="s">
        <v>180</v>
      </c>
      <c r="I151" s="573" t="s">
        <v>118</v>
      </c>
      <c r="J151" s="572" t="s">
        <v>1205</v>
      </c>
      <c r="K151" s="574">
        <v>44782.0</v>
      </c>
      <c r="L151" s="571">
        <v>45817.0</v>
      </c>
      <c r="M151" s="572" t="s">
        <v>51</v>
      </c>
      <c r="N151" s="575">
        <v>0.0</v>
      </c>
      <c r="O151" s="572" t="s">
        <v>51</v>
      </c>
      <c r="P151" s="576">
        <v>78000.0</v>
      </c>
      <c r="Q151" s="576">
        <v>78000.0</v>
      </c>
      <c r="R151" s="575">
        <v>0.0</v>
      </c>
      <c r="S151" s="575">
        <v>4440.0</v>
      </c>
      <c r="T151" s="577">
        <f t="shared" si="1"/>
        <v>73560</v>
      </c>
      <c r="U151" s="572" t="s">
        <v>53</v>
      </c>
      <c r="V151" s="574">
        <v>45817.0</v>
      </c>
      <c r="W151" s="574">
        <v>45847.0</v>
      </c>
      <c r="X151" s="572">
        <v>1.0</v>
      </c>
      <c r="Y151" s="572" t="s">
        <v>86</v>
      </c>
      <c r="Z151" s="572" t="s">
        <v>56</v>
      </c>
    </row>
    <row r="152" ht="22.5" customHeight="1">
      <c r="A152" s="570" t="s">
        <v>6746</v>
      </c>
      <c r="B152" s="571">
        <v>45818.0</v>
      </c>
      <c r="C152" s="572">
        <v>8278.0</v>
      </c>
      <c r="D152" s="572"/>
      <c r="E152" s="578" t="s">
        <v>1569</v>
      </c>
      <c r="F152" s="570" t="s">
        <v>1212</v>
      </c>
      <c r="G152" s="573" t="s">
        <v>1213</v>
      </c>
      <c r="H152" s="573" t="s">
        <v>100</v>
      </c>
      <c r="I152" s="573" t="s">
        <v>158</v>
      </c>
      <c r="J152" s="572" t="s">
        <v>1205</v>
      </c>
      <c r="K152" s="574">
        <v>44967.0</v>
      </c>
      <c r="L152" s="571">
        <v>45817.0</v>
      </c>
      <c r="M152" s="572" t="s">
        <v>51</v>
      </c>
      <c r="N152" s="575">
        <v>0.0</v>
      </c>
      <c r="O152" s="572" t="s">
        <v>51</v>
      </c>
      <c r="P152" s="576">
        <v>118000.0</v>
      </c>
      <c r="Q152" s="576">
        <v>118000.0</v>
      </c>
      <c r="R152" s="575">
        <v>0.0</v>
      </c>
      <c r="S152" s="575">
        <v>2360.0</v>
      </c>
      <c r="T152" s="577">
        <f t="shared" si="1"/>
        <v>115640</v>
      </c>
      <c r="U152" s="572" t="s">
        <v>53</v>
      </c>
      <c r="V152" s="574">
        <v>45817.0</v>
      </c>
      <c r="W152" s="574">
        <v>45856.0</v>
      </c>
      <c r="X152" s="572">
        <v>1.0</v>
      </c>
      <c r="Y152" s="572" t="s">
        <v>55</v>
      </c>
      <c r="Z152" s="572" t="s">
        <v>56</v>
      </c>
    </row>
    <row r="153" ht="22.5" customHeight="1">
      <c r="A153" s="570" t="s">
        <v>6747</v>
      </c>
      <c r="B153" s="571">
        <v>45818.0</v>
      </c>
      <c r="C153" s="572">
        <v>1131.0</v>
      </c>
      <c r="D153" s="572"/>
      <c r="E153" s="578" t="s">
        <v>6748</v>
      </c>
      <c r="F153" s="570" t="s">
        <v>6749</v>
      </c>
      <c r="G153" s="573" t="s">
        <v>6750</v>
      </c>
      <c r="H153" s="573" t="s">
        <v>354</v>
      </c>
      <c r="I153" s="573" t="s">
        <v>355</v>
      </c>
      <c r="J153" s="572" t="s">
        <v>1205</v>
      </c>
      <c r="K153" s="574">
        <v>44349.0</v>
      </c>
      <c r="L153" s="571">
        <v>45817.0</v>
      </c>
      <c r="M153" s="742" t="s">
        <v>51</v>
      </c>
      <c r="N153" s="575">
        <v>0.0</v>
      </c>
      <c r="O153" s="742" t="s">
        <v>51</v>
      </c>
      <c r="P153" s="576">
        <v>118013.0</v>
      </c>
      <c r="Q153" s="597">
        <v>118013.0</v>
      </c>
      <c r="R153" s="575">
        <v>0.0</v>
      </c>
      <c r="S153" s="575">
        <v>0.0</v>
      </c>
      <c r="T153" s="577">
        <f t="shared" si="1"/>
        <v>118013</v>
      </c>
      <c r="U153" s="572" t="s">
        <v>52</v>
      </c>
      <c r="V153" s="574">
        <v>45817.0</v>
      </c>
      <c r="W153" s="574">
        <v>45847.0</v>
      </c>
      <c r="X153" s="572">
        <v>1.0</v>
      </c>
      <c r="Y153" s="572" t="s">
        <v>55</v>
      </c>
      <c r="Z153" s="572" t="s">
        <v>56</v>
      </c>
    </row>
    <row r="154" ht="22.5" customHeight="1">
      <c r="A154" s="570" t="s">
        <v>6751</v>
      </c>
      <c r="B154" s="571">
        <v>45818.0</v>
      </c>
      <c r="C154" s="572">
        <v>10234.0</v>
      </c>
      <c r="D154" s="572"/>
      <c r="E154" s="578" t="s">
        <v>1064</v>
      </c>
      <c r="F154" s="570" t="s">
        <v>1054</v>
      </c>
      <c r="G154" s="573" t="s">
        <v>1066</v>
      </c>
      <c r="H154" s="573" t="s">
        <v>137</v>
      </c>
      <c r="I154" s="573" t="s">
        <v>118</v>
      </c>
      <c r="J154" s="572" t="s">
        <v>1205</v>
      </c>
      <c r="K154" s="574">
        <v>45196.0</v>
      </c>
      <c r="L154" s="571">
        <v>45817.0</v>
      </c>
      <c r="M154" s="572" t="s">
        <v>51</v>
      </c>
      <c r="N154" s="575">
        <v>0.0</v>
      </c>
      <c r="O154" s="572" t="s">
        <v>51</v>
      </c>
      <c r="P154" s="576">
        <v>78000.0</v>
      </c>
      <c r="Q154" s="576">
        <v>78000.0</v>
      </c>
      <c r="R154" s="575">
        <v>0.0</v>
      </c>
      <c r="S154" s="575">
        <v>1560.0</v>
      </c>
      <c r="T154" s="577">
        <f t="shared" si="1"/>
        <v>76440</v>
      </c>
      <c r="U154" s="572" t="s">
        <v>53</v>
      </c>
      <c r="V154" s="574">
        <v>45817.0</v>
      </c>
      <c r="W154" s="574">
        <v>45848.0</v>
      </c>
      <c r="X154" s="572">
        <v>1.0</v>
      </c>
      <c r="Y154" s="572" t="s">
        <v>86</v>
      </c>
      <c r="Z154" s="572" t="s">
        <v>56</v>
      </c>
    </row>
    <row r="155" ht="22.5" customHeight="1">
      <c r="A155" s="570" t="s">
        <v>6752</v>
      </c>
      <c r="B155" s="571">
        <v>45818.0</v>
      </c>
      <c r="C155" s="572">
        <v>1694.0</v>
      </c>
      <c r="D155" s="572"/>
      <c r="E155" s="578" t="s">
        <v>6753</v>
      </c>
      <c r="F155" s="570" t="s">
        <v>6754</v>
      </c>
      <c r="G155" s="573" t="s">
        <v>6755</v>
      </c>
      <c r="H155" s="573" t="s">
        <v>6756</v>
      </c>
      <c r="I155" s="573" t="s">
        <v>195</v>
      </c>
      <c r="J155" s="572" t="s">
        <v>1205</v>
      </c>
      <c r="K155" s="574">
        <v>44390.0</v>
      </c>
      <c r="L155" s="571">
        <v>45817.0</v>
      </c>
      <c r="M155" s="572" t="s">
        <v>51</v>
      </c>
      <c r="N155" s="575">
        <v>0.0</v>
      </c>
      <c r="O155" s="572" t="s">
        <v>51</v>
      </c>
      <c r="P155" s="576">
        <v>78000.0</v>
      </c>
      <c r="Q155" s="576">
        <v>78000.0</v>
      </c>
      <c r="R155" s="575">
        <v>0.0</v>
      </c>
      <c r="S155" s="575">
        <v>4400.0</v>
      </c>
      <c r="T155" s="577">
        <f t="shared" si="1"/>
        <v>73600</v>
      </c>
      <c r="U155" s="572" t="s">
        <v>53</v>
      </c>
      <c r="V155" s="574">
        <v>45817.0</v>
      </c>
      <c r="W155" s="574">
        <v>45847.0</v>
      </c>
      <c r="X155" s="572">
        <v>1.0</v>
      </c>
      <c r="Y155" s="572" t="s">
        <v>86</v>
      </c>
      <c r="Z155" s="572" t="s">
        <v>56</v>
      </c>
    </row>
    <row r="156" ht="22.5" customHeight="1">
      <c r="A156" s="570" t="s">
        <v>6757</v>
      </c>
      <c r="B156" s="571">
        <v>45818.0</v>
      </c>
      <c r="C156" s="572">
        <v>4277.0</v>
      </c>
      <c r="D156" s="572"/>
      <c r="E156" s="578" t="s">
        <v>3585</v>
      </c>
      <c r="F156" s="570" t="s">
        <v>3278</v>
      </c>
      <c r="G156" s="573" t="s">
        <v>3279</v>
      </c>
      <c r="H156" s="573" t="s">
        <v>84</v>
      </c>
      <c r="I156" s="573" t="s">
        <v>85</v>
      </c>
      <c r="J156" s="572" t="s">
        <v>1205</v>
      </c>
      <c r="K156" s="574">
        <v>44579.0</v>
      </c>
      <c r="L156" s="571">
        <v>45817.0</v>
      </c>
      <c r="M156" s="572" t="s">
        <v>51</v>
      </c>
      <c r="N156" s="575">
        <v>78000.0</v>
      </c>
      <c r="O156" s="572" t="s">
        <v>51</v>
      </c>
      <c r="P156" s="576">
        <v>156000.0</v>
      </c>
      <c r="Q156" s="576">
        <v>156000.0</v>
      </c>
      <c r="R156" s="575">
        <v>0.0</v>
      </c>
      <c r="S156" s="575">
        <v>3120.0</v>
      </c>
      <c r="T156" s="577">
        <f t="shared" si="1"/>
        <v>152880</v>
      </c>
      <c r="U156" s="572" t="s">
        <v>53</v>
      </c>
      <c r="V156" s="574">
        <v>45817.0</v>
      </c>
      <c r="W156" s="574">
        <v>45850.0</v>
      </c>
      <c r="X156" s="572">
        <v>1.0</v>
      </c>
      <c r="Y156" s="572" t="s">
        <v>86</v>
      </c>
      <c r="Z156" s="572" t="s">
        <v>56</v>
      </c>
    </row>
    <row r="157" ht="22.5" customHeight="1">
      <c r="A157" s="570" t="s">
        <v>6758</v>
      </c>
      <c r="B157" s="571">
        <v>45818.0</v>
      </c>
      <c r="C157" s="572">
        <v>4277.0</v>
      </c>
      <c r="D157" s="572"/>
      <c r="E157" s="578" t="s">
        <v>3585</v>
      </c>
      <c r="F157" s="570" t="s">
        <v>3278</v>
      </c>
      <c r="G157" s="573" t="s">
        <v>6759</v>
      </c>
      <c r="H157" s="573" t="s">
        <v>84</v>
      </c>
      <c r="I157" s="573" t="s">
        <v>85</v>
      </c>
      <c r="J157" s="572" t="s">
        <v>1205</v>
      </c>
      <c r="K157" s="574">
        <v>44579.0</v>
      </c>
      <c r="L157" s="571">
        <v>45817.0</v>
      </c>
      <c r="M157" s="572" t="s">
        <v>51</v>
      </c>
      <c r="N157" s="575">
        <v>78000.0</v>
      </c>
      <c r="O157" s="572" t="s">
        <v>51</v>
      </c>
      <c r="P157" s="576">
        <f>P156-N157</f>
        <v>78000</v>
      </c>
      <c r="Q157" s="576">
        <v>0.0</v>
      </c>
      <c r="R157" s="575">
        <v>0.0</v>
      </c>
      <c r="S157" s="575">
        <v>0.0</v>
      </c>
      <c r="T157" s="577">
        <f t="shared" si="1"/>
        <v>0</v>
      </c>
      <c r="U157" s="572" t="s">
        <v>54</v>
      </c>
      <c r="V157" s="574">
        <v>45817.0</v>
      </c>
      <c r="W157" s="574">
        <v>45859.0</v>
      </c>
      <c r="X157" s="572">
        <v>1.0</v>
      </c>
      <c r="Y157" s="572" t="s">
        <v>86</v>
      </c>
      <c r="Z157" s="572" t="s">
        <v>56</v>
      </c>
    </row>
    <row r="158" ht="22.5" customHeight="1">
      <c r="A158" s="570" t="s">
        <v>6760</v>
      </c>
      <c r="B158" s="571">
        <v>45818.0</v>
      </c>
      <c r="C158" s="572">
        <v>1389.0</v>
      </c>
      <c r="D158" s="572"/>
      <c r="E158" s="578" t="s">
        <v>238</v>
      </c>
      <c r="F158" s="570" t="s">
        <v>239</v>
      </c>
      <c r="G158" s="573" t="s">
        <v>7458</v>
      </c>
      <c r="H158" s="573" t="s">
        <v>110</v>
      </c>
      <c r="I158" s="573" t="s">
        <v>46</v>
      </c>
      <c r="J158" s="572" t="s">
        <v>1205</v>
      </c>
      <c r="K158" s="574">
        <v>44361.0</v>
      </c>
      <c r="L158" s="571">
        <v>45817.0</v>
      </c>
      <c r="M158" s="572" t="s">
        <v>51</v>
      </c>
      <c r="N158" s="575">
        <v>0.0</v>
      </c>
      <c r="O158" s="572" t="s">
        <v>51</v>
      </c>
      <c r="P158" s="576">
        <v>78000.0</v>
      </c>
      <c r="Q158" s="576">
        <v>78000.0</v>
      </c>
      <c r="R158" s="575">
        <v>0.0</v>
      </c>
      <c r="S158" s="575">
        <v>546.0</v>
      </c>
      <c r="T158" s="577">
        <f t="shared" si="1"/>
        <v>77454</v>
      </c>
      <c r="U158" s="572" t="s">
        <v>53</v>
      </c>
      <c r="V158" s="574">
        <v>45817.0</v>
      </c>
      <c r="W158" s="574">
        <v>45847.0</v>
      </c>
      <c r="X158" s="572">
        <v>1.0</v>
      </c>
      <c r="Y158" s="572" t="s">
        <v>86</v>
      </c>
      <c r="Z158" s="572" t="s">
        <v>56</v>
      </c>
    </row>
    <row r="159" ht="22.5" customHeight="1">
      <c r="A159" s="570" t="s">
        <v>6762</v>
      </c>
      <c r="B159" s="571">
        <v>45818.0</v>
      </c>
      <c r="C159" s="572">
        <v>8955.0</v>
      </c>
      <c r="D159" s="572"/>
      <c r="E159" s="578" t="s">
        <v>6763</v>
      </c>
      <c r="F159" s="570" t="s">
        <v>6764</v>
      </c>
      <c r="G159" s="573" t="s">
        <v>6765</v>
      </c>
      <c r="H159" s="573" t="s">
        <v>110</v>
      </c>
      <c r="I159" s="573" t="s">
        <v>46</v>
      </c>
      <c r="J159" s="572" t="s">
        <v>1205</v>
      </c>
      <c r="K159" s="583">
        <v>45052.0</v>
      </c>
      <c r="L159" s="571">
        <v>45817.0</v>
      </c>
      <c r="M159" s="572" t="s">
        <v>51</v>
      </c>
      <c r="N159" s="575">
        <v>0.0</v>
      </c>
      <c r="O159" s="572" t="s">
        <v>51</v>
      </c>
      <c r="P159" s="576">
        <v>78000.0</v>
      </c>
      <c r="Q159" s="576">
        <v>78000.0</v>
      </c>
      <c r="R159" s="575">
        <v>0.0</v>
      </c>
      <c r="S159" s="575">
        <v>546.0</v>
      </c>
      <c r="T159" s="577">
        <f t="shared" si="1"/>
        <v>77454</v>
      </c>
      <c r="U159" s="572" t="s">
        <v>53</v>
      </c>
      <c r="V159" s="574">
        <v>45817.0</v>
      </c>
      <c r="W159" s="574">
        <v>45847.0</v>
      </c>
      <c r="X159" s="572">
        <v>1.0</v>
      </c>
      <c r="Y159" s="572" t="s">
        <v>86</v>
      </c>
      <c r="Z159" s="572" t="s">
        <v>56</v>
      </c>
    </row>
    <row r="160" ht="22.5" customHeight="1">
      <c r="A160" s="696" t="s">
        <v>6766</v>
      </c>
      <c r="B160" s="697">
        <v>45818.0</v>
      </c>
      <c r="C160" s="698">
        <v>6058.0</v>
      </c>
      <c r="D160" s="698"/>
      <c r="E160" s="700" t="s">
        <v>1487</v>
      </c>
      <c r="F160" s="696" t="s">
        <v>1488</v>
      </c>
      <c r="G160" s="701" t="s">
        <v>7459</v>
      </c>
      <c r="H160" s="701" t="s">
        <v>786</v>
      </c>
      <c r="I160" s="701" t="s">
        <v>46</v>
      </c>
      <c r="J160" s="698" t="s">
        <v>1205</v>
      </c>
      <c r="K160" s="702">
        <v>44730.0</v>
      </c>
      <c r="L160" s="697">
        <v>45827.0</v>
      </c>
      <c r="M160" s="743">
        <v>45817.0</v>
      </c>
      <c r="N160" s="703">
        <v>0.0</v>
      </c>
      <c r="O160" s="744">
        <v>45829.0</v>
      </c>
      <c r="P160" s="648">
        <v>78067.0</v>
      </c>
      <c r="Q160" s="648">
        <v>78000.0</v>
      </c>
      <c r="R160" s="703">
        <v>0.0</v>
      </c>
      <c r="S160" s="648">
        <v>1560.0</v>
      </c>
      <c r="T160" s="704">
        <f t="shared" si="1"/>
        <v>76440</v>
      </c>
      <c r="U160" s="698" t="s">
        <v>53</v>
      </c>
      <c r="V160" s="702">
        <v>45824.0</v>
      </c>
      <c r="W160" s="702">
        <v>45854.0</v>
      </c>
      <c r="X160" s="698">
        <v>1.0</v>
      </c>
      <c r="Y160" s="698" t="s">
        <v>86</v>
      </c>
      <c r="Z160" s="698" t="s">
        <v>56</v>
      </c>
    </row>
    <row r="161" ht="22.5" customHeight="1">
      <c r="A161" s="570" t="s">
        <v>6768</v>
      </c>
      <c r="B161" s="571">
        <v>45818.0</v>
      </c>
      <c r="C161" s="572">
        <v>10267.0</v>
      </c>
      <c r="D161" s="572"/>
      <c r="E161" s="578" t="s">
        <v>1079</v>
      </c>
      <c r="F161" s="570" t="s">
        <v>606</v>
      </c>
      <c r="G161" s="573" t="s">
        <v>607</v>
      </c>
      <c r="H161" s="573" t="s">
        <v>608</v>
      </c>
      <c r="I161" s="573" t="s">
        <v>69</v>
      </c>
      <c r="J161" s="572" t="s">
        <v>1205</v>
      </c>
      <c r="K161" s="574">
        <v>45198.0</v>
      </c>
      <c r="L161" s="571">
        <v>45817.0</v>
      </c>
      <c r="M161" s="572" t="s">
        <v>51</v>
      </c>
      <c r="N161" s="575">
        <v>0.0</v>
      </c>
      <c r="O161" s="583">
        <v>45818.0</v>
      </c>
      <c r="P161" s="576">
        <v>118059.0</v>
      </c>
      <c r="Q161" s="597">
        <v>118059.0</v>
      </c>
      <c r="R161" s="575">
        <v>0.0</v>
      </c>
      <c r="S161" s="575">
        <v>0.0</v>
      </c>
      <c r="T161" s="577">
        <f t="shared" si="1"/>
        <v>118059</v>
      </c>
      <c r="U161" s="572" t="s">
        <v>52</v>
      </c>
      <c r="V161" s="574">
        <v>45818.0</v>
      </c>
      <c r="W161" s="574">
        <v>45848.0</v>
      </c>
      <c r="X161" s="572">
        <v>1.0</v>
      </c>
      <c r="Y161" s="572" t="s">
        <v>55</v>
      </c>
      <c r="Z161" s="572" t="s">
        <v>56</v>
      </c>
    </row>
    <row r="162" ht="22.5" customHeight="1">
      <c r="A162" s="610" t="s">
        <v>6769</v>
      </c>
      <c r="B162" s="571">
        <v>45818.0</v>
      </c>
      <c r="C162" s="572">
        <v>12143.0</v>
      </c>
      <c r="D162" s="572"/>
      <c r="E162" s="578" t="s">
        <v>6770</v>
      </c>
      <c r="F162" s="570" t="s">
        <v>6771</v>
      </c>
      <c r="G162" s="573" t="s">
        <v>6772</v>
      </c>
      <c r="H162" s="745" t="s">
        <v>2494</v>
      </c>
      <c r="I162" s="573" t="s">
        <v>2495</v>
      </c>
      <c r="J162" s="572" t="s">
        <v>1205</v>
      </c>
      <c r="K162" s="574">
        <v>45426.0</v>
      </c>
      <c r="L162" s="571">
        <v>45817.0</v>
      </c>
      <c r="M162" s="572" t="s">
        <v>51</v>
      </c>
      <c r="N162" s="575">
        <v>78000.0</v>
      </c>
      <c r="O162" s="583">
        <v>45818.0</v>
      </c>
      <c r="P162" s="576">
        <v>80059.0</v>
      </c>
      <c r="Q162" s="597">
        <v>80000.0</v>
      </c>
      <c r="R162" s="575">
        <v>0.0</v>
      </c>
      <c r="S162" s="575">
        <v>0.0</v>
      </c>
      <c r="T162" s="577">
        <f t="shared" si="1"/>
        <v>80000</v>
      </c>
      <c r="U162" s="572" t="s">
        <v>52</v>
      </c>
      <c r="V162" s="574">
        <v>45818.0</v>
      </c>
      <c r="W162" s="574">
        <v>45848.0</v>
      </c>
      <c r="X162" s="572">
        <v>1.0</v>
      </c>
      <c r="Y162" s="572" t="s">
        <v>86</v>
      </c>
      <c r="Z162" s="572" t="s">
        <v>56</v>
      </c>
    </row>
    <row r="163" ht="22.5" customHeight="1">
      <c r="A163" s="570" t="s">
        <v>6773</v>
      </c>
      <c r="B163" s="571">
        <v>45818.0</v>
      </c>
      <c r="C163" s="572">
        <v>9934.0</v>
      </c>
      <c r="D163" s="572"/>
      <c r="E163" s="578" t="s">
        <v>3303</v>
      </c>
      <c r="F163" s="570" t="s">
        <v>3305</v>
      </c>
      <c r="G163" s="573" t="s">
        <v>3307</v>
      </c>
      <c r="H163" s="573" t="s">
        <v>84</v>
      </c>
      <c r="I163" s="573" t="s">
        <v>85</v>
      </c>
      <c r="J163" s="572" t="s">
        <v>1205</v>
      </c>
      <c r="K163" s="574">
        <v>45164.0</v>
      </c>
      <c r="L163" s="571">
        <v>45817.0</v>
      </c>
      <c r="M163" s="572" t="s">
        <v>51</v>
      </c>
      <c r="N163" s="575">
        <v>118000.0</v>
      </c>
      <c r="O163" s="572" t="s">
        <v>51</v>
      </c>
      <c r="P163" s="576">
        <v>110024.0</v>
      </c>
      <c r="Q163" s="597">
        <v>110024.0</v>
      </c>
      <c r="R163" s="575">
        <v>0.0</v>
      </c>
      <c r="S163" s="575">
        <v>0.0</v>
      </c>
      <c r="T163" s="577">
        <f t="shared" si="1"/>
        <v>110024</v>
      </c>
      <c r="U163" s="572" t="s">
        <v>52</v>
      </c>
      <c r="V163" s="574">
        <v>45817.0</v>
      </c>
      <c r="W163" s="574">
        <v>45847.0</v>
      </c>
      <c r="X163" s="572">
        <v>1.0</v>
      </c>
      <c r="Y163" s="572" t="s">
        <v>55</v>
      </c>
      <c r="Z163" s="572" t="s">
        <v>56</v>
      </c>
    </row>
    <row r="164" ht="22.5" customHeight="1">
      <c r="A164" s="746" t="s">
        <v>6775</v>
      </c>
      <c r="B164" s="650">
        <v>45819.0</v>
      </c>
      <c r="C164" s="651">
        <v>15630.0</v>
      </c>
      <c r="D164" s="747">
        <v>15542.0</v>
      </c>
      <c r="E164" s="653" t="s">
        <v>6776</v>
      </c>
      <c r="F164" s="649" t="s">
        <v>6777</v>
      </c>
      <c r="G164" s="653" t="s">
        <v>7460</v>
      </c>
      <c r="H164" s="653" t="s">
        <v>237</v>
      </c>
      <c r="I164" s="653" t="s">
        <v>69</v>
      </c>
      <c r="J164" s="651" t="s">
        <v>1205</v>
      </c>
      <c r="K164" s="654">
        <v>45806.0</v>
      </c>
      <c r="L164" s="650">
        <v>45818.0</v>
      </c>
      <c r="M164" s="656">
        <v>45817.0</v>
      </c>
      <c r="N164" s="655">
        <v>0.0</v>
      </c>
      <c r="O164" s="651" t="s">
        <v>51</v>
      </c>
      <c r="P164" s="682">
        <v>1298089.0</v>
      </c>
      <c r="Q164" s="717">
        <v>1298000.0</v>
      </c>
      <c r="R164" s="655">
        <v>118000.0</v>
      </c>
      <c r="S164" s="655">
        <v>0.0</v>
      </c>
      <c r="T164" s="658">
        <f t="shared" si="1"/>
        <v>1298000</v>
      </c>
      <c r="U164" s="651" t="s">
        <v>52</v>
      </c>
      <c r="V164" s="654">
        <v>45820.0</v>
      </c>
      <c r="W164" s="736">
        <v>46180.0</v>
      </c>
      <c r="X164" s="651">
        <v>12.0</v>
      </c>
      <c r="Y164" s="651" t="s">
        <v>55</v>
      </c>
      <c r="Z164" s="651" t="s">
        <v>93</v>
      </c>
    </row>
    <row r="165" ht="22.5" customHeight="1">
      <c r="A165" s="570" t="s">
        <v>6779</v>
      </c>
      <c r="B165" s="571">
        <v>45818.0</v>
      </c>
      <c r="C165" s="572">
        <v>3694.0</v>
      </c>
      <c r="D165" s="572"/>
      <c r="E165" s="578" t="s">
        <v>6780</v>
      </c>
      <c r="F165" s="570" t="s">
        <v>6781</v>
      </c>
      <c r="G165" s="573" t="s">
        <v>6782</v>
      </c>
      <c r="H165" s="573" t="s">
        <v>279</v>
      </c>
      <c r="I165" s="573" t="s">
        <v>69</v>
      </c>
      <c r="J165" s="572" t="s">
        <v>1205</v>
      </c>
      <c r="K165" s="574">
        <v>44542.0</v>
      </c>
      <c r="L165" s="571">
        <v>45818.0</v>
      </c>
      <c r="M165" s="572" t="s">
        <v>51</v>
      </c>
      <c r="N165" s="575">
        <v>0.0</v>
      </c>
      <c r="O165" s="572" t="s">
        <v>51</v>
      </c>
      <c r="P165" s="576">
        <v>78019.0</v>
      </c>
      <c r="Q165" s="683">
        <v>78019.0</v>
      </c>
      <c r="R165" s="575">
        <v>0.0</v>
      </c>
      <c r="S165" s="575">
        <v>0.0</v>
      </c>
      <c r="T165" s="577">
        <f t="shared" si="1"/>
        <v>78019</v>
      </c>
      <c r="U165" s="572" t="s">
        <v>52</v>
      </c>
      <c r="V165" s="574">
        <v>45818.0</v>
      </c>
      <c r="W165" s="574">
        <v>45848.0</v>
      </c>
      <c r="X165" s="572">
        <v>1.0</v>
      </c>
      <c r="Y165" s="572" t="s">
        <v>86</v>
      </c>
      <c r="Z165" s="572" t="s">
        <v>56</v>
      </c>
    </row>
    <row r="166" ht="22.5" customHeight="1">
      <c r="A166" s="570" t="s">
        <v>6783</v>
      </c>
      <c r="B166" s="571">
        <v>45818.0</v>
      </c>
      <c r="C166" s="572">
        <v>4181.0</v>
      </c>
      <c r="D166" s="572"/>
      <c r="E166" s="578" t="s">
        <v>322</v>
      </c>
      <c r="F166" s="570" t="s">
        <v>324</v>
      </c>
      <c r="G166" s="573" t="s">
        <v>4181</v>
      </c>
      <c r="H166" s="573" t="s">
        <v>327</v>
      </c>
      <c r="I166" s="573" t="s">
        <v>158</v>
      </c>
      <c r="J166" s="572" t="s">
        <v>1205</v>
      </c>
      <c r="K166" s="574">
        <v>44571.0</v>
      </c>
      <c r="L166" s="571">
        <v>45818.0</v>
      </c>
      <c r="M166" s="572" t="s">
        <v>51</v>
      </c>
      <c r="N166" s="575">
        <v>78000.0</v>
      </c>
      <c r="O166" s="572" t="s">
        <v>51</v>
      </c>
      <c r="P166" s="576">
        <v>82038.0</v>
      </c>
      <c r="Q166" s="683">
        <v>82000.0</v>
      </c>
      <c r="R166" s="575">
        <v>0.0</v>
      </c>
      <c r="S166" s="575">
        <v>0.0</v>
      </c>
      <c r="T166" s="577">
        <f t="shared" si="1"/>
        <v>82000</v>
      </c>
      <c r="U166" s="572" t="s">
        <v>52</v>
      </c>
      <c r="V166" s="574">
        <v>45818.0</v>
      </c>
      <c r="W166" s="574">
        <v>45848.0</v>
      </c>
      <c r="X166" s="572">
        <v>1.0</v>
      </c>
      <c r="Y166" s="572" t="s">
        <v>86</v>
      </c>
      <c r="Z166" s="572" t="s">
        <v>56</v>
      </c>
    </row>
    <row r="167" ht="22.5" customHeight="1">
      <c r="A167" s="570" t="s">
        <v>6785</v>
      </c>
      <c r="B167" s="571">
        <v>45818.0</v>
      </c>
      <c r="C167" s="572">
        <v>376.0</v>
      </c>
      <c r="D167" s="572"/>
      <c r="E167" s="578" t="s">
        <v>4154</v>
      </c>
      <c r="F167" s="570" t="s">
        <v>3498</v>
      </c>
      <c r="G167" s="573" t="s">
        <v>6786</v>
      </c>
      <c r="H167" s="573" t="s">
        <v>121</v>
      </c>
      <c r="I167" s="573" t="s">
        <v>124</v>
      </c>
      <c r="J167" s="572" t="s">
        <v>1205</v>
      </c>
      <c r="K167" s="574">
        <v>44307.0</v>
      </c>
      <c r="L167" s="571">
        <v>45818.0</v>
      </c>
      <c r="M167" s="572" t="s">
        <v>51</v>
      </c>
      <c r="N167" s="575">
        <v>0.0</v>
      </c>
      <c r="O167" s="572" t="s">
        <v>51</v>
      </c>
      <c r="P167" s="576">
        <v>78004.0</v>
      </c>
      <c r="Q167" s="683">
        <v>78004.0</v>
      </c>
      <c r="R167" s="575">
        <v>0.0</v>
      </c>
      <c r="S167" s="575">
        <v>0.0</v>
      </c>
      <c r="T167" s="577">
        <f t="shared" si="1"/>
        <v>78004</v>
      </c>
      <c r="U167" s="572" t="s">
        <v>52</v>
      </c>
      <c r="V167" s="574">
        <v>45818.0</v>
      </c>
      <c r="W167" s="574">
        <v>45851.0</v>
      </c>
      <c r="X167" s="572">
        <v>1.0</v>
      </c>
      <c r="Y167" s="572" t="s">
        <v>86</v>
      </c>
      <c r="Z167" s="572" t="s">
        <v>56</v>
      </c>
    </row>
    <row r="168" ht="22.5" customHeight="1">
      <c r="A168" s="570" t="s">
        <v>6787</v>
      </c>
      <c r="B168" s="571">
        <v>45818.0</v>
      </c>
      <c r="C168" s="572">
        <v>6608.0</v>
      </c>
      <c r="D168" s="572"/>
      <c r="E168" s="578" t="s">
        <v>6788</v>
      </c>
      <c r="F168" s="570" t="s">
        <v>1117</v>
      </c>
      <c r="G168" s="578" t="s">
        <v>1119</v>
      </c>
      <c r="H168" s="573" t="s">
        <v>44</v>
      </c>
      <c r="I168" s="573" t="s">
        <v>46</v>
      </c>
      <c r="J168" s="572" t="s">
        <v>1205</v>
      </c>
      <c r="K168" s="574">
        <v>44785.0</v>
      </c>
      <c r="L168" s="571">
        <v>45818.0</v>
      </c>
      <c r="M168" s="572" t="s">
        <v>51</v>
      </c>
      <c r="N168" s="575">
        <v>0.0</v>
      </c>
      <c r="O168" s="572" t="s">
        <v>51</v>
      </c>
      <c r="P168" s="576">
        <v>78000.0</v>
      </c>
      <c r="Q168" s="576">
        <v>78000.0</v>
      </c>
      <c r="R168" s="575">
        <v>0.0</v>
      </c>
      <c r="S168" s="575">
        <v>546.0</v>
      </c>
      <c r="T168" s="577">
        <f t="shared" si="1"/>
        <v>77454</v>
      </c>
      <c r="U168" s="572" t="s">
        <v>53</v>
      </c>
      <c r="V168" s="574">
        <v>45818.0</v>
      </c>
      <c r="W168" s="574">
        <v>45849.0</v>
      </c>
      <c r="X168" s="572">
        <v>1.0</v>
      </c>
      <c r="Y168" s="572" t="s">
        <v>86</v>
      </c>
      <c r="Z168" s="572" t="s">
        <v>56</v>
      </c>
    </row>
    <row r="169" ht="22.5" customHeight="1">
      <c r="A169" s="570" t="s">
        <v>6789</v>
      </c>
      <c r="B169" s="571">
        <v>45818.0</v>
      </c>
      <c r="C169" s="572">
        <v>891.0</v>
      </c>
      <c r="D169" s="572"/>
      <c r="E169" s="578" t="s">
        <v>2055</v>
      </c>
      <c r="F169" s="570" t="s">
        <v>1309</v>
      </c>
      <c r="G169" s="573" t="s">
        <v>1310</v>
      </c>
      <c r="H169" s="573" t="s">
        <v>100</v>
      </c>
      <c r="I169" s="573" t="s">
        <v>158</v>
      </c>
      <c r="J169" s="572" t="s">
        <v>1205</v>
      </c>
      <c r="K169" s="574">
        <v>44337.0</v>
      </c>
      <c r="L169" s="571">
        <v>45818.0</v>
      </c>
      <c r="M169" s="572" t="s">
        <v>51</v>
      </c>
      <c r="N169" s="575">
        <v>78000.0</v>
      </c>
      <c r="O169" s="572" t="s">
        <v>51</v>
      </c>
      <c r="P169" s="576">
        <v>160000.0</v>
      </c>
      <c r="Q169" s="576">
        <v>160000.0</v>
      </c>
      <c r="R169" s="575">
        <v>0.0</v>
      </c>
      <c r="S169" s="575">
        <v>4400.0</v>
      </c>
      <c r="T169" s="577">
        <f t="shared" si="1"/>
        <v>155600</v>
      </c>
      <c r="U169" s="572" t="s">
        <v>53</v>
      </c>
      <c r="V169" s="574">
        <v>45818.0</v>
      </c>
      <c r="W169" s="574">
        <v>45853.0</v>
      </c>
      <c r="X169" s="572">
        <v>1.0</v>
      </c>
      <c r="Y169" s="572" t="s">
        <v>86</v>
      </c>
      <c r="Z169" s="572" t="s">
        <v>56</v>
      </c>
    </row>
    <row r="170" ht="22.5" customHeight="1">
      <c r="A170" s="570" t="s">
        <v>6790</v>
      </c>
      <c r="B170" s="571">
        <v>45819.0</v>
      </c>
      <c r="C170" s="572">
        <v>12396.0</v>
      </c>
      <c r="D170" s="572"/>
      <c r="E170" s="578" t="s">
        <v>6791</v>
      </c>
      <c r="F170" s="570" t="s">
        <v>5652</v>
      </c>
      <c r="G170" s="573" t="s">
        <v>5653</v>
      </c>
      <c r="H170" s="573" t="s">
        <v>724</v>
      </c>
      <c r="I170" s="573" t="s">
        <v>47</v>
      </c>
      <c r="J170" s="572" t="s">
        <v>1205</v>
      </c>
      <c r="K170" s="574">
        <v>45452.0</v>
      </c>
      <c r="L170" s="571">
        <v>45818.0</v>
      </c>
      <c r="M170" s="572" t="s">
        <v>51</v>
      </c>
      <c r="N170" s="575">
        <v>0.0</v>
      </c>
      <c r="O170" s="572" t="s">
        <v>51</v>
      </c>
      <c r="P170" s="576">
        <v>1298035.0</v>
      </c>
      <c r="Q170" s="683">
        <v>1298035.0</v>
      </c>
      <c r="R170" s="575">
        <v>118000.0</v>
      </c>
      <c r="S170" s="575">
        <v>0.0</v>
      </c>
      <c r="T170" s="577">
        <f t="shared" si="1"/>
        <v>1298035</v>
      </c>
      <c r="U170" s="572" t="s">
        <v>52</v>
      </c>
      <c r="V170" s="574">
        <v>45818.0</v>
      </c>
      <c r="W170" s="574">
        <v>46186.0</v>
      </c>
      <c r="X170" s="572">
        <v>12.0</v>
      </c>
      <c r="Y170" s="572" t="s">
        <v>55</v>
      </c>
      <c r="Z170" s="572" t="s">
        <v>56</v>
      </c>
    </row>
    <row r="171" ht="22.5" customHeight="1">
      <c r="A171" s="570" t="s">
        <v>6792</v>
      </c>
      <c r="B171" s="571">
        <v>45819.0</v>
      </c>
      <c r="C171" s="572">
        <v>12396.0</v>
      </c>
      <c r="D171" s="572"/>
      <c r="E171" s="578" t="s">
        <v>6791</v>
      </c>
      <c r="F171" s="570" t="s">
        <v>5652</v>
      </c>
      <c r="G171" s="573" t="s">
        <v>5653</v>
      </c>
      <c r="H171" s="573" t="s">
        <v>724</v>
      </c>
      <c r="I171" s="573" t="s">
        <v>47</v>
      </c>
      <c r="J171" s="572" t="s">
        <v>1205</v>
      </c>
      <c r="K171" s="574">
        <v>45452.0</v>
      </c>
      <c r="L171" s="571">
        <v>45818.0</v>
      </c>
      <c r="M171" s="572" t="s">
        <v>51</v>
      </c>
      <c r="N171" s="575">
        <v>0.0</v>
      </c>
      <c r="O171" s="572" t="s">
        <v>51</v>
      </c>
      <c r="P171" s="576">
        <v>118045.0</v>
      </c>
      <c r="Q171" s="576">
        <v>236000.0</v>
      </c>
      <c r="R171" s="575">
        <v>0.0</v>
      </c>
      <c r="S171" s="575">
        <v>0.0</v>
      </c>
      <c r="T171" s="577">
        <f t="shared" si="1"/>
        <v>236000</v>
      </c>
      <c r="U171" s="572" t="s">
        <v>281</v>
      </c>
      <c r="V171" s="574">
        <v>45818.0</v>
      </c>
      <c r="W171" s="574">
        <v>46216.0</v>
      </c>
      <c r="X171" s="572">
        <v>1.0</v>
      </c>
      <c r="Y171" s="572" t="s">
        <v>55</v>
      </c>
      <c r="Z171" s="572" t="s">
        <v>56</v>
      </c>
    </row>
    <row r="172" ht="22.5" customHeight="1">
      <c r="A172" s="570" t="s">
        <v>6793</v>
      </c>
      <c r="B172" s="571">
        <v>45819.0</v>
      </c>
      <c r="C172" s="572">
        <v>12396.0</v>
      </c>
      <c r="D172" s="572"/>
      <c r="E172" s="578" t="s">
        <v>6791</v>
      </c>
      <c r="F172" s="570" t="s">
        <v>5652</v>
      </c>
      <c r="G172" s="573" t="s">
        <v>5653</v>
      </c>
      <c r="H172" s="573" t="s">
        <v>724</v>
      </c>
      <c r="I172" s="573" t="s">
        <v>47</v>
      </c>
      <c r="J172" s="572" t="s">
        <v>1205</v>
      </c>
      <c r="K172" s="574">
        <v>45452.0</v>
      </c>
      <c r="L172" s="571">
        <v>45818.0</v>
      </c>
      <c r="M172" s="572" t="s">
        <v>51</v>
      </c>
      <c r="N172" s="575">
        <v>0.0</v>
      </c>
      <c r="O172" s="572" t="s">
        <v>51</v>
      </c>
      <c r="P172" s="576">
        <v>118002.0</v>
      </c>
      <c r="Q172" s="576">
        <v>0.0</v>
      </c>
      <c r="R172" s="575">
        <v>0.0</v>
      </c>
      <c r="S172" s="575">
        <v>0.0</v>
      </c>
      <c r="T172" s="577">
        <f t="shared" si="1"/>
        <v>0</v>
      </c>
      <c r="U172" s="572" t="s">
        <v>281</v>
      </c>
      <c r="V172" s="574">
        <v>45818.0</v>
      </c>
      <c r="W172" s="574">
        <v>46246.0</v>
      </c>
      <c r="X172" s="572">
        <v>1.0</v>
      </c>
      <c r="Y172" s="572" t="s">
        <v>55</v>
      </c>
      <c r="Z172" s="572" t="s">
        <v>56</v>
      </c>
    </row>
    <row r="173" ht="22.5" customHeight="1">
      <c r="A173" s="570" t="s">
        <v>6794</v>
      </c>
      <c r="B173" s="571">
        <v>45819.0</v>
      </c>
      <c r="C173" s="572">
        <v>4603.0</v>
      </c>
      <c r="D173" s="572"/>
      <c r="E173" s="578" t="s">
        <v>6795</v>
      </c>
      <c r="F173" s="570" t="s">
        <v>1494</v>
      </c>
      <c r="G173" s="573" t="s">
        <v>1497</v>
      </c>
      <c r="H173" s="573" t="s">
        <v>754</v>
      </c>
      <c r="I173" s="573" t="s">
        <v>69</v>
      </c>
      <c r="J173" s="572" t="s">
        <v>1205</v>
      </c>
      <c r="K173" s="574">
        <v>44602.0</v>
      </c>
      <c r="L173" s="571">
        <v>45818.0</v>
      </c>
      <c r="M173" s="572" t="s">
        <v>51</v>
      </c>
      <c r="N173" s="575">
        <v>0.0</v>
      </c>
      <c r="O173" s="572" t="s">
        <v>51</v>
      </c>
      <c r="P173" s="576">
        <v>78000.0</v>
      </c>
      <c r="Q173" s="576">
        <v>78000.0</v>
      </c>
      <c r="R173" s="575">
        <v>0.0</v>
      </c>
      <c r="S173" s="575">
        <v>4400.0</v>
      </c>
      <c r="T173" s="577">
        <f t="shared" si="1"/>
        <v>73600</v>
      </c>
      <c r="U173" s="572" t="s">
        <v>53</v>
      </c>
      <c r="V173" s="574">
        <v>45818.0</v>
      </c>
      <c r="W173" s="574">
        <v>45850.0</v>
      </c>
      <c r="X173" s="572">
        <v>1.0</v>
      </c>
      <c r="Y173" s="572" t="s">
        <v>86</v>
      </c>
      <c r="Z173" s="572" t="s">
        <v>56</v>
      </c>
    </row>
    <row r="174" ht="22.5" customHeight="1">
      <c r="A174" s="570" t="s">
        <v>5344</v>
      </c>
      <c r="B174" s="571">
        <v>45819.0</v>
      </c>
      <c r="C174" s="572">
        <v>2510.0</v>
      </c>
      <c r="D174" s="572"/>
      <c r="E174" s="578" t="s">
        <v>88</v>
      </c>
      <c r="F174" s="570" t="s">
        <v>89</v>
      </c>
      <c r="G174" s="573" t="s">
        <v>90</v>
      </c>
      <c r="H174" s="573" t="s">
        <v>91</v>
      </c>
      <c r="I174" s="573" t="s">
        <v>69</v>
      </c>
      <c r="J174" s="572" t="s">
        <v>1205</v>
      </c>
      <c r="K174" s="574">
        <v>44453.0</v>
      </c>
      <c r="L174" s="571">
        <v>45818.0</v>
      </c>
      <c r="M174" s="572" t="s">
        <v>51</v>
      </c>
      <c r="N174" s="575">
        <v>0.0</v>
      </c>
      <c r="O174" s="572" t="s">
        <v>51</v>
      </c>
      <c r="P174" s="576">
        <v>78000.0</v>
      </c>
      <c r="Q174" s="576">
        <v>78000.0</v>
      </c>
      <c r="R174" s="575">
        <v>0.0</v>
      </c>
      <c r="S174" s="575">
        <v>546.0</v>
      </c>
      <c r="T174" s="577">
        <f t="shared" si="1"/>
        <v>77454</v>
      </c>
      <c r="U174" s="572" t="s">
        <v>53</v>
      </c>
      <c r="V174" s="574">
        <v>45818.0</v>
      </c>
      <c r="W174" s="574">
        <v>45851.0</v>
      </c>
      <c r="X174" s="572">
        <v>1.0</v>
      </c>
      <c r="Y174" s="572" t="s">
        <v>86</v>
      </c>
      <c r="Z174" s="572" t="s">
        <v>56</v>
      </c>
    </row>
    <row r="175" ht="22.5" customHeight="1">
      <c r="A175" s="570" t="s">
        <v>5349</v>
      </c>
      <c r="B175" s="571">
        <v>45819.0</v>
      </c>
      <c r="C175" s="572">
        <v>13951.0</v>
      </c>
      <c r="D175" s="572"/>
      <c r="E175" s="578" t="s">
        <v>109</v>
      </c>
      <c r="F175" s="570" t="s">
        <v>111</v>
      </c>
      <c r="G175" s="573" t="s">
        <v>113</v>
      </c>
      <c r="H175" s="573" t="s">
        <v>116</v>
      </c>
      <c r="I175" s="573" t="s">
        <v>118</v>
      </c>
      <c r="J175" s="572" t="s">
        <v>1205</v>
      </c>
      <c r="K175" s="574">
        <v>45624.0</v>
      </c>
      <c r="L175" s="571">
        <v>45818.0</v>
      </c>
      <c r="M175" s="572" t="s">
        <v>51</v>
      </c>
      <c r="N175" s="575">
        <v>0.0</v>
      </c>
      <c r="O175" s="583">
        <v>45819.0</v>
      </c>
      <c r="P175" s="576">
        <v>118000.0</v>
      </c>
      <c r="Q175" s="576">
        <v>118000.0</v>
      </c>
      <c r="R175" s="575">
        <v>0.0</v>
      </c>
      <c r="S175" s="575">
        <v>826.0</v>
      </c>
      <c r="T175" s="577">
        <f t="shared" si="1"/>
        <v>117174</v>
      </c>
      <c r="U175" s="572" t="s">
        <v>53</v>
      </c>
      <c r="V175" s="574">
        <v>45819.0</v>
      </c>
      <c r="W175" s="574">
        <v>45849.0</v>
      </c>
      <c r="X175" s="572">
        <v>1.0</v>
      </c>
      <c r="Y175" s="572" t="s">
        <v>55</v>
      </c>
      <c r="Z175" s="572" t="s">
        <v>56</v>
      </c>
    </row>
    <row r="176" ht="22.5" customHeight="1">
      <c r="A176" s="570" t="s">
        <v>5358</v>
      </c>
      <c r="B176" s="571">
        <v>45819.0</v>
      </c>
      <c r="C176" s="572">
        <v>8258.0</v>
      </c>
      <c r="D176" s="572"/>
      <c r="E176" s="578" t="s">
        <v>6796</v>
      </c>
      <c r="F176" s="570" t="s">
        <v>6797</v>
      </c>
      <c r="G176" s="573" t="s">
        <v>6798</v>
      </c>
      <c r="H176" s="573" t="s">
        <v>555</v>
      </c>
      <c r="I176" s="573" t="s">
        <v>69</v>
      </c>
      <c r="J176" s="572" t="s">
        <v>1205</v>
      </c>
      <c r="K176" s="574">
        <v>44964.0</v>
      </c>
      <c r="L176" s="571">
        <v>45818.0</v>
      </c>
      <c r="M176" s="572" t="s">
        <v>51</v>
      </c>
      <c r="N176" s="575">
        <v>0.0</v>
      </c>
      <c r="O176" s="572" t="s">
        <v>51</v>
      </c>
      <c r="P176" s="576">
        <v>78000.0</v>
      </c>
      <c r="Q176" s="576">
        <v>78000.0</v>
      </c>
      <c r="R176" s="575">
        <v>0.0</v>
      </c>
      <c r="S176" s="575">
        <v>4440.0</v>
      </c>
      <c r="T176" s="577">
        <f t="shared" si="1"/>
        <v>73560</v>
      </c>
      <c r="U176" s="572" t="s">
        <v>53</v>
      </c>
      <c r="V176" s="574">
        <v>45818.0</v>
      </c>
      <c r="W176" s="574">
        <v>45848.0</v>
      </c>
      <c r="X176" s="572">
        <v>1.0</v>
      </c>
      <c r="Y176" s="572" t="s">
        <v>86</v>
      </c>
      <c r="Z176" s="572" t="s">
        <v>56</v>
      </c>
    </row>
    <row r="177" ht="22.5" customHeight="1">
      <c r="A177" s="570" t="s">
        <v>5368</v>
      </c>
      <c r="B177" s="571">
        <v>45819.0</v>
      </c>
      <c r="C177" s="572">
        <v>11494.0</v>
      </c>
      <c r="D177" s="572"/>
      <c r="E177" s="578" t="s">
        <v>6799</v>
      </c>
      <c r="F177" s="570" t="s">
        <v>1253</v>
      </c>
      <c r="G177" s="573" t="s">
        <v>1254</v>
      </c>
      <c r="H177" s="573" t="s">
        <v>237</v>
      </c>
      <c r="I177" s="573" t="s">
        <v>69</v>
      </c>
      <c r="J177" s="572" t="s">
        <v>1205</v>
      </c>
      <c r="K177" s="574">
        <v>45354.0</v>
      </c>
      <c r="L177" s="571">
        <v>45818.0</v>
      </c>
      <c r="M177" s="572" t="s">
        <v>51</v>
      </c>
      <c r="N177" s="575">
        <v>0.0</v>
      </c>
      <c r="O177" s="572" t="s">
        <v>51</v>
      </c>
      <c r="P177" s="576">
        <v>78000.0</v>
      </c>
      <c r="Q177" s="576">
        <v>78000.0</v>
      </c>
      <c r="R177" s="575">
        <v>0.0</v>
      </c>
      <c r="S177" s="575">
        <v>546.0</v>
      </c>
      <c r="T177" s="577">
        <f t="shared" si="1"/>
        <v>77454</v>
      </c>
      <c r="U177" s="572" t="s">
        <v>53</v>
      </c>
      <c r="V177" s="574">
        <v>45818.0</v>
      </c>
      <c r="W177" s="574">
        <v>45848.0</v>
      </c>
      <c r="X177" s="572">
        <v>1.0</v>
      </c>
      <c r="Y177" s="572" t="s">
        <v>86</v>
      </c>
      <c r="Z177" s="572" t="s">
        <v>56</v>
      </c>
    </row>
    <row r="178" ht="22.5" customHeight="1">
      <c r="A178" s="570" t="s">
        <v>6800</v>
      </c>
      <c r="B178" s="571">
        <v>45819.0</v>
      </c>
      <c r="C178" s="572">
        <v>12017.0</v>
      </c>
      <c r="D178" s="572"/>
      <c r="E178" s="578" t="s">
        <v>6801</v>
      </c>
      <c r="F178" s="570" t="s">
        <v>369</v>
      </c>
      <c r="G178" s="573" t="s">
        <v>581</v>
      </c>
      <c r="H178" s="573" t="s">
        <v>110</v>
      </c>
      <c r="I178" s="573" t="s">
        <v>46</v>
      </c>
      <c r="J178" s="572" t="s">
        <v>1205</v>
      </c>
      <c r="K178" s="574">
        <v>45414.0</v>
      </c>
      <c r="L178" s="571">
        <v>45818.0</v>
      </c>
      <c r="M178" s="572" t="s">
        <v>51</v>
      </c>
      <c r="N178" s="575">
        <v>78000.0</v>
      </c>
      <c r="O178" s="572" t="s">
        <v>51</v>
      </c>
      <c r="P178" s="576">
        <v>150056.0</v>
      </c>
      <c r="Q178" s="683">
        <v>150000.0</v>
      </c>
      <c r="R178" s="575">
        <v>0.0</v>
      </c>
      <c r="S178" s="575">
        <v>0.0</v>
      </c>
      <c r="T178" s="577">
        <f t="shared" si="1"/>
        <v>150000</v>
      </c>
      <c r="U178" s="572" t="s">
        <v>52</v>
      </c>
      <c r="V178" s="574">
        <v>45818.0</v>
      </c>
      <c r="W178" s="574">
        <v>45849.0</v>
      </c>
      <c r="X178" s="572">
        <v>1.0</v>
      </c>
      <c r="Y178" s="572" t="s">
        <v>86</v>
      </c>
      <c r="Z178" s="572" t="s">
        <v>56</v>
      </c>
    </row>
    <row r="179" ht="22.5" customHeight="1">
      <c r="A179" s="570" t="s">
        <v>6802</v>
      </c>
      <c r="B179" s="571">
        <v>45819.0</v>
      </c>
      <c r="C179" s="572">
        <v>10376.0</v>
      </c>
      <c r="D179" s="572"/>
      <c r="E179" s="578" t="s">
        <v>671</v>
      </c>
      <c r="F179" s="570" t="s">
        <v>672</v>
      </c>
      <c r="G179" s="573" t="s">
        <v>3315</v>
      </c>
      <c r="H179" s="573" t="s">
        <v>174</v>
      </c>
      <c r="I179" s="573" t="s">
        <v>176</v>
      </c>
      <c r="J179" s="572" t="s">
        <v>1205</v>
      </c>
      <c r="K179" s="574">
        <v>45210.0</v>
      </c>
      <c r="L179" s="571">
        <v>45818.0</v>
      </c>
      <c r="M179" s="572" t="s">
        <v>51</v>
      </c>
      <c r="N179" s="575">
        <v>0.0</v>
      </c>
      <c r="O179" s="572" t="s">
        <v>51</v>
      </c>
      <c r="P179" s="576">
        <v>78000.0</v>
      </c>
      <c r="Q179" s="576">
        <v>78000.0</v>
      </c>
      <c r="R179" s="575">
        <v>0.0</v>
      </c>
      <c r="S179" s="575">
        <v>4400.0</v>
      </c>
      <c r="T179" s="577">
        <f t="shared" si="1"/>
        <v>73600</v>
      </c>
      <c r="U179" s="572" t="s">
        <v>53</v>
      </c>
      <c r="V179" s="574">
        <v>45818.0</v>
      </c>
      <c r="W179" s="574">
        <v>45848.0</v>
      </c>
      <c r="X179" s="572">
        <v>1.0</v>
      </c>
      <c r="Y179" s="572" t="s">
        <v>86</v>
      </c>
      <c r="Z179" s="572" t="s">
        <v>56</v>
      </c>
    </row>
    <row r="180" ht="22.5" customHeight="1">
      <c r="A180" s="570" t="s">
        <v>6803</v>
      </c>
      <c r="B180" s="571">
        <v>45819.0</v>
      </c>
      <c r="C180" s="572">
        <v>1522.0</v>
      </c>
      <c r="D180" s="572"/>
      <c r="E180" s="578" t="s">
        <v>1384</v>
      </c>
      <c r="F180" s="570" t="s">
        <v>1287</v>
      </c>
      <c r="G180" s="573" t="s">
        <v>1288</v>
      </c>
      <c r="H180" s="573" t="s">
        <v>1289</v>
      </c>
      <c r="I180" s="573" t="s">
        <v>103</v>
      </c>
      <c r="J180" s="572" t="s">
        <v>1205</v>
      </c>
      <c r="K180" s="574">
        <v>44368.0</v>
      </c>
      <c r="L180" s="571">
        <v>45818.0</v>
      </c>
      <c r="M180" s="572" t="s">
        <v>51</v>
      </c>
      <c r="N180" s="575">
        <v>0.0</v>
      </c>
      <c r="O180" s="572" t="s">
        <v>51</v>
      </c>
      <c r="P180" s="576">
        <v>78000.0</v>
      </c>
      <c r="Q180" s="576">
        <v>78000.0</v>
      </c>
      <c r="R180" s="575">
        <v>0.0</v>
      </c>
      <c r="S180" s="575">
        <v>1560.0</v>
      </c>
      <c r="T180" s="577">
        <f t="shared" si="1"/>
        <v>76440</v>
      </c>
      <c r="U180" s="572" t="s">
        <v>53</v>
      </c>
      <c r="V180" s="574">
        <v>45818.0</v>
      </c>
      <c r="W180" s="574">
        <v>45857.0</v>
      </c>
      <c r="X180" s="572">
        <v>1.0</v>
      </c>
      <c r="Y180" s="572" t="s">
        <v>86</v>
      </c>
      <c r="Z180" s="572" t="s">
        <v>56</v>
      </c>
    </row>
    <row r="181" ht="22.5" customHeight="1">
      <c r="A181" s="570" t="s">
        <v>6804</v>
      </c>
      <c r="B181" s="571">
        <v>45819.0</v>
      </c>
      <c r="C181" s="572">
        <v>10461.0</v>
      </c>
      <c r="D181" s="572"/>
      <c r="E181" s="578" t="s">
        <v>6805</v>
      </c>
      <c r="F181" s="570" t="s">
        <v>6806</v>
      </c>
      <c r="G181" s="573" t="s">
        <v>6808</v>
      </c>
      <c r="H181" s="573" t="s">
        <v>2778</v>
      </c>
      <c r="I181" s="573" t="s">
        <v>805</v>
      </c>
      <c r="J181" s="572" t="s">
        <v>1205</v>
      </c>
      <c r="K181" s="574">
        <v>45222.0</v>
      </c>
      <c r="L181" s="571">
        <v>45818.0</v>
      </c>
      <c r="M181" s="572" t="s">
        <v>51</v>
      </c>
      <c r="N181" s="575">
        <v>0.0</v>
      </c>
      <c r="O181" s="572" t="s">
        <v>51</v>
      </c>
      <c r="P181" s="576">
        <v>78091.0</v>
      </c>
      <c r="Q181" s="683">
        <v>78000.0</v>
      </c>
      <c r="R181" s="575">
        <v>0.0</v>
      </c>
      <c r="S181" s="575">
        <v>0.0</v>
      </c>
      <c r="T181" s="577">
        <f t="shared" si="1"/>
        <v>78000</v>
      </c>
      <c r="U181" s="572" t="s">
        <v>52</v>
      </c>
      <c r="V181" s="574">
        <v>45818.0</v>
      </c>
      <c r="W181" s="574">
        <v>45848.0</v>
      </c>
      <c r="X181" s="572">
        <v>1.0</v>
      </c>
      <c r="Y181" s="572" t="s">
        <v>86</v>
      </c>
      <c r="Z181" s="572" t="s">
        <v>56</v>
      </c>
    </row>
    <row r="182" ht="22.5" customHeight="1">
      <c r="A182" s="649" t="s">
        <v>7461</v>
      </c>
      <c r="B182" s="650">
        <v>45868.0</v>
      </c>
      <c r="C182" s="651">
        <v>13971.0</v>
      </c>
      <c r="D182" s="651"/>
      <c r="E182" s="652" t="s">
        <v>4283</v>
      </c>
      <c r="F182" s="649" t="s">
        <v>4284</v>
      </c>
      <c r="G182" s="653" t="s">
        <v>4285</v>
      </c>
      <c r="H182" s="653" t="s">
        <v>555</v>
      </c>
      <c r="I182" s="653" t="s">
        <v>69</v>
      </c>
      <c r="J182" s="651" t="s">
        <v>1205</v>
      </c>
      <c r="K182" s="654">
        <v>45626.0</v>
      </c>
      <c r="L182" s="650">
        <v>45841.0</v>
      </c>
      <c r="M182" s="651" t="s">
        <v>51</v>
      </c>
      <c r="N182" s="655">
        <v>0.0</v>
      </c>
      <c r="O182" s="651" t="s">
        <v>51</v>
      </c>
      <c r="P182" s="682">
        <v>0.0</v>
      </c>
      <c r="Q182" s="748">
        <v>78075.0</v>
      </c>
      <c r="R182" s="655">
        <v>0.0</v>
      </c>
      <c r="S182" s="655">
        <v>0.0</v>
      </c>
      <c r="T182" s="658">
        <f t="shared" si="1"/>
        <v>78075</v>
      </c>
      <c r="U182" s="651" t="s">
        <v>52</v>
      </c>
      <c r="V182" s="654"/>
      <c r="W182" s="654"/>
      <c r="X182" s="651"/>
      <c r="Y182" s="651"/>
      <c r="Z182" s="651"/>
    </row>
    <row r="183" ht="22.5" customHeight="1">
      <c r="A183" s="570" t="s">
        <v>6809</v>
      </c>
      <c r="B183" s="571">
        <v>45819.0</v>
      </c>
      <c r="C183" s="572">
        <v>5313.0</v>
      </c>
      <c r="D183" s="572"/>
      <c r="E183" s="578" t="s">
        <v>170</v>
      </c>
      <c r="F183" s="570" t="s">
        <v>171</v>
      </c>
      <c r="G183" s="573" t="s">
        <v>173</v>
      </c>
      <c r="H183" s="573" t="s">
        <v>174</v>
      </c>
      <c r="I183" s="573" t="s">
        <v>176</v>
      </c>
      <c r="J183" s="572" t="s">
        <v>1205</v>
      </c>
      <c r="K183" s="574">
        <v>44653.0</v>
      </c>
      <c r="L183" s="571">
        <v>45819.0</v>
      </c>
      <c r="M183" s="572" t="s">
        <v>51</v>
      </c>
      <c r="N183" s="575">
        <v>0.0</v>
      </c>
      <c r="O183" s="572" t="s">
        <v>51</v>
      </c>
      <c r="P183" s="576">
        <v>118000.0</v>
      </c>
      <c r="Q183" s="576">
        <v>118000.0</v>
      </c>
      <c r="R183" s="575">
        <v>0.0</v>
      </c>
      <c r="S183" s="575">
        <v>2360.0</v>
      </c>
      <c r="T183" s="577">
        <f t="shared" si="1"/>
        <v>115640</v>
      </c>
      <c r="U183" s="572" t="s">
        <v>53</v>
      </c>
      <c r="V183" s="574">
        <v>45819.0</v>
      </c>
      <c r="W183" s="574">
        <v>45849.0</v>
      </c>
      <c r="X183" s="572">
        <v>1.0</v>
      </c>
      <c r="Y183" s="572" t="s">
        <v>55</v>
      </c>
      <c r="Z183" s="572" t="s">
        <v>56</v>
      </c>
    </row>
    <row r="184" ht="22.5" customHeight="1">
      <c r="A184" s="570" t="s">
        <v>6810</v>
      </c>
      <c r="B184" s="571">
        <v>45819.0</v>
      </c>
      <c r="C184" s="572">
        <v>10378.0</v>
      </c>
      <c r="D184" s="572"/>
      <c r="E184" s="578" t="s">
        <v>6811</v>
      </c>
      <c r="F184" s="570" t="s">
        <v>6812</v>
      </c>
      <c r="G184" s="573" t="s">
        <v>6813</v>
      </c>
      <c r="H184" s="573" t="s">
        <v>343</v>
      </c>
      <c r="I184" s="573" t="s">
        <v>158</v>
      </c>
      <c r="J184" s="572" t="s">
        <v>1205</v>
      </c>
      <c r="K184" s="574">
        <v>45211.0</v>
      </c>
      <c r="L184" s="571">
        <v>45819.0</v>
      </c>
      <c r="M184" s="572" t="s">
        <v>51</v>
      </c>
      <c r="N184" s="575">
        <v>78000.0</v>
      </c>
      <c r="O184" s="572" t="s">
        <v>51</v>
      </c>
      <c r="P184" s="576">
        <v>80062.0</v>
      </c>
      <c r="Q184" s="749">
        <v>80062.0</v>
      </c>
      <c r="R184" s="575">
        <v>0.0</v>
      </c>
      <c r="S184" s="575">
        <v>0.0</v>
      </c>
      <c r="T184" s="577">
        <f t="shared" si="1"/>
        <v>80062</v>
      </c>
      <c r="U184" s="572" t="s">
        <v>52</v>
      </c>
      <c r="V184" s="574">
        <v>45819.0</v>
      </c>
      <c r="W184" s="574">
        <v>45849.0</v>
      </c>
      <c r="X184" s="572">
        <v>1.0</v>
      </c>
      <c r="Y184" s="572" t="s">
        <v>86</v>
      </c>
      <c r="Z184" s="572" t="s">
        <v>56</v>
      </c>
    </row>
    <row r="185" ht="22.5" customHeight="1">
      <c r="A185" s="570" t="s">
        <v>6815</v>
      </c>
      <c r="B185" s="571">
        <v>45819.0</v>
      </c>
      <c r="C185" s="572">
        <v>13985.0</v>
      </c>
      <c r="D185" s="572"/>
      <c r="E185" s="578" t="s">
        <v>6816</v>
      </c>
      <c r="F185" s="570" t="s">
        <v>6817</v>
      </c>
      <c r="G185" s="573" t="s">
        <v>6818</v>
      </c>
      <c r="H185" s="573" t="s">
        <v>116</v>
      </c>
      <c r="I185" s="573" t="s">
        <v>118</v>
      </c>
      <c r="J185" s="572" t="s">
        <v>1205</v>
      </c>
      <c r="K185" s="574">
        <v>45628.0</v>
      </c>
      <c r="L185" s="571">
        <v>45819.0</v>
      </c>
      <c r="M185" s="572" t="s">
        <v>51</v>
      </c>
      <c r="N185" s="575">
        <v>0.0</v>
      </c>
      <c r="O185" s="572" t="s">
        <v>51</v>
      </c>
      <c r="P185" s="576">
        <v>78000.0</v>
      </c>
      <c r="Q185" s="576">
        <v>78000.0</v>
      </c>
      <c r="R185" s="575">
        <v>0.0</v>
      </c>
      <c r="S185" s="575">
        <v>546.0</v>
      </c>
      <c r="T185" s="577">
        <f t="shared" si="1"/>
        <v>77454</v>
      </c>
      <c r="U185" s="572" t="s">
        <v>53</v>
      </c>
      <c r="V185" s="574">
        <v>45819.0</v>
      </c>
      <c r="W185" s="574">
        <v>45849.0</v>
      </c>
      <c r="X185" s="572">
        <v>1.0</v>
      </c>
      <c r="Y185" s="572" t="s">
        <v>86</v>
      </c>
      <c r="Z185" s="572" t="s">
        <v>56</v>
      </c>
    </row>
    <row r="186" ht="22.5" customHeight="1">
      <c r="A186" s="570" t="s">
        <v>6819</v>
      </c>
      <c r="B186" s="571">
        <v>45820.0</v>
      </c>
      <c r="C186" s="572">
        <v>631.0</v>
      </c>
      <c r="D186" s="572"/>
      <c r="E186" s="578" t="s">
        <v>378</v>
      </c>
      <c r="F186" s="570" t="s">
        <v>379</v>
      </c>
      <c r="G186" s="573" t="s">
        <v>382</v>
      </c>
      <c r="H186" s="573" t="s">
        <v>126</v>
      </c>
      <c r="I186" s="573" t="s">
        <v>69</v>
      </c>
      <c r="J186" s="572" t="s">
        <v>1205</v>
      </c>
      <c r="K186" s="574">
        <v>44329.0</v>
      </c>
      <c r="L186" s="571">
        <v>45819.0</v>
      </c>
      <c r="M186" s="572" t="s">
        <v>51</v>
      </c>
      <c r="N186" s="575">
        <v>78000.0</v>
      </c>
      <c r="O186" s="583">
        <v>45834.0</v>
      </c>
      <c r="P186" s="576">
        <v>80014.0</v>
      </c>
      <c r="Q186" s="749">
        <v>80014.0</v>
      </c>
      <c r="R186" s="575">
        <v>0.0</v>
      </c>
      <c r="S186" s="575">
        <v>0.0</v>
      </c>
      <c r="T186" s="577">
        <f t="shared" si="1"/>
        <v>80014</v>
      </c>
      <c r="U186" s="572" t="s">
        <v>52</v>
      </c>
      <c r="V186" s="574">
        <v>45786.0</v>
      </c>
      <c r="W186" s="574">
        <v>45816.0</v>
      </c>
      <c r="X186" s="572">
        <v>1.0</v>
      </c>
      <c r="Y186" s="572" t="s">
        <v>86</v>
      </c>
      <c r="Z186" s="572" t="s">
        <v>56</v>
      </c>
    </row>
    <row r="187" ht="22.5" customHeight="1">
      <c r="A187" s="570" t="s">
        <v>6821</v>
      </c>
      <c r="B187" s="571">
        <v>45820.0</v>
      </c>
      <c r="C187" s="572">
        <v>7649.0</v>
      </c>
      <c r="D187" s="572"/>
      <c r="E187" s="578" t="s">
        <v>4145</v>
      </c>
      <c r="F187" s="570" t="s">
        <v>4054</v>
      </c>
      <c r="G187" s="573" t="s">
        <v>4055</v>
      </c>
      <c r="H187" s="573" t="s">
        <v>137</v>
      </c>
      <c r="I187" s="573" t="s">
        <v>118</v>
      </c>
      <c r="J187" s="572" t="s">
        <v>1205</v>
      </c>
      <c r="K187" s="574">
        <v>44891.0</v>
      </c>
      <c r="L187" s="571">
        <v>45819.0</v>
      </c>
      <c r="M187" s="572" t="s">
        <v>51</v>
      </c>
      <c r="N187" s="575">
        <v>0.0</v>
      </c>
      <c r="O187" s="572" t="s">
        <v>51</v>
      </c>
      <c r="P187" s="576">
        <v>78032.0</v>
      </c>
      <c r="Q187" s="749">
        <v>78100.0</v>
      </c>
      <c r="R187" s="575">
        <v>0.0</v>
      </c>
      <c r="S187" s="575">
        <v>0.0</v>
      </c>
      <c r="T187" s="577">
        <f t="shared" si="1"/>
        <v>78100</v>
      </c>
      <c r="U187" s="572" t="s">
        <v>52</v>
      </c>
      <c r="V187" s="574">
        <v>45819.0</v>
      </c>
      <c r="W187" s="574">
        <v>45849.0</v>
      </c>
      <c r="X187" s="572">
        <v>1.0</v>
      </c>
      <c r="Y187" s="572" t="s">
        <v>86</v>
      </c>
      <c r="Z187" s="572" t="s">
        <v>56</v>
      </c>
    </row>
    <row r="188" ht="22.5" customHeight="1">
      <c r="A188" s="570" t="s">
        <v>6822</v>
      </c>
      <c r="B188" s="571">
        <v>45820.0</v>
      </c>
      <c r="C188" s="572">
        <v>8434.0</v>
      </c>
      <c r="D188" s="572"/>
      <c r="E188" s="578" t="s">
        <v>1889</v>
      </c>
      <c r="F188" s="570" t="s">
        <v>1890</v>
      </c>
      <c r="G188" s="573" t="s">
        <v>6823</v>
      </c>
      <c r="H188" s="573" t="s">
        <v>419</v>
      </c>
      <c r="I188" s="573" t="s">
        <v>118</v>
      </c>
      <c r="J188" s="572" t="s">
        <v>1205</v>
      </c>
      <c r="K188" s="574">
        <v>44985.0</v>
      </c>
      <c r="L188" s="571">
        <v>45819.0</v>
      </c>
      <c r="M188" s="572" t="s">
        <v>51</v>
      </c>
      <c r="N188" s="575">
        <v>0.0</v>
      </c>
      <c r="O188" s="572" t="s">
        <v>51</v>
      </c>
      <c r="P188" s="576">
        <v>78051.0</v>
      </c>
      <c r="Q188" s="749">
        <v>78000.0</v>
      </c>
      <c r="R188" s="575">
        <v>0.0</v>
      </c>
      <c r="S188" s="575">
        <v>0.0</v>
      </c>
      <c r="T188" s="577">
        <f t="shared" si="1"/>
        <v>78000</v>
      </c>
      <c r="U188" s="572" t="s">
        <v>52</v>
      </c>
      <c r="V188" s="574">
        <v>45819.0</v>
      </c>
      <c r="W188" s="574">
        <v>45851.0</v>
      </c>
      <c r="X188" s="572">
        <v>1.0</v>
      </c>
      <c r="Y188" s="572" t="s">
        <v>86</v>
      </c>
      <c r="Z188" s="572" t="s">
        <v>56</v>
      </c>
    </row>
    <row r="189" ht="22.5" customHeight="1">
      <c r="A189" s="570" t="s">
        <v>6826</v>
      </c>
      <c r="B189" s="571">
        <v>45820.0</v>
      </c>
      <c r="C189" s="572">
        <v>10815.0</v>
      </c>
      <c r="D189" s="572"/>
      <c r="E189" s="578" t="s">
        <v>6827</v>
      </c>
      <c r="F189" s="570" t="s">
        <v>6828</v>
      </c>
      <c r="G189" s="573" t="s">
        <v>6829</v>
      </c>
      <c r="H189" s="573" t="s">
        <v>555</v>
      </c>
      <c r="I189" s="573" t="s">
        <v>69</v>
      </c>
      <c r="J189" s="572" t="s">
        <v>1205</v>
      </c>
      <c r="K189" s="574">
        <v>45271.0</v>
      </c>
      <c r="L189" s="571">
        <v>45819.0</v>
      </c>
      <c r="M189" s="572" t="s">
        <v>51</v>
      </c>
      <c r="N189" s="575">
        <v>0.0</v>
      </c>
      <c r="O189" s="572" t="s">
        <v>51</v>
      </c>
      <c r="P189" s="576">
        <v>118068.0</v>
      </c>
      <c r="Q189" s="749">
        <v>118000.0</v>
      </c>
      <c r="R189" s="575">
        <v>0.0</v>
      </c>
      <c r="S189" s="575">
        <v>0.0</v>
      </c>
      <c r="T189" s="577">
        <f t="shared" si="1"/>
        <v>118000</v>
      </c>
      <c r="U189" s="572" t="s">
        <v>52</v>
      </c>
      <c r="V189" s="574">
        <v>45819.0</v>
      </c>
      <c r="W189" s="574">
        <v>45849.0</v>
      </c>
      <c r="X189" s="572">
        <v>1.0</v>
      </c>
      <c r="Y189" s="572" t="s">
        <v>55</v>
      </c>
      <c r="Z189" s="572" t="s">
        <v>56</v>
      </c>
    </row>
    <row r="190" ht="22.5" customHeight="1">
      <c r="A190" s="570" t="s">
        <v>6830</v>
      </c>
      <c r="B190" s="571">
        <v>45820.0</v>
      </c>
      <c r="C190" s="572">
        <v>12292.0</v>
      </c>
      <c r="D190" s="572"/>
      <c r="E190" s="573" t="s">
        <v>2754</v>
      </c>
      <c r="F190" s="570" t="s">
        <v>2756</v>
      </c>
      <c r="G190" s="573" t="s">
        <v>7462</v>
      </c>
      <c r="H190" s="573" t="s">
        <v>44</v>
      </c>
      <c r="I190" s="573" t="s">
        <v>46</v>
      </c>
      <c r="J190" s="572" t="s">
        <v>1205</v>
      </c>
      <c r="K190" s="574">
        <v>45443.0</v>
      </c>
      <c r="L190" s="571">
        <v>45819.0</v>
      </c>
      <c r="M190" s="572" t="s">
        <v>51</v>
      </c>
      <c r="N190" s="575">
        <v>0.0</v>
      </c>
      <c r="O190" s="583">
        <v>45840.0</v>
      </c>
      <c r="P190" s="576">
        <v>118019.0</v>
      </c>
      <c r="Q190" s="749">
        <v>118019.0</v>
      </c>
      <c r="R190" s="575">
        <v>0.0</v>
      </c>
      <c r="S190" s="575">
        <v>0.0</v>
      </c>
      <c r="T190" s="577">
        <f t="shared" si="1"/>
        <v>118019</v>
      </c>
      <c r="U190" s="572" t="s">
        <v>52</v>
      </c>
      <c r="V190" s="574">
        <v>45818.0</v>
      </c>
      <c r="W190" s="574">
        <v>45848.0</v>
      </c>
      <c r="X190" s="572">
        <v>1.0</v>
      </c>
      <c r="Y190" s="572" t="s">
        <v>55</v>
      </c>
      <c r="Z190" s="572" t="s">
        <v>56</v>
      </c>
    </row>
    <row r="191" ht="22.5" customHeight="1">
      <c r="A191" s="570" t="s">
        <v>6833</v>
      </c>
      <c r="B191" s="571">
        <v>45820.0</v>
      </c>
      <c r="C191" s="572">
        <v>4865.0</v>
      </c>
      <c r="D191" s="572"/>
      <c r="E191" s="578" t="s">
        <v>1150</v>
      </c>
      <c r="F191" s="570" t="s">
        <v>1151</v>
      </c>
      <c r="G191" s="573" t="s">
        <v>1152</v>
      </c>
      <c r="H191" s="573" t="s">
        <v>121</v>
      </c>
      <c r="I191" s="573" t="s">
        <v>124</v>
      </c>
      <c r="J191" s="572" t="s">
        <v>1205</v>
      </c>
      <c r="K191" s="574">
        <v>44623.0</v>
      </c>
      <c r="L191" s="571">
        <v>45819.0</v>
      </c>
      <c r="M191" s="572" t="s">
        <v>51</v>
      </c>
      <c r="N191" s="575">
        <v>118000.0</v>
      </c>
      <c r="O191" s="572" t="s">
        <v>51</v>
      </c>
      <c r="P191" s="576">
        <v>120053.0</v>
      </c>
      <c r="Q191" s="749">
        <v>120053.0</v>
      </c>
      <c r="R191" s="575">
        <v>0.0</v>
      </c>
      <c r="S191" s="575">
        <v>0.0</v>
      </c>
      <c r="T191" s="577">
        <f t="shared" si="1"/>
        <v>120053</v>
      </c>
      <c r="U191" s="572" t="s">
        <v>52</v>
      </c>
      <c r="V191" s="574">
        <v>45819.0</v>
      </c>
      <c r="W191" s="574">
        <v>45851.0</v>
      </c>
      <c r="X191" s="572">
        <v>1.0</v>
      </c>
      <c r="Y191" s="572" t="s">
        <v>55</v>
      </c>
      <c r="Z191" s="572" t="s">
        <v>56</v>
      </c>
    </row>
    <row r="192" ht="22.5" customHeight="1">
      <c r="A192" s="570" t="s">
        <v>5435</v>
      </c>
      <c r="B192" s="571">
        <v>45820.0</v>
      </c>
      <c r="C192" s="572">
        <v>11180.0</v>
      </c>
      <c r="D192" s="572"/>
      <c r="E192" s="578" t="s">
        <v>6834</v>
      </c>
      <c r="F192" s="570" t="s">
        <v>1373</v>
      </c>
      <c r="G192" s="573" t="s">
        <v>1375</v>
      </c>
      <c r="H192" s="573" t="s">
        <v>279</v>
      </c>
      <c r="I192" s="573" t="s">
        <v>69</v>
      </c>
      <c r="J192" s="572" t="s">
        <v>1205</v>
      </c>
      <c r="K192" s="574">
        <v>45318.0</v>
      </c>
      <c r="L192" s="571">
        <v>45819.0</v>
      </c>
      <c r="M192" s="572" t="s">
        <v>51</v>
      </c>
      <c r="N192" s="575">
        <v>0.0</v>
      </c>
      <c r="O192" s="572" t="s">
        <v>51</v>
      </c>
      <c r="P192" s="576">
        <v>78000.0</v>
      </c>
      <c r="Q192" s="576">
        <v>78000.0</v>
      </c>
      <c r="R192" s="575">
        <v>0.0</v>
      </c>
      <c r="S192" s="575">
        <v>4440.0</v>
      </c>
      <c r="T192" s="577">
        <f t="shared" si="1"/>
        <v>73560</v>
      </c>
      <c r="U192" s="572" t="s">
        <v>53</v>
      </c>
      <c r="V192" s="574">
        <v>45819.0</v>
      </c>
      <c r="W192" s="574">
        <v>45849.0</v>
      </c>
      <c r="X192" s="572">
        <v>1.0</v>
      </c>
      <c r="Y192" s="572" t="s">
        <v>86</v>
      </c>
      <c r="Z192" s="572" t="s">
        <v>56</v>
      </c>
    </row>
    <row r="193" ht="22.5" customHeight="1">
      <c r="A193" s="570" t="s">
        <v>5439</v>
      </c>
      <c r="B193" s="571">
        <v>45820.0</v>
      </c>
      <c r="C193" s="572">
        <v>11515.0</v>
      </c>
      <c r="D193" s="572"/>
      <c r="E193" s="578" t="s">
        <v>6836</v>
      </c>
      <c r="F193" s="570" t="s">
        <v>6837</v>
      </c>
      <c r="G193" s="573" t="s">
        <v>6838</v>
      </c>
      <c r="H193" s="573" t="s">
        <v>44</v>
      </c>
      <c r="I193" s="573" t="s">
        <v>46</v>
      </c>
      <c r="J193" s="572" t="s">
        <v>1205</v>
      </c>
      <c r="K193" s="574">
        <v>45355.0</v>
      </c>
      <c r="L193" s="571">
        <v>45819.0</v>
      </c>
      <c r="M193" s="572" t="s">
        <v>51</v>
      </c>
      <c r="N193" s="575">
        <v>0.0</v>
      </c>
      <c r="O193" s="572" t="s">
        <v>51</v>
      </c>
      <c r="P193" s="576">
        <v>118000.0</v>
      </c>
      <c r="Q193" s="576">
        <v>118000.0</v>
      </c>
      <c r="R193" s="575">
        <v>0.0</v>
      </c>
      <c r="S193" s="575">
        <v>826.0</v>
      </c>
      <c r="T193" s="577">
        <f t="shared" si="1"/>
        <v>117174</v>
      </c>
      <c r="U193" s="572" t="s">
        <v>53</v>
      </c>
      <c r="V193" s="574">
        <v>45819.0</v>
      </c>
      <c r="W193" s="574">
        <v>45849.0</v>
      </c>
      <c r="X193" s="572">
        <v>1.0</v>
      </c>
      <c r="Y193" s="572" t="s">
        <v>55</v>
      </c>
      <c r="Z193" s="572" t="s">
        <v>56</v>
      </c>
    </row>
    <row r="194" ht="22.5" customHeight="1">
      <c r="A194" s="570" t="s">
        <v>5452</v>
      </c>
      <c r="B194" s="571">
        <v>45820.0</v>
      </c>
      <c r="C194" s="572">
        <v>6598.0</v>
      </c>
      <c r="D194" s="572"/>
      <c r="E194" s="578" t="s">
        <v>1677</v>
      </c>
      <c r="F194" s="570" t="s">
        <v>1678</v>
      </c>
      <c r="G194" s="573" t="s">
        <v>1680</v>
      </c>
      <c r="H194" s="573" t="s">
        <v>192</v>
      </c>
      <c r="I194" s="573" t="s">
        <v>195</v>
      </c>
      <c r="J194" s="572" t="s">
        <v>1205</v>
      </c>
      <c r="K194" s="574">
        <v>44784.0</v>
      </c>
      <c r="L194" s="571">
        <v>45819.0</v>
      </c>
      <c r="M194" s="572" t="s">
        <v>51</v>
      </c>
      <c r="N194" s="575">
        <v>78000.0</v>
      </c>
      <c r="O194" s="572" t="s">
        <v>51</v>
      </c>
      <c r="P194" s="576">
        <v>100015.0</v>
      </c>
      <c r="Q194" s="749">
        <v>100015.0</v>
      </c>
      <c r="R194" s="575">
        <v>0.0</v>
      </c>
      <c r="S194" s="575">
        <v>0.0</v>
      </c>
      <c r="T194" s="577">
        <f t="shared" si="1"/>
        <v>100015</v>
      </c>
      <c r="U194" s="572" t="s">
        <v>52</v>
      </c>
      <c r="V194" s="574">
        <v>45819.0</v>
      </c>
      <c r="W194" s="574">
        <v>45849.0</v>
      </c>
      <c r="X194" s="572">
        <v>1.0</v>
      </c>
      <c r="Y194" s="572" t="s">
        <v>86</v>
      </c>
      <c r="Z194" s="572" t="s">
        <v>56</v>
      </c>
    </row>
    <row r="195" ht="22.5" customHeight="1">
      <c r="A195" s="570" t="s">
        <v>6840</v>
      </c>
      <c r="B195" s="571">
        <v>45820.0</v>
      </c>
      <c r="C195" s="572">
        <v>12986.0</v>
      </c>
      <c r="D195" s="572"/>
      <c r="E195" s="578" t="s">
        <v>1201</v>
      </c>
      <c r="F195" s="570" t="s">
        <v>1203</v>
      </c>
      <c r="G195" s="573" t="s">
        <v>1440</v>
      </c>
      <c r="H195" s="573" t="s">
        <v>68</v>
      </c>
      <c r="I195" s="573" t="s">
        <v>69</v>
      </c>
      <c r="J195" s="572" t="s">
        <v>1205</v>
      </c>
      <c r="K195" s="574">
        <v>45511.0</v>
      </c>
      <c r="L195" s="571">
        <v>45819.0</v>
      </c>
      <c r="M195" s="572" t="s">
        <v>51</v>
      </c>
      <c r="N195" s="575">
        <v>78000.0</v>
      </c>
      <c r="O195" s="572" t="s">
        <v>51</v>
      </c>
      <c r="P195" s="576">
        <v>80000.0</v>
      </c>
      <c r="Q195" s="576">
        <v>80000.0</v>
      </c>
      <c r="R195" s="575">
        <v>0.0</v>
      </c>
      <c r="S195" s="575">
        <v>560.0</v>
      </c>
      <c r="T195" s="577">
        <f t="shared" si="1"/>
        <v>79440</v>
      </c>
      <c r="U195" s="572" t="s">
        <v>53</v>
      </c>
      <c r="V195" s="574">
        <v>45819.0</v>
      </c>
      <c r="W195" s="574">
        <v>45850.0</v>
      </c>
      <c r="X195" s="572">
        <v>1.0</v>
      </c>
      <c r="Y195" s="572" t="s">
        <v>86</v>
      </c>
      <c r="Z195" s="572" t="s">
        <v>56</v>
      </c>
    </row>
    <row r="196" ht="22.5" customHeight="1">
      <c r="A196" s="570" t="s">
        <v>6843</v>
      </c>
      <c r="B196" s="571">
        <v>45820.0</v>
      </c>
      <c r="C196" s="572">
        <v>7949.0</v>
      </c>
      <c r="D196" s="572"/>
      <c r="E196" s="578" t="s">
        <v>5462</v>
      </c>
      <c r="F196" s="570" t="s">
        <v>1987</v>
      </c>
      <c r="G196" s="573" t="s">
        <v>2075</v>
      </c>
      <c r="H196" s="573" t="s">
        <v>252</v>
      </c>
      <c r="I196" s="573" t="s">
        <v>46</v>
      </c>
      <c r="J196" s="572" t="s">
        <v>1205</v>
      </c>
      <c r="K196" s="574">
        <v>44930.0</v>
      </c>
      <c r="L196" s="571">
        <v>45819.0</v>
      </c>
      <c r="M196" s="572" t="s">
        <v>51</v>
      </c>
      <c r="N196" s="575">
        <v>0.0</v>
      </c>
      <c r="O196" s="572" t="s">
        <v>51</v>
      </c>
      <c r="P196" s="576">
        <v>78054.0</v>
      </c>
      <c r="Q196" s="749">
        <v>78054.0</v>
      </c>
      <c r="R196" s="575">
        <v>0.0</v>
      </c>
      <c r="S196" s="575">
        <v>0.0</v>
      </c>
      <c r="T196" s="577">
        <f t="shared" si="1"/>
        <v>78054</v>
      </c>
      <c r="U196" s="572" t="s">
        <v>52</v>
      </c>
      <c r="V196" s="574">
        <v>45819.0</v>
      </c>
      <c r="W196" s="574">
        <v>45849.0</v>
      </c>
      <c r="X196" s="572">
        <v>1.0</v>
      </c>
      <c r="Y196" s="572" t="s">
        <v>86</v>
      </c>
      <c r="Z196" s="572" t="s">
        <v>56</v>
      </c>
    </row>
    <row r="197" ht="22.5" customHeight="1">
      <c r="A197" s="649" t="s">
        <v>6844</v>
      </c>
      <c r="B197" s="650">
        <v>45820.0</v>
      </c>
      <c r="C197" s="651">
        <v>6282.0</v>
      </c>
      <c r="D197" s="651"/>
      <c r="E197" s="652" t="s">
        <v>3188</v>
      </c>
      <c r="F197" s="649" t="s">
        <v>2476</v>
      </c>
      <c r="G197" s="653" t="s">
        <v>6846</v>
      </c>
      <c r="H197" s="653" t="s">
        <v>2479</v>
      </c>
      <c r="I197" s="653" t="s">
        <v>864</v>
      </c>
      <c r="J197" s="651" t="s">
        <v>1205</v>
      </c>
      <c r="K197" s="654">
        <v>44754.0</v>
      </c>
      <c r="L197" s="650">
        <v>45819.0</v>
      </c>
      <c r="M197" s="651" t="s">
        <v>51</v>
      </c>
      <c r="N197" s="655">
        <v>0.0</v>
      </c>
      <c r="O197" s="651" t="s">
        <v>51</v>
      </c>
      <c r="P197" s="682">
        <v>78000.0</v>
      </c>
      <c r="Q197" s="682">
        <v>78000.0</v>
      </c>
      <c r="R197" s="655">
        <v>0.0</v>
      </c>
      <c r="S197" s="655">
        <v>546.0</v>
      </c>
      <c r="T197" s="658">
        <f t="shared" si="1"/>
        <v>77454</v>
      </c>
      <c r="U197" s="651" t="s">
        <v>53</v>
      </c>
      <c r="V197" s="654">
        <v>45819.0</v>
      </c>
      <c r="W197" s="654">
        <v>45849.0</v>
      </c>
      <c r="X197" s="651">
        <v>1.0</v>
      </c>
      <c r="Y197" s="651" t="s">
        <v>86</v>
      </c>
      <c r="Z197" s="651" t="s">
        <v>56</v>
      </c>
    </row>
    <row r="198" ht="22.5" customHeight="1">
      <c r="A198" s="570" t="s">
        <v>6847</v>
      </c>
      <c r="B198" s="571">
        <v>45820.0</v>
      </c>
      <c r="C198" s="572">
        <v>8249.0</v>
      </c>
      <c r="D198" s="572"/>
      <c r="E198" s="578" t="s">
        <v>6848</v>
      </c>
      <c r="F198" s="570" t="s">
        <v>6849</v>
      </c>
      <c r="G198" s="573" t="s">
        <v>6850</v>
      </c>
      <c r="H198" s="573" t="s">
        <v>325</v>
      </c>
      <c r="I198" s="573" t="s">
        <v>74</v>
      </c>
      <c r="J198" s="572" t="s">
        <v>1205</v>
      </c>
      <c r="K198" s="574">
        <v>44963.0</v>
      </c>
      <c r="L198" s="571">
        <v>45820.0</v>
      </c>
      <c r="M198" s="572" t="s">
        <v>51</v>
      </c>
      <c r="N198" s="575">
        <v>0.0</v>
      </c>
      <c r="O198" s="572" t="s">
        <v>51</v>
      </c>
      <c r="P198" s="576">
        <v>78000.0</v>
      </c>
      <c r="Q198" s="576">
        <v>78000.0</v>
      </c>
      <c r="R198" s="575">
        <v>0.0</v>
      </c>
      <c r="S198" s="575">
        <v>4440.0</v>
      </c>
      <c r="T198" s="577">
        <f t="shared" si="1"/>
        <v>73560</v>
      </c>
      <c r="U198" s="572" t="s">
        <v>53</v>
      </c>
      <c r="V198" s="574">
        <v>45820.0</v>
      </c>
      <c r="W198" s="574">
        <v>45850.0</v>
      </c>
      <c r="X198" s="572">
        <v>1.0</v>
      </c>
      <c r="Y198" s="572" t="s">
        <v>86</v>
      </c>
      <c r="Z198" s="572" t="s">
        <v>56</v>
      </c>
    </row>
    <row r="199" ht="22.5" customHeight="1">
      <c r="A199" s="570" t="s">
        <v>6853</v>
      </c>
      <c r="B199" s="571">
        <v>45820.0</v>
      </c>
      <c r="C199" s="572">
        <v>10378.0</v>
      </c>
      <c r="D199" s="572"/>
      <c r="E199" s="578" t="s">
        <v>6811</v>
      </c>
      <c r="F199" s="570" t="s">
        <v>6812</v>
      </c>
      <c r="G199" s="573" t="s">
        <v>6854</v>
      </c>
      <c r="H199" s="750" t="s">
        <v>343</v>
      </c>
      <c r="I199" s="573" t="s">
        <v>158</v>
      </c>
      <c r="J199" s="572" t="s">
        <v>1205</v>
      </c>
      <c r="K199" s="574">
        <v>45211.0</v>
      </c>
      <c r="L199" s="571">
        <v>45820.0</v>
      </c>
      <c r="M199" s="572" t="s">
        <v>51</v>
      </c>
      <c r="N199" s="575">
        <v>78000.0</v>
      </c>
      <c r="O199" s="572" t="s">
        <v>51</v>
      </c>
      <c r="P199" s="576">
        <v>80041.0</v>
      </c>
      <c r="Q199" s="597">
        <v>80041.0</v>
      </c>
      <c r="R199" s="575">
        <v>0.0</v>
      </c>
      <c r="S199" s="575">
        <v>0.0</v>
      </c>
      <c r="T199" s="577">
        <f t="shared" si="1"/>
        <v>80041</v>
      </c>
      <c r="U199" s="572" t="s">
        <v>52</v>
      </c>
      <c r="V199" s="574">
        <v>45820.0</v>
      </c>
      <c r="W199" s="574">
        <v>45850.0</v>
      </c>
      <c r="X199" s="572">
        <v>1.0</v>
      </c>
      <c r="Y199" s="572" t="s">
        <v>86</v>
      </c>
      <c r="Z199" s="572" t="s">
        <v>56</v>
      </c>
    </row>
    <row r="200" ht="22.5" customHeight="1">
      <c r="A200" s="570" t="s">
        <v>6856</v>
      </c>
      <c r="B200" s="571">
        <v>45820.0</v>
      </c>
      <c r="C200" s="572">
        <v>8979.0</v>
      </c>
      <c r="D200" s="572"/>
      <c r="E200" s="578" t="s">
        <v>6857</v>
      </c>
      <c r="F200" s="570" t="s">
        <v>1021</v>
      </c>
      <c r="G200" s="573" t="s">
        <v>1022</v>
      </c>
      <c r="H200" s="573" t="s">
        <v>452</v>
      </c>
      <c r="I200" s="573" t="s">
        <v>118</v>
      </c>
      <c r="J200" s="572" t="s">
        <v>1205</v>
      </c>
      <c r="K200" s="574">
        <v>45055.0</v>
      </c>
      <c r="L200" s="571">
        <v>45820.0</v>
      </c>
      <c r="M200" s="572" t="s">
        <v>51</v>
      </c>
      <c r="N200" s="575">
        <v>0.0</v>
      </c>
      <c r="O200" s="572" t="s">
        <v>51</v>
      </c>
      <c r="P200" s="576">
        <v>78051.0</v>
      </c>
      <c r="Q200" s="597">
        <v>78006.0</v>
      </c>
      <c r="R200" s="575">
        <v>0.0</v>
      </c>
      <c r="S200" s="575">
        <v>0.0</v>
      </c>
      <c r="T200" s="577">
        <f t="shared" si="1"/>
        <v>78006</v>
      </c>
      <c r="U200" s="572" t="s">
        <v>52</v>
      </c>
      <c r="V200" s="574">
        <v>45820.0</v>
      </c>
      <c r="W200" s="574">
        <v>45850.0</v>
      </c>
      <c r="X200" s="572">
        <v>1.0</v>
      </c>
      <c r="Y200" s="572" t="s">
        <v>86</v>
      </c>
      <c r="Z200" s="572" t="s">
        <v>56</v>
      </c>
    </row>
    <row r="201" ht="22.5" customHeight="1">
      <c r="A201" s="570" t="s">
        <v>6860</v>
      </c>
      <c r="B201" s="571">
        <v>45820.0</v>
      </c>
      <c r="C201" s="572">
        <v>12996.0</v>
      </c>
      <c r="D201" s="572"/>
      <c r="E201" s="578" t="s">
        <v>6862</v>
      </c>
      <c r="F201" s="570" t="s">
        <v>5331</v>
      </c>
      <c r="G201" s="573" t="s">
        <v>5333</v>
      </c>
      <c r="H201" s="573" t="s">
        <v>68</v>
      </c>
      <c r="I201" s="573" t="s">
        <v>69</v>
      </c>
      <c r="J201" s="572" t="s">
        <v>1205</v>
      </c>
      <c r="K201" s="574">
        <v>45512.0</v>
      </c>
      <c r="L201" s="571">
        <v>45820.0</v>
      </c>
      <c r="M201" s="572" t="s">
        <v>51</v>
      </c>
      <c r="N201" s="575">
        <v>0.0</v>
      </c>
      <c r="O201" s="572" t="s">
        <v>51</v>
      </c>
      <c r="P201" s="576">
        <v>648075.0</v>
      </c>
      <c r="Q201" s="597">
        <v>648000.0</v>
      </c>
      <c r="R201" s="575">
        <v>60000.0</v>
      </c>
      <c r="S201" s="575">
        <v>0.0</v>
      </c>
      <c r="T201" s="577">
        <f t="shared" si="1"/>
        <v>648000</v>
      </c>
      <c r="U201" s="572" t="s">
        <v>52</v>
      </c>
      <c r="V201" s="574">
        <v>45820.0</v>
      </c>
      <c r="W201" s="574">
        <v>46008.0</v>
      </c>
      <c r="X201" s="572">
        <v>6.0</v>
      </c>
      <c r="Y201" s="572" t="s">
        <v>55</v>
      </c>
      <c r="Z201" s="572" t="s">
        <v>56</v>
      </c>
    </row>
    <row r="202" ht="22.5" customHeight="1">
      <c r="A202" s="570" t="s">
        <v>6865</v>
      </c>
      <c r="B202" s="571">
        <v>45820.0</v>
      </c>
      <c r="C202" s="572">
        <v>12369.0</v>
      </c>
      <c r="D202" s="572"/>
      <c r="E202" s="578" t="s">
        <v>6866</v>
      </c>
      <c r="F202" s="570" t="s">
        <v>6867</v>
      </c>
      <c r="G202" s="573" t="s">
        <v>6868</v>
      </c>
      <c r="H202" s="573" t="s">
        <v>555</v>
      </c>
      <c r="I202" s="573" t="s">
        <v>69</v>
      </c>
      <c r="J202" s="572" t="s">
        <v>1205</v>
      </c>
      <c r="K202" s="574">
        <v>45450.0</v>
      </c>
      <c r="L202" s="571">
        <v>45820.0</v>
      </c>
      <c r="M202" s="572" t="s">
        <v>51</v>
      </c>
      <c r="N202" s="575">
        <v>0.0</v>
      </c>
      <c r="O202" s="572" t="s">
        <v>51</v>
      </c>
      <c r="P202" s="576">
        <v>1298039.0</v>
      </c>
      <c r="Q202" s="597">
        <v>1298039.0</v>
      </c>
      <c r="R202" s="575">
        <v>118000.0</v>
      </c>
      <c r="S202" s="575">
        <v>0.0</v>
      </c>
      <c r="T202" s="577">
        <f t="shared" si="1"/>
        <v>1298039</v>
      </c>
      <c r="U202" s="572" t="s">
        <v>52</v>
      </c>
      <c r="V202" s="574">
        <v>45820.0</v>
      </c>
      <c r="W202" s="574">
        <v>46214.0</v>
      </c>
      <c r="X202" s="572">
        <v>12.0</v>
      </c>
      <c r="Y202" s="572" t="s">
        <v>55</v>
      </c>
      <c r="Z202" s="572" t="s">
        <v>56</v>
      </c>
    </row>
    <row r="203" ht="22.5" customHeight="1">
      <c r="A203" s="570" t="s">
        <v>6869</v>
      </c>
      <c r="B203" s="571">
        <v>45820.0</v>
      </c>
      <c r="C203" s="572">
        <v>12369.0</v>
      </c>
      <c r="D203" s="572"/>
      <c r="E203" s="578" t="s">
        <v>6866</v>
      </c>
      <c r="F203" s="570" t="s">
        <v>6867</v>
      </c>
      <c r="G203" s="573" t="s">
        <v>6868</v>
      </c>
      <c r="H203" s="573" t="s">
        <v>555</v>
      </c>
      <c r="I203" s="573" t="s">
        <v>69</v>
      </c>
      <c r="J203" s="572" t="s">
        <v>1205</v>
      </c>
      <c r="K203" s="574">
        <v>45450.0</v>
      </c>
      <c r="L203" s="571">
        <v>45820.0</v>
      </c>
      <c r="M203" s="572" t="s">
        <v>51</v>
      </c>
      <c r="N203" s="575">
        <v>0.0</v>
      </c>
      <c r="O203" s="572" t="s">
        <v>51</v>
      </c>
      <c r="P203" s="576">
        <v>118023.0</v>
      </c>
      <c r="Q203" s="576">
        <v>0.0</v>
      </c>
      <c r="R203" s="575">
        <v>0.0</v>
      </c>
      <c r="S203" s="575">
        <v>0.0</v>
      </c>
      <c r="T203" s="577">
        <f t="shared" si="1"/>
        <v>0</v>
      </c>
      <c r="U203" s="572" t="s">
        <v>281</v>
      </c>
      <c r="V203" s="574">
        <v>45820.0</v>
      </c>
      <c r="W203" s="574">
        <v>46244.0</v>
      </c>
      <c r="X203" s="572">
        <v>1.0</v>
      </c>
      <c r="Y203" s="572" t="s">
        <v>55</v>
      </c>
      <c r="Z203" s="572" t="s">
        <v>56</v>
      </c>
    </row>
    <row r="204" ht="22.5" customHeight="1">
      <c r="A204" s="570" t="s">
        <v>6871</v>
      </c>
      <c r="B204" s="571">
        <v>45820.0</v>
      </c>
      <c r="C204" s="572">
        <v>1866.0</v>
      </c>
      <c r="D204" s="572"/>
      <c r="E204" s="578" t="s">
        <v>1292</v>
      </c>
      <c r="F204" s="570" t="s">
        <v>1293</v>
      </c>
      <c r="G204" s="573" t="s">
        <v>1294</v>
      </c>
      <c r="H204" s="573" t="s">
        <v>1296</v>
      </c>
      <c r="I204" s="573" t="s">
        <v>69</v>
      </c>
      <c r="J204" s="572" t="s">
        <v>1205</v>
      </c>
      <c r="K204" s="574">
        <v>44405.0</v>
      </c>
      <c r="L204" s="571">
        <v>45820.0</v>
      </c>
      <c r="M204" s="572" t="s">
        <v>51</v>
      </c>
      <c r="N204" s="575">
        <v>0.0</v>
      </c>
      <c r="O204" s="572" t="s">
        <v>51</v>
      </c>
      <c r="P204" s="576">
        <v>78010.0</v>
      </c>
      <c r="Q204" s="597">
        <v>78010.0</v>
      </c>
      <c r="R204" s="575">
        <v>0.0</v>
      </c>
      <c r="S204" s="575">
        <v>0.0</v>
      </c>
      <c r="T204" s="577">
        <f t="shared" si="1"/>
        <v>78010</v>
      </c>
      <c r="U204" s="572" t="s">
        <v>52</v>
      </c>
      <c r="V204" s="574">
        <v>45829.0</v>
      </c>
      <c r="W204" s="574">
        <v>45859.0</v>
      </c>
      <c r="X204" s="572">
        <v>1.0</v>
      </c>
      <c r="Y204" s="572" t="s">
        <v>86</v>
      </c>
      <c r="Z204" s="572" t="s">
        <v>56</v>
      </c>
    </row>
    <row r="205" ht="22.5" customHeight="1">
      <c r="A205" s="570" t="s">
        <v>6874</v>
      </c>
      <c r="B205" s="571">
        <v>45820.0</v>
      </c>
      <c r="C205" s="572">
        <v>4399.0</v>
      </c>
      <c r="D205" s="572"/>
      <c r="E205" s="578" t="s">
        <v>6875</v>
      </c>
      <c r="F205" s="570" t="s">
        <v>6876</v>
      </c>
      <c r="G205" s="573" t="s">
        <v>7463</v>
      </c>
      <c r="H205" s="573" t="s">
        <v>110</v>
      </c>
      <c r="I205" s="573" t="s">
        <v>46</v>
      </c>
      <c r="J205" s="572" t="s">
        <v>1205</v>
      </c>
      <c r="K205" s="574">
        <v>44588.0</v>
      </c>
      <c r="L205" s="571">
        <v>45820.0</v>
      </c>
      <c r="M205" s="572" t="s">
        <v>51</v>
      </c>
      <c r="N205" s="575">
        <v>0.0</v>
      </c>
      <c r="O205" s="572" t="s">
        <v>51</v>
      </c>
      <c r="P205" s="576">
        <v>78000.0</v>
      </c>
      <c r="Q205" s="576">
        <v>78000.0</v>
      </c>
      <c r="R205" s="575">
        <v>0.0</v>
      </c>
      <c r="S205" s="575">
        <v>1560.0</v>
      </c>
      <c r="T205" s="577">
        <f t="shared" si="1"/>
        <v>76440</v>
      </c>
      <c r="U205" s="572" t="s">
        <v>53</v>
      </c>
      <c r="V205" s="574">
        <v>45820.0</v>
      </c>
      <c r="W205" s="574">
        <v>45850.0</v>
      </c>
      <c r="X205" s="572">
        <v>1.0</v>
      </c>
      <c r="Y205" s="572" t="s">
        <v>86</v>
      </c>
      <c r="Z205" s="572" t="s">
        <v>56</v>
      </c>
    </row>
    <row r="206" ht="22.5" customHeight="1">
      <c r="A206" s="570" t="s">
        <v>6882</v>
      </c>
      <c r="B206" s="571">
        <v>45820.0</v>
      </c>
      <c r="C206" s="572">
        <v>10027.0</v>
      </c>
      <c r="D206" s="572"/>
      <c r="E206" s="578" t="s">
        <v>6883</v>
      </c>
      <c r="F206" s="570" t="s">
        <v>6884</v>
      </c>
      <c r="G206" s="573" t="s">
        <v>7464</v>
      </c>
      <c r="H206" s="573" t="s">
        <v>237</v>
      </c>
      <c r="I206" s="573" t="s">
        <v>69</v>
      </c>
      <c r="J206" s="572" t="s">
        <v>1205</v>
      </c>
      <c r="K206" s="574">
        <v>45174.0</v>
      </c>
      <c r="L206" s="571">
        <v>45820.0</v>
      </c>
      <c r="M206" s="572" t="s">
        <v>51</v>
      </c>
      <c r="N206" s="575">
        <v>0.0</v>
      </c>
      <c r="O206" s="583">
        <v>45826.0</v>
      </c>
      <c r="P206" s="576">
        <v>78012.0</v>
      </c>
      <c r="Q206" s="597">
        <v>78072.0</v>
      </c>
      <c r="R206" s="575">
        <v>0.0</v>
      </c>
      <c r="S206" s="575">
        <v>0.0</v>
      </c>
      <c r="T206" s="577">
        <f t="shared" si="1"/>
        <v>78072</v>
      </c>
      <c r="U206" s="572" t="s">
        <v>52</v>
      </c>
      <c r="V206" s="574">
        <v>45816.0</v>
      </c>
      <c r="W206" s="574">
        <v>45846.0</v>
      </c>
      <c r="X206" s="572">
        <v>1.0</v>
      </c>
      <c r="Y206" s="572" t="s">
        <v>86</v>
      </c>
      <c r="Z206" s="572" t="s">
        <v>56</v>
      </c>
    </row>
    <row r="207" ht="15.0" customHeight="1">
      <c r="A207" s="570" t="s">
        <v>5527</v>
      </c>
      <c r="B207" s="571">
        <v>45820.0</v>
      </c>
      <c r="C207" s="572">
        <v>4446.0</v>
      </c>
      <c r="D207" s="572"/>
      <c r="E207" s="578" t="s">
        <v>6887</v>
      </c>
      <c r="F207" s="570" t="s">
        <v>957</v>
      </c>
      <c r="G207" s="573" t="s">
        <v>958</v>
      </c>
      <c r="H207" s="573" t="s">
        <v>279</v>
      </c>
      <c r="I207" s="573" t="s">
        <v>69</v>
      </c>
      <c r="J207" s="572" t="s">
        <v>1205</v>
      </c>
      <c r="K207" s="574">
        <v>44592.0</v>
      </c>
      <c r="L207" s="571">
        <v>45820.0</v>
      </c>
      <c r="M207" s="572" t="s">
        <v>51</v>
      </c>
      <c r="N207" s="575">
        <v>78000.0</v>
      </c>
      <c r="O207" s="572" t="s">
        <v>51</v>
      </c>
      <c r="P207" s="576">
        <v>150000.0</v>
      </c>
      <c r="Q207" s="576">
        <v>150000.0</v>
      </c>
      <c r="R207" s="575">
        <v>0.0</v>
      </c>
      <c r="S207" s="575">
        <v>1050.0</v>
      </c>
      <c r="T207" s="577">
        <f t="shared" si="1"/>
        <v>148950</v>
      </c>
      <c r="U207" s="572" t="s">
        <v>53</v>
      </c>
      <c r="V207" s="574">
        <v>45820.0</v>
      </c>
      <c r="W207" s="574">
        <v>45850.0</v>
      </c>
      <c r="X207" s="572">
        <v>1.0</v>
      </c>
      <c r="Y207" s="572" t="s">
        <v>86</v>
      </c>
      <c r="Z207" s="572" t="s">
        <v>56</v>
      </c>
    </row>
    <row r="208" ht="22.5" customHeight="1">
      <c r="A208" s="570" t="s">
        <v>5532</v>
      </c>
      <c r="B208" s="571">
        <v>45825.0</v>
      </c>
      <c r="C208" s="572">
        <v>316.0</v>
      </c>
      <c r="D208" s="572"/>
      <c r="E208" s="578" t="s">
        <v>6937</v>
      </c>
      <c r="F208" s="570" t="s">
        <v>773</v>
      </c>
      <c r="G208" s="573" t="s">
        <v>7465</v>
      </c>
      <c r="H208" s="573" t="s">
        <v>775</v>
      </c>
      <c r="I208" s="573" t="s">
        <v>220</v>
      </c>
      <c r="J208" s="572" t="s">
        <v>1205</v>
      </c>
      <c r="K208" s="574">
        <v>44294.0</v>
      </c>
      <c r="L208" s="571">
        <v>45820.0</v>
      </c>
      <c r="M208" s="572" t="s">
        <v>51</v>
      </c>
      <c r="N208" s="575">
        <v>0.0</v>
      </c>
      <c r="O208" s="572" t="s">
        <v>51</v>
      </c>
      <c r="P208" s="575">
        <v>78000.0</v>
      </c>
      <c r="Q208" s="575">
        <v>78000.0</v>
      </c>
      <c r="R208" s="575">
        <v>0.0</v>
      </c>
      <c r="S208" s="575">
        <v>4440.0</v>
      </c>
      <c r="T208" s="577">
        <f t="shared" si="1"/>
        <v>73560</v>
      </c>
      <c r="U208" s="572" t="s">
        <v>53</v>
      </c>
      <c r="V208" s="574">
        <v>45820.0</v>
      </c>
      <c r="W208" s="574">
        <v>45850.0</v>
      </c>
      <c r="X208" s="572">
        <v>1.0</v>
      </c>
      <c r="Y208" s="572" t="s">
        <v>86</v>
      </c>
      <c r="Z208" s="572" t="s">
        <v>56</v>
      </c>
    </row>
    <row r="209" ht="22.5" customHeight="1">
      <c r="A209" s="570" t="s">
        <v>7466</v>
      </c>
      <c r="B209" s="571">
        <v>45825.0</v>
      </c>
      <c r="C209" s="572">
        <v>3230.0</v>
      </c>
      <c r="D209" s="572"/>
      <c r="E209" s="578" t="s">
        <v>201</v>
      </c>
      <c r="F209" s="570" t="s">
        <v>202</v>
      </c>
      <c r="G209" s="573" t="s">
        <v>203</v>
      </c>
      <c r="H209" s="573" t="s">
        <v>204</v>
      </c>
      <c r="I209" s="573" t="s">
        <v>153</v>
      </c>
      <c r="J209" s="572" t="s">
        <v>1205</v>
      </c>
      <c r="K209" s="574">
        <v>44516.0</v>
      </c>
      <c r="L209" s="571">
        <v>45820.0</v>
      </c>
      <c r="M209" s="572" t="s">
        <v>51</v>
      </c>
      <c r="N209" s="575">
        <v>0.0</v>
      </c>
      <c r="O209" s="572" t="s">
        <v>51</v>
      </c>
      <c r="P209" s="575">
        <v>78000.0</v>
      </c>
      <c r="Q209" s="575">
        <v>78000.0</v>
      </c>
      <c r="R209" s="575">
        <v>0.0</v>
      </c>
      <c r="S209" s="575">
        <v>4440.0</v>
      </c>
      <c r="T209" s="577">
        <f t="shared" si="1"/>
        <v>73560</v>
      </c>
      <c r="U209" s="572" t="s">
        <v>53</v>
      </c>
      <c r="V209" s="574">
        <v>45820.0</v>
      </c>
      <c r="W209" s="574">
        <v>45850.0</v>
      </c>
      <c r="X209" s="572">
        <v>1.0</v>
      </c>
      <c r="Y209" s="572" t="s">
        <v>86</v>
      </c>
      <c r="Z209" s="572" t="s">
        <v>56</v>
      </c>
    </row>
    <row r="210" ht="22.5" customHeight="1">
      <c r="A210" s="570" t="s">
        <v>7467</v>
      </c>
      <c r="B210" s="571">
        <v>45825.0</v>
      </c>
      <c r="C210" s="572">
        <v>1006.0</v>
      </c>
      <c r="D210" s="572"/>
      <c r="E210" s="578" t="s">
        <v>1450</v>
      </c>
      <c r="F210" s="570" t="s">
        <v>1451</v>
      </c>
      <c r="G210" s="573" t="s">
        <v>1452</v>
      </c>
      <c r="H210" s="573" t="s">
        <v>786</v>
      </c>
      <c r="I210" s="573" t="s">
        <v>46</v>
      </c>
      <c r="J210" s="572" t="s">
        <v>1205</v>
      </c>
      <c r="K210" s="574">
        <v>44343.0</v>
      </c>
      <c r="L210" s="571">
        <v>45820.0</v>
      </c>
      <c r="M210" s="572" t="s">
        <v>51</v>
      </c>
      <c r="N210" s="575">
        <v>0.0</v>
      </c>
      <c r="O210" s="572" t="s">
        <v>51</v>
      </c>
      <c r="P210" s="575">
        <v>78000.0</v>
      </c>
      <c r="Q210" s="575">
        <v>78000.0</v>
      </c>
      <c r="R210" s="575">
        <v>0.0</v>
      </c>
      <c r="S210" s="575">
        <v>1560.0</v>
      </c>
      <c r="T210" s="577">
        <f t="shared" si="1"/>
        <v>76440</v>
      </c>
      <c r="U210" s="572" t="s">
        <v>53</v>
      </c>
      <c r="V210" s="574">
        <v>45820.0</v>
      </c>
      <c r="W210" s="574">
        <v>45850.0</v>
      </c>
      <c r="X210" s="572">
        <v>1.0</v>
      </c>
      <c r="Y210" s="572" t="s">
        <v>86</v>
      </c>
      <c r="Z210" s="572" t="s">
        <v>56</v>
      </c>
    </row>
    <row r="211" ht="22.5" customHeight="1">
      <c r="A211" s="570" t="s">
        <v>7468</v>
      </c>
      <c r="B211" s="571">
        <v>45825.0</v>
      </c>
      <c r="C211" s="572">
        <v>3338.0</v>
      </c>
      <c r="D211" s="572"/>
      <c r="E211" s="578" t="s">
        <v>7295</v>
      </c>
      <c r="F211" s="570" t="s">
        <v>2644</v>
      </c>
      <c r="G211" s="573" t="s">
        <v>2645</v>
      </c>
      <c r="H211" s="573" t="s">
        <v>237</v>
      </c>
      <c r="I211" s="573" t="s">
        <v>69</v>
      </c>
      <c r="J211" s="572" t="s">
        <v>1205</v>
      </c>
      <c r="K211" s="574">
        <v>44524.0</v>
      </c>
      <c r="L211" s="571">
        <v>45820.0</v>
      </c>
      <c r="M211" s="572" t="s">
        <v>51</v>
      </c>
      <c r="N211" s="575">
        <v>0.0</v>
      </c>
      <c r="O211" s="572" t="s">
        <v>51</v>
      </c>
      <c r="P211" s="575">
        <v>78000.0</v>
      </c>
      <c r="Q211" s="575">
        <v>78000.0</v>
      </c>
      <c r="R211" s="575">
        <v>0.0</v>
      </c>
      <c r="S211" s="575">
        <v>546.0</v>
      </c>
      <c r="T211" s="577">
        <f t="shared" si="1"/>
        <v>77454</v>
      </c>
      <c r="U211" s="572" t="s">
        <v>53</v>
      </c>
      <c r="V211" s="574">
        <v>45820.0</v>
      </c>
      <c r="W211" s="574">
        <v>45850.0</v>
      </c>
      <c r="X211" s="572">
        <v>1.0</v>
      </c>
      <c r="Y211" s="572" t="s">
        <v>86</v>
      </c>
      <c r="Z211" s="572" t="s">
        <v>56</v>
      </c>
    </row>
    <row r="212" ht="22.5" customHeight="1">
      <c r="A212" s="570" t="s">
        <v>7469</v>
      </c>
      <c r="B212" s="571">
        <v>45825.0</v>
      </c>
      <c r="C212" s="572">
        <v>6385.0</v>
      </c>
      <c r="D212" s="572"/>
      <c r="E212" s="578" t="s">
        <v>1417</v>
      </c>
      <c r="F212" s="570" t="s">
        <v>7017</v>
      </c>
      <c r="G212" s="573" t="s">
        <v>1419</v>
      </c>
      <c r="H212" s="573" t="s">
        <v>325</v>
      </c>
      <c r="I212" s="573" t="s">
        <v>74</v>
      </c>
      <c r="J212" s="572" t="s">
        <v>1205</v>
      </c>
      <c r="K212" s="574">
        <v>44765.0</v>
      </c>
      <c r="L212" s="571">
        <v>45821.0</v>
      </c>
      <c r="M212" s="583">
        <v>45820.0</v>
      </c>
      <c r="N212" s="575">
        <v>118000.0</v>
      </c>
      <c r="O212" s="572" t="s">
        <v>51</v>
      </c>
      <c r="P212" s="576">
        <v>100039.0</v>
      </c>
      <c r="Q212" s="597">
        <v>100039.0</v>
      </c>
      <c r="R212" s="575">
        <v>0.0</v>
      </c>
      <c r="S212" s="575">
        <v>0.0</v>
      </c>
      <c r="T212" s="577">
        <f t="shared" si="1"/>
        <v>100039</v>
      </c>
      <c r="U212" s="572" t="s">
        <v>52</v>
      </c>
      <c r="V212" s="574">
        <v>45821.0</v>
      </c>
      <c r="W212" s="574">
        <v>45852.0</v>
      </c>
      <c r="X212" s="572">
        <v>1.0</v>
      </c>
      <c r="Y212" s="572" t="s">
        <v>55</v>
      </c>
      <c r="Z212" s="572" t="s">
        <v>56</v>
      </c>
    </row>
    <row r="213" ht="22.5" customHeight="1">
      <c r="A213" s="570" t="s">
        <v>7470</v>
      </c>
      <c r="B213" s="571">
        <v>45825.0</v>
      </c>
      <c r="C213" s="572">
        <v>6348.0</v>
      </c>
      <c r="D213" s="572"/>
      <c r="E213" s="578" t="s">
        <v>2242</v>
      </c>
      <c r="F213" s="570" t="s">
        <v>1785</v>
      </c>
      <c r="G213" s="573" t="s">
        <v>1786</v>
      </c>
      <c r="H213" s="573" t="s">
        <v>246</v>
      </c>
      <c r="I213" s="573" t="s">
        <v>85</v>
      </c>
      <c r="J213" s="572" t="s">
        <v>1205</v>
      </c>
      <c r="K213" s="574">
        <v>44760.0</v>
      </c>
      <c r="L213" s="571">
        <v>45821.0</v>
      </c>
      <c r="M213" s="583">
        <v>45820.0</v>
      </c>
      <c r="N213" s="575">
        <v>78000.0</v>
      </c>
      <c r="O213" s="572" t="s">
        <v>51</v>
      </c>
      <c r="P213" s="576">
        <v>80063.0</v>
      </c>
      <c r="Q213" s="597">
        <v>80063.0</v>
      </c>
      <c r="R213" s="575">
        <v>0.0</v>
      </c>
      <c r="S213" s="575">
        <v>0.0</v>
      </c>
      <c r="T213" s="577">
        <f t="shared" si="1"/>
        <v>80063</v>
      </c>
      <c r="U213" s="572" t="s">
        <v>52</v>
      </c>
      <c r="V213" s="574">
        <v>45821.0</v>
      </c>
      <c r="W213" s="574">
        <v>45851.0</v>
      </c>
      <c r="X213" s="572">
        <v>1.0</v>
      </c>
      <c r="Y213" s="572" t="s">
        <v>86</v>
      </c>
      <c r="Z213" s="572" t="s">
        <v>56</v>
      </c>
    </row>
    <row r="214" ht="22.5" customHeight="1">
      <c r="A214" s="570" t="s">
        <v>7471</v>
      </c>
      <c r="B214" s="571">
        <v>45825.0</v>
      </c>
      <c r="C214" s="572">
        <v>11642.0</v>
      </c>
      <c r="D214" s="572"/>
      <c r="E214" s="573" t="s">
        <v>7472</v>
      </c>
      <c r="F214" s="570" t="s">
        <v>7313</v>
      </c>
      <c r="G214" s="573" t="s">
        <v>7314</v>
      </c>
      <c r="H214" s="573" t="s">
        <v>419</v>
      </c>
      <c r="I214" s="573" t="s">
        <v>118</v>
      </c>
      <c r="J214" s="572" t="s">
        <v>1205</v>
      </c>
      <c r="K214" s="574">
        <v>45369.0</v>
      </c>
      <c r="L214" s="571">
        <v>45820.0</v>
      </c>
      <c r="M214" s="583">
        <v>45820.0</v>
      </c>
      <c r="N214" s="575">
        <v>0.0</v>
      </c>
      <c r="O214" s="583">
        <v>45840.0</v>
      </c>
      <c r="P214" s="576">
        <v>78007.0</v>
      </c>
      <c r="Q214" s="597">
        <v>78007.0</v>
      </c>
      <c r="R214" s="575">
        <v>0.0</v>
      </c>
      <c r="S214" s="575">
        <v>0.0</v>
      </c>
      <c r="T214" s="577">
        <f t="shared" si="1"/>
        <v>78007</v>
      </c>
      <c r="U214" s="572" t="s">
        <v>52</v>
      </c>
      <c r="V214" s="574">
        <v>45833.0</v>
      </c>
      <c r="W214" s="574">
        <v>45863.0</v>
      </c>
      <c r="X214" s="572">
        <v>1.0</v>
      </c>
      <c r="Y214" s="572" t="s">
        <v>86</v>
      </c>
      <c r="Z214" s="572" t="s">
        <v>56</v>
      </c>
    </row>
    <row r="215" ht="22.5" customHeight="1">
      <c r="A215" s="570" t="s">
        <v>7473</v>
      </c>
      <c r="B215" s="571">
        <v>45825.0</v>
      </c>
      <c r="C215" s="572">
        <v>8771.0</v>
      </c>
      <c r="D215" s="572"/>
      <c r="E215" s="578" t="s">
        <v>1529</v>
      </c>
      <c r="F215" s="570" t="s">
        <v>1530</v>
      </c>
      <c r="G215" s="578" t="s">
        <v>1532</v>
      </c>
      <c r="H215" s="573" t="s">
        <v>192</v>
      </c>
      <c r="I215" s="573" t="s">
        <v>195</v>
      </c>
      <c r="J215" s="572" t="s">
        <v>1205</v>
      </c>
      <c r="K215" s="574">
        <v>45028.0</v>
      </c>
      <c r="L215" s="571">
        <v>45820.0</v>
      </c>
      <c r="M215" s="572" t="s">
        <v>51</v>
      </c>
      <c r="N215" s="575">
        <v>0.0</v>
      </c>
      <c r="O215" s="572" t="s">
        <v>51</v>
      </c>
      <c r="P215" s="576">
        <v>78013.0</v>
      </c>
      <c r="Q215" s="597">
        <v>78013.0</v>
      </c>
      <c r="R215" s="575">
        <v>0.0</v>
      </c>
      <c r="S215" s="575">
        <v>0.0</v>
      </c>
      <c r="T215" s="577">
        <f t="shared" si="1"/>
        <v>78013</v>
      </c>
      <c r="U215" s="572" t="s">
        <v>52</v>
      </c>
      <c r="V215" s="574">
        <v>45820.0</v>
      </c>
      <c r="W215" s="574">
        <v>45850.0</v>
      </c>
      <c r="X215" s="572">
        <v>1.0</v>
      </c>
      <c r="Y215" s="572" t="s">
        <v>86</v>
      </c>
      <c r="Z215" s="572" t="s">
        <v>56</v>
      </c>
    </row>
    <row r="216" ht="22.5" customHeight="1">
      <c r="A216" s="570" t="s">
        <v>7474</v>
      </c>
      <c r="B216" s="571">
        <v>45825.0</v>
      </c>
      <c r="C216" s="572">
        <v>1431.0</v>
      </c>
      <c r="D216" s="572"/>
      <c r="E216" s="578" t="s">
        <v>7475</v>
      </c>
      <c r="F216" s="570" t="s">
        <v>6565</v>
      </c>
      <c r="G216" s="573" t="s">
        <v>6566</v>
      </c>
      <c r="H216" s="573" t="s">
        <v>100</v>
      </c>
      <c r="I216" s="573" t="s">
        <v>158</v>
      </c>
      <c r="J216" s="572" t="s">
        <v>1205</v>
      </c>
      <c r="K216" s="574">
        <v>44364.0</v>
      </c>
      <c r="L216" s="571">
        <v>45820.0</v>
      </c>
      <c r="M216" s="572" t="s">
        <v>51</v>
      </c>
      <c r="N216" s="575">
        <v>0.0</v>
      </c>
      <c r="O216" s="572" t="s">
        <v>51</v>
      </c>
      <c r="P216" s="575">
        <v>78000.0</v>
      </c>
      <c r="Q216" s="575">
        <v>78000.0</v>
      </c>
      <c r="R216" s="575">
        <v>0.0</v>
      </c>
      <c r="S216" s="575">
        <v>4400.0</v>
      </c>
      <c r="T216" s="577">
        <f t="shared" si="1"/>
        <v>73600</v>
      </c>
      <c r="U216" s="572" t="s">
        <v>53</v>
      </c>
      <c r="V216" s="574">
        <v>45820.0</v>
      </c>
      <c r="W216" s="574">
        <v>45850.0</v>
      </c>
      <c r="X216" s="572">
        <v>1.0</v>
      </c>
      <c r="Y216" s="572" t="s">
        <v>86</v>
      </c>
      <c r="Z216" s="572" t="s">
        <v>56</v>
      </c>
    </row>
    <row r="217" ht="22.5" customHeight="1">
      <c r="A217" s="570" t="s">
        <v>7476</v>
      </c>
      <c r="B217" s="571">
        <v>45825.0</v>
      </c>
      <c r="C217" s="572">
        <v>2200.0</v>
      </c>
      <c r="D217" s="572"/>
      <c r="E217" s="578" t="s">
        <v>2258</v>
      </c>
      <c r="F217" s="570" t="s">
        <v>2259</v>
      </c>
      <c r="G217" s="573" t="s">
        <v>2260</v>
      </c>
      <c r="H217" s="573" t="s">
        <v>45</v>
      </c>
      <c r="I217" s="573" t="s">
        <v>47</v>
      </c>
      <c r="J217" s="572" t="s">
        <v>1205</v>
      </c>
      <c r="K217" s="574">
        <v>44432.0</v>
      </c>
      <c r="L217" s="571">
        <v>45820.0</v>
      </c>
      <c r="M217" s="572" t="s">
        <v>51</v>
      </c>
      <c r="N217" s="575">
        <v>78000.0</v>
      </c>
      <c r="O217" s="572" t="s">
        <v>51</v>
      </c>
      <c r="P217" s="576">
        <v>70000.0</v>
      </c>
      <c r="Q217" s="576">
        <v>70000.0</v>
      </c>
      <c r="R217" s="575">
        <v>0.0</v>
      </c>
      <c r="S217" s="575">
        <v>490.0</v>
      </c>
      <c r="T217" s="577">
        <f t="shared" si="1"/>
        <v>69510</v>
      </c>
      <c r="U217" s="572" t="s">
        <v>53</v>
      </c>
      <c r="V217" s="574">
        <v>45828.0</v>
      </c>
      <c r="W217" s="574">
        <v>45858.0</v>
      </c>
      <c r="X217" s="572">
        <v>1.0</v>
      </c>
      <c r="Y217" s="572" t="s">
        <v>86</v>
      </c>
      <c r="Z217" s="572" t="s">
        <v>56</v>
      </c>
    </row>
    <row r="218" ht="22.5" customHeight="1">
      <c r="A218" s="649" t="s">
        <v>7477</v>
      </c>
      <c r="B218" s="650">
        <v>45868.0</v>
      </c>
      <c r="C218" s="651">
        <v>13971.0</v>
      </c>
      <c r="D218" s="651"/>
      <c r="E218" s="652" t="s">
        <v>4283</v>
      </c>
      <c r="F218" s="649" t="s">
        <v>4284</v>
      </c>
      <c r="G218" s="653" t="s">
        <v>4285</v>
      </c>
      <c r="H218" s="653" t="s">
        <v>555</v>
      </c>
      <c r="I218" s="653" t="s">
        <v>69</v>
      </c>
      <c r="J218" s="651" t="s">
        <v>1205</v>
      </c>
      <c r="K218" s="654">
        <v>45626.0</v>
      </c>
      <c r="L218" s="650">
        <v>45841.0</v>
      </c>
      <c r="M218" s="651" t="s">
        <v>51</v>
      </c>
      <c r="N218" s="655">
        <v>0.0</v>
      </c>
      <c r="O218" s="651" t="s">
        <v>51</v>
      </c>
      <c r="P218" s="682">
        <v>468074.0</v>
      </c>
      <c r="Q218" s="682">
        <v>390000.0</v>
      </c>
      <c r="R218" s="655">
        <v>0.0</v>
      </c>
      <c r="S218" s="655">
        <v>0.0</v>
      </c>
      <c r="T218" s="658">
        <f t="shared" si="1"/>
        <v>390000</v>
      </c>
      <c r="U218" s="651" t="s">
        <v>52</v>
      </c>
      <c r="V218" s="654">
        <v>45841.0</v>
      </c>
      <c r="W218" s="654">
        <v>46021.0</v>
      </c>
      <c r="X218" s="651">
        <v>6.0</v>
      </c>
      <c r="Y218" s="651" t="s">
        <v>86</v>
      </c>
      <c r="Z218" s="651" t="s">
        <v>56</v>
      </c>
    </row>
    <row r="219" ht="22.5" customHeight="1">
      <c r="A219" s="570" t="s">
        <v>7478</v>
      </c>
      <c r="B219" s="571">
        <v>45825.0</v>
      </c>
      <c r="C219" s="572">
        <v>12449.0</v>
      </c>
      <c r="D219" s="572"/>
      <c r="E219" s="578" t="s">
        <v>7479</v>
      </c>
      <c r="F219" s="570" t="s">
        <v>865</v>
      </c>
      <c r="G219" s="573" t="s">
        <v>866</v>
      </c>
      <c r="H219" s="573" t="s">
        <v>84</v>
      </c>
      <c r="I219" s="573" t="s">
        <v>85</v>
      </c>
      <c r="J219" s="572" t="s">
        <v>1205</v>
      </c>
      <c r="K219" s="574">
        <v>45455.0</v>
      </c>
      <c r="L219" s="571">
        <v>45821.0</v>
      </c>
      <c r="M219" s="572" t="s">
        <v>51</v>
      </c>
      <c r="N219" s="575">
        <v>78000.0</v>
      </c>
      <c r="O219" s="583">
        <v>45840.0</v>
      </c>
      <c r="P219" s="576">
        <v>200010.0</v>
      </c>
      <c r="Q219" s="648">
        <v>200010.0</v>
      </c>
      <c r="R219" s="575">
        <v>0.0</v>
      </c>
      <c r="S219" s="575">
        <v>0.0</v>
      </c>
      <c r="T219" s="577">
        <f t="shared" si="1"/>
        <v>200010</v>
      </c>
      <c r="U219" s="572" t="s">
        <v>52</v>
      </c>
      <c r="V219" s="574"/>
      <c r="W219" s="574"/>
      <c r="X219" s="572">
        <v>1.0</v>
      </c>
      <c r="Y219" s="572" t="s">
        <v>86</v>
      </c>
      <c r="Z219" s="572" t="s">
        <v>56</v>
      </c>
    </row>
    <row r="220" ht="22.5" customHeight="1">
      <c r="A220" s="570" t="s">
        <v>7480</v>
      </c>
      <c r="B220" s="571">
        <v>45825.0</v>
      </c>
      <c r="C220" s="572">
        <v>919.0</v>
      </c>
      <c r="D220" s="572"/>
      <c r="E220" s="578" t="s">
        <v>534</v>
      </c>
      <c r="F220" s="570" t="s">
        <v>529</v>
      </c>
      <c r="G220" s="573" t="s">
        <v>530</v>
      </c>
      <c r="H220" s="573" t="s">
        <v>531</v>
      </c>
      <c r="I220" s="573" t="s">
        <v>532</v>
      </c>
      <c r="J220" s="572" t="s">
        <v>1205</v>
      </c>
      <c r="K220" s="574">
        <v>44339.0</v>
      </c>
      <c r="L220" s="571">
        <v>45821.0</v>
      </c>
      <c r="M220" s="572" t="s">
        <v>51</v>
      </c>
      <c r="N220" s="575">
        <v>0.0</v>
      </c>
      <c r="O220" s="572" t="s">
        <v>51</v>
      </c>
      <c r="P220" s="576">
        <v>78037.0</v>
      </c>
      <c r="Q220" s="648">
        <v>78037.0</v>
      </c>
      <c r="R220" s="575">
        <v>0.0</v>
      </c>
      <c r="S220" s="575">
        <v>0.0</v>
      </c>
      <c r="T220" s="577">
        <f t="shared" si="1"/>
        <v>78037</v>
      </c>
      <c r="U220" s="572" t="s">
        <v>52</v>
      </c>
      <c r="V220" s="574">
        <v>45821.0</v>
      </c>
      <c r="W220" s="574">
        <v>45851.0</v>
      </c>
      <c r="X220" s="572">
        <v>1.0</v>
      </c>
      <c r="Y220" s="572" t="s">
        <v>86</v>
      </c>
      <c r="Z220" s="572" t="s">
        <v>56</v>
      </c>
    </row>
    <row r="221" ht="22.5" customHeight="1">
      <c r="A221" s="570" t="s">
        <v>7481</v>
      </c>
      <c r="B221" s="571">
        <v>45826.0</v>
      </c>
      <c r="C221" s="572">
        <v>7858.0</v>
      </c>
      <c r="D221" s="572"/>
      <c r="E221" s="578" t="s">
        <v>7482</v>
      </c>
      <c r="F221" s="570" t="s">
        <v>522</v>
      </c>
      <c r="G221" s="573" t="s">
        <v>523</v>
      </c>
      <c r="H221" s="573" t="s">
        <v>68</v>
      </c>
      <c r="I221" s="573" t="s">
        <v>69</v>
      </c>
      <c r="J221" s="572" t="s">
        <v>1205</v>
      </c>
      <c r="K221" s="574">
        <v>44917.0</v>
      </c>
      <c r="L221" s="571">
        <v>45821.0</v>
      </c>
      <c r="M221" s="572" t="s">
        <v>51</v>
      </c>
      <c r="N221" s="575">
        <v>0.0</v>
      </c>
      <c r="O221" s="572" t="s">
        <v>51</v>
      </c>
      <c r="P221" s="576">
        <v>78000.0</v>
      </c>
      <c r="Q221" s="576">
        <v>78000.0</v>
      </c>
      <c r="R221" s="575">
        <v>0.0</v>
      </c>
      <c r="S221" s="575">
        <v>546.0</v>
      </c>
      <c r="T221" s="577">
        <f t="shared" si="1"/>
        <v>77454</v>
      </c>
      <c r="U221" s="572" t="s">
        <v>53</v>
      </c>
      <c r="V221" s="574">
        <v>45821.0</v>
      </c>
      <c r="W221" s="574">
        <v>45851.0</v>
      </c>
      <c r="X221" s="572">
        <v>1.0</v>
      </c>
      <c r="Y221" s="572" t="s">
        <v>86</v>
      </c>
      <c r="Z221" s="572" t="s">
        <v>56</v>
      </c>
    </row>
    <row r="222" ht="22.5" customHeight="1">
      <c r="A222" s="705" t="s">
        <v>7483</v>
      </c>
      <c r="B222" s="571">
        <v>45826.0</v>
      </c>
      <c r="C222" s="572">
        <v>8490.0</v>
      </c>
      <c r="D222" s="572"/>
      <c r="E222" s="578" t="s">
        <v>7484</v>
      </c>
      <c r="F222" s="570" t="s">
        <v>6946</v>
      </c>
      <c r="G222" s="573" t="s">
        <v>7485</v>
      </c>
      <c r="H222" s="573" t="s">
        <v>2148</v>
      </c>
      <c r="I222" s="573" t="s">
        <v>153</v>
      </c>
      <c r="J222" s="572" t="s">
        <v>1205</v>
      </c>
      <c r="K222" s="574">
        <v>44992.0</v>
      </c>
      <c r="L222" s="571">
        <v>45821.0</v>
      </c>
      <c r="M222" s="572" t="s">
        <v>51</v>
      </c>
      <c r="N222" s="575">
        <v>0.0</v>
      </c>
      <c r="O222" s="572" t="s">
        <v>51</v>
      </c>
      <c r="P222" s="576">
        <v>118025.0</v>
      </c>
      <c r="Q222" s="648">
        <v>118025.0</v>
      </c>
      <c r="R222" s="575">
        <v>0.0</v>
      </c>
      <c r="S222" s="575">
        <v>0.0</v>
      </c>
      <c r="T222" s="577">
        <f t="shared" si="1"/>
        <v>118025</v>
      </c>
      <c r="U222" s="572" t="s">
        <v>52</v>
      </c>
      <c r="V222" s="574">
        <v>45821.0</v>
      </c>
      <c r="W222" s="574">
        <v>45854.0</v>
      </c>
      <c r="X222" s="572">
        <v>1.0</v>
      </c>
      <c r="Y222" s="572" t="s">
        <v>55</v>
      </c>
      <c r="Z222" s="572" t="s">
        <v>56</v>
      </c>
    </row>
    <row r="223" ht="22.5" customHeight="1">
      <c r="A223" s="570" t="s">
        <v>7486</v>
      </c>
      <c r="B223" s="571">
        <v>45826.0</v>
      </c>
      <c r="C223" s="572">
        <v>10964.0</v>
      </c>
      <c r="D223" s="572"/>
      <c r="E223" s="578" t="s">
        <v>2129</v>
      </c>
      <c r="F223" s="570" t="s">
        <v>6899</v>
      </c>
      <c r="G223" s="573" t="s">
        <v>2051</v>
      </c>
      <c r="H223" s="573" t="s">
        <v>68</v>
      </c>
      <c r="I223" s="573" t="s">
        <v>69</v>
      </c>
      <c r="J223" s="572" t="s">
        <v>1205</v>
      </c>
      <c r="K223" s="574">
        <v>45295.0</v>
      </c>
      <c r="L223" s="571">
        <v>45821.0</v>
      </c>
      <c r="M223" s="572" t="s">
        <v>51</v>
      </c>
      <c r="N223" s="575">
        <v>0.0</v>
      </c>
      <c r="O223" s="572" t="s">
        <v>51</v>
      </c>
      <c r="P223" s="576">
        <v>78000.0</v>
      </c>
      <c r="Q223" s="576">
        <v>78000.0</v>
      </c>
      <c r="R223" s="575">
        <v>0.0</v>
      </c>
      <c r="S223" s="575">
        <v>546.0</v>
      </c>
      <c r="T223" s="577">
        <f t="shared" si="1"/>
        <v>77454</v>
      </c>
      <c r="U223" s="572" t="s">
        <v>53</v>
      </c>
      <c r="V223" s="574">
        <v>45821.0</v>
      </c>
      <c r="W223" s="574">
        <v>45851.0</v>
      </c>
      <c r="X223" s="572">
        <v>1.0</v>
      </c>
      <c r="Y223" s="572" t="s">
        <v>86</v>
      </c>
      <c r="Z223" s="572" t="s">
        <v>56</v>
      </c>
    </row>
    <row r="224" ht="22.5" customHeight="1">
      <c r="A224" s="570" t="s">
        <v>7487</v>
      </c>
      <c r="B224" s="571">
        <v>45826.0</v>
      </c>
      <c r="C224" s="572">
        <v>8355.0</v>
      </c>
      <c r="D224" s="572"/>
      <c r="E224" s="578" t="s">
        <v>2220</v>
      </c>
      <c r="F224" s="570" t="s">
        <v>2221</v>
      </c>
      <c r="G224" s="573" t="s">
        <v>2222</v>
      </c>
      <c r="H224" s="573" t="s">
        <v>364</v>
      </c>
      <c r="I224" s="573" t="s">
        <v>69</v>
      </c>
      <c r="J224" s="572" t="s">
        <v>1205</v>
      </c>
      <c r="K224" s="574">
        <v>44974.0</v>
      </c>
      <c r="L224" s="571">
        <v>45821.0</v>
      </c>
      <c r="M224" s="572" t="s">
        <v>51</v>
      </c>
      <c r="N224" s="575">
        <v>78000.0</v>
      </c>
      <c r="O224" s="583">
        <v>45839.0</v>
      </c>
      <c r="P224" s="576">
        <v>156000.0</v>
      </c>
      <c r="Q224" s="576">
        <v>156000.0</v>
      </c>
      <c r="R224" s="575">
        <v>0.0</v>
      </c>
      <c r="S224" s="575">
        <v>1092.0</v>
      </c>
      <c r="T224" s="577">
        <f t="shared" si="1"/>
        <v>154908</v>
      </c>
      <c r="U224" s="572" t="s">
        <v>53</v>
      </c>
      <c r="V224" s="574">
        <v>45828.0</v>
      </c>
      <c r="W224" s="574">
        <v>45858.0</v>
      </c>
      <c r="X224" s="572">
        <v>1.0</v>
      </c>
      <c r="Y224" s="572" t="s">
        <v>86</v>
      </c>
      <c r="Z224" s="572" t="s">
        <v>56</v>
      </c>
    </row>
    <row r="225" ht="22.5" customHeight="1">
      <c r="A225" s="570" t="s">
        <v>7488</v>
      </c>
      <c r="B225" s="571">
        <v>45826.0</v>
      </c>
      <c r="C225" s="572">
        <v>13501.0</v>
      </c>
      <c r="D225" s="572"/>
      <c r="E225" s="578" t="s">
        <v>1698</v>
      </c>
      <c r="F225" s="570" t="s">
        <v>1366</v>
      </c>
      <c r="G225" s="573" t="s">
        <v>1367</v>
      </c>
      <c r="H225" s="573" t="s">
        <v>407</v>
      </c>
      <c r="I225" s="573" t="s">
        <v>46</v>
      </c>
      <c r="J225" s="572" t="s">
        <v>1205</v>
      </c>
      <c r="K225" s="574">
        <v>45571.0</v>
      </c>
      <c r="L225" s="571">
        <v>45821.0</v>
      </c>
      <c r="M225" s="572" t="s">
        <v>51</v>
      </c>
      <c r="N225" s="575">
        <v>0.0</v>
      </c>
      <c r="O225" s="572" t="s">
        <v>51</v>
      </c>
      <c r="P225" s="576">
        <v>118000.0</v>
      </c>
      <c r="Q225" s="576">
        <v>118000.0</v>
      </c>
      <c r="R225" s="575">
        <v>0.0</v>
      </c>
      <c r="S225" s="575">
        <v>826.0</v>
      </c>
      <c r="T225" s="577">
        <f t="shared" si="1"/>
        <v>117174</v>
      </c>
      <c r="U225" s="572" t="s">
        <v>53</v>
      </c>
      <c r="V225" s="574">
        <v>45821.0</v>
      </c>
      <c r="W225" s="574">
        <v>45851.0</v>
      </c>
      <c r="X225" s="572">
        <v>1.0</v>
      </c>
      <c r="Y225" s="572" t="s">
        <v>55</v>
      </c>
      <c r="Z225" s="572" t="s">
        <v>56</v>
      </c>
    </row>
    <row r="226" ht="22.5" customHeight="1">
      <c r="A226" s="570" t="s">
        <v>7489</v>
      </c>
      <c r="B226" s="571">
        <v>45826.0</v>
      </c>
      <c r="C226" s="572">
        <v>8773.0</v>
      </c>
      <c r="D226" s="572"/>
      <c r="E226" s="578" t="s">
        <v>156</v>
      </c>
      <c r="F226" s="570" t="s">
        <v>96</v>
      </c>
      <c r="G226" s="573" t="s">
        <v>7271</v>
      </c>
      <c r="H226" s="573" t="s">
        <v>100</v>
      </c>
      <c r="I226" s="573" t="s">
        <v>158</v>
      </c>
      <c r="J226" s="572" t="s">
        <v>1205</v>
      </c>
      <c r="K226" s="574">
        <v>45029.0</v>
      </c>
      <c r="L226" s="571">
        <v>45821.0</v>
      </c>
      <c r="M226" s="572" t="s">
        <v>51</v>
      </c>
      <c r="N226" s="575">
        <v>0.0</v>
      </c>
      <c r="O226" s="572" t="s">
        <v>51</v>
      </c>
      <c r="P226" s="576">
        <v>118000.0</v>
      </c>
      <c r="Q226" s="576">
        <v>118000.0</v>
      </c>
      <c r="R226" s="575">
        <v>0.0</v>
      </c>
      <c r="S226" s="575">
        <v>4400.0</v>
      </c>
      <c r="T226" s="577">
        <f t="shared" si="1"/>
        <v>113600</v>
      </c>
      <c r="U226" s="572" t="s">
        <v>53</v>
      </c>
      <c r="V226" s="574">
        <v>45821.0</v>
      </c>
      <c r="W226" s="574">
        <v>45851.0</v>
      </c>
      <c r="X226" s="572">
        <v>1.0</v>
      </c>
      <c r="Y226" s="572" t="s">
        <v>55</v>
      </c>
      <c r="Z226" s="572" t="s">
        <v>56</v>
      </c>
    </row>
    <row r="227" ht="22.5" customHeight="1">
      <c r="A227" s="570" t="s">
        <v>7490</v>
      </c>
      <c r="B227" s="571">
        <v>45826.0</v>
      </c>
      <c r="C227" s="572">
        <v>4808.0</v>
      </c>
      <c r="D227" s="572"/>
      <c r="E227" s="578" t="s">
        <v>337</v>
      </c>
      <c r="F227" s="570" t="s">
        <v>339</v>
      </c>
      <c r="G227" s="573" t="s">
        <v>2165</v>
      </c>
      <c r="H227" s="573" t="s">
        <v>343</v>
      </c>
      <c r="I227" s="573" t="s">
        <v>158</v>
      </c>
      <c r="J227" s="572" t="s">
        <v>1205</v>
      </c>
      <c r="K227" s="574">
        <v>44618.0</v>
      </c>
      <c r="L227" s="571">
        <v>45821.0</v>
      </c>
      <c r="M227" s="572" t="s">
        <v>51</v>
      </c>
      <c r="N227" s="575">
        <v>0.0</v>
      </c>
      <c r="O227" s="572" t="s">
        <v>51</v>
      </c>
      <c r="P227" s="576">
        <v>78000.0</v>
      </c>
      <c r="Q227" s="576">
        <v>78000.0</v>
      </c>
      <c r="R227" s="575">
        <v>0.0</v>
      </c>
      <c r="S227" s="575">
        <v>546.0</v>
      </c>
      <c r="T227" s="577">
        <f t="shared" si="1"/>
        <v>77454</v>
      </c>
      <c r="U227" s="572" t="s">
        <v>53</v>
      </c>
      <c r="V227" s="574">
        <v>45826.0</v>
      </c>
      <c r="W227" s="574">
        <v>45856.0</v>
      </c>
      <c r="X227" s="572">
        <v>1.0</v>
      </c>
      <c r="Y227" s="572" t="s">
        <v>86</v>
      </c>
      <c r="Z227" s="572" t="s">
        <v>56</v>
      </c>
    </row>
    <row r="228" ht="22.5" customHeight="1">
      <c r="A228" s="570" t="s">
        <v>5583</v>
      </c>
      <c r="B228" s="571">
        <v>45826.0</v>
      </c>
      <c r="C228" s="572">
        <v>3454.0</v>
      </c>
      <c r="D228" s="572"/>
      <c r="E228" s="578" t="s">
        <v>6928</v>
      </c>
      <c r="F228" s="570" t="s">
        <v>6929</v>
      </c>
      <c r="G228" s="573" t="s">
        <v>6930</v>
      </c>
      <c r="H228" s="573" t="s">
        <v>126</v>
      </c>
      <c r="I228" s="573" t="s">
        <v>69</v>
      </c>
      <c r="J228" s="572" t="s">
        <v>1205</v>
      </c>
      <c r="K228" s="574">
        <v>44528.0</v>
      </c>
      <c r="L228" s="571">
        <v>45821.0</v>
      </c>
      <c r="M228" s="572" t="s">
        <v>51</v>
      </c>
      <c r="N228" s="575">
        <v>78000.0</v>
      </c>
      <c r="O228" s="572" t="s">
        <v>51</v>
      </c>
      <c r="P228" s="576">
        <v>80000.0</v>
      </c>
      <c r="Q228" s="576">
        <v>80000.0</v>
      </c>
      <c r="R228" s="575">
        <v>0.0</v>
      </c>
      <c r="S228" s="575">
        <v>560.0</v>
      </c>
      <c r="T228" s="577">
        <f t="shared" si="1"/>
        <v>79440</v>
      </c>
      <c r="U228" s="572" t="s">
        <v>53</v>
      </c>
      <c r="V228" s="574">
        <v>45821.0</v>
      </c>
      <c r="W228" s="574">
        <v>45851.0</v>
      </c>
      <c r="X228" s="572">
        <v>1.0</v>
      </c>
      <c r="Y228" s="572" t="s">
        <v>86</v>
      </c>
      <c r="Z228" s="572" t="s">
        <v>56</v>
      </c>
    </row>
    <row r="229" ht="22.5" customHeight="1">
      <c r="A229" s="570" t="s">
        <v>5587</v>
      </c>
      <c r="B229" s="571">
        <v>45826.0</v>
      </c>
      <c r="C229" s="572">
        <v>6926.0</v>
      </c>
      <c r="D229" s="572"/>
      <c r="E229" s="578" t="s">
        <v>2740</v>
      </c>
      <c r="F229" s="570" t="s">
        <v>474</v>
      </c>
      <c r="G229" s="573" t="s">
        <v>2741</v>
      </c>
      <c r="H229" s="573" t="s">
        <v>100</v>
      </c>
      <c r="I229" s="573" t="s">
        <v>158</v>
      </c>
      <c r="J229" s="572" t="s">
        <v>1205</v>
      </c>
      <c r="K229" s="574">
        <v>44816.0</v>
      </c>
      <c r="L229" s="571">
        <v>45821.0</v>
      </c>
      <c r="M229" s="572" t="s">
        <v>51</v>
      </c>
      <c r="N229" s="575">
        <v>0.0</v>
      </c>
      <c r="O229" s="572" t="s">
        <v>51</v>
      </c>
      <c r="P229" s="576">
        <v>78002.0</v>
      </c>
      <c r="Q229" s="648">
        <v>78002.0</v>
      </c>
      <c r="R229" s="575">
        <v>0.0</v>
      </c>
      <c r="S229" s="575">
        <v>0.0</v>
      </c>
      <c r="T229" s="577">
        <f t="shared" si="1"/>
        <v>78002</v>
      </c>
      <c r="U229" s="572" t="s">
        <v>52</v>
      </c>
      <c r="V229" s="574">
        <v>45821.0</v>
      </c>
      <c r="W229" s="574">
        <v>45852.0</v>
      </c>
      <c r="X229" s="572">
        <v>1.0</v>
      </c>
      <c r="Y229" s="572" t="s">
        <v>86</v>
      </c>
      <c r="Z229" s="572" t="s">
        <v>56</v>
      </c>
    </row>
    <row r="230" ht="22.5" customHeight="1">
      <c r="A230" s="570" t="s">
        <v>5594</v>
      </c>
      <c r="B230" s="571">
        <v>45826.0</v>
      </c>
      <c r="C230" s="572">
        <v>8139.0</v>
      </c>
      <c r="D230" s="572"/>
      <c r="E230" s="578" t="s">
        <v>582</v>
      </c>
      <c r="F230" s="570" t="s">
        <v>2776</v>
      </c>
      <c r="G230" s="573" t="s">
        <v>2777</v>
      </c>
      <c r="H230" s="573" t="s">
        <v>2778</v>
      </c>
      <c r="I230" s="573" t="s">
        <v>805</v>
      </c>
      <c r="J230" s="572" t="s">
        <v>1205</v>
      </c>
      <c r="K230" s="574">
        <v>44950.0</v>
      </c>
      <c r="L230" s="571">
        <v>45821.0</v>
      </c>
      <c r="M230" s="572" t="s">
        <v>51</v>
      </c>
      <c r="N230" s="575">
        <v>78000.0</v>
      </c>
      <c r="O230" s="572" t="s">
        <v>51</v>
      </c>
      <c r="P230" s="576">
        <v>156000.0</v>
      </c>
      <c r="Q230" s="576">
        <v>156000.0</v>
      </c>
      <c r="R230" s="575">
        <v>0.0</v>
      </c>
      <c r="S230" s="575">
        <v>4440.0</v>
      </c>
      <c r="T230" s="577">
        <f t="shared" si="1"/>
        <v>151560</v>
      </c>
      <c r="U230" s="572" t="s">
        <v>53</v>
      </c>
      <c r="V230" s="574">
        <v>45821.0</v>
      </c>
      <c r="W230" s="574">
        <v>45851.0</v>
      </c>
      <c r="X230" s="572">
        <v>1.0</v>
      </c>
      <c r="Y230" s="572" t="s">
        <v>86</v>
      </c>
      <c r="Z230" s="572" t="s">
        <v>56</v>
      </c>
    </row>
    <row r="231" ht="22.5" customHeight="1">
      <c r="A231" s="570" t="s">
        <v>5597</v>
      </c>
      <c r="B231" s="571">
        <v>45826.0</v>
      </c>
      <c r="C231" s="572">
        <v>8139.0</v>
      </c>
      <c r="D231" s="572"/>
      <c r="E231" s="578" t="s">
        <v>7182</v>
      </c>
      <c r="F231" s="570" t="s">
        <v>2776</v>
      </c>
      <c r="G231" s="573" t="s">
        <v>7183</v>
      </c>
      <c r="H231" s="573" t="s">
        <v>2778</v>
      </c>
      <c r="I231" s="573" t="s">
        <v>805</v>
      </c>
      <c r="J231" s="572" t="s">
        <v>1205</v>
      </c>
      <c r="K231" s="574">
        <v>44950.0</v>
      </c>
      <c r="L231" s="571">
        <v>45821.0</v>
      </c>
      <c r="M231" s="572" t="s">
        <v>51</v>
      </c>
      <c r="N231" s="575">
        <v>78000.0</v>
      </c>
      <c r="O231" s="572" t="s">
        <v>51</v>
      </c>
      <c r="P231" s="576">
        <v>0.0</v>
      </c>
      <c r="Q231" s="576">
        <v>0.0</v>
      </c>
      <c r="R231" s="575">
        <v>0.0</v>
      </c>
      <c r="S231" s="575">
        <v>0.0</v>
      </c>
      <c r="T231" s="577">
        <f t="shared" si="1"/>
        <v>0</v>
      </c>
      <c r="U231" s="572" t="s">
        <v>54</v>
      </c>
      <c r="V231" s="574">
        <v>45821.0</v>
      </c>
      <c r="W231" s="574">
        <v>45851.0</v>
      </c>
      <c r="X231" s="572">
        <v>1.0</v>
      </c>
      <c r="Y231" s="572" t="s">
        <v>86</v>
      </c>
      <c r="Z231" s="572" t="s">
        <v>56</v>
      </c>
    </row>
    <row r="232" ht="22.5" customHeight="1">
      <c r="A232" s="570" t="s">
        <v>5603</v>
      </c>
      <c r="B232" s="571">
        <v>45826.0</v>
      </c>
      <c r="C232" s="572">
        <v>9459.0</v>
      </c>
      <c r="D232" s="572"/>
      <c r="E232" s="578" t="s">
        <v>6672</v>
      </c>
      <c r="F232" s="570" t="s">
        <v>6673</v>
      </c>
      <c r="G232" s="573" t="s">
        <v>6674</v>
      </c>
      <c r="H232" s="573" t="s">
        <v>174</v>
      </c>
      <c r="I232" s="573" t="s">
        <v>176</v>
      </c>
      <c r="J232" s="572" t="s">
        <v>1205</v>
      </c>
      <c r="K232" s="574">
        <v>45110.0</v>
      </c>
      <c r="L232" s="571">
        <v>45821.0</v>
      </c>
      <c r="M232" s="572" t="s">
        <v>51</v>
      </c>
      <c r="N232" s="575">
        <v>0.0</v>
      </c>
      <c r="O232" s="572" t="s">
        <v>51</v>
      </c>
      <c r="P232" s="576">
        <v>118000.0</v>
      </c>
      <c r="Q232" s="576">
        <v>118000.0</v>
      </c>
      <c r="R232" s="575">
        <v>0.0</v>
      </c>
      <c r="S232" s="575">
        <v>4440.0</v>
      </c>
      <c r="T232" s="577">
        <f t="shared" si="1"/>
        <v>113560</v>
      </c>
      <c r="U232" s="572" t="s">
        <v>53</v>
      </c>
      <c r="V232" s="574">
        <v>45821.0</v>
      </c>
      <c r="W232" s="574">
        <v>45851.0</v>
      </c>
      <c r="X232" s="572">
        <v>1.0</v>
      </c>
      <c r="Y232" s="572" t="s">
        <v>55</v>
      </c>
      <c r="Z232" s="572" t="s">
        <v>56</v>
      </c>
    </row>
    <row r="233" ht="22.5" customHeight="1">
      <c r="A233" s="570" t="s">
        <v>5611</v>
      </c>
      <c r="B233" s="571">
        <v>45826.0</v>
      </c>
      <c r="C233" s="572">
        <v>376.0</v>
      </c>
      <c r="D233" s="572"/>
      <c r="E233" s="578" t="s">
        <v>4154</v>
      </c>
      <c r="F233" s="570" t="s">
        <v>3498</v>
      </c>
      <c r="G233" s="573" t="s">
        <v>6786</v>
      </c>
      <c r="H233" s="573" t="s">
        <v>121</v>
      </c>
      <c r="I233" s="573" t="s">
        <v>124</v>
      </c>
      <c r="J233" s="572" t="s">
        <v>1205</v>
      </c>
      <c r="K233" s="574">
        <v>44307.0</v>
      </c>
      <c r="L233" s="571">
        <v>45821.0</v>
      </c>
      <c r="M233" s="572" t="s">
        <v>51</v>
      </c>
      <c r="N233" s="575">
        <v>0.0</v>
      </c>
      <c r="O233" s="572" t="s">
        <v>51</v>
      </c>
      <c r="P233" s="576">
        <v>78024.0</v>
      </c>
      <c r="Q233" s="648">
        <v>78024.0</v>
      </c>
      <c r="R233" s="575">
        <v>0.0</v>
      </c>
      <c r="S233" s="575">
        <v>0.0</v>
      </c>
      <c r="T233" s="577">
        <f t="shared" si="1"/>
        <v>78024</v>
      </c>
      <c r="U233" s="572" t="s">
        <v>52</v>
      </c>
      <c r="V233" s="574">
        <v>45821.0</v>
      </c>
      <c r="W233" s="574">
        <v>45852.0</v>
      </c>
      <c r="X233" s="572">
        <v>1.0</v>
      </c>
      <c r="Y233" s="572" t="s">
        <v>86</v>
      </c>
      <c r="Z233" s="572" t="s">
        <v>56</v>
      </c>
    </row>
    <row r="234" ht="22.5" customHeight="1">
      <c r="A234" s="570" t="s">
        <v>5621</v>
      </c>
      <c r="B234" s="571">
        <v>45826.0</v>
      </c>
      <c r="C234" s="572">
        <v>4867.0</v>
      </c>
      <c r="D234" s="572"/>
      <c r="E234" s="578" t="s">
        <v>2118</v>
      </c>
      <c r="F234" s="570" t="s">
        <v>2119</v>
      </c>
      <c r="G234" s="573" t="s">
        <v>2120</v>
      </c>
      <c r="H234" s="573" t="s">
        <v>237</v>
      </c>
      <c r="I234" s="573" t="s">
        <v>69</v>
      </c>
      <c r="J234" s="572" t="s">
        <v>1205</v>
      </c>
      <c r="K234" s="583">
        <v>44623.0</v>
      </c>
      <c r="L234" s="571">
        <v>45821.0</v>
      </c>
      <c r="M234" s="572" t="s">
        <v>51</v>
      </c>
      <c r="N234" s="575">
        <v>0.0</v>
      </c>
      <c r="O234" s="572" t="s">
        <v>51</v>
      </c>
      <c r="P234" s="576">
        <v>78000.0</v>
      </c>
      <c r="Q234" s="576">
        <v>78000.0</v>
      </c>
      <c r="R234" s="575">
        <v>0.0</v>
      </c>
      <c r="S234" s="575">
        <v>546.0</v>
      </c>
      <c r="T234" s="577">
        <f t="shared" si="1"/>
        <v>77454</v>
      </c>
      <c r="U234" s="572" t="s">
        <v>53</v>
      </c>
      <c r="V234" s="574">
        <v>45821.0</v>
      </c>
      <c r="W234" s="574">
        <v>45851.0</v>
      </c>
      <c r="X234" s="572">
        <v>1.0</v>
      </c>
      <c r="Y234" s="572" t="s">
        <v>86</v>
      </c>
      <c r="Z234" s="572" t="s">
        <v>56</v>
      </c>
    </row>
    <row r="235" ht="22.5" customHeight="1">
      <c r="A235" s="570" t="s">
        <v>5624</v>
      </c>
      <c r="B235" s="571">
        <v>45826.0</v>
      </c>
      <c r="C235" s="572">
        <v>9941.0</v>
      </c>
      <c r="D235" s="572"/>
      <c r="E235" s="578" t="s">
        <v>5939</v>
      </c>
      <c r="F235" s="570" t="s">
        <v>2577</v>
      </c>
      <c r="G235" s="573" t="s">
        <v>2579</v>
      </c>
      <c r="H235" s="573" t="s">
        <v>926</v>
      </c>
      <c r="I235" s="573" t="s">
        <v>47</v>
      </c>
      <c r="J235" s="572" t="s">
        <v>1205</v>
      </c>
      <c r="K235" s="574">
        <v>45165.0</v>
      </c>
      <c r="L235" s="571">
        <v>45821.0</v>
      </c>
      <c r="M235" s="572" t="s">
        <v>51</v>
      </c>
      <c r="N235" s="575">
        <v>78000.0</v>
      </c>
      <c r="O235" s="572" t="s">
        <v>51</v>
      </c>
      <c r="P235" s="576">
        <v>100004.0</v>
      </c>
      <c r="Q235" s="648">
        <v>100004.0</v>
      </c>
      <c r="R235" s="575">
        <v>0.0</v>
      </c>
      <c r="S235" s="575">
        <v>0.0</v>
      </c>
      <c r="T235" s="577">
        <f t="shared" si="1"/>
        <v>100004</v>
      </c>
      <c r="U235" s="572" t="s">
        <v>52</v>
      </c>
      <c r="V235" s="574">
        <v>45821.0</v>
      </c>
      <c r="W235" s="574">
        <v>45852.0</v>
      </c>
      <c r="X235" s="572">
        <v>1.0</v>
      </c>
      <c r="Y235" s="572" t="s">
        <v>86</v>
      </c>
      <c r="Z235" s="572" t="s">
        <v>56</v>
      </c>
    </row>
    <row r="236" ht="22.5" customHeight="1">
      <c r="A236" s="570" t="s">
        <v>5628</v>
      </c>
      <c r="B236" s="571">
        <v>45826.0</v>
      </c>
      <c r="C236" s="572">
        <v>12472.0</v>
      </c>
      <c r="D236" s="572"/>
      <c r="E236" s="578" t="s">
        <v>2137</v>
      </c>
      <c r="F236" s="570" t="s">
        <v>2138</v>
      </c>
      <c r="G236" s="573" t="s">
        <v>2139</v>
      </c>
      <c r="H236" s="573" t="s">
        <v>2140</v>
      </c>
      <c r="I236" s="573" t="s">
        <v>2141</v>
      </c>
      <c r="J236" s="572" t="s">
        <v>1205</v>
      </c>
      <c r="K236" s="574">
        <v>45459.0</v>
      </c>
      <c r="L236" s="571">
        <v>45821.0</v>
      </c>
      <c r="M236" s="572" t="s">
        <v>51</v>
      </c>
      <c r="N236" s="575">
        <v>78000.0</v>
      </c>
      <c r="O236" s="572" t="s">
        <v>51</v>
      </c>
      <c r="P236" s="576">
        <v>80000.0</v>
      </c>
      <c r="Q236" s="576">
        <v>80000.0</v>
      </c>
      <c r="R236" s="575">
        <v>0.0</v>
      </c>
      <c r="S236" s="575">
        <v>560.0</v>
      </c>
      <c r="T236" s="577">
        <f t="shared" si="1"/>
        <v>79440</v>
      </c>
      <c r="U236" s="572" t="s">
        <v>53</v>
      </c>
      <c r="V236" s="574">
        <v>45821.0</v>
      </c>
      <c r="W236" s="574">
        <v>45851.0</v>
      </c>
      <c r="X236" s="572">
        <v>1.0</v>
      </c>
      <c r="Y236" s="572" t="s">
        <v>86</v>
      </c>
      <c r="Z236" s="572" t="s">
        <v>56</v>
      </c>
    </row>
    <row r="237" ht="22.5" customHeight="1">
      <c r="A237" s="570" t="s">
        <v>5635</v>
      </c>
      <c r="B237" s="571">
        <v>45826.0</v>
      </c>
      <c r="C237" s="572">
        <v>5653.0</v>
      </c>
      <c r="D237" s="572"/>
      <c r="E237" s="578" t="s">
        <v>7277</v>
      </c>
      <c r="F237" s="570" t="s">
        <v>728</v>
      </c>
      <c r="G237" s="573" t="s">
        <v>729</v>
      </c>
      <c r="H237" s="573" t="s">
        <v>731</v>
      </c>
      <c r="I237" s="573" t="s">
        <v>732</v>
      </c>
      <c r="J237" s="572" t="s">
        <v>1205</v>
      </c>
      <c r="K237" s="574">
        <v>44688.0</v>
      </c>
      <c r="L237" s="571">
        <v>45821.0</v>
      </c>
      <c r="M237" s="572" t="s">
        <v>51</v>
      </c>
      <c r="N237" s="575">
        <v>78000.0</v>
      </c>
      <c r="O237" s="572" t="s">
        <v>51</v>
      </c>
      <c r="P237" s="576">
        <v>156000.0</v>
      </c>
      <c r="Q237" s="576">
        <v>156000.0</v>
      </c>
      <c r="R237" s="575">
        <v>0.0</v>
      </c>
      <c r="S237" s="575">
        <v>4400.0</v>
      </c>
      <c r="T237" s="577">
        <f t="shared" si="1"/>
        <v>151600</v>
      </c>
      <c r="U237" s="572" t="s">
        <v>53</v>
      </c>
      <c r="V237" s="574">
        <v>45821.0</v>
      </c>
      <c r="W237" s="574">
        <v>45873.0</v>
      </c>
      <c r="X237" s="572">
        <v>1.0</v>
      </c>
      <c r="Y237" s="572" t="s">
        <v>86</v>
      </c>
      <c r="Z237" s="572" t="s">
        <v>56</v>
      </c>
    </row>
    <row r="238" ht="22.5" customHeight="1">
      <c r="A238" s="570" t="s">
        <v>7491</v>
      </c>
      <c r="B238" s="571">
        <v>45826.0</v>
      </c>
      <c r="C238" s="572">
        <v>5653.0</v>
      </c>
      <c r="D238" s="572"/>
      <c r="E238" s="578" t="s">
        <v>7277</v>
      </c>
      <c r="F238" s="570" t="s">
        <v>728</v>
      </c>
      <c r="G238" s="573" t="s">
        <v>742</v>
      </c>
      <c r="H238" s="573" t="s">
        <v>731</v>
      </c>
      <c r="I238" s="573" t="s">
        <v>732</v>
      </c>
      <c r="J238" s="572" t="s">
        <v>1205</v>
      </c>
      <c r="K238" s="574">
        <v>44688.0</v>
      </c>
      <c r="L238" s="571">
        <v>45821.0</v>
      </c>
      <c r="M238" s="572" t="s">
        <v>51</v>
      </c>
      <c r="N238" s="575">
        <v>78000.0</v>
      </c>
      <c r="O238" s="572" t="s">
        <v>51</v>
      </c>
      <c r="P238" s="576">
        <v>0.0</v>
      </c>
      <c r="Q238" s="576">
        <v>0.0</v>
      </c>
      <c r="R238" s="575">
        <v>0.0</v>
      </c>
      <c r="S238" s="575">
        <v>0.0</v>
      </c>
      <c r="T238" s="577">
        <f t="shared" si="1"/>
        <v>0</v>
      </c>
      <c r="U238" s="572" t="s">
        <v>54</v>
      </c>
      <c r="V238" s="574">
        <v>45821.0</v>
      </c>
      <c r="W238" s="574">
        <v>45862.0</v>
      </c>
      <c r="X238" s="572">
        <v>1.0</v>
      </c>
      <c r="Y238" s="572" t="s">
        <v>86</v>
      </c>
      <c r="Z238" s="572" t="s">
        <v>56</v>
      </c>
    </row>
    <row r="239" ht="22.5" customHeight="1">
      <c r="A239" s="570" t="s">
        <v>7492</v>
      </c>
      <c r="B239" s="571">
        <v>45826.0</v>
      </c>
      <c r="C239" s="572">
        <v>7427.0</v>
      </c>
      <c r="D239" s="572"/>
      <c r="E239" s="578" t="s">
        <v>4929</v>
      </c>
      <c r="F239" s="570" t="s">
        <v>1682</v>
      </c>
      <c r="G239" s="573" t="s">
        <v>1683</v>
      </c>
      <c r="H239" s="573" t="s">
        <v>731</v>
      </c>
      <c r="I239" s="573" t="s">
        <v>732</v>
      </c>
      <c r="J239" s="572" t="s">
        <v>1205</v>
      </c>
      <c r="K239" s="574">
        <v>44866.0</v>
      </c>
      <c r="L239" s="571">
        <v>45821.0</v>
      </c>
      <c r="M239" s="572" t="s">
        <v>51</v>
      </c>
      <c r="N239" s="575">
        <v>0.0</v>
      </c>
      <c r="O239" s="572" t="s">
        <v>51</v>
      </c>
      <c r="P239" s="576">
        <v>78000.0</v>
      </c>
      <c r="Q239" s="576">
        <v>78000.0</v>
      </c>
      <c r="R239" s="575">
        <v>0.0</v>
      </c>
      <c r="S239" s="575">
        <v>4440.0</v>
      </c>
      <c r="T239" s="577">
        <f t="shared" si="1"/>
        <v>73560</v>
      </c>
      <c r="U239" s="572" t="s">
        <v>53</v>
      </c>
      <c r="V239" s="574">
        <v>45821.0</v>
      </c>
      <c r="W239" s="574">
        <v>45852.0</v>
      </c>
      <c r="X239" s="572">
        <v>1.0</v>
      </c>
      <c r="Y239" s="572" t="s">
        <v>86</v>
      </c>
      <c r="Z239" s="572" t="s">
        <v>56</v>
      </c>
    </row>
    <row r="240" ht="22.5" customHeight="1">
      <c r="A240" s="570" t="s">
        <v>7493</v>
      </c>
      <c r="B240" s="571">
        <v>45826.0</v>
      </c>
      <c r="C240" s="572">
        <v>376.0</v>
      </c>
      <c r="D240" s="572"/>
      <c r="E240" s="578" t="s">
        <v>4154</v>
      </c>
      <c r="F240" s="570" t="s">
        <v>3498</v>
      </c>
      <c r="G240" s="573" t="s">
        <v>6786</v>
      </c>
      <c r="H240" s="573" t="s">
        <v>121</v>
      </c>
      <c r="I240" s="573" t="s">
        <v>124</v>
      </c>
      <c r="J240" s="572" t="s">
        <v>1205</v>
      </c>
      <c r="K240" s="574">
        <v>44307.0</v>
      </c>
      <c r="L240" s="571">
        <v>45821.0</v>
      </c>
      <c r="M240" s="572" t="s">
        <v>51</v>
      </c>
      <c r="N240" s="575">
        <v>0.0</v>
      </c>
      <c r="O240" s="572" t="s">
        <v>7494</v>
      </c>
      <c r="P240" s="576">
        <v>78023.0</v>
      </c>
      <c r="Q240" s="648">
        <v>78023.0</v>
      </c>
      <c r="R240" s="575">
        <v>0.0</v>
      </c>
      <c r="S240" s="575">
        <v>0.0</v>
      </c>
      <c r="T240" s="577">
        <f t="shared" si="1"/>
        <v>78023</v>
      </c>
      <c r="U240" s="572" t="s">
        <v>52</v>
      </c>
      <c r="V240" s="574">
        <v>45821.0</v>
      </c>
      <c r="W240" s="574">
        <v>45852.0</v>
      </c>
      <c r="X240" s="572">
        <v>1.0</v>
      </c>
      <c r="Y240" s="572" t="s">
        <v>86</v>
      </c>
      <c r="Z240" s="572" t="s">
        <v>56</v>
      </c>
    </row>
    <row r="241" ht="22.5" customHeight="1">
      <c r="A241" s="570" t="s">
        <v>7495</v>
      </c>
      <c r="B241" s="571">
        <v>45826.0</v>
      </c>
      <c r="C241" s="572">
        <v>6336.0</v>
      </c>
      <c r="D241" s="572"/>
      <c r="E241" s="578" t="s">
        <v>2867</v>
      </c>
      <c r="F241" s="570" t="s">
        <v>2868</v>
      </c>
      <c r="G241" s="573" t="s">
        <v>2870</v>
      </c>
      <c r="H241" s="573" t="s">
        <v>2871</v>
      </c>
      <c r="I241" s="573" t="s">
        <v>153</v>
      </c>
      <c r="J241" s="572" t="s">
        <v>1205</v>
      </c>
      <c r="K241" s="574">
        <v>44759.0</v>
      </c>
      <c r="L241" s="571">
        <v>45821.0</v>
      </c>
      <c r="M241" s="572" t="s">
        <v>51</v>
      </c>
      <c r="N241" s="575">
        <v>0.0</v>
      </c>
      <c r="O241" s="572" t="s">
        <v>51</v>
      </c>
      <c r="P241" s="576">
        <v>118000.0</v>
      </c>
      <c r="Q241" s="576">
        <v>118000.0</v>
      </c>
      <c r="R241" s="575">
        <v>0.0</v>
      </c>
      <c r="S241" s="575">
        <v>4400.0</v>
      </c>
      <c r="T241" s="577">
        <f t="shared" si="1"/>
        <v>113600</v>
      </c>
      <c r="U241" s="572" t="s">
        <v>53</v>
      </c>
      <c r="V241" s="574">
        <v>45821.0</v>
      </c>
      <c r="W241" s="574">
        <v>45852.0</v>
      </c>
      <c r="X241" s="572">
        <v>1.0</v>
      </c>
      <c r="Y241" s="572" t="s">
        <v>55</v>
      </c>
      <c r="Z241" s="572" t="s">
        <v>56</v>
      </c>
    </row>
    <row r="242" ht="22.5" customHeight="1">
      <c r="A242" s="570" t="s">
        <v>7496</v>
      </c>
      <c r="B242" s="571">
        <v>45826.0</v>
      </c>
      <c r="C242" s="572">
        <v>5080.0</v>
      </c>
      <c r="D242" s="572"/>
      <c r="E242" s="578" t="s">
        <v>7417</v>
      </c>
      <c r="F242" s="570" t="s">
        <v>7418</v>
      </c>
      <c r="G242" s="573" t="s">
        <v>7421</v>
      </c>
      <c r="H242" s="573" t="s">
        <v>1306</v>
      </c>
      <c r="I242" s="573" t="s">
        <v>85</v>
      </c>
      <c r="J242" s="572" t="s">
        <v>1205</v>
      </c>
      <c r="K242" s="574">
        <v>44636.0</v>
      </c>
      <c r="L242" s="571">
        <v>45821.0</v>
      </c>
      <c r="M242" s="572" t="s">
        <v>51</v>
      </c>
      <c r="N242" s="575">
        <v>78000.0</v>
      </c>
      <c r="O242" s="572" t="s">
        <v>51</v>
      </c>
      <c r="P242" s="576">
        <v>160000.0</v>
      </c>
      <c r="Q242" s="576">
        <v>160000.0</v>
      </c>
      <c r="R242" s="575">
        <v>0.0</v>
      </c>
      <c r="S242" s="575">
        <v>1120.0</v>
      </c>
      <c r="T242" s="577">
        <f t="shared" si="1"/>
        <v>158880</v>
      </c>
      <c r="U242" s="572" t="s">
        <v>53</v>
      </c>
      <c r="V242" s="574">
        <v>45821.0</v>
      </c>
      <c r="W242" s="574">
        <v>45875.0</v>
      </c>
      <c r="X242" s="572">
        <v>1.0</v>
      </c>
      <c r="Y242" s="572" t="s">
        <v>86</v>
      </c>
      <c r="Z242" s="572" t="s">
        <v>56</v>
      </c>
    </row>
    <row r="243" ht="22.5" customHeight="1">
      <c r="A243" s="570" t="s">
        <v>7497</v>
      </c>
      <c r="B243" s="571">
        <v>45826.0</v>
      </c>
      <c r="C243" s="572">
        <v>5080.0</v>
      </c>
      <c r="D243" s="572"/>
      <c r="E243" s="578" t="s">
        <v>7417</v>
      </c>
      <c r="F243" s="570" t="s">
        <v>7418</v>
      </c>
      <c r="G243" s="573" t="s">
        <v>7419</v>
      </c>
      <c r="H243" s="573" t="s">
        <v>1306</v>
      </c>
      <c r="I243" s="573" t="s">
        <v>85</v>
      </c>
      <c r="J243" s="572" t="s">
        <v>1205</v>
      </c>
      <c r="K243" s="574">
        <v>44636.0</v>
      </c>
      <c r="L243" s="571">
        <v>45821.0</v>
      </c>
      <c r="M243" s="572" t="s">
        <v>51</v>
      </c>
      <c r="N243" s="575">
        <v>78000.0</v>
      </c>
      <c r="O243" s="572" t="s">
        <v>51</v>
      </c>
      <c r="P243" s="576">
        <v>0.0</v>
      </c>
      <c r="Q243" s="576">
        <v>0.0</v>
      </c>
      <c r="R243" s="575">
        <v>0.0</v>
      </c>
      <c r="S243" s="575">
        <v>0.0</v>
      </c>
      <c r="T243" s="577">
        <f t="shared" si="1"/>
        <v>0</v>
      </c>
      <c r="U243" s="572" t="s">
        <v>54</v>
      </c>
      <c r="V243" s="574">
        <v>45821.0</v>
      </c>
      <c r="W243" s="574">
        <v>45872.0</v>
      </c>
      <c r="X243" s="572">
        <v>1.0</v>
      </c>
      <c r="Y243" s="572" t="s">
        <v>86</v>
      </c>
      <c r="Z243" s="572" t="s">
        <v>56</v>
      </c>
    </row>
    <row r="244" ht="22.5" customHeight="1">
      <c r="A244" s="570" t="s">
        <v>7498</v>
      </c>
      <c r="B244" s="571">
        <v>45826.0</v>
      </c>
      <c r="C244" s="572">
        <v>3007.0</v>
      </c>
      <c r="D244" s="572"/>
      <c r="E244" s="578" t="s">
        <v>1808</v>
      </c>
      <c r="F244" s="570" t="s">
        <v>1401</v>
      </c>
      <c r="G244" s="573" t="s">
        <v>1403</v>
      </c>
      <c r="H244" s="573" t="s">
        <v>327</v>
      </c>
      <c r="I244" s="573" t="s">
        <v>158</v>
      </c>
      <c r="J244" s="572" t="s">
        <v>1205</v>
      </c>
      <c r="K244" s="574">
        <v>44493.0</v>
      </c>
      <c r="L244" s="571">
        <v>45821.0</v>
      </c>
      <c r="M244" s="572" t="s">
        <v>51</v>
      </c>
      <c r="N244" s="575">
        <v>0.0</v>
      </c>
      <c r="O244" s="583">
        <v>45827.0</v>
      </c>
      <c r="P244" s="576">
        <v>78035.0</v>
      </c>
      <c r="Q244" s="648">
        <v>78035.0</v>
      </c>
      <c r="R244" s="575">
        <v>0.0</v>
      </c>
      <c r="S244" s="575">
        <v>0.0</v>
      </c>
      <c r="T244" s="577">
        <f t="shared" si="1"/>
        <v>78035</v>
      </c>
      <c r="U244" s="572" t="s">
        <v>52</v>
      </c>
      <c r="V244" s="574">
        <v>45827.0</v>
      </c>
      <c r="W244" s="574">
        <v>45857.0</v>
      </c>
      <c r="X244" s="572">
        <v>1.0</v>
      </c>
      <c r="Y244" s="572" t="s">
        <v>86</v>
      </c>
      <c r="Z244" s="572" t="s">
        <v>56</v>
      </c>
    </row>
    <row r="245" ht="22.5" customHeight="1">
      <c r="A245" s="570" t="s">
        <v>7499</v>
      </c>
      <c r="B245" s="571">
        <v>45826.0</v>
      </c>
      <c r="C245" s="572">
        <v>7820.0</v>
      </c>
      <c r="D245" s="572"/>
      <c r="E245" s="578" t="s">
        <v>2333</v>
      </c>
      <c r="F245" s="570" t="s">
        <v>2334</v>
      </c>
      <c r="G245" s="573" t="s">
        <v>2336</v>
      </c>
      <c r="H245" s="573" t="s">
        <v>419</v>
      </c>
      <c r="I245" s="573" t="s">
        <v>118</v>
      </c>
      <c r="J245" s="572" t="s">
        <v>1205</v>
      </c>
      <c r="K245" s="574">
        <v>44912.0</v>
      </c>
      <c r="L245" s="571">
        <v>45821.0</v>
      </c>
      <c r="M245" s="572" t="s">
        <v>51</v>
      </c>
      <c r="N245" s="575">
        <v>0.0</v>
      </c>
      <c r="O245" s="572" t="s">
        <v>51</v>
      </c>
      <c r="P245" s="576">
        <v>78000.0</v>
      </c>
      <c r="Q245" s="576">
        <v>78000.0</v>
      </c>
      <c r="R245" s="575">
        <v>0.0</v>
      </c>
      <c r="S245" s="575">
        <v>4440.0</v>
      </c>
      <c r="T245" s="577">
        <f t="shared" si="1"/>
        <v>73560</v>
      </c>
      <c r="U245" s="572" t="s">
        <v>53</v>
      </c>
      <c r="V245" s="574">
        <v>45821.0</v>
      </c>
      <c r="W245" s="574">
        <v>45852.0</v>
      </c>
      <c r="X245" s="572">
        <v>1.0</v>
      </c>
      <c r="Y245" s="572" t="s">
        <v>86</v>
      </c>
      <c r="Z245" s="572" t="s">
        <v>56</v>
      </c>
    </row>
    <row r="246" ht="22.5" customHeight="1">
      <c r="A246" s="570" t="s">
        <v>7500</v>
      </c>
      <c r="B246" s="571">
        <v>45826.0</v>
      </c>
      <c r="C246" s="751">
        <v>3860.0</v>
      </c>
      <c r="D246" s="572"/>
      <c r="E246" s="573" t="s">
        <v>7129</v>
      </c>
      <c r="F246" s="570" t="s">
        <v>2084</v>
      </c>
      <c r="G246" s="573" t="s">
        <v>2085</v>
      </c>
      <c r="H246" s="573" t="s">
        <v>1276</v>
      </c>
      <c r="I246" s="573" t="s">
        <v>85</v>
      </c>
      <c r="J246" s="572" t="s">
        <v>1205</v>
      </c>
      <c r="K246" s="574">
        <v>44556.0</v>
      </c>
      <c r="L246" s="571">
        <v>45821.0</v>
      </c>
      <c r="M246" s="572" t="s">
        <v>51</v>
      </c>
      <c r="N246" s="575">
        <v>0.0</v>
      </c>
      <c r="O246" s="572" t="s">
        <v>51</v>
      </c>
      <c r="P246" s="576">
        <v>78000.0</v>
      </c>
      <c r="Q246" s="576">
        <v>78000.0</v>
      </c>
      <c r="R246" s="575">
        <v>0.0</v>
      </c>
      <c r="S246" s="575">
        <v>4400.0</v>
      </c>
      <c r="T246" s="577">
        <f t="shared" si="1"/>
        <v>73600</v>
      </c>
      <c r="U246" s="572" t="s">
        <v>53</v>
      </c>
      <c r="V246" s="574">
        <v>45821.0</v>
      </c>
      <c r="W246" s="574">
        <v>45852.0</v>
      </c>
      <c r="X246" s="572">
        <v>1.0</v>
      </c>
      <c r="Y246" s="572" t="s">
        <v>86</v>
      </c>
      <c r="Z246" s="572" t="s">
        <v>56</v>
      </c>
    </row>
    <row r="247" ht="22.5" customHeight="1">
      <c r="A247" s="570" t="s">
        <v>7501</v>
      </c>
      <c r="B247" s="571">
        <v>45826.0</v>
      </c>
      <c r="C247" s="572">
        <v>11823.0</v>
      </c>
      <c r="D247" s="572"/>
      <c r="E247" s="578" t="s">
        <v>1661</v>
      </c>
      <c r="F247" s="570" t="s">
        <v>415</v>
      </c>
      <c r="G247" s="741" t="s">
        <v>417</v>
      </c>
      <c r="H247" s="573" t="s">
        <v>419</v>
      </c>
      <c r="I247" s="573" t="s">
        <v>118</v>
      </c>
      <c r="J247" s="572" t="s">
        <v>1205</v>
      </c>
      <c r="K247" s="574">
        <v>45390.0</v>
      </c>
      <c r="L247" s="571">
        <v>45821.0</v>
      </c>
      <c r="M247" s="572" t="s">
        <v>51</v>
      </c>
      <c r="N247" s="575">
        <v>78000.0</v>
      </c>
      <c r="O247" s="583">
        <v>45830.0</v>
      </c>
      <c r="P247" s="576">
        <v>78027.0</v>
      </c>
      <c r="Q247" s="648">
        <v>78000.0</v>
      </c>
      <c r="R247" s="575">
        <v>0.0</v>
      </c>
      <c r="S247" s="575">
        <v>0.0</v>
      </c>
      <c r="T247" s="577">
        <f t="shared" si="1"/>
        <v>78000</v>
      </c>
      <c r="U247" s="572" t="s">
        <v>52</v>
      </c>
      <c r="V247" s="574"/>
      <c r="W247" s="574"/>
      <c r="X247" s="572">
        <v>1.0</v>
      </c>
      <c r="Y247" s="572" t="s">
        <v>86</v>
      </c>
      <c r="Z247" s="572" t="s">
        <v>56</v>
      </c>
    </row>
    <row r="248" ht="22.5" customHeight="1">
      <c r="A248" s="570" t="s">
        <v>7502</v>
      </c>
      <c r="B248" s="571">
        <v>45826.0</v>
      </c>
      <c r="C248" s="572">
        <v>11295.0</v>
      </c>
      <c r="D248" s="572"/>
      <c r="E248" s="578" t="s">
        <v>1352</v>
      </c>
      <c r="F248" s="570" t="s">
        <v>1353</v>
      </c>
      <c r="G248" s="573" t="s">
        <v>1354</v>
      </c>
      <c r="H248" s="573" t="s">
        <v>419</v>
      </c>
      <c r="I248" s="573" t="s">
        <v>118</v>
      </c>
      <c r="J248" s="572" t="s">
        <v>1205</v>
      </c>
      <c r="K248" s="574">
        <v>45330.0</v>
      </c>
      <c r="L248" s="571">
        <v>45821.0</v>
      </c>
      <c r="M248" s="572" t="s">
        <v>51</v>
      </c>
      <c r="N248" s="575">
        <v>78000.0</v>
      </c>
      <c r="O248" s="583">
        <v>45836.0</v>
      </c>
      <c r="P248" s="576">
        <v>80021.0</v>
      </c>
      <c r="Q248" s="648">
        <v>80021.0</v>
      </c>
      <c r="R248" s="575">
        <v>0.0</v>
      </c>
      <c r="S248" s="575">
        <v>0.0</v>
      </c>
      <c r="T248" s="577">
        <f t="shared" si="1"/>
        <v>80021</v>
      </c>
      <c r="U248" s="572" t="s">
        <v>52</v>
      </c>
      <c r="V248" s="574">
        <v>45825.0</v>
      </c>
      <c r="W248" s="574">
        <v>45855.0</v>
      </c>
      <c r="X248" s="572">
        <v>1.0</v>
      </c>
      <c r="Y248" s="572" t="s">
        <v>86</v>
      </c>
      <c r="Z248" s="572" t="s">
        <v>56</v>
      </c>
    </row>
    <row r="249" ht="22.5" customHeight="1">
      <c r="A249" s="570" t="s">
        <v>7503</v>
      </c>
      <c r="B249" s="571">
        <v>45826.0</v>
      </c>
      <c r="C249" s="572">
        <v>11051.0</v>
      </c>
      <c r="D249" s="572"/>
      <c r="E249" s="578" t="s">
        <v>7504</v>
      </c>
      <c r="F249" s="570" t="s">
        <v>7113</v>
      </c>
      <c r="G249" s="573" t="s">
        <v>7114</v>
      </c>
      <c r="H249" s="573" t="s">
        <v>68</v>
      </c>
      <c r="I249" s="573" t="s">
        <v>69</v>
      </c>
      <c r="J249" s="572" t="s">
        <v>1205</v>
      </c>
      <c r="K249" s="574">
        <v>45305.0</v>
      </c>
      <c r="L249" s="571">
        <v>45821.0</v>
      </c>
      <c r="M249" s="572" t="s">
        <v>51</v>
      </c>
      <c r="N249" s="575">
        <v>78000.0</v>
      </c>
      <c r="O249" s="583">
        <v>45828.0</v>
      </c>
      <c r="P249" s="576">
        <v>75065.0</v>
      </c>
      <c r="Q249" s="648">
        <v>75000.0</v>
      </c>
      <c r="R249" s="575">
        <v>0.0</v>
      </c>
      <c r="S249" s="575">
        <v>0.0</v>
      </c>
      <c r="T249" s="577">
        <f t="shared" si="1"/>
        <v>75000</v>
      </c>
      <c r="U249" s="572" t="s">
        <v>52</v>
      </c>
      <c r="V249" s="574">
        <v>45828.0</v>
      </c>
      <c r="W249" s="574">
        <v>45859.0</v>
      </c>
      <c r="X249" s="572">
        <v>1.0</v>
      </c>
      <c r="Y249" s="572" t="s">
        <v>86</v>
      </c>
      <c r="Z249" s="572" t="s">
        <v>56</v>
      </c>
    </row>
    <row r="250" ht="22.5" customHeight="1">
      <c r="A250" s="570" t="s">
        <v>7505</v>
      </c>
      <c r="B250" s="571">
        <v>45826.0</v>
      </c>
      <c r="C250" s="572">
        <v>2581.0</v>
      </c>
      <c r="D250" s="572"/>
      <c r="E250" s="578" t="s">
        <v>7054</v>
      </c>
      <c r="F250" s="570" t="s">
        <v>7055</v>
      </c>
      <c r="G250" s="573" t="s">
        <v>7056</v>
      </c>
      <c r="H250" s="573" t="s">
        <v>100</v>
      </c>
      <c r="I250" s="573" t="s">
        <v>158</v>
      </c>
      <c r="J250" s="572" t="s">
        <v>1205</v>
      </c>
      <c r="K250" s="574">
        <v>44459.0</v>
      </c>
      <c r="L250" s="571">
        <v>45821.0</v>
      </c>
      <c r="M250" s="572" t="s">
        <v>51</v>
      </c>
      <c r="N250" s="575">
        <v>0.0</v>
      </c>
      <c r="O250" s="572" t="s">
        <v>51</v>
      </c>
      <c r="P250" s="576">
        <v>78083.0</v>
      </c>
      <c r="Q250" s="648">
        <v>78083.0</v>
      </c>
      <c r="R250" s="575">
        <v>0.0</v>
      </c>
      <c r="S250" s="575">
        <v>0.0</v>
      </c>
      <c r="T250" s="577">
        <f t="shared" si="1"/>
        <v>78083</v>
      </c>
      <c r="U250" s="572" t="s">
        <v>52</v>
      </c>
      <c r="V250" s="574">
        <v>45821.0</v>
      </c>
      <c r="W250" s="574">
        <v>45855.0</v>
      </c>
      <c r="X250" s="572">
        <v>1.0</v>
      </c>
      <c r="Y250" s="572" t="s">
        <v>86</v>
      </c>
      <c r="Z250" s="572" t="s">
        <v>56</v>
      </c>
    </row>
    <row r="251" ht="22.5" customHeight="1">
      <c r="A251" s="570" t="s">
        <v>7506</v>
      </c>
      <c r="B251" s="571">
        <v>45826.0</v>
      </c>
      <c r="C251" s="751">
        <v>12931.0</v>
      </c>
      <c r="D251" s="572"/>
      <c r="E251" s="573" t="s">
        <v>7507</v>
      </c>
      <c r="F251" s="570" t="s">
        <v>6588</v>
      </c>
      <c r="G251" s="573" t="s">
        <v>6589</v>
      </c>
      <c r="H251" s="573" t="s">
        <v>110</v>
      </c>
      <c r="I251" s="573" t="s">
        <v>46</v>
      </c>
      <c r="J251" s="572" t="s">
        <v>4555</v>
      </c>
      <c r="K251" s="574">
        <v>45505.0</v>
      </c>
      <c r="L251" s="571">
        <v>45821.0</v>
      </c>
      <c r="M251" s="572" t="s">
        <v>51</v>
      </c>
      <c r="N251" s="575">
        <v>0.0</v>
      </c>
      <c r="O251" s="583">
        <v>45832.0</v>
      </c>
      <c r="P251" s="576">
        <v>78000.0</v>
      </c>
      <c r="Q251" s="576">
        <v>78000.0</v>
      </c>
      <c r="R251" s="575">
        <v>0.0</v>
      </c>
      <c r="S251" s="575">
        <v>546.0</v>
      </c>
      <c r="T251" s="577">
        <f t="shared" si="1"/>
        <v>77454</v>
      </c>
      <c r="U251" s="572" t="s">
        <v>53</v>
      </c>
      <c r="V251" s="574">
        <v>45849.0</v>
      </c>
      <c r="W251" s="574">
        <v>45879.0</v>
      </c>
      <c r="X251" s="572">
        <v>1.0</v>
      </c>
      <c r="Y251" s="572" t="s">
        <v>86</v>
      </c>
      <c r="Z251" s="572" t="s">
        <v>56</v>
      </c>
    </row>
    <row r="252" ht="22.5" customHeight="1">
      <c r="A252" s="570" t="s">
        <v>7508</v>
      </c>
      <c r="B252" s="571">
        <v>45826.0</v>
      </c>
      <c r="C252" s="572">
        <v>14051.0</v>
      </c>
      <c r="D252" s="572"/>
      <c r="E252" s="578" t="s">
        <v>7509</v>
      </c>
      <c r="F252" s="570" t="s">
        <v>7123</v>
      </c>
      <c r="G252" s="573" t="s">
        <v>7124</v>
      </c>
      <c r="H252" s="573" t="s">
        <v>7125</v>
      </c>
      <c r="I252" s="573" t="s">
        <v>2473</v>
      </c>
      <c r="J252" s="572" t="s">
        <v>1205</v>
      </c>
      <c r="K252" s="574">
        <v>45633.0</v>
      </c>
      <c r="L252" s="571">
        <v>45821.0</v>
      </c>
      <c r="M252" s="572" t="s">
        <v>51</v>
      </c>
      <c r="N252" s="575">
        <v>78000.0</v>
      </c>
      <c r="O252" s="583">
        <v>45831.0</v>
      </c>
      <c r="P252" s="576">
        <v>100000.0</v>
      </c>
      <c r="Q252" s="576">
        <v>100000.0</v>
      </c>
      <c r="R252" s="575">
        <v>0.0</v>
      </c>
      <c r="S252" s="575">
        <v>4400.0</v>
      </c>
      <c r="T252" s="577">
        <f t="shared" si="1"/>
        <v>95600</v>
      </c>
      <c r="U252" s="572" t="s">
        <v>53</v>
      </c>
      <c r="V252" s="574">
        <v>45831.0</v>
      </c>
      <c r="W252" s="574">
        <v>45864.0</v>
      </c>
      <c r="X252" s="572">
        <v>1.0</v>
      </c>
      <c r="Y252" s="572" t="s">
        <v>86</v>
      </c>
      <c r="Z252" s="572" t="s">
        <v>56</v>
      </c>
    </row>
    <row r="253" ht="22.5" customHeight="1">
      <c r="A253" s="570" t="s">
        <v>7510</v>
      </c>
      <c r="B253" s="571">
        <v>45826.0</v>
      </c>
      <c r="C253" s="572">
        <v>9603.0</v>
      </c>
      <c r="D253" s="572"/>
      <c r="E253" s="578" t="s">
        <v>7511</v>
      </c>
      <c r="F253" s="570" t="s">
        <v>7512</v>
      </c>
      <c r="G253" s="573" t="s">
        <v>7513</v>
      </c>
      <c r="H253" s="573" t="s">
        <v>137</v>
      </c>
      <c r="I253" s="573" t="s">
        <v>118</v>
      </c>
      <c r="J253" s="572" t="s">
        <v>1205</v>
      </c>
      <c r="K253" s="574">
        <v>45122.0</v>
      </c>
      <c r="L253" s="571">
        <v>45821.0</v>
      </c>
      <c r="M253" s="572" t="s">
        <v>51</v>
      </c>
      <c r="N253" s="575">
        <v>0.0</v>
      </c>
      <c r="O253" s="583">
        <v>45826.0</v>
      </c>
      <c r="P253" s="576">
        <v>2596036.0</v>
      </c>
      <c r="Q253" s="648">
        <v>2596036.0</v>
      </c>
      <c r="R253" s="575">
        <v>236000.0</v>
      </c>
      <c r="S253" s="575">
        <v>0.0</v>
      </c>
      <c r="T253" s="577">
        <f t="shared" si="1"/>
        <v>2596036</v>
      </c>
      <c r="U253" s="572" t="s">
        <v>52</v>
      </c>
      <c r="V253" s="574">
        <v>45826.0</v>
      </c>
      <c r="W253" s="574">
        <v>46576.0</v>
      </c>
      <c r="X253" s="572">
        <v>24.0</v>
      </c>
      <c r="Y253" s="572" t="s">
        <v>55</v>
      </c>
      <c r="Z253" s="572" t="s">
        <v>56</v>
      </c>
    </row>
    <row r="254" ht="22.5" customHeight="1">
      <c r="A254" s="570" t="s">
        <v>7514</v>
      </c>
      <c r="B254" s="571">
        <v>45832.0</v>
      </c>
      <c r="C254" s="572">
        <v>4723.0</v>
      </c>
      <c r="D254" s="572"/>
      <c r="E254" s="578" t="s">
        <v>1094</v>
      </c>
      <c r="F254" s="570" t="s">
        <v>646</v>
      </c>
      <c r="G254" s="573" t="s">
        <v>7021</v>
      </c>
      <c r="H254" s="573" t="s">
        <v>126</v>
      </c>
      <c r="I254" s="573" t="s">
        <v>69</v>
      </c>
      <c r="J254" s="572" t="s">
        <v>1205</v>
      </c>
      <c r="K254" s="574">
        <v>44611.0</v>
      </c>
      <c r="L254" s="571">
        <v>45831.0</v>
      </c>
      <c r="M254" s="583">
        <v>45821.0</v>
      </c>
      <c r="N254" s="575">
        <v>0.0</v>
      </c>
      <c r="O254" s="572" t="s">
        <v>51</v>
      </c>
      <c r="P254" s="576">
        <v>78057.0</v>
      </c>
      <c r="Q254" s="648">
        <v>78000.0</v>
      </c>
      <c r="R254" s="575">
        <v>0.0</v>
      </c>
      <c r="S254" s="575">
        <v>0.0</v>
      </c>
      <c r="T254" s="577">
        <f t="shared" si="1"/>
        <v>78000</v>
      </c>
      <c r="U254" s="572" t="s">
        <v>52</v>
      </c>
      <c r="V254" s="574">
        <v>45831.0</v>
      </c>
      <c r="W254" s="574">
        <v>45864.0</v>
      </c>
      <c r="X254" s="572">
        <v>1.0</v>
      </c>
      <c r="Y254" s="572" t="s">
        <v>86</v>
      </c>
      <c r="Z254" s="572" t="s">
        <v>56</v>
      </c>
    </row>
    <row r="255" ht="22.5" customHeight="1">
      <c r="A255" s="570" t="s">
        <v>7515</v>
      </c>
      <c r="B255" s="571">
        <v>45840.0</v>
      </c>
      <c r="C255" s="572">
        <v>6207.0</v>
      </c>
      <c r="D255" s="572"/>
      <c r="E255" s="578" t="s">
        <v>7234</v>
      </c>
      <c r="F255" s="570" t="s">
        <v>7235</v>
      </c>
      <c r="G255" s="573" t="s">
        <v>7236</v>
      </c>
      <c r="H255" s="573" t="s">
        <v>137</v>
      </c>
      <c r="I255" s="573" t="s">
        <v>118</v>
      </c>
      <c r="J255" s="572" t="s">
        <v>1205</v>
      </c>
      <c r="K255" s="574">
        <v>44745.0</v>
      </c>
      <c r="L255" s="571">
        <v>45821.0</v>
      </c>
      <c r="M255" s="572" t="s">
        <v>51</v>
      </c>
      <c r="N255" s="575">
        <v>78000.0</v>
      </c>
      <c r="O255" s="572" t="s">
        <v>51</v>
      </c>
      <c r="P255" s="576">
        <v>80000.0</v>
      </c>
      <c r="Q255" s="576">
        <v>80000.0</v>
      </c>
      <c r="R255" s="575">
        <v>0.0</v>
      </c>
      <c r="S255" s="575">
        <v>4440.0</v>
      </c>
      <c r="T255" s="577">
        <f t="shared" si="1"/>
        <v>75560</v>
      </c>
      <c r="U255" s="572" t="s">
        <v>53</v>
      </c>
      <c r="V255" s="574">
        <v>45809.0</v>
      </c>
      <c r="W255" s="574">
        <v>45839.0</v>
      </c>
      <c r="X255" s="572">
        <v>1.0</v>
      </c>
      <c r="Y255" s="572" t="s">
        <v>86</v>
      </c>
      <c r="Z255" s="572" t="s">
        <v>56</v>
      </c>
    </row>
    <row r="256" ht="22.5" customHeight="1">
      <c r="A256" s="570" t="s">
        <v>7516</v>
      </c>
      <c r="B256" s="571">
        <v>45860.0</v>
      </c>
      <c r="C256" s="572">
        <v>8355.0</v>
      </c>
      <c r="D256" s="572"/>
      <c r="E256" s="578" t="s">
        <v>2220</v>
      </c>
      <c r="F256" s="570" t="s">
        <v>2221</v>
      </c>
      <c r="G256" s="573" t="s">
        <v>3789</v>
      </c>
      <c r="H256" s="573" t="s">
        <v>364</v>
      </c>
      <c r="I256" s="573" t="s">
        <v>69</v>
      </c>
      <c r="J256" s="572" t="s">
        <v>1205</v>
      </c>
      <c r="K256" s="574">
        <v>44974.0</v>
      </c>
      <c r="L256" s="571">
        <v>45821.0</v>
      </c>
      <c r="M256" s="572" t="s">
        <v>51</v>
      </c>
      <c r="N256" s="575">
        <v>78000.0</v>
      </c>
      <c r="O256" s="583">
        <v>45839.0</v>
      </c>
      <c r="P256" s="576">
        <v>0.0</v>
      </c>
      <c r="Q256" s="576">
        <v>0.0</v>
      </c>
      <c r="R256" s="575">
        <v>0.0</v>
      </c>
      <c r="S256" s="575">
        <v>0.0</v>
      </c>
      <c r="T256" s="577">
        <f t="shared" si="1"/>
        <v>0</v>
      </c>
      <c r="U256" s="572" t="s">
        <v>54</v>
      </c>
      <c r="V256" s="574">
        <v>45833.0</v>
      </c>
      <c r="W256" s="574">
        <v>45863.0</v>
      </c>
      <c r="X256" s="572">
        <v>1.0</v>
      </c>
      <c r="Y256" s="572" t="s">
        <v>86</v>
      </c>
      <c r="Z256" s="572" t="s">
        <v>56</v>
      </c>
    </row>
    <row r="257" ht="22.5" customHeight="1">
      <c r="A257" s="649" t="s">
        <v>7517</v>
      </c>
      <c r="B257" s="650">
        <v>45862.0</v>
      </c>
      <c r="C257" s="651">
        <v>4382.0</v>
      </c>
      <c r="D257" s="651"/>
      <c r="E257" s="653" t="s">
        <v>2374</v>
      </c>
      <c r="F257" s="649" t="s">
        <v>2375</v>
      </c>
      <c r="G257" s="653" t="s">
        <v>2376</v>
      </c>
      <c r="H257" s="653" t="s">
        <v>279</v>
      </c>
      <c r="I257" s="653" t="s">
        <v>69</v>
      </c>
      <c r="J257" s="651" t="s">
        <v>1205</v>
      </c>
      <c r="K257" s="654">
        <v>44587.0</v>
      </c>
      <c r="L257" s="650">
        <v>45821.0</v>
      </c>
      <c r="M257" s="651" t="s">
        <v>51</v>
      </c>
      <c r="N257" s="655">
        <v>0.0</v>
      </c>
      <c r="O257" s="656">
        <v>45839.0</v>
      </c>
      <c r="P257" s="682">
        <v>78064.0</v>
      </c>
      <c r="Q257" s="682">
        <v>78064.0</v>
      </c>
      <c r="R257" s="655">
        <v>0.0</v>
      </c>
      <c r="S257" s="655">
        <v>0.0</v>
      </c>
      <c r="T257" s="658">
        <f t="shared" si="1"/>
        <v>78064</v>
      </c>
      <c r="U257" s="651" t="s">
        <v>52</v>
      </c>
      <c r="V257" s="654">
        <v>45830.0</v>
      </c>
      <c r="W257" s="654">
        <v>45860.0</v>
      </c>
      <c r="X257" s="651">
        <v>1.0</v>
      </c>
      <c r="Y257" s="651" t="s">
        <v>86</v>
      </c>
      <c r="Z257" s="651" t="s">
        <v>56</v>
      </c>
    </row>
    <row r="258" ht="22.5" customHeight="1">
      <c r="A258" s="649" t="s">
        <v>7518</v>
      </c>
      <c r="B258" s="650">
        <v>45853.0</v>
      </c>
      <c r="C258" s="651">
        <v>2481.0</v>
      </c>
      <c r="D258" s="651"/>
      <c r="E258" s="652" t="s">
        <v>7519</v>
      </c>
      <c r="F258" s="649" t="s">
        <v>3015</v>
      </c>
      <c r="G258" s="653" t="s">
        <v>3016</v>
      </c>
      <c r="H258" s="653" t="s">
        <v>3017</v>
      </c>
      <c r="I258" s="653" t="s">
        <v>85</v>
      </c>
      <c r="J258" s="651" t="s">
        <v>1205</v>
      </c>
      <c r="K258" s="654">
        <v>44451.0</v>
      </c>
      <c r="L258" s="650">
        <v>45834.0</v>
      </c>
      <c r="M258" s="656">
        <v>45822.0</v>
      </c>
      <c r="N258" s="655">
        <v>0.0</v>
      </c>
      <c r="O258" s="651" t="s">
        <v>51</v>
      </c>
      <c r="P258" s="682">
        <v>78000.0</v>
      </c>
      <c r="Q258" s="752">
        <v>78000.0</v>
      </c>
      <c r="R258" s="655">
        <v>0.0</v>
      </c>
      <c r="S258" s="655">
        <v>0.0</v>
      </c>
      <c r="T258" s="658">
        <f t="shared" si="1"/>
        <v>78000</v>
      </c>
      <c r="U258" s="651" t="s">
        <v>52</v>
      </c>
      <c r="V258" s="654">
        <v>45819.0</v>
      </c>
      <c r="W258" s="654">
        <v>45849.0</v>
      </c>
      <c r="X258" s="651">
        <v>1.0</v>
      </c>
      <c r="Y258" s="651" t="s">
        <v>86</v>
      </c>
      <c r="Z258" s="651" t="s">
        <v>56</v>
      </c>
    </row>
    <row r="259" ht="22.5" customHeight="1">
      <c r="A259" s="570" t="s">
        <v>7520</v>
      </c>
      <c r="B259" s="571">
        <v>45831.0</v>
      </c>
      <c r="C259" s="572">
        <v>6628.0</v>
      </c>
      <c r="D259" s="572"/>
      <c r="E259" s="573" t="s">
        <v>3469</v>
      </c>
      <c r="F259" s="570" t="s">
        <v>3471</v>
      </c>
      <c r="G259" s="573" t="s">
        <v>3472</v>
      </c>
      <c r="H259" s="573" t="s">
        <v>831</v>
      </c>
      <c r="I259" s="573" t="s">
        <v>103</v>
      </c>
      <c r="J259" s="572" t="s">
        <v>1205</v>
      </c>
      <c r="K259" s="574">
        <v>44787.0</v>
      </c>
      <c r="L259" s="571">
        <v>45828.0</v>
      </c>
      <c r="M259" s="583">
        <v>45823.0</v>
      </c>
      <c r="N259" s="575">
        <v>0.0</v>
      </c>
      <c r="O259" s="583">
        <v>45832.0</v>
      </c>
      <c r="P259" s="576">
        <v>78080.0</v>
      </c>
      <c r="Q259" s="660">
        <v>78025.0</v>
      </c>
      <c r="R259" s="575">
        <v>0.0</v>
      </c>
      <c r="S259" s="575">
        <v>0.0</v>
      </c>
      <c r="T259" s="577">
        <f t="shared" si="1"/>
        <v>78025</v>
      </c>
      <c r="U259" s="572" t="s">
        <v>52</v>
      </c>
      <c r="V259" s="574">
        <v>45839.0</v>
      </c>
      <c r="W259" s="574">
        <v>45869.0</v>
      </c>
      <c r="X259" s="572">
        <v>1.0</v>
      </c>
      <c r="Y259" s="572" t="s">
        <v>86</v>
      </c>
      <c r="Z259" s="572" t="s">
        <v>56</v>
      </c>
    </row>
    <row r="260" ht="22.5" customHeight="1">
      <c r="A260" s="570" t="s">
        <v>7521</v>
      </c>
      <c r="B260" s="571">
        <v>45826.0</v>
      </c>
      <c r="C260" s="572">
        <v>1183.0</v>
      </c>
      <c r="D260" s="572"/>
      <c r="E260" s="578" t="s">
        <v>7169</v>
      </c>
      <c r="F260" s="570" t="s">
        <v>7170</v>
      </c>
      <c r="G260" s="573" t="s">
        <v>7171</v>
      </c>
      <c r="H260" s="573" t="s">
        <v>152</v>
      </c>
      <c r="I260" s="573" t="s">
        <v>153</v>
      </c>
      <c r="J260" s="572" t="s">
        <v>1205</v>
      </c>
      <c r="K260" s="574">
        <v>44350.0</v>
      </c>
      <c r="L260" s="571">
        <v>45825.0</v>
      </c>
      <c r="M260" s="572" t="s">
        <v>51</v>
      </c>
      <c r="N260" s="575">
        <v>78000.0</v>
      </c>
      <c r="O260" s="572" t="s">
        <v>51</v>
      </c>
      <c r="P260" s="576">
        <v>100000.0</v>
      </c>
      <c r="Q260" s="576">
        <v>100000.0</v>
      </c>
      <c r="R260" s="575">
        <v>0.0</v>
      </c>
      <c r="S260" s="575">
        <v>2000.0</v>
      </c>
      <c r="T260" s="577">
        <f t="shared" si="1"/>
        <v>98000</v>
      </c>
      <c r="U260" s="572" t="s">
        <v>53</v>
      </c>
      <c r="V260" s="574">
        <v>45825.0</v>
      </c>
      <c r="W260" s="574">
        <v>45864.0</v>
      </c>
      <c r="X260" s="572">
        <v>1.0</v>
      </c>
      <c r="Y260" s="572" t="s">
        <v>86</v>
      </c>
      <c r="Z260" s="572" t="s">
        <v>56</v>
      </c>
    </row>
    <row r="261" ht="22.5" customHeight="1">
      <c r="A261" s="570" t="s">
        <v>7522</v>
      </c>
      <c r="B261" s="571">
        <v>45826.0</v>
      </c>
      <c r="C261" s="572">
        <v>1183.0</v>
      </c>
      <c r="D261" s="572"/>
      <c r="E261" s="578" t="s">
        <v>7169</v>
      </c>
      <c r="F261" s="570" t="s">
        <v>7170</v>
      </c>
      <c r="G261" s="573" t="s">
        <v>7171</v>
      </c>
      <c r="H261" s="573" t="s">
        <v>152</v>
      </c>
      <c r="I261" s="573" t="s">
        <v>153</v>
      </c>
      <c r="J261" s="572" t="s">
        <v>1205</v>
      </c>
      <c r="K261" s="574">
        <v>44350.0</v>
      </c>
      <c r="L261" s="571">
        <v>45825.0</v>
      </c>
      <c r="M261" s="572" t="s">
        <v>51</v>
      </c>
      <c r="N261" s="575">
        <v>78000.0</v>
      </c>
      <c r="O261" s="572" t="s">
        <v>51</v>
      </c>
      <c r="P261" s="576">
        <v>80000.0</v>
      </c>
      <c r="Q261" s="576">
        <v>80000.0</v>
      </c>
      <c r="R261" s="575">
        <v>0.0</v>
      </c>
      <c r="S261" s="575">
        <v>1600.0</v>
      </c>
      <c r="T261" s="577">
        <f t="shared" si="1"/>
        <v>78400</v>
      </c>
      <c r="U261" s="572" t="s">
        <v>53</v>
      </c>
      <c r="V261" s="574">
        <v>45825.0</v>
      </c>
      <c r="W261" s="574">
        <v>45894.0</v>
      </c>
      <c r="X261" s="572">
        <v>1.0</v>
      </c>
      <c r="Y261" s="572" t="s">
        <v>86</v>
      </c>
      <c r="Z261" s="572" t="s">
        <v>56</v>
      </c>
    </row>
    <row r="262" ht="22.5" customHeight="1">
      <c r="A262" s="610" t="s">
        <v>7523</v>
      </c>
      <c r="B262" s="571">
        <v>45826.0</v>
      </c>
      <c r="C262" s="572">
        <v>15525.0</v>
      </c>
      <c r="D262" s="572"/>
      <c r="E262" s="578" t="s">
        <v>7524</v>
      </c>
      <c r="F262" s="570" t="s">
        <v>7525</v>
      </c>
      <c r="G262" s="573" t="s">
        <v>7526</v>
      </c>
      <c r="H262" s="573" t="s">
        <v>44</v>
      </c>
      <c r="I262" s="573" t="s">
        <v>46</v>
      </c>
      <c r="J262" s="572" t="s">
        <v>1205</v>
      </c>
      <c r="K262" s="574">
        <v>45821.0</v>
      </c>
      <c r="L262" s="571">
        <v>45826.0</v>
      </c>
      <c r="M262" s="572" t="s">
        <v>51</v>
      </c>
      <c r="N262" s="575">
        <v>0.0</v>
      </c>
      <c r="O262" s="572" t="s">
        <v>51</v>
      </c>
      <c r="P262" s="576">
        <v>1298097.0</v>
      </c>
      <c r="Q262" s="648">
        <v>1298097.0</v>
      </c>
      <c r="R262" s="575">
        <v>118000.0</v>
      </c>
      <c r="S262" s="575">
        <v>0.0</v>
      </c>
      <c r="T262" s="577">
        <f t="shared" si="1"/>
        <v>1298097</v>
      </c>
      <c r="U262" s="572" t="s">
        <v>52</v>
      </c>
      <c r="V262" s="574">
        <v>45826.0</v>
      </c>
      <c r="W262" s="574">
        <v>46195.0</v>
      </c>
      <c r="X262" s="572">
        <v>12.0</v>
      </c>
      <c r="Y262" s="572" t="s">
        <v>55</v>
      </c>
      <c r="Z262" s="572" t="s">
        <v>93</v>
      </c>
    </row>
    <row r="263" ht="22.5" customHeight="1">
      <c r="A263" s="570" t="s">
        <v>7527</v>
      </c>
      <c r="B263" s="571">
        <v>45826.0</v>
      </c>
      <c r="C263" s="572">
        <v>15525.0</v>
      </c>
      <c r="D263" s="572"/>
      <c r="E263" s="573" t="s">
        <v>7528</v>
      </c>
      <c r="F263" s="570" t="s">
        <v>7525</v>
      </c>
      <c r="G263" s="573" t="s">
        <v>7526</v>
      </c>
      <c r="H263" s="573" t="s">
        <v>44</v>
      </c>
      <c r="I263" s="573" t="s">
        <v>46</v>
      </c>
      <c r="J263" s="572" t="s">
        <v>1205</v>
      </c>
      <c r="K263" s="574">
        <v>45821.0</v>
      </c>
      <c r="L263" s="571">
        <v>45826.0</v>
      </c>
      <c r="M263" s="572" t="s">
        <v>51</v>
      </c>
      <c r="N263" s="575">
        <v>118000.0</v>
      </c>
      <c r="O263" s="583">
        <v>45838.0</v>
      </c>
      <c r="P263" s="576">
        <v>236015.0</v>
      </c>
      <c r="Q263" s="576">
        <v>0.0</v>
      </c>
      <c r="R263" s="575">
        <v>0.0</v>
      </c>
      <c r="S263" s="575">
        <v>0.0</v>
      </c>
      <c r="T263" s="577">
        <f t="shared" si="1"/>
        <v>0</v>
      </c>
      <c r="U263" s="572" t="s">
        <v>281</v>
      </c>
      <c r="V263" s="574">
        <v>45838.0</v>
      </c>
      <c r="W263" s="574">
        <v>46225.0</v>
      </c>
      <c r="X263" s="572">
        <v>1.0</v>
      </c>
      <c r="Y263" s="572" t="s">
        <v>55</v>
      </c>
      <c r="Z263" s="572" t="s">
        <v>56</v>
      </c>
    </row>
    <row r="264" ht="22.5" customHeight="1">
      <c r="A264" s="570" t="s">
        <v>7529</v>
      </c>
      <c r="B264" s="571">
        <v>45860.0</v>
      </c>
      <c r="C264" s="572">
        <v>15525.0</v>
      </c>
      <c r="D264" s="572"/>
      <c r="E264" s="573" t="s">
        <v>7528</v>
      </c>
      <c r="F264" s="570" t="s">
        <v>7525</v>
      </c>
      <c r="G264" s="573" t="s">
        <v>7526</v>
      </c>
      <c r="H264" s="573" t="s">
        <v>44</v>
      </c>
      <c r="I264" s="573" t="s">
        <v>46</v>
      </c>
      <c r="J264" s="572" t="s">
        <v>1205</v>
      </c>
      <c r="K264" s="574">
        <v>45821.0</v>
      </c>
      <c r="L264" s="571">
        <v>45826.0</v>
      </c>
      <c r="M264" s="572" t="s">
        <v>51</v>
      </c>
      <c r="N264" s="575">
        <v>118000.0</v>
      </c>
      <c r="O264" s="583">
        <v>45838.0</v>
      </c>
      <c r="P264" s="576">
        <v>0.0</v>
      </c>
      <c r="Q264" s="576">
        <v>0.0</v>
      </c>
      <c r="R264" s="575">
        <v>0.0</v>
      </c>
      <c r="S264" s="575">
        <v>0.0</v>
      </c>
      <c r="T264" s="577">
        <v>0.0</v>
      </c>
      <c r="U264" s="572" t="s">
        <v>281</v>
      </c>
      <c r="V264" s="574">
        <v>45838.0</v>
      </c>
      <c r="W264" s="574">
        <v>46255.0</v>
      </c>
      <c r="X264" s="572">
        <v>1.0</v>
      </c>
      <c r="Y264" s="572" t="s">
        <v>55</v>
      </c>
      <c r="Z264" s="572" t="s">
        <v>56</v>
      </c>
    </row>
    <row r="265" ht="22.5" customHeight="1">
      <c r="A265" s="570" t="s">
        <v>7530</v>
      </c>
      <c r="B265" s="571">
        <v>45826.0</v>
      </c>
      <c r="C265" s="572">
        <v>9603.0</v>
      </c>
      <c r="D265" s="572"/>
      <c r="E265" s="578" t="s">
        <v>7511</v>
      </c>
      <c r="F265" s="570" t="s">
        <v>7512</v>
      </c>
      <c r="G265" s="573" t="s">
        <v>7513</v>
      </c>
      <c r="H265" s="573" t="s">
        <v>137</v>
      </c>
      <c r="I265" s="573" t="s">
        <v>118</v>
      </c>
      <c r="J265" s="572" t="s">
        <v>1205</v>
      </c>
      <c r="K265" s="574">
        <v>45122.0</v>
      </c>
      <c r="L265" s="571">
        <v>45826.0</v>
      </c>
      <c r="M265" s="572" t="s">
        <v>51</v>
      </c>
      <c r="N265" s="575">
        <v>0.0</v>
      </c>
      <c r="O265" s="572" t="s">
        <v>51</v>
      </c>
      <c r="P265" s="576">
        <v>648017.0</v>
      </c>
      <c r="Q265" s="576">
        <v>0.0</v>
      </c>
      <c r="R265" s="575">
        <v>0.0</v>
      </c>
      <c r="S265" s="575">
        <v>0.0</v>
      </c>
      <c r="T265" s="577">
        <f t="shared" ref="T265:T491" si="4">Q265-S265</f>
        <v>0</v>
      </c>
      <c r="U265" s="572" t="s">
        <v>281</v>
      </c>
      <c r="V265" s="574">
        <v>45826.0</v>
      </c>
      <c r="W265" s="574">
        <v>46756.0</v>
      </c>
      <c r="X265" s="572">
        <v>6.0</v>
      </c>
      <c r="Y265" s="572" t="s">
        <v>55</v>
      </c>
      <c r="Z265" s="572" t="s">
        <v>56</v>
      </c>
    </row>
    <row r="266" ht="22.5" customHeight="1">
      <c r="A266" s="570" t="s">
        <v>7531</v>
      </c>
      <c r="B266" s="571">
        <v>45827.0</v>
      </c>
      <c r="C266" s="572">
        <v>7251.0</v>
      </c>
      <c r="D266" s="572"/>
      <c r="E266" s="578" t="s">
        <v>4507</v>
      </c>
      <c r="F266" s="570" t="s">
        <v>309</v>
      </c>
      <c r="G266" s="573" t="s">
        <v>6597</v>
      </c>
      <c r="H266" s="573" t="s">
        <v>312</v>
      </c>
      <c r="I266" s="573" t="s">
        <v>118</v>
      </c>
      <c r="J266" s="572" t="s">
        <v>1205</v>
      </c>
      <c r="K266" s="574">
        <v>44848.0</v>
      </c>
      <c r="L266" s="571">
        <v>45826.0</v>
      </c>
      <c r="M266" s="572" t="s">
        <v>51</v>
      </c>
      <c r="N266" s="575">
        <v>0.0</v>
      </c>
      <c r="O266" s="572" t="s">
        <v>51</v>
      </c>
      <c r="P266" s="576">
        <v>78034.0</v>
      </c>
      <c r="Q266" s="576">
        <v>0.0</v>
      </c>
      <c r="R266" s="575">
        <v>0.0</v>
      </c>
      <c r="S266" s="575">
        <v>0.0</v>
      </c>
      <c r="T266" s="577">
        <f t="shared" si="4"/>
        <v>0</v>
      </c>
      <c r="U266" s="572" t="s">
        <v>7532</v>
      </c>
      <c r="V266" s="574">
        <v>45833.0</v>
      </c>
      <c r="W266" s="574">
        <v>45872.0</v>
      </c>
      <c r="X266" s="572">
        <v>1.0</v>
      </c>
      <c r="Y266" s="572" t="s">
        <v>86</v>
      </c>
      <c r="Z266" s="572" t="s">
        <v>56</v>
      </c>
    </row>
    <row r="267" ht="22.5" customHeight="1">
      <c r="A267" s="649" t="s">
        <v>7531</v>
      </c>
      <c r="B267" s="650">
        <v>45831.0</v>
      </c>
      <c r="C267" s="651">
        <v>4723.0</v>
      </c>
      <c r="D267" s="651"/>
      <c r="E267" s="652" t="s">
        <v>1094</v>
      </c>
      <c r="F267" s="649" t="s">
        <v>646</v>
      </c>
      <c r="G267" s="653" t="s">
        <v>4362</v>
      </c>
      <c r="H267" s="653" t="s">
        <v>126</v>
      </c>
      <c r="I267" s="653" t="s">
        <v>69</v>
      </c>
      <c r="J267" s="651" t="s">
        <v>1205</v>
      </c>
      <c r="K267" s="654">
        <v>44611.0</v>
      </c>
      <c r="L267" s="650">
        <v>45831.0</v>
      </c>
      <c r="M267" s="651" t="s">
        <v>51</v>
      </c>
      <c r="N267" s="655">
        <v>0.0</v>
      </c>
      <c r="O267" s="651" t="s">
        <v>51</v>
      </c>
      <c r="P267" s="682">
        <v>78007.0</v>
      </c>
      <c r="Q267" s="753">
        <v>78000.0</v>
      </c>
      <c r="R267" s="655">
        <v>0.0</v>
      </c>
      <c r="S267" s="655">
        <v>0.0</v>
      </c>
      <c r="T267" s="658">
        <f t="shared" si="4"/>
        <v>78000</v>
      </c>
      <c r="U267" s="651" t="s">
        <v>52</v>
      </c>
      <c r="V267" s="754">
        <v>45831.0</v>
      </c>
      <c r="W267" s="754">
        <v>38559.0</v>
      </c>
      <c r="X267" s="651">
        <v>1.0</v>
      </c>
      <c r="Y267" s="651" t="s">
        <v>86</v>
      </c>
      <c r="Z267" s="651" t="s">
        <v>56</v>
      </c>
    </row>
    <row r="268" ht="22.5" customHeight="1">
      <c r="A268" s="570" t="s">
        <v>7533</v>
      </c>
      <c r="B268" s="571">
        <v>45827.0</v>
      </c>
      <c r="C268" s="572">
        <v>13345.0</v>
      </c>
      <c r="D268" s="572"/>
      <c r="E268" s="578" t="s">
        <v>7534</v>
      </c>
      <c r="F268" s="570" t="s">
        <v>1347</v>
      </c>
      <c r="G268" s="573" t="s">
        <v>1348</v>
      </c>
      <c r="H268" s="573" t="s">
        <v>407</v>
      </c>
      <c r="I268" s="573" t="s">
        <v>46</v>
      </c>
      <c r="J268" s="572" t="s">
        <v>1205</v>
      </c>
      <c r="K268" s="574">
        <v>45554.0</v>
      </c>
      <c r="L268" s="571">
        <v>45827.0</v>
      </c>
      <c r="M268" s="572" t="s">
        <v>51</v>
      </c>
      <c r="N268" s="575">
        <v>118000.0</v>
      </c>
      <c r="O268" s="572" t="s">
        <v>51</v>
      </c>
      <c r="P268" s="576">
        <v>120000.0</v>
      </c>
      <c r="Q268" s="576">
        <v>120000.0</v>
      </c>
      <c r="R268" s="575">
        <v>0.0</v>
      </c>
      <c r="S268" s="575">
        <v>4440.0</v>
      </c>
      <c r="T268" s="577">
        <f t="shared" si="4"/>
        <v>115560</v>
      </c>
      <c r="U268" s="572" t="s">
        <v>53</v>
      </c>
      <c r="V268" s="574">
        <v>45838.0</v>
      </c>
      <c r="W268" s="574">
        <v>45868.0</v>
      </c>
      <c r="X268" s="572">
        <v>1.0</v>
      </c>
      <c r="Y268" s="572" t="s">
        <v>55</v>
      </c>
      <c r="Z268" s="572" t="s">
        <v>56</v>
      </c>
    </row>
    <row r="269" ht="22.5" customHeight="1">
      <c r="A269" s="570" t="s">
        <v>7535</v>
      </c>
      <c r="B269" s="571">
        <v>45831.0</v>
      </c>
      <c r="C269" s="572">
        <v>12411.0</v>
      </c>
      <c r="D269" s="572"/>
      <c r="E269" s="578" t="s">
        <v>5881</v>
      </c>
      <c r="F269" s="570" t="s">
        <v>5882</v>
      </c>
      <c r="G269" s="573" t="s">
        <v>5883</v>
      </c>
      <c r="H269" s="573" t="s">
        <v>786</v>
      </c>
      <c r="I269" s="573" t="s">
        <v>46</v>
      </c>
      <c r="J269" s="572" t="s">
        <v>1205</v>
      </c>
      <c r="K269" s="574">
        <v>45453.0</v>
      </c>
      <c r="L269" s="571">
        <v>45827.0</v>
      </c>
      <c r="M269" s="572" t="s">
        <v>51</v>
      </c>
      <c r="N269" s="575">
        <v>78000.0</v>
      </c>
      <c r="O269" s="572" t="s">
        <v>51</v>
      </c>
      <c r="P269" s="576">
        <v>468020.0</v>
      </c>
      <c r="Q269" s="683">
        <v>468000.0</v>
      </c>
      <c r="R269" s="575">
        <v>0.0</v>
      </c>
      <c r="S269" s="575">
        <v>0.0</v>
      </c>
      <c r="T269" s="577">
        <f t="shared" si="4"/>
        <v>468000</v>
      </c>
      <c r="U269" s="572" t="s">
        <v>52</v>
      </c>
      <c r="V269" s="574">
        <v>45827.0</v>
      </c>
      <c r="W269" s="574">
        <v>46014.0</v>
      </c>
      <c r="X269" s="572">
        <v>6.0</v>
      </c>
      <c r="Y269" s="572" t="s">
        <v>86</v>
      </c>
      <c r="Z269" s="572" t="s">
        <v>56</v>
      </c>
    </row>
    <row r="270" ht="22.5" customHeight="1">
      <c r="A270" s="570" t="s">
        <v>7536</v>
      </c>
      <c r="B270" s="571">
        <v>45831.0</v>
      </c>
      <c r="C270" s="572">
        <v>7410.0</v>
      </c>
      <c r="D270" s="572"/>
      <c r="E270" s="578" t="s">
        <v>3176</v>
      </c>
      <c r="F270" s="570" t="s">
        <v>1901</v>
      </c>
      <c r="G270" s="573" t="s">
        <v>1902</v>
      </c>
      <c r="H270" s="573" t="s">
        <v>44</v>
      </c>
      <c r="I270" s="573" t="s">
        <v>46</v>
      </c>
      <c r="J270" s="572" t="s">
        <v>1205</v>
      </c>
      <c r="K270" s="574">
        <v>44865.0</v>
      </c>
      <c r="L270" s="571">
        <v>45827.0</v>
      </c>
      <c r="M270" s="572" t="s">
        <v>51</v>
      </c>
      <c r="N270" s="575">
        <v>0.0</v>
      </c>
      <c r="O270" s="572" t="s">
        <v>51</v>
      </c>
      <c r="P270" s="576">
        <v>118000.0</v>
      </c>
      <c r="Q270" s="576">
        <v>118000.0</v>
      </c>
      <c r="R270" s="575">
        <v>0.0</v>
      </c>
      <c r="S270" s="575">
        <v>826.0</v>
      </c>
      <c r="T270" s="577">
        <f t="shared" si="4"/>
        <v>117174</v>
      </c>
      <c r="U270" s="572" t="s">
        <v>53</v>
      </c>
      <c r="V270" s="574">
        <v>45827.0</v>
      </c>
      <c r="W270" s="574">
        <v>45864.0</v>
      </c>
      <c r="X270" s="572">
        <v>1.0</v>
      </c>
      <c r="Y270" s="572" t="s">
        <v>55</v>
      </c>
      <c r="Z270" s="572" t="s">
        <v>56</v>
      </c>
    </row>
    <row r="271" ht="22.5" customHeight="1">
      <c r="A271" s="570" t="s">
        <v>7537</v>
      </c>
      <c r="B271" s="571">
        <v>45831.0</v>
      </c>
      <c r="C271" s="572">
        <v>2186.0</v>
      </c>
      <c r="D271" s="572"/>
      <c r="E271" s="578" t="s">
        <v>2237</v>
      </c>
      <c r="F271" s="570" t="s">
        <v>1429</v>
      </c>
      <c r="G271" s="573" t="s">
        <v>1430</v>
      </c>
      <c r="H271" s="573" t="s">
        <v>44</v>
      </c>
      <c r="I271" s="573" t="s">
        <v>46</v>
      </c>
      <c r="J271" s="572" t="s">
        <v>1205</v>
      </c>
      <c r="K271" s="574">
        <v>44431.0</v>
      </c>
      <c r="L271" s="571">
        <v>45827.0</v>
      </c>
      <c r="M271" s="572" t="s">
        <v>51</v>
      </c>
      <c r="N271" s="575">
        <v>78000.0</v>
      </c>
      <c r="O271" s="572" t="s">
        <v>51</v>
      </c>
      <c r="P271" s="576">
        <v>234016.0</v>
      </c>
      <c r="Q271" s="683">
        <v>234000.0</v>
      </c>
      <c r="R271" s="575">
        <v>0.0</v>
      </c>
      <c r="S271" s="575">
        <v>0.0</v>
      </c>
      <c r="T271" s="577">
        <f t="shared" si="4"/>
        <v>234000</v>
      </c>
      <c r="U271" s="572" t="s">
        <v>52</v>
      </c>
      <c r="V271" s="574">
        <v>45827.0</v>
      </c>
      <c r="W271" s="574">
        <v>45858.0</v>
      </c>
      <c r="X271" s="572">
        <v>1.0</v>
      </c>
      <c r="Y271" s="572" t="s">
        <v>86</v>
      </c>
      <c r="Z271" s="572" t="s">
        <v>56</v>
      </c>
    </row>
    <row r="272" ht="22.5" customHeight="1">
      <c r="A272" s="570" t="s">
        <v>7538</v>
      </c>
      <c r="B272" s="571">
        <v>45831.0</v>
      </c>
      <c r="C272" s="572">
        <v>2186.0</v>
      </c>
      <c r="D272" s="572"/>
      <c r="E272" s="578" t="s">
        <v>2237</v>
      </c>
      <c r="F272" s="570" t="s">
        <v>1429</v>
      </c>
      <c r="G272" s="573" t="s">
        <v>1442</v>
      </c>
      <c r="H272" s="573" t="s">
        <v>44</v>
      </c>
      <c r="I272" s="573" t="s">
        <v>46</v>
      </c>
      <c r="J272" s="572" t="s">
        <v>1205</v>
      </c>
      <c r="K272" s="574">
        <v>44431.0</v>
      </c>
      <c r="L272" s="571">
        <v>45827.0</v>
      </c>
      <c r="M272" s="572" t="s">
        <v>51</v>
      </c>
      <c r="N272" s="575">
        <v>78000.0</v>
      </c>
      <c r="O272" s="572" t="s">
        <v>51</v>
      </c>
      <c r="P272" s="576">
        <v>0.0</v>
      </c>
      <c r="Q272" s="576">
        <v>0.0</v>
      </c>
      <c r="R272" s="575">
        <v>0.0</v>
      </c>
      <c r="S272" s="575">
        <v>0.0</v>
      </c>
      <c r="T272" s="577">
        <f t="shared" si="4"/>
        <v>0</v>
      </c>
      <c r="U272" s="572" t="s">
        <v>54</v>
      </c>
      <c r="V272" s="574">
        <v>45827.0</v>
      </c>
      <c r="W272" s="574">
        <v>45858.0</v>
      </c>
      <c r="X272" s="572">
        <v>1.0</v>
      </c>
      <c r="Y272" s="572" t="s">
        <v>86</v>
      </c>
      <c r="Z272" s="572" t="s">
        <v>56</v>
      </c>
    </row>
    <row r="273" ht="22.5" customHeight="1">
      <c r="A273" s="570" t="s">
        <v>7539</v>
      </c>
      <c r="B273" s="571">
        <v>45831.0</v>
      </c>
      <c r="C273" s="572">
        <v>2186.0</v>
      </c>
      <c r="D273" s="572"/>
      <c r="E273" s="578" t="s">
        <v>2237</v>
      </c>
      <c r="F273" s="570" t="s">
        <v>1429</v>
      </c>
      <c r="G273" s="573" t="s">
        <v>1435</v>
      </c>
      <c r="H273" s="573" t="s">
        <v>44</v>
      </c>
      <c r="I273" s="573" t="s">
        <v>46</v>
      </c>
      <c r="J273" s="572" t="s">
        <v>1205</v>
      </c>
      <c r="K273" s="574">
        <v>44431.0</v>
      </c>
      <c r="L273" s="571">
        <v>45827.0</v>
      </c>
      <c r="M273" s="572" t="s">
        <v>51</v>
      </c>
      <c r="N273" s="575">
        <v>78000.0</v>
      </c>
      <c r="O273" s="572" t="s">
        <v>51</v>
      </c>
      <c r="P273" s="576">
        <v>0.0</v>
      </c>
      <c r="Q273" s="576">
        <v>0.0</v>
      </c>
      <c r="R273" s="575">
        <v>0.0</v>
      </c>
      <c r="S273" s="575">
        <v>0.0</v>
      </c>
      <c r="T273" s="577">
        <f t="shared" si="4"/>
        <v>0</v>
      </c>
      <c r="U273" s="572" t="s">
        <v>54</v>
      </c>
      <c r="V273" s="574">
        <v>45827.0</v>
      </c>
      <c r="W273" s="574">
        <v>45858.0</v>
      </c>
      <c r="X273" s="572">
        <v>1.0</v>
      </c>
      <c r="Y273" s="572" t="s">
        <v>86</v>
      </c>
      <c r="Z273" s="572" t="s">
        <v>56</v>
      </c>
    </row>
    <row r="274" ht="22.5" customHeight="1">
      <c r="A274" s="649" t="s">
        <v>7540</v>
      </c>
      <c r="B274" s="650">
        <v>45854.0</v>
      </c>
      <c r="C274" s="651">
        <v>12579.0</v>
      </c>
      <c r="D274" s="651"/>
      <c r="E274" s="652" t="s">
        <v>5469</v>
      </c>
      <c r="F274" s="649" t="s">
        <v>5470</v>
      </c>
      <c r="G274" s="653" t="s">
        <v>6440</v>
      </c>
      <c r="H274" s="653" t="s">
        <v>192</v>
      </c>
      <c r="I274" s="653" t="s">
        <v>195</v>
      </c>
      <c r="J274" s="651" t="s">
        <v>1205</v>
      </c>
      <c r="K274" s="654">
        <v>45470.0</v>
      </c>
      <c r="L274" s="650">
        <v>45836.0</v>
      </c>
      <c r="M274" s="656">
        <v>45827.0</v>
      </c>
      <c r="N274" s="655">
        <v>1298000.0</v>
      </c>
      <c r="O274" s="651" t="s">
        <v>51</v>
      </c>
      <c r="P274" s="682">
        <v>1416093.0</v>
      </c>
      <c r="Q274" s="748">
        <v>1416000.0</v>
      </c>
      <c r="R274" s="655">
        <v>118000.0</v>
      </c>
      <c r="S274" s="655">
        <v>0.0</v>
      </c>
      <c r="T274" s="658">
        <f t="shared" si="4"/>
        <v>1416000</v>
      </c>
      <c r="U274" s="651" t="s">
        <v>52</v>
      </c>
      <c r="V274" s="654">
        <v>45836.0</v>
      </c>
      <c r="W274" s="654">
        <v>46204.0</v>
      </c>
      <c r="X274" s="651">
        <v>12.0</v>
      </c>
      <c r="Y274" s="651" t="s">
        <v>55</v>
      </c>
      <c r="Z274" s="651" t="s">
        <v>56</v>
      </c>
    </row>
    <row r="275" ht="22.5" customHeight="1">
      <c r="A275" s="570" t="s">
        <v>7541</v>
      </c>
      <c r="B275" s="571">
        <v>45831.0</v>
      </c>
      <c r="C275" s="572">
        <v>8278.0</v>
      </c>
      <c r="D275" s="572"/>
      <c r="E275" s="573" t="s">
        <v>1569</v>
      </c>
      <c r="F275" s="570" t="s">
        <v>1212</v>
      </c>
      <c r="G275" s="573" t="s">
        <v>1213</v>
      </c>
      <c r="H275" s="573" t="s">
        <v>100</v>
      </c>
      <c r="I275" s="573" t="s">
        <v>158</v>
      </c>
      <c r="J275" s="572" t="s">
        <v>1205</v>
      </c>
      <c r="K275" s="574">
        <v>44967.0</v>
      </c>
      <c r="L275" s="571">
        <v>45828.0</v>
      </c>
      <c r="M275" s="572" t="s">
        <v>51</v>
      </c>
      <c r="N275" s="575">
        <v>0.0</v>
      </c>
      <c r="O275" s="572" t="s">
        <v>51</v>
      </c>
      <c r="P275" s="576">
        <v>118000.0</v>
      </c>
      <c r="Q275" s="576">
        <v>118000.0</v>
      </c>
      <c r="R275" s="575">
        <v>0.0</v>
      </c>
      <c r="S275" s="575">
        <v>2360.0</v>
      </c>
      <c r="T275" s="577">
        <f t="shared" si="4"/>
        <v>115640</v>
      </c>
      <c r="U275" s="572" t="s">
        <v>53</v>
      </c>
      <c r="V275" s="583">
        <v>45828.0</v>
      </c>
      <c r="W275" s="574">
        <v>45886.0</v>
      </c>
      <c r="X275" s="572">
        <v>1.0</v>
      </c>
      <c r="Y275" s="572" t="s">
        <v>55</v>
      </c>
      <c r="Z275" s="572" t="s">
        <v>56</v>
      </c>
    </row>
    <row r="276" ht="22.5" customHeight="1">
      <c r="A276" s="570" t="s">
        <v>7542</v>
      </c>
      <c r="B276" s="571">
        <v>45831.0</v>
      </c>
      <c r="C276" s="572">
        <v>8762.0</v>
      </c>
      <c r="D276" s="572"/>
      <c r="E276" s="573" t="s">
        <v>7543</v>
      </c>
      <c r="F276" s="570" t="s">
        <v>2853</v>
      </c>
      <c r="G276" s="573" t="s">
        <v>2854</v>
      </c>
      <c r="H276" s="573" t="s">
        <v>110</v>
      </c>
      <c r="I276" s="573" t="s">
        <v>46</v>
      </c>
      <c r="J276" s="572" t="s">
        <v>4555</v>
      </c>
      <c r="K276" s="574">
        <v>45027.0</v>
      </c>
      <c r="L276" s="571">
        <v>45828.0</v>
      </c>
      <c r="M276" s="572" t="s">
        <v>51</v>
      </c>
      <c r="N276" s="575">
        <v>0.0</v>
      </c>
      <c r="O276" s="583">
        <v>45839.0</v>
      </c>
      <c r="P276" s="576">
        <v>78080.0</v>
      </c>
      <c r="Q276" s="648">
        <v>78000.0</v>
      </c>
      <c r="R276" s="575">
        <v>0.0</v>
      </c>
      <c r="S276" s="575">
        <v>0.0</v>
      </c>
      <c r="T276" s="577">
        <f t="shared" si="4"/>
        <v>78000</v>
      </c>
      <c r="U276" s="572" t="s">
        <v>52</v>
      </c>
      <c r="V276" s="583">
        <v>45849.0</v>
      </c>
      <c r="W276" s="574">
        <v>45879.0</v>
      </c>
      <c r="X276" s="572">
        <v>1.0</v>
      </c>
      <c r="Y276" s="572" t="s">
        <v>7544</v>
      </c>
      <c r="Z276" s="572" t="s">
        <v>56</v>
      </c>
    </row>
    <row r="277" ht="22.5" customHeight="1">
      <c r="A277" s="570" t="s">
        <v>7545</v>
      </c>
      <c r="B277" s="571">
        <v>45831.0</v>
      </c>
      <c r="C277" s="572">
        <v>4858.0</v>
      </c>
      <c r="D277" s="572"/>
      <c r="E277" s="573" t="s">
        <v>4439</v>
      </c>
      <c r="F277" s="755" t="s">
        <v>3621</v>
      </c>
      <c r="G277" s="573" t="s">
        <v>4266</v>
      </c>
      <c r="H277" s="573" t="s">
        <v>174</v>
      </c>
      <c r="I277" s="573" t="s">
        <v>176</v>
      </c>
      <c r="J277" s="572" t="s">
        <v>4555</v>
      </c>
      <c r="K277" s="574">
        <v>44622.0</v>
      </c>
      <c r="L277" s="571">
        <v>45828.0</v>
      </c>
      <c r="M277" s="572" t="s">
        <v>51</v>
      </c>
      <c r="N277" s="575">
        <v>0.0</v>
      </c>
      <c r="O277" s="583">
        <v>45840.0</v>
      </c>
      <c r="P277" s="576">
        <v>78009.0</v>
      </c>
      <c r="Q277" s="648">
        <v>78009.0</v>
      </c>
      <c r="R277" s="575">
        <v>0.0</v>
      </c>
      <c r="S277" s="575">
        <v>0.0</v>
      </c>
      <c r="T277" s="577">
        <f t="shared" si="4"/>
        <v>78009</v>
      </c>
      <c r="U277" s="572" t="s">
        <v>52</v>
      </c>
      <c r="V277" s="583">
        <v>45840.0</v>
      </c>
      <c r="W277" s="574">
        <v>45870.0</v>
      </c>
      <c r="X277" s="572">
        <v>1.0</v>
      </c>
      <c r="Y277" s="572" t="s">
        <v>7544</v>
      </c>
      <c r="Z277" s="572" t="s">
        <v>56</v>
      </c>
    </row>
    <row r="278" ht="22.5" customHeight="1">
      <c r="A278" s="570" t="s">
        <v>7546</v>
      </c>
      <c r="B278" s="571">
        <v>45831.0</v>
      </c>
      <c r="C278" s="572">
        <v>5836.0</v>
      </c>
      <c r="D278" s="572"/>
      <c r="E278" s="573" t="s">
        <v>77</v>
      </c>
      <c r="F278" s="570" t="s">
        <v>79</v>
      </c>
      <c r="G278" s="573" t="s">
        <v>7547</v>
      </c>
      <c r="H278" s="573" t="s">
        <v>45</v>
      </c>
      <c r="I278" s="573" t="s">
        <v>47</v>
      </c>
      <c r="J278" s="572" t="s">
        <v>1205</v>
      </c>
      <c r="K278" s="574">
        <v>44706.0</v>
      </c>
      <c r="L278" s="571">
        <v>45828.0</v>
      </c>
      <c r="M278" s="572" t="s">
        <v>51</v>
      </c>
      <c r="N278" s="575">
        <v>0.0</v>
      </c>
      <c r="O278" s="572" t="s">
        <v>51</v>
      </c>
      <c r="P278" s="576">
        <v>648015.0</v>
      </c>
      <c r="Q278" s="648">
        <v>648015.0</v>
      </c>
      <c r="R278" s="575">
        <v>60000.0</v>
      </c>
      <c r="S278" s="575">
        <v>0.0</v>
      </c>
      <c r="T278" s="577">
        <f t="shared" si="4"/>
        <v>648015</v>
      </c>
      <c r="U278" s="572" t="s">
        <v>52</v>
      </c>
      <c r="V278" s="583">
        <v>45828.0</v>
      </c>
      <c r="W278" s="574">
        <v>46010.0</v>
      </c>
      <c r="X278" s="572">
        <v>6.0</v>
      </c>
      <c r="Y278" s="572" t="s">
        <v>55</v>
      </c>
      <c r="Z278" s="572" t="s">
        <v>56</v>
      </c>
    </row>
    <row r="279" ht="22.5" customHeight="1">
      <c r="A279" s="610" t="s">
        <v>7548</v>
      </c>
      <c r="B279" s="571">
        <v>45831.0</v>
      </c>
      <c r="C279" s="572">
        <v>15493.0</v>
      </c>
      <c r="D279" s="572"/>
      <c r="E279" s="573" t="s">
        <v>7549</v>
      </c>
      <c r="F279" s="570" t="s">
        <v>1610</v>
      </c>
      <c r="G279" s="573" t="s">
        <v>7550</v>
      </c>
      <c r="H279" s="573" t="s">
        <v>252</v>
      </c>
      <c r="I279" s="573" t="s">
        <v>46</v>
      </c>
      <c r="J279" s="572" t="s">
        <v>1205</v>
      </c>
      <c r="K279" s="574">
        <v>45821.0</v>
      </c>
      <c r="L279" s="571">
        <v>45828.0</v>
      </c>
      <c r="M279" s="572" t="s">
        <v>51</v>
      </c>
      <c r="N279" s="575">
        <v>0.0</v>
      </c>
      <c r="O279" s="572" t="s">
        <v>51</v>
      </c>
      <c r="P279" s="576">
        <v>118000.0</v>
      </c>
      <c r="Q279" s="576">
        <v>118000.0</v>
      </c>
      <c r="R279" s="575">
        <v>0.0</v>
      </c>
      <c r="S279" s="575">
        <v>826.0</v>
      </c>
      <c r="T279" s="577">
        <f t="shared" si="4"/>
        <v>117174</v>
      </c>
      <c r="U279" s="572" t="s">
        <v>53</v>
      </c>
      <c r="V279" s="583">
        <v>45828.0</v>
      </c>
      <c r="W279" s="574">
        <v>45858.0</v>
      </c>
      <c r="X279" s="572">
        <v>1.0</v>
      </c>
      <c r="Y279" s="572" t="s">
        <v>55</v>
      </c>
      <c r="Z279" s="572" t="s">
        <v>93</v>
      </c>
    </row>
    <row r="280" ht="22.5" customHeight="1">
      <c r="A280" s="610" t="s">
        <v>7551</v>
      </c>
      <c r="B280" s="571">
        <v>45831.0</v>
      </c>
      <c r="C280" s="572">
        <v>15493.0</v>
      </c>
      <c r="D280" s="572"/>
      <c r="E280" s="573" t="s">
        <v>7549</v>
      </c>
      <c r="F280" s="570" t="s">
        <v>1610</v>
      </c>
      <c r="G280" s="573" t="s">
        <v>7550</v>
      </c>
      <c r="H280" s="573" t="s">
        <v>252</v>
      </c>
      <c r="I280" s="573" t="s">
        <v>46</v>
      </c>
      <c r="J280" s="572" t="s">
        <v>1205</v>
      </c>
      <c r="K280" s="574">
        <v>45821.0</v>
      </c>
      <c r="L280" s="571">
        <v>45828.0</v>
      </c>
      <c r="M280" s="572" t="s">
        <v>51</v>
      </c>
      <c r="N280" s="575">
        <v>0.0</v>
      </c>
      <c r="O280" s="572" t="s">
        <v>51</v>
      </c>
      <c r="P280" s="576">
        <v>118000.0</v>
      </c>
      <c r="Q280" s="576">
        <v>118000.0</v>
      </c>
      <c r="R280" s="575">
        <v>0.0</v>
      </c>
      <c r="S280" s="575">
        <v>826.0</v>
      </c>
      <c r="T280" s="577">
        <f t="shared" si="4"/>
        <v>117174</v>
      </c>
      <c r="U280" s="572" t="s">
        <v>53</v>
      </c>
      <c r="V280" s="583">
        <v>45828.0</v>
      </c>
      <c r="W280" s="574">
        <v>45858.0</v>
      </c>
      <c r="X280" s="572">
        <v>1.0</v>
      </c>
      <c r="Y280" s="572" t="s">
        <v>55</v>
      </c>
      <c r="Z280" s="572" t="s">
        <v>93</v>
      </c>
    </row>
    <row r="281" ht="22.5" customHeight="1">
      <c r="A281" s="570" t="s">
        <v>7552</v>
      </c>
      <c r="B281" s="571">
        <v>45831.0</v>
      </c>
      <c r="C281" s="756" t="s">
        <v>7553</v>
      </c>
      <c r="D281" s="572"/>
      <c r="E281" s="573" t="s">
        <v>7554</v>
      </c>
      <c r="F281" s="570" t="s">
        <v>5630</v>
      </c>
      <c r="G281" s="573" t="s">
        <v>5631</v>
      </c>
      <c r="H281" s="573" t="s">
        <v>419</v>
      </c>
      <c r="I281" s="573" t="s">
        <v>118</v>
      </c>
      <c r="J281" s="572" t="s">
        <v>1205</v>
      </c>
      <c r="K281" s="574">
        <v>45096.0</v>
      </c>
      <c r="L281" s="571">
        <v>45828.0</v>
      </c>
      <c r="M281" s="572" t="s">
        <v>51</v>
      </c>
      <c r="N281" s="575">
        <v>0.0</v>
      </c>
      <c r="O281" s="572" t="s">
        <v>51</v>
      </c>
      <c r="P281" s="576">
        <v>858000.0</v>
      </c>
      <c r="Q281" s="576">
        <v>858000.0</v>
      </c>
      <c r="R281" s="575">
        <v>78000.0</v>
      </c>
      <c r="S281" s="575">
        <v>4400.0</v>
      </c>
      <c r="T281" s="577">
        <f t="shared" si="4"/>
        <v>853600</v>
      </c>
      <c r="U281" s="572" t="s">
        <v>53</v>
      </c>
      <c r="V281" s="583">
        <v>45828.0</v>
      </c>
      <c r="W281" s="574">
        <v>46190.0</v>
      </c>
      <c r="X281" s="572">
        <v>12.0</v>
      </c>
      <c r="Y281" s="572" t="s">
        <v>86</v>
      </c>
      <c r="Z281" s="572" t="s">
        <v>56</v>
      </c>
    </row>
    <row r="282" ht="22.5" customHeight="1">
      <c r="A282" s="570" t="s">
        <v>7555</v>
      </c>
      <c r="B282" s="571">
        <v>45831.0</v>
      </c>
      <c r="C282" s="572">
        <v>1552.0</v>
      </c>
      <c r="D282" s="572"/>
      <c r="E282" s="578" t="s">
        <v>4369</v>
      </c>
      <c r="F282" s="570" t="s">
        <v>823</v>
      </c>
      <c r="G282" s="573" t="s">
        <v>2962</v>
      </c>
      <c r="H282" s="573" t="s">
        <v>555</v>
      </c>
      <c r="I282" s="573" t="s">
        <v>69</v>
      </c>
      <c r="J282" s="572" t="s">
        <v>1205</v>
      </c>
      <c r="K282" s="574">
        <v>44371.0</v>
      </c>
      <c r="L282" s="571">
        <v>45828.0</v>
      </c>
      <c r="M282" s="572" t="s">
        <v>51</v>
      </c>
      <c r="N282" s="575">
        <v>78000.0</v>
      </c>
      <c r="O282" s="572" t="s">
        <v>51</v>
      </c>
      <c r="P282" s="576">
        <v>79000.0</v>
      </c>
      <c r="Q282" s="576">
        <v>0.0</v>
      </c>
      <c r="R282" s="575">
        <v>0.0</v>
      </c>
      <c r="S282" s="575">
        <v>553.0</v>
      </c>
      <c r="T282" s="577">
        <f t="shared" si="4"/>
        <v>-553</v>
      </c>
      <c r="U282" s="572" t="s">
        <v>53</v>
      </c>
      <c r="V282" s="583">
        <v>45828.0</v>
      </c>
      <c r="W282" s="574">
        <v>45872.0</v>
      </c>
      <c r="X282" s="572">
        <v>1.0</v>
      </c>
      <c r="Y282" s="572" t="s">
        <v>7544</v>
      </c>
      <c r="Z282" s="572" t="s">
        <v>56</v>
      </c>
    </row>
    <row r="283" ht="22.5" customHeight="1">
      <c r="A283" s="570" t="s">
        <v>7556</v>
      </c>
      <c r="B283" s="571">
        <v>45831.0</v>
      </c>
      <c r="C283" s="572">
        <v>1552.0</v>
      </c>
      <c r="D283" s="572"/>
      <c r="E283" s="578" t="s">
        <v>4369</v>
      </c>
      <c r="F283" s="570" t="s">
        <v>823</v>
      </c>
      <c r="G283" s="573" t="s">
        <v>824</v>
      </c>
      <c r="H283" s="573" t="s">
        <v>555</v>
      </c>
      <c r="I283" s="573" t="s">
        <v>69</v>
      </c>
      <c r="J283" s="572" t="s">
        <v>1205</v>
      </c>
      <c r="K283" s="574">
        <v>44371.0</v>
      </c>
      <c r="L283" s="571">
        <v>45828.0</v>
      </c>
      <c r="M283" s="572" t="s">
        <v>51</v>
      </c>
      <c r="N283" s="575">
        <v>78000.0</v>
      </c>
      <c r="O283" s="572" t="s">
        <v>51</v>
      </c>
      <c r="P283" s="576">
        <v>145000.0</v>
      </c>
      <c r="Q283" s="576">
        <v>145000.0</v>
      </c>
      <c r="R283" s="575">
        <v>0.0</v>
      </c>
      <c r="S283" s="575">
        <v>1015.0</v>
      </c>
      <c r="T283" s="577">
        <f t="shared" si="4"/>
        <v>143985</v>
      </c>
      <c r="U283" s="572" t="s">
        <v>53</v>
      </c>
      <c r="V283" s="583">
        <v>45828.0</v>
      </c>
      <c r="W283" s="574">
        <v>45860.0</v>
      </c>
      <c r="X283" s="572">
        <v>1.0</v>
      </c>
      <c r="Y283" s="572" t="s">
        <v>7544</v>
      </c>
      <c r="Z283" s="572" t="s">
        <v>56</v>
      </c>
    </row>
    <row r="284" ht="22.5" customHeight="1">
      <c r="A284" s="570" t="s">
        <v>7557</v>
      </c>
      <c r="B284" s="571">
        <v>45831.0</v>
      </c>
      <c r="C284" s="572">
        <v>1552.0</v>
      </c>
      <c r="D284" s="572"/>
      <c r="E284" s="578" t="s">
        <v>4369</v>
      </c>
      <c r="F284" s="570" t="s">
        <v>823</v>
      </c>
      <c r="G284" s="573" t="s">
        <v>824</v>
      </c>
      <c r="H284" s="573" t="s">
        <v>555</v>
      </c>
      <c r="I284" s="573" t="s">
        <v>69</v>
      </c>
      <c r="J284" s="572" t="s">
        <v>1205</v>
      </c>
      <c r="K284" s="574">
        <v>44371.0</v>
      </c>
      <c r="L284" s="571">
        <v>45828.0</v>
      </c>
      <c r="M284" s="572" t="s">
        <v>51</v>
      </c>
      <c r="N284" s="575">
        <v>78000.0</v>
      </c>
      <c r="O284" s="572" t="s">
        <v>51</v>
      </c>
      <c r="P284" s="576">
        <v>0.0</v>
      </c>
      <c r="Q284" s="576">
        <v>0.0</v>
      </c>
      <c r="R284" s="575">
        <v>0.0</v>
      </c>
      <c r="S284" s="575">
        <v>0.0</v>
      </c>
      <c r="T284" s="577">
        <f t="shared" si="4"/>
        <v>0</v>
      </c>
      <c r="U284" s="572" t="s">
        <v>54</v>
      </c>
      <c r="V284" s="583">
        <v>45828.0</v>
      </c>
      <c r="W284" s="574">
        <v>45890.0</v>
      </c>
      <c r="X284" s="572">
        <v>1.0</v>
      </c>
      <c r="Y284" s="572" t="s">
        <v>7544</v>
      </c>
      <c r="Z284" s="572" t="s">
        <v>56</v>
      </c>
    </row>
    <row r="285" ht="22.5" customHeight="1">
      <c r="A285" s="570" t="s">
        <v>7558</v>
      </c>
      <c r="B285" s="571">
        <v>45868.0</v>
      </c>
      <c r="C285" s="572">
        <v>5380.0</v>
      </c>
      <c r="D285" s="572"/>
      <c r="E285" s="578" t="s">
        <v>1815</v>
      </c>
      <c r="F285" s="570" t="s">
        <v>1817</v>
      </c>
      <c r="G285" s="573" t="s">
        <v>1819</v>
      </c>
      <c r="H285" s="573" t="s">
        <v>252</v>
      </c>
      <c r="I285" s="573" t="s">
        <v>46</v>
      </c>
      <c r="J285" s="572" t="s">
        <v>1205</v>
      </c>
      <c r="K285" s="574">
        <v>44657.0</v>
      </c>
      <c r="L285" s="571">
        <v>45842.0</v>
      </c>
      <c r="M285" s="583">
        <v>45828.0</v>
      </c>
      <c r="N285" s="575">
        <v>0.0</v>
      </c>
      <c r="O285" s="572" t="s">
        <v>51</v>
      </c>
      <c r="P285" s="576">
        <v>78049.0</v>
      </c>
      <c r="Q285" s="576">
        <v>78049.0</v>
      </c>
      <c r="R285" s="575">
        <v>0.0</v>
      </c>
      <c r="S285" s="575">
        <v>0.0</v>
      </c>
      <c r="T285" s="577">
        <f t="shared" si="4"/>
        <v>78049</v>
      </c>
      <c r="U285" s="572" t="s">
        <v>52</v>
      </c>
      <c r="V285" s="583">
        <v>45842.0</v>
      </c>
      <c r="W285" s="574">
        <v>45872.0</v>
      </c>
      <c r="X285" s="572">
        <v>1.0</v>
      </c>
      <c r="Y285" s="572" t="s">
        <v>86</v>
      </c>
      <c r="Z285" s="572" t="s">
        <v>56</v>
      </c>
    </row>
    <row r="286" ht="22.5" customHeight="1">
      <c r="A286" s="570" t="s">
        <v>7559</v>
      </c>
      <c r="B286" s="571">
        <v>45831.0</v>
      </c>
      <c r="C286" s="572">
        <v>14115.0</v>
      </c>
      <c r="D286" s="572"/>
      <c r="E286" s="578" t="s">
        <v>7560</v>
      </c>
      <c r="F286" s="570" t="s">
        <v>3948</v>
      </c>
      <c r="G286" s="573" t="s">
        <v>3949</v>
      </c>
      <c r="H286" s="573" t="s">
        <v>315</v>
      </c>
      <c r="I286" s="573" t="s">
        <v>69</v>
      </c>
      <c r="J286" s="572" t="s">
        <v>1205</v>
      </c>
      <c r="K286" s="574">
        <v>45640.0</v>
      </c>
      <c r="L286" s="571">
        <v>45829.0</v>
      </c>
      <c r="M286" s="572" t="s">
        <v>51</v>
      </c>
      <c r="N286" s="575">
        <v>0.0</v>
      </c>
      <c r="O286" s="583">
        <v>45831.0</v>
      </c>
      <c r="P286" s="576">
        <v>648007.0</v>
      </c>
      <c r="Q286" s="597">
        <v>648007.0</v>
      </c>
      <c r="R286" s="575">
        <v>60000.0</v>
      </c>
      <c r="S286" s="575">
        <v>0.0</v>
      </c>
      <c r="T286" s="577">
        <f t="shared" si="4"/>
        <v>648007</v>
      </c>
      <c r="U286" s="572" t="s">
        <v>52</v>
      </c>
      <c r="V286" s="583">
        <v>45831.0</v>
      </c>
      <c r="W286" s="574">
        <v>46014.0</v>
      </c>
      <c r="X286" s="572">
        <v>6.0</v>
      </c>
      <c r="Y286" s="572" t="s">
        <v>55</v>
      </c>
      <c r="Z286" s="572" t="s">
        <v>56</v>
      </c>
    </row>
    <row r="287" ht="22.5" customHeight="1">
      <c r="A287" s="610" t="s">
        <v>7561</v>
      </c>
      <c r="B287" s="571">
        <v>45831.0</v>
      </c>
      <c r="C287" s="572">
        <v>15674.0</v>
      </c>
      <c r="D287" s="572"/>
      <c r="E287" s="578" t="s">
        <v>1578</v>
      </c>
      <c r="F287" s="570" t="s">
        <v>1579</v>
      </c>
      <c r="G287" s="573" t="s">
        <v>1580</v>
      </c>
      <c r="H287" s="573" t="s">
        <v>419</v>
      </c>
      <c r="I287" s="573" t="s">
        <v>118</v>
      </c>
      <c r="J287" s="572" t="s">
        <v>1205</v>
      </c>
      <c r="K287" s="574">
        <v>45829.0</v>
      </c>
      <c r="L287" s="571">
        <v>45829.0</v>
      </c>
      <c r="M287" s="572" t="s">
        <v>51</v>
      </c>
      <c r="N287" s="575">
        <v>0.0</v>
      </c>
      <c r="O287" s="572" t="s">
        <v>51</v>
      </c>
      <c r="P287" s="576">
        <v>1298068.0</v>
      </c>
      <c r="Q287" s="597">
        <v>1298000.0</v>
      </c>
      <c r="R287" s="575">
        <v>118000.0</v>
      </c>
      <c r="S287" s="575">
        <v>0.0</v>
      </c>
      <c r="T287" s="577">
        <f t="shared" si="4"/>
        <v>1298000</v>
      </c>
      <c r="U287" s="572" t="s">
        <v>52</v>
      </c>
      <c r="V287" s="583">
        <v>45829.0</v>
      </c>
      <c r="W287" s="574">
        <v>46203.0</v>
      </c>
      <c r="X287" s="572">
        <v>12.0</v>
      </c>
      <c r="Y287" s="572" t="s">
        <v>55</v>
      </c>
      <c r="Z287" s="572" t="s">
        <v>93</v>
      </c>
    </row>
    <row r="288" ht="22.5" customHeight="1">
      <c r="A288" s="570" t="s">
        <v>7562</v>
      </c>
      <c r="B288" s="571">
        <v>45831.0</v>
      </c>
      <c r="C288" s="572">
        <v>15674.0</v>
      </c>
      <c r="D288" s="572"/>
      <c r="E288" s="578" t="s">
        <v>1578</v>
      </c>
      <c r="F288" s="570" t="s">
        <v>1579</v>
      </c>
      <c r="G288" s="573" t="s">
        <v>1580</v>
      </c>
      <c r="H288" s="573" t="s">
        <v>419</v>
      </c>
      <c r="I288" s="573" t="s">
        <v>118</v>
      </c>
      <c r="J288" s="572" t="s">
        <v>1205</v>
      </c>
      <c r="K288" s="574">
        <v>45829.0</v>
      </c>
      <c r="L288" s="571">
        <v>45829.0</v>
      </c>
      <c r="M288" s="572" t="s">
        <v>51</v>
      </c>
      <c r="N288" s="575">
        <v>118000.0</v>
      </c>
      <c r="O288" s="572" t="s">
        <v>51</v>
      </c>
      <c r="P288" s="576">
        <v>236050.0</v>
      </c>
      <c r="Q288" s="576">
        <v>0.0</v>
      </c>
      <c r="R288" s="575">
        <v>0.0</v>
      </c>
      <c r="S288" s="575">
        <v>0.0</v>
      </c>
      <c r="T288" s="577">
        <f t="shared" si="4"/>
        <v>0</v>
      </c>
      <c r="U288" s="572" t="s">
        <v>281</v>
      </c>
      <c r="V288" s="583">
        <v>45829.0</v>
      </c>
      <c r="W288" s="574">
        <v>46233.0</v>
      </c>
      <c r="X288" s="572">
        <v>1.0</v>
      </c>
      <c r="Y288" s="572" t="s">
        <v>55</v>
      </c>
      <c r="Z288" s="572" t="s">
        <v>56</v>
      </c>
    </row>
    <row r="289" ht="22.5" customHeight="1">
      <c r="A289" s="570" t="s">
        <v>7563</v>
      </c>
      <c r="B289" s="571">
        <v>45831.0</v>
      </c>
      <c r="C289" s="572">
        <v>15674.0</v>
      </c>
      <c r="D289" s="572"/>
      <c r="E289" s="578" t="s">
        <v>1578</v>
      </c>
      <c r="F289" s="570" t="s">
        <v>1579</v>
      </c>
      <c r="G289" s="573" t="s">
        <v>1580</v>
      </c>
      <c r="H289" s="573" t="s">
        <v>419</v>
      </c>
      <c r="I289" s="573" t="s">
        <v>118</v>
      </c>
      <c r="J289" s="572" t="s">
        <v>1205</v>
      </c>
      <c r="K289" s="574">
        <v>45829.0</v>
      </c>
      <c r="L289" s="571">
        <v>45829.0</v>
      </c>
      <c r="M289" s="572" t="s">
        <v>51</v>
      </c>
      <c r="N289" s="575">
        <v>118000.0</v>
      </c>
      <c r="O289" s="572" t="s">
        <v>51</v>
      </c>
      <c r="P289" s="576">
        <v>0.0</v>
      </c>
      <c r="Q289" s="576">
        <v>0.0</v>
      </c>
      <c r="R289" s="575">
        <v>0.0</v>
      </c>
      <c r="S289" s="575">
        <v>0.0</v>
      </c>
      <c r="T289" s="577">
        <f t="shared" si="4"/>
        <v>0</v>
      </c>
      <c r="U289" s="572" t="s">
        <v>281</v>
      </c>
      <c r="V289" s="583">
        <v>45829.0</v>
      </c>
      <c r="W289" s="574">
        <v>46263.0</v>
      </c>
      <c r="X289" s="572">
        <v>1.0</v>
      </c>
      <c r="Y289" s="572" t="s">
        <v>55</v>
      </c>
      <c r="Z289" s="572" t="s">
        <v>56</v>
      </c>
    </row>
    <row r="290" ht="22.5" customHeight="1">
      <c r="A290" s="570" t="s">
        <v>7564</v>
      </c>
      <c r="B290" s="571">
        <v>45831.0</v>
      </c>
      <c r="C290" s="572">
        <v>10218.0</v>
      </c>
      <c r="D290" s="572"/>
      <c r="E290" s="578" t="s">
        <v>6714</v>
      </c>
      <c r="F290" s="570" t="s">
        <v>6715</v>
      </c>
      <c r="G290" s="573" t="s">
        <v>7565</v>
      </c>
      <c r="H290" s="573" t="s">
        <v>110</v>
      </c>
      <c r="I290" s="573" t="s">
        <v>46</v>
      </c>
      <c r="J290" s="572" t="s">
        <v>1205</v>
      </c>
      <c r="K290" s="574">
        <v>45195.0</v>
      </c>
      <c r="L290" s="571">
        <v>45829.0</v>
      </c>
      <c r="M290" s="572"/>
      <c r="N290" s="575"/>
      <c r="O290" s="757"/>
      <c r="P290" s="576">
        <v>75000.0</v>
      </c>
      <c r="Q290" s="576">
        <v>75000.0</v>
      </c>
      <c r="R290" s="575">
        <v>0.0</v>
      </c>
      <c r="S290" s="575">
        <v>525.0</v>
      </c>
      <c r="T290" s="577">
        <f t="shared" si="4"/>
        <v>74475</v>
      </c>
      <c r="U290" s="572" t="s">
        <v>53</v>
      </c>
      <c r="V290" s="574"/>
      <c r="W290" s="574"/>
      <c r="X290" s="572">
        <v>1.0</v>
      </c>
      <c r="Y290" s="572" t="s">
        <v>55</v>
      </c>
      <c r="Z290" s="572" t="s">
        <v>56</v>
      </c>
    </row>
    <row r="291" ht="22.5" customHeight="1">
      <c r="A291" s="570" t="s">
        <v>7566</v>
      </c>
      <c r="B291" s="571">
        <v>45831.0</v>
      </c>
      <c r="C291" s="572">
        <v>10218.0</v>
      </c>
      <c r="D291" s="572"/>
      <c r="E291" s="578" t="s">
        <v>6714</v>
      </c>
      <c r="F291" s="570" t="s">
        <v>6715</v>
      </c>
      <c r="G291" s="573" t="s">
        <v>7565</v>
      </c>
      <c r="H291" s="573" t="s">
        <v>110</v>
      </c>
      <c r="I291" s="573" t="s">
        <v>46</v>
      </c>
      <c r="J291" s="572" t="s">
        <v>1205</v>
      </c>
      <c r="K291" s="574">
        <v>45195.0</v>
      </c>
      <c r="L291" s="571">
        <v>45829.0</v>
      </c>
      <c r="M291" s="572" t="s">
        <v>51</v>
      </c>
      <c r="N291" s="575"/>
      <c r="O291" s="572"/>
      <c r="P291" s="576">
        <v>10000.0</v>
      </c>
      <c r="Q291" s="576">
        <v>10000.0</v>
      </c>
      <c r="R291" s="575">
        <v>0.0</v>
      </c>
      <c r="S291" s="575">
        <v>70.0</v>
      </c>
      <c r="T291" s="577">
        <f t="shared" si="4"/>
        <v>9930</v>
      </c>
      <c r="U291" s="572" t="s">
        <v>53</v>
      </c>
      <c r="V291" s="583"/>
      <c r="W291" s="574"/>
      <c r="X291" s="572">
        <v>1.0</v>
      </c>
      <c r="Y291" s="572" t="s">
        <v>86</v>
      </c>
      <c r="Z291" s="572" t="s">
        <v>56</v>
      </c>
    </row>
    <row r="292" ht="22.5" customHeight="1">
      <c r="A292" s="570" t="s">
        <v>7567</v>
      </c>
      <c r="B292" s="571">
        <v>45831.0</v>
      </c>
      <c r="C292" s="572">
        <v>14624.0</v>
      </c>
      <c r="D292" s="572"/>
      <c r="E292" s="578" t="s">
        <v>7568</v>
      </c>
      <c r="F292" s="570" t="s">
        <v>7569</v>
      </c>
      <c r="G292" s="573" t="s">
        <v>7570</v>
      </c>
      <c r="H292" s="573" t="s">
        <v>1333</v>
      </c>
      <c r="I292" s="573" t="s">
        <v>176</v>
      </c>
      <c r="J292" s="572" t="s">
        <v>1205</v>
      </c>
      <c r="K292" s="583">
        <v>45696.0</v>
      </c>
      <c r="L292" s="571">
        <v>45830.0</v>
      </c>
      <c r="M292" s="572" t="s">
        <v>51</v>
      </c>
      <c r="N292" s="575">
        <v>0.0</v>
      </c>
      <c r="O292" s="758">
        <v>45834.0</v>
      </c>
      <c r="P292" s="576">
        <v>78000.0</v>
      </c>
      <c r="Q292" s="576">
        <v>78000.0</v>
      </c>
      <c r="R292" s="575">
        <v>0.0</v>
      </c>
      <c r="S292" s="575">
        <v>4440.0</v>
      </c>
      <c r="T292" s="577">
        <f t="shared" si="4"/>
        <v>73560</v>
      </c>
      <c r="U292" s="572" t="s">
        <v>53</v>
      </c>
      <c r="V292" s="583"/>
      <c r="W292" s="574"/>
      <c r="X292" s="572">
        <v>1.0</v>
      </c>
      <c r="Y292" s="572" t="s">
        <v>7544</v>
      </c>
      <c r="Z292" s="572" t="s">
        <v>93</v>
      </c>
    </row>
    <row r="293" ht="22.5" customHeight="1">
      <c r="A293" s="570" t="s">
        <v>7571</v>
      </c>
      <c r="B293" s="571">
        <v>45831.0</v>
      </c>
      <c r="C293" s="572">
        <v>8995.0</v>
      </c>
      <c r="D293" s="572"/>
      <c r="E293" s="578" t="s">
        <v>106</v>
      </c>
      <c r="F293" s="570" t="s">
        <v>107</v>
      </c>
      <c r="G293" s="573" t="s">
        <v>128</v>
      </c>
      <c r="H293" s="573" t="s">
        <v>110</v>
      </c>
      <c r="I293" s="573" t="s">
        <v>46</v>
      </c>
      <c r="J293" s="572" t="s">
        <v>1205</v>
      </c>
      <c r="K293" s="574">
        <v>45056.0</v>
      </c>
      <c r="L293" s="571">
        <v>45830.0</v>
      </c>
      <c r="M293" s="572" t="s">
        <v>51</v>
      </c>
      <c r="N293" s="575">
        <v>118000.0</v>
      </c>
      <c r="O293" s="572" t="s">
        <v>51</v>
      </c>
      <c r="P293" s="576">
        <v>250000.0</v>
      </c>
      <c r="Q293" s="576">
        <v>250000.0</v>
      </c>
      <c r="R293" s="575">
        <v>0.0</v>
      </c>
      <c r="S293" s="575">
        <v>4400.0</v>
      </c>
      <c r="T293" s="577">
        <f t="shared" si="4"/>
        <v>245600</v>
      </c>
      <c r="U293" s="572" t="s">
        <v>53</v>
      </c>
      <c r="V293" s="583">
        <v>45830.0</v>
      </c>
      <c r="W293" s="574">
        <v>45864.0</v>
      </c>
      <c r="X293" s="572">
        <v>1.0</v>
      </c>
      <c r="Y293" s="572" t="s">
        <v>55</v>
      </c>
      <c r="Z293" s="572" t="s">
        <v>56</v>
      </c>
    </row>
    <row r="294" ht="22.5" customHeight="1">
      <c r="A294" s="570" t="s">
        <v>7572</v>
      </c>
      <c r="B294" s="571">
        <v>45831.0</v>
      </c>
      <c r="C294" s="572">
        <v>8995.0</v>
      </c>
      <c r="D294" s="572"/>
      <c r="E294" s="578" t="s">
        <v>106</v>
      </c>
      <c r="F294" s="570" t="s">
        <v>107</v>
      </c>
      <c r="G294" s="573" t="s">
        <v>108</v>
      </c>
      <c r="H294" s="573" t="s">
        <v>110</v>
      </c>
      <c r="I294" s="573" t="s">
        <v>46</v>
      </c>
      <c r="J294" s="572" t="s">
        <v>1205</v>
      </c>
      <c r="K294" s="574">
        <v>45056.0</v>
      </c>
      <c r="L294" s="571">
        <v>45830.0</v>
      </c>
      <c r="M294" s="572" t="s">
        <v>51</v>
      </c>
      <c r="N294" s="575">
        <v>118000.0</v>
      </c>
      <c r="O294" s="572" t="s">
        <v>51</v>
      </c>
      <c r="P294" s="576">
        <f>P293-N293</f>
        <v>132000</v>
      </c>
      <c r="Q294" s="576">
        <v>0.0</v>
      </c>
      <c r="R294" s="575">
        <v>0.0</v>
      </c>
      <c r="S294" s="575">
        <v>0.0</v>
      </c>
      <c r="T294" s="577">
        <f t="shared" si="4"/>
        <v>0</v>
      </c>
      <c r="U294" s="572" t="s">
        <v>54</v>
      </c>
      <c r="V294" s="583">
        <v>45830.0</v>
      </c>
      <c r="W294" s="574">
        <v>45864.0</v>
      </c>
      <c r="X294" s="572">
        <v>1.0</v>
      </c>
      <c r="Y294" s="572" t="s">
        <v>55</v>
      </c>
      <c r="Z294" s="572" t="s">
        <v>56</v>
      </c>
    </row>
    <row r="295" ht="22.5" customHeight="1">
      <c r="A295" s="570" t="s">
        <v>7573</v>
      </c>
      <c r="B295" s="571">
        <v>45831.0</v>
      </c>
      <c r="C295" s="572">
        <v>11598.0</v>
      </c>
      <c r="D295" s="572"/>
      <c r="E295" s="578" t="s">
        <v>2206</v>
      </c>
      <c r="F295" s="570" t="s">
        <v>7061</v>
      </c>
      <c r="G295" s="573" t="s">
        <v>7574</v>
      </c>
      <c r="H295" s="573" t="s">
        <v>2211</v>
      </c>
      <c r="I295" s="573" t="s">
        <v>47</v>
      </c>
      <c r="J295" s="572" t="s">
        <v>1205</v>
      </c>
      <c r="K295" s="574">
        <v>45364.0</v>
      </c>
      <c r="L295" s="571">
        <v>45830.0</v>
      </c>
      <c r="M295" s="572" t="s">
        <v>51</v>
      </c>
      <c r="N295" s="575">
        <v>0.0</v>
      </c>
      <c r="O295" s="572" t="s">
        <v>51</v>
      </c>
      <c r="P295" s="576">
        <v>78000.0</v>
      </c>
      <c r="Q295" s="576">
        <v>78000.0</v>
      </c>
      <c r="R295" s="575">
        <v>0.0</v>
      </c>
      <c r="S295" s="575">
        <v>546.0</v>
      </c>
      <c r="T295" s="577">
        <f t="shared" si="4"/>
        <v>77454</v>
      </c>
      <c r="U295" s="572" t="s">
        <v>53</v>
      </c>
      <c r="V295" s="583">
        <v>45830.0</v>
      </c>
      <c r="W295" s="574">
        <v>45864.0</v>
      </c>
      <c r="X295" s="572">
        <v>1.0</v>
      </c>
      <c r="Y295" s="572" t="s">
        <v>7544</v>
      </c>
      <c r="Z295" s="572" t="s">
        <v>56</v>
      </c>
    </row>
    <row r="296" ht="22.5" customHeight="1">
      <c r="A296" s="649" t="s">
        <v>7575</v>
      </c>
      <c r="B296" s="650">
        <v>45846.0</v>
      </c>
      <c r="C296" s="651">
        <v>10659.0</v>
      </c>
      <c r="D296" s="651"/>
      <c r="E296" s="652" t="s">
        <v>7128</v>
      </c>
      <c r="F296" s="649" t="s">
        <v>3562</v>
      </c>
      <c r="G296" s="653" t="s">
        <v>7576</v>
      </c>
      <c r="H296" s="653" t="s">
        <v>343</v>
      </c>
      <c r="I296" s="653" t="s">
        <v>158</v>
      </c>
      <c r="J296" s="651" t="s">
        <v>1205</v>
      </c>
      <c r="K296" s="654">
        <v>45247.0</v>
      </c>
      <c r="L296" s="650">
        <v>45834.0</v>
      </c>
      <c r="M296" s="656">
        <v>45830.0</v>
      </c>
      <c r="N296" s="655"/>
      <c r="O296" s="651"/>
      <c r="P296" s="682">
        <v>80096.0</v>
      </c>
      <c r="Q296" s="759">
        <v>80035.0</v>
      </c>
      <c r="R296" s="655">
        <v>0.0</v>
      </c>
      <c r="S296" s="655">
        <v>0.0</v>
      </c>
      <c r="T296" s="658">
        <f t="shared" si="4"/>
        <v>80035</v>
      </c>
      <c r="U296" s="651" t="s">
        <v>52</v>
      </c>
      <c r="V296" s="656"/>
      <c r="W296" s="654"/>
      <c r="X296" s="572">
        <v>1.0</v>
      </c>
      <c r="Y296" s="572" t="s">
        <v>86</v>
      </c>
      <c r="Z296" s="572" t="s">
        <v>56</v>
      </c>
    </row>
    <row r="297" ht="22.5" customHeight="1">
      <c r="A297" s="696" t="s">
        <v>7577</v>
      </c>
      <c r="B297" s="697">
        <v>45831.0</v>
      </c>
      <c r="C297" s="698">
        <v>6058.0</v>
      </c>
      <c r="D297" s="698"/>
      <c r="E297" s="700" t="s">
        <v>1487</v>
      </c>
      <c r="F297" s="696" t="s">
        <v>1488</v>
      </c>
      <c r="G297" s="701" t="s">
        <v>1617</v>
      </c>
      <c r="H297" s="701" t="s">
        <v>786</v>
      </c>
      <c r="I297" s="701" t="s">
        <v>46</v>
      </c>
      <c r="J297" s="698" t="s">
        <v>1205</v>
      </c>
      <c r="K297" s="702">
        <v>44730.0</v>
      </c>
      <c r="L297" s="697">
        <v>45831.0</v>
      </c>
      <c r="M297" s="698" t="s">
        <v>51</v>
      </c>
      <c r="N297" s="703">
        <v>0.0</v>
      </c>
      <c r="O297" s="698" t="s">
        <v>51</v>
      </c>
      <c r="P297" s="648">
        <v>78000.0</v>
      </c>
      <c r="Q297" s="648">
        <v>78000.0</v>
      </c>
      <c r="R297" s="703">
        <v>0.0</v>
      </c>
      <c r="S297" s="703">
        <v>1560.0</v>
      </c>
      <c r="T297" s="704">
        <f t="shared" si="4"/>
        <v>76440</v>
      </c>
      <c r="U297" s="698" t="s">
        <v>53</v>
      </c>
      <c r="V297" s="702">
        <v>45831.0</v>
      </c>
      <c r="W297" s="702">
        <v>45864.0</v>
      </c>
      <c r="X297" s="698">
        <v>1.0</v>
      </c>
      <c r="Y297" s="698" t="s">
        <v>86</v>
      </c>
      <c r="Z297" s="698" t="s">
        <v>56</v>
      </c>
    </row>
    <row r="298" ht="22.5" customHeight="1">
      <c r="A298" s="696" t="s">
        <v>7578</v>
      </c>
      <c r="B298" s="697">
        <v>45831.0</v>
      </c>
      <c r="C298" s="698">
        <v>6058.0</v>
      </c>
      <c r="D298" s="698"/>
      <c r="E298" s="700" t="s">
        <v>1487</v>
      </c>
      <c r="F298" s="696" t="s">
        <v>1488</v>
      </c>
      <c r="G298" s="701" t="s">
        <v>6934</v>
      </c>
      <c r="H298" s="701" t="s">
        <v>786</v>
      </c>
      <c r="I298" s="701" t="s">
        <v>46</v>
      </c>
      <c r="J298" s="698" t="s">
        <v>1205</v>
      </c>
      <c r="K298" s="702">
        <v>44730.0</v>
      </c>
      <c r="L298" s="697">
        <v>45831.0</v>
      </c>
      <c r="M298" s="698" t="s">
        <v>51</v>
      </c>
      <c r="N298" s="703">
        <v>0.0</v>
      </c>
      <c r="O298" s="698" t="s">
        <v>51</v>
      </c>
      <c r="P298" s="648">
        <v>78000.0</v>
      </c>
      <c r="Q298" s="648">
        <v>78000.0</v>
      </c>
      <c r="R298" s="703">
        <v>0.0</v>
      </c>
      <c r="S298" s="703">
        <v>1560.0</v>
      </c>
      <c r="T298" s="704">
        <f t="shared" si="4"/>
        <v>76440</v>
      </c>
      <c r="U298" s="698" t="s">
        <v>53</v>
      </c>
      <c r="V298" s="702">
        <v>45831.0</v>
      </c>
      <c r="W298" s="702">
        <v>45864.0</v>
      </c>
      <c r="X298" s="698">
        <v>1.0</v>
      </c>
      <c r="Y298" s="698" t="s">
        <v>86</v>
      </c>
      <c r="Z298" s="698" t="s">
        <v>56</v>
      </c>
    </row>
    <row r="299" ht="22.5" customHeight="1">
      <c r="A299" s="570" t="s">
        <v>7579</v>
      </c>
      <c r="B299" s="571">
        <v>45832.0</v>
      </c>
      <c r="C299" s="572">
        <v>4289.0</v>
      </c>
      <c r="D299" s="572"/>
      <c r="E299" s="578" t="s">
        <v>7580</v>
      </c>
      <c r="F299" s="570" t="s">
        <v>2262</v>
      </c>
      <c r="G299" s="573" t="s">
        <v>2263</v>
      </c>
      <c r="H299" s="573" t="s">
        <v>2211</v>
      </c>
      <c r="I299" s="573" t="s">
        <v>47</v>
      </c>
      <c r="J299" s="572" t="s">
        <v>1205</v>
      </c>
      <c r="K299" s="574">
        <v>44580.0</v>
      </c>
      <c r="L299" s="571">
        <v>45831.0</v>
      </c>
      <c r="M299" s="572" t="s">
        <v>51</v>
      </c>
      <c r="N299" s="575">
        <v>0.0</v>
      </c>
      <c r="O299" s="572" t="s">
        <v>51</v>
      </c>
      <c r="P299" s="576">
        <v>118047.0</v>
      </c>
      <c r="Q299" s="749">
        <v>118047.0</v>
      </c>
      <c r="R299" s="575">
        <v>0.0</v>
      </c>
      <c r="S299" s="575">
        <v>0.0</v>
      </c>
      <c r="T299" s="577">
        <f t="shared" si="4"/>
        <v>118047</v>
      </c>
      <c r="U299" s="572" t="s">
        <v>52</v>
      </c>
      <c r="V299" s="583">
        <v>45831.0</v>
      </c>
      <c r="W299" s="574">
        <v>45862.0</v>
      </c>
      <c r="X299" s="572">
        <v>1.0</v>
      </c>
      <c r="Y299" s="572" t="s">
        <v>55</v>
      </c>
      <c r="Z299" s="572" t="s">
        <v>56</v>
      </c>
    </row>
    <row r="300" ht="22.5" customHeight="1">
      <c r="A300" s="570" t="s">
        <v>7581</v>
      </c>
      <c r="B300" s="571">
        <v>45841.0</v>
      </c>
      <c r="C300" s="572">
        <v>4723.0</v>
      </c>
      <c r="D300" s="760"/>
      <c r="E300" s="573" t="s">
        <v>1094</v>
      </c>
      <c r="F300" s="570" t="s">
        <v>646</v>
      </c>
      <c r="G300" s="573" t="s">
        <v>7582</v>
      </c>
      <c r="H300" s="573" t="s">
        <v>126</v>
      </c>
      <c r="I300" s="573" t="s">
        <v>69</v>
      </c>
      <c r="J300" s="572" t="s">
        <v>1205</v>
      </c>
      <c r="K300" s="574">
        <v>44611.0</v>
      </c>
      <c r="L300" s="571">
        <v>45832.0</v>
      </c>
      <c r="M300" s="572" t="s">
        <v>51</v>
      </c>
      <c r="N300" s="575">
        <v>0.0</v>
      </c>
      <c r="O300" s="572" t="s">
        <v>51</v>
      </c>
      <c r="P300" s="576">
        <v>78094.0</v>
      </c>
      <c r="Q300" s="749">
        <v>78015.0</v>
      </c>
      <c r="R300" s="575">
        <v>0.0</v>
      </c>
      <c r="S300" s="575">
        <v>0.0</v>
      </c>
      <c r="T300" s="577">
        <f t="shared" si="4"/>
        <v>78015</v>
      </c>
      <c r="U300" s="572" t="s">
        <v>52</v>
      </c>
      <c r="V300" s="583">
        <v>45837.0</v>
      </c>
      <c r="W300" s="574">
        <v>45867.0</v>
      </c>
      <c r="X300" s="572">
        <v>1.0</v>
      </c>
      <c r="Y300" s="572" t="s">
        <v>86</v>
      </c>
      <c r="Z300" s="572" t="s">
        <v>56</v>
      </c>
    </row>
    <row r="301" ht="22.5" customHeight="1">
      <c r="A301" s="649" t="s">
        <v>7583</v>
      </c>
      <c r="B301" s="650">
        <v>45813.0</v>
      </c>
      <c r="C301" s="651">
        <v>10801.0</v>
      </c>
      <c r="D301" s="651"/>
      <c r="E301" s="652" t="s">
        <v>3248</v>
      </c>
      <c r="F301" s="649" t="s">
        <v>3249</v>
      </c>
      <c r="G301" s="653" t="s">
        <v>5973</v>
      </c>
      <c r="H301" s="653" t="s">
        <v>1289</v>
      </c>
      <c r="I301" s="653" t="s">
        <v>103</v>
      </c>
      <c r="J301" s="651" t="s">
        <v>1205</v>
      </c>
      <c r="K301" s="654">
        <v>45268.0</v>
      </c>
      <c r="L301" s="650">
        <v>45813.0</v>
      </c>
      <c r="M301" s="656">
        <v>45831.0</v>
      </c>
      <c r="N301" s="655">
        <v>1298000.0</v>
      </c>
      <c r="O301" s="651" t="s">
        <v>51</v>
      </c>
      <c r="P301" s="648">
        <v>1298000.0</v>
      </c>
      <c r="Q301" s="682">
        <v>298000.0</v>
      </c>
      <c r="R301" s="655">
        <v>118000.0</v>
      </c>
      <c r="S301" s="655">
        <v>0.0</v>
      </c>
      <c r="T301" s="658">
        <f t="shared" si="4"/>
        <v>298000</v>
      </c>
      <c r="U301" s="651" t="s">
        <v>52</v>
      </c>
      <c r="V301" s="654">
        <v>45813.0</v>
      </c>
      <c r="W301" s="654">
        <v>46173.0</v>
      </c>
      <c r="X301" s="651">
        <v>12.0</v>
      </c>
      <c r="Y301" s="651" t="s">
        <v>55</v>
      </c>
      <c r="Z301" s="651" t="s">
        <v>56</v>
      </c>
    </row>
    <row r="302" ht="22.5" customHeight="1">
      <c r="A302" s="570" t="s">
        <v>7584</v>
      </c>
      <c r="B302" s="571">
        <v>45832.0</v>
      </c>
      <c r="C302" s="572">
        <v>8150.0</v>
      </c>
      <c r="D302" s="572"/>
      <c r="E302" s="578" t="s">
        <v>2726</v>
      </c>
      <c r="F302" s="570" t="s">
        <v>2727</v>
      </c>
      <c r="G302" s="573" t="s">
        <v>3097</v>
      </c>
      <c r="H302" s="573" t="s">
        <v>126</v>
      </c>
      <c r="I302" s="573" t="s">
        <v>69</v>
      </c>
      <c r="J302" s="572" t="s">
        <v>1205</v>
      </c>
      <c r="K302" s="583">
        <v>44951.0</v>
      </c>
      <c r="L302" s="571">
        <v>45832.0</v>
      </c>
      <c r="M302" s="572" t="s">
        <v>51</v>
      </c>
      <c r="N302" s="575">
        <v>0.0</v>
      </c>
      <c r="O302" s="758">
        <v>45833.0</v>
      </c>
      <c r="P302" s="576">
        <v>118000.0</v>
      </c>
      <c r="Q302" s="576">
        <v>118000.0</v>
      </c>
      <c r="R302" s="575">
        <v>0.0</v>
      </c>
      <c r="S302" s="575">
        <v>4400.0</v>
      </c>
      <c r="T302" s="577">
        <f t="shared" si="4"/>
        <v>113600</v>
      </c>
      <c r="U302" s="572" t="s">
        <v>53</v>
      </c>
      <c r="V302" s="583">
        <v>45833.0</v>
      </c>
      <c r="W302" s="574">
        <v>45864.0</v>
      </c>
      <c r="X302" s="572">
        <v>1.0</v>
      </c>
      <c r="Y302" s="572" t="s">
        <v>55</v>
      </c>
      <c r="Z302" s="572" t="s">
        <v>56</v>
      </c>
    </row>
    <row r="303" ht="22.5" customHeight="1">
      <c r="A303" s="570" t="s">
        <v>7585</v>
      </c>
      <c r="B303" s="571">
        <v>45832.0</v>
      </c>
      <c r="C303" s="572">
        <v>11691.0</v>
      </c>
      <c r="D303" s="572"/>
      <c r="E303" s="578" t="s">
        <v>3672</v>
      </c>
      <c r="F303" s="570" t="s">
        <v>3673</v>
      </c>
      <c r="G303" s="573" t="s">
        <v>7586</v>
      </c>
      <c r="H303" s="573" t="s">
        <v>3094</v>
      </c>
      <c r="I303" s="573" t="s">
        <v>85</v>
      </c>
      <c r="J303" s="572" t="s">
        <v>1205</v>
      </c>
      <c r="K303" s="574">
        <v>45376.0</v>
      </c>
      <c r="L303" s="571">
        <v>45832.0</v>
      </c>
      <c r="M303" s="572" t="s">
        <v>51</v>
      </c>
      <c r="N303" s="575">
        <v>78000.0</v>
      </c>
      <c r="O303" s="572" t="s">
        <v>51</v>
      </c>
      <c r="P303" s="576">
        <v>80035.0</v>
      </c>
      <c r="Q303" s="648">
        <v>80035.0</v>
      </c>
      <c r="R303" s="575">
        <v>0.0</v>
      </c>
      <c r="S303" s="575">
        <v>0.0</v>
      </c>
      <c r="T303" s="577">
        <f t="shared" si="4"/>
        <v>80035</v>
      </c>
      <c r="U303" s="572" t="s">
        <v>52</v>
      </c>
      <c r="V303" s="583">
        <v>45832.0</v>
      </c>
      <c r="W303" s="574">
        <v>45864.0</v>
      </c>
      <c r="X303" s="572">
        <v>1.0</v>
      </c>
      <c r="Y303" s="572" t="s">
        <v>86</v>
      </c>
      <c r="Z303" s="572" t="s">
        <v>56</v>
      </c>
    </row>
    <row r="304" ht="22.5" customHeight="1">
      <c r="A304" s="570" t="s">
        <v>7587</v>
      </c>
      <c r="B304" s="571">
        <v>45832.0</v>
      </c>
      <c r="C304" s="572">
        <v>293.0</v>
      </c>
      <c r="D304" s="572"/>
      <c r="E304" s="578" t="s">
        <v>7519</v>
      </c>
      <c r="F304" s="570" t="s">
        <v>2469</v>
      </c>
      <c r="G304" s="573" t="s">
        <v>2471</v>
      </c>
      <c r="H304" s="573" t="s">
        <v>2472</v>
      </c>
      <c r="I304" s="573" t="s">
        <v>2473</v>
      </c>
      <c r="J304" s="572" t="s">
        <v>1205</v>
      </c>
      <c r="K304" s="574">
        <v>44287.0</v>
      </c>
      <c r="L304" s="571">
        <v>45832.0</v>
      </c>
      <c r="M304" s="572" t="s">
        <v>51</v>
      </c>
      <c r="N304" s="575">
        <v>0.0</v>
      </c>
      <c r="O304" s="572" t="s">
        <v>51</v>
      </c>
      <c r="P304" s="576">
        <v>78000.0</v>
      </c>
      <c r="Q304" s="576">
        <v>78000.0</v>
      </c>
      <c r="R304" s="575">
        <v>0.0</v>
      </c>
      <c r="S304" s="575">
        <v>4440.0</v>
      </c>
      <c r="T304" s="577">
        <f t="shared" si="4"/>
        <v>73560</v>
      </c>
      <c r="U304" s="572" t="s">
        <v>53</v>
      </c>
      <c r="V304" s="574">
        <v>45832.0</v>
      </c>
      <c r="W304" s="574">
        <v>45864.0</v>
      </c>
      <c r="X304" s="572">
        <v>1.0</v>
      </c>
      <c r="Y304" s="572" t="s">
        <v>86</v>
      </c>
      <c r="Z304" s="572" t="s">
        <v>56</v>
      </c>
    </row>
    <row r="305" ht="22.5" customHeight="1">
      <c r="A305" s="570" t="s">
        <v>7588</v>
      </c>
      <c r="B305" s="571">
        <v>45832.0</v>
      </c>
      <c r="C305" s="572">
        <v>10916.0</v>
      </c>
      <c r="D305" s="572"/>
      <c r="E305" s="578" t="s">
        <v>7589</v>
      </c>
      <c r="F305" s="570" t="s">
        <v>2386</v>
      </c>
      <c r="G305" s="573" t="s">
        <v>7590</v>
      </c>
      <c r="H305" s="573" t="s">
        <v>555</v>
      </c>
      <c r="I305" s="573" t="s">
        <v>69</v>
      </c>
      <c r="J305" s="572" t="s">
        <v>1205</v>
      </c>
      <c r="K305" s="574">
        <v>45289.0</v>
      </c>
      <c r="L305" s="571">
        <v>45832.0</v>
      </c>
      <c r="M305" s="572" t="s">
        <v>51</v>
      </c>
      <c r="N305" s="575">
        <v>0.0</v>
      </c>
      <c r="O305" s="758">
        <v>45833.0</v>
      </c>
      <c r="P305" s="576">
        <v>78000.0</v>
      </c>
      <c r="Q305" s="576">
        <v>78000.0</v>
      </c>
      <c r="R305" s="575">
        <v>0.0</v>
      </c>
      <c r="S305" s="575">
        <v>4440.0</v>
      </c>
      <c r="T305" s="577">
        <f t="shared" si="4"/>
        <v>73560</v>
      </c>
      <c r="U305" s="572" t="s">
        <v>53</v>
      </c>
      <c r="V305" s="574"/>
      <c r="W305" s="574"/>
      <c r="X305" s="572">
        <v>1.0</v>
      </c>
      <c r="Y305" s="572" t="s">
        <v>86</v>
      </c>
      <c r="Z305" s="572" t="s">
        <v>56</v>
      </c>
    </row>
    <row r="306" ht="22.5" customHeight="1">
      <c r="A306" s="570" t="s">
        <v>7591</v>
      </c>
      <c r="B306" s="571">
        <v>45832.0</v>
      </c>
      <c r="C306" s="572">
        <v>10139.0</v>
      </c>
      <c r="D306" s="572"/>
      <c r="E306" s="573" t="s">
        <v>1330</v>
      </c>
      <c r="F306" s="570" t="s">
        <v>1331</v>
      </c>
      <c r="G306" s="573" t="s">
        <v>1338</v>
      </c>
      <c r="H306" s="573" t="s">
        <v>1333</v>
      </c>
      <c r="I306" s="573" t="s">
        <v>176</v>
      </c>
      <c r="J306" s="572" t="s">
        <v>1205</v>
      </c>
      <c r="K306" s="574">
        <v>45186.0</v>
      </c>
      <c r="L306" s="571">
        <v>45832.0</v>
      </c>
      <c r="M306" s="572" t="s">
        <v>51</v>
      </c>
      <c r="N306" s="575">
        <v>0.0</v>
      </c>
      <c r="O306" s="572" t="s">
        <v>51</v>
      </c>
      <c r="P306" s="576">
        <v>118000.0</v>
      </c>
      <c r="Q306" s="576">
        <v>118000.0</v>
      </c>
      <c r="R306" s="575">
        <v>0.0</v>
      </c>
      <c r="S306" s="575">
        <v>4400.0</v>
      </c>
      <c r="T306" s="577">
        <f t="shared" si="4"/>
        <v>113600</v>
      </c>
      <c r="U306" s="572" t="s">
        <v>53</v>
      </c>
      <c r="V306" s="761">
        <v>45832.0</v>
      </c>
      <c r="W306" s="761">
        <v>45864.0</v>
      </c>
      <c r="X306" s="572">
        <v>1.0</v>
      </c>
      <c r="Y306" s="572" t="s">
        <v>55</v>
      </c>
      <c r="Z306" s="572" t="s">
        <v>56</v>
      </c>
    </row>
    <row r="307" ht="22.5" customHeight="1">
      <c r="A307" s="570" t="s">
        <v>7592</v>
      </c>
      <c r="B307" s="571">
        <v>45841.0</v>
      </c>
      <c r="C307" s="572">
        <v>7934.0</v>
      </c>
      <c r="D307" s="572"/>
      <c r="E307" s="578" t="s">
        <v>3696</v>
      </c>
      <c r="F307" s="570" t="s">
        <v>3051</v>
      </c>
      <c r="G307" s="573" t="s">
        <v>3052</v>
      </c>
      <c r="H307" s="573" t="s">
        <v>237</v>
      </c>
      <c r="I307" s="573" t="s">
        <v>69</v>
      </c>
      <c r="J307" s="572" t="s">
        <v>1205</v>
      </c>
      <c r="K307" s="574">
        <v>44929.0</v>
      </c>
      <c r="L307" s="571">
        <v>45832.0</v>
      </c>
      <c r="M307" s="572" t="s">
        <v>51</v>
      </c>
      <c r="N307" s="575">
        <v>0.0</v>
      </c>
      <c r="O307" s="572" t="s">
        <v>51</v>
      </c>
      <c r="P307" s="576">
        <v>118000.0</v>
      </c>
      <c r="Q307" s="576">
        <v>118000.0</v>
      </c>
      <c r="R307" s="575">
        <v>0.0</v>
      </c>
      <c r="S307" s="575">
        <v>826.0</v>
      </c>
      <c r="T307" s="577">
        <f t="shared" si="4"/>
        <v>117174</v>
      </c>
      <c r="U307" s="572" t="s">
        <v>53</v>
      </c>
      <c r="V307" s="583">
        <v>45832.0</v>
      </c>
      <c r="W307" s="574">
        <v>45864.0</v>
      </c>
      <c r="X307" s="572">
        <v>1.0</v>
      </c>
      <c r="Y307" s="572" t="s">
        <v>55</v>
      </c>
      <c r="Z307" s="572" t="s">
        <v>56</v>
      </c>
    </row>
    <row r="308" ht="22.5" customHeight="1">
      <c r="A308" s="570" t="s">
        <v>7593</v>
      </c>
      <c r="B308" s="571">
        <v>45841.0</v>
      </c>
      <c r="C308" s="572">
        <v>2719.0</v>
      </c>
      <c r="D308" s="572"/>
      <c r="E308" s="578" t="s">
        <v>2918</v>
      </c>
      <c r="F308" s="570" t="s">
        <v>1068</v>
      </c>
      <c r="G308" s="573" t="s">
        <v>2535</v>
      </c>
      <c r="H308" s="573" t="s">
        <v>555</v>
      </c>
      <c r="I308" s="573" t="s">
        <v>69</v>
      </c>
      <c r="J308" s="572" t="s">
        <v>1205</v>
      </c>
      <c r="K308" s="574">
        <v>44469.0</v>
      </c>
      <c r="L308" s="571">
        <v>45832.0</v>
      </c>
      <c r="M308" s="572" t="s">
        <v>51</v>
      </c>
      <c r="N308" s="575">
        <v>0.0</v>
      </c>
      <c r="O308" s="572" t="s">
        <v>51</v>
      </c>
      <c r="P308" s="576">
        <v>118000.0</v>
      </c>
      <c r="Q308" s="576">
        <v>118000.0</v>
      </c>
      <c r="R308" s="575">
        <v>0.0</v>
      </c>
      <c r="S308" s="575">
        <v>2360.0</v>
      </c>
      <c r="T308" s="577">
        <f t="shared" si="4"/>
        <v>115640</v>
      </c>
      <c r="U308" s="572" t="s">
        <v>53</v>
      </c>
      <c r="V308" s="583">
        <v>45832.0</v>
      </c>
      <c r="W308" s="574">
        <v>45862.0</v>
      </c>
      <c r="X308" s="572">
        <v>1.0</v>
      </c>
      <c r="Y308" s="572" t="s">
        <v>55</v>
      </c>
      <c r="Z308" s="572" t="s">
        <v>56</v>
      </c>
    </row>
    <row r="309" ht="22.5" customHeight="1">
      <c r="A309" s="570" t="s">
        <v>7594</v>
      </c>
      <c r="B309" s="571">
        <v>45841.0</v>
      </c>
      <c r="C309" s="572">
        <v>13215.0</v>
      </c>
      <c r="D309" s="572"/>
      <c r="E309" s="578" t="s">
        <v>6879</v>
      </c>
      <c r="F309" s="570" t="s">
        <v>6880</v>
      </c>
      <c r="G309" s="573" t="s">
        <v>6881</v>
      </c>
      <c r="H309" s="573" t="s">
        <v>739</v>
      </c>
      <c r="I309" s="573" t="s">
        <v>352</v>
      </c>
      <c r="J309" s="572" t="s">
        <v>1205</v>
      </c>
      <c r="K309" s="574">
        <v>45539.0</v>
      </c>
      <c r="L309" s="571">
        <v>45832.0</v>
      </c>
      <c r="M309" s="572" t="s">
        <v>51</v>
      </c>
      <c r="N309" s="575">
        <v>0.0</v>
      </c>
      <c r="O309" s="572" t="s">
        <v>51</v>
      </c>
      <c r="P309" s="576">
        <v>118000.0</v>
      </c>
      <c r="Q309" s="576">
        <v>118000.0</v>
      </c>
      <c r="R309" s="575">
        <v>0.0</v>
      </c>
      <c r="S309" s="575">
        <v>4400.0</v>
      </c>
      <c r="T309" s="577">
        <f t="shared" si="4"/>
        <v>113600</v>
      </c>
      <c r="U309" s="572" t="s">
        <v>53</v>
      </c>
      <c r="V309" s="583">
        <v>45832.0</v>
      </c>
      <c r="W309" s="574">
        <v>45862.0</v>
      </c>
      <c r="X309" s="572">
        <v>1.0</v>
      </c>
      <c r="Y309" s="572" t="s">
        <v>55</v>
      </c>
      <c r="Z309" s="572" t="s">
        <v>56</v>
      </c>
    </row>
    <row r="310" ht="22.5" customHeight="1">
      <c r="A310" s="570" t="s">
        <v>7595</v>
      </c>
      <c r="B310" s="571">
        <v>45841.0</v>
      </c>
      <c r="C310" s="572">
        <v>9598.0</v>
      </c>
      <c r="D310" s="572"/>
      <c r="E310" s="578" t="s">
        <v>7596</v>
      </c>
      <c r="F310" s="570" t="s">
        <v>6890</v>
      </c>
      <c r="G310" s="573" t="s">
        <v>2606</v>
      </c>
      <c r="H310" s="573" t="s">
        <v>121</v>
      </c>
      <c r="I310" s="573" t="s">
        <v>124</v>
      </c>
      <c r="J310" s="572" t="s">
        <v>1205</v>
      </c>
      <c r="K310" s="574">
        <v>45122.0</v>
      </c>
      <c r="L310" s="571">
        <v>45832.0</v>
      </c>
      <c r="M310" s="572" t="s">
        <v>51</v>
      </c>
      <c r="N310" s="575">
        <v>78000.0</v>
      </c>
      <c r="O310" s="572" t="s">
        <v>51</v>
      </c>
      <c r="P310" s="576">
        <v>156000.0</v>
      </c>
      <c r="Q310" s="576">
        <v>156000.0</v>
      </c>
      <c r="R310" s="575">
        <v>0.0</v>
      </c>
      <c r="S310" s="575">
        <v>4400.0</v>
      </c>
      <c r="T310" s="577">
        <f t="shared" si="4"/>
        <v>151600</v>
      </c>
      <c r="U310" s="572" t="s">
        <v>53</v>
      </c>
      <c r="V310" s="583">
        <v>45832.0</v>
      </c>
      <c r="W310" s="574">
        <v>45862.0</v>
      </c>
      <c r="X310" s="572">
        <v>1.0</v>
      </c>
      <c r="Y310" s="572" t="s">
        <v>86</v>
      </c>
      <c r="Z310" s="572" t="s">
        <v>56</v>
      </c>
    </row>
    <row r="311" ht="22.5" customHeight="1">
      <c r="A311" s="570" t="s">
        <v>6304</v>
      </c>
      <c r="B311" s="571">
        <v>45841.0</v>
      </c>
      <c r="C311" s="572">
        <v>9598.0</v>
      </c>
      <c r="D311" s="572"/>
      <c r="E311" s="578" t="s">
        <v>7596</v>
      </c>
      <c r="F311" s="570" t="s">
        <v>6890</v>
      </c>
      <c r="G311" s="573" t="s">
        <v>7076</v>
      </c>
      <c r="H311" s="573" t="s">
        <v>121</v>
      </c>
      <c r="I311" s="573" t="s">
        <v>124</v>
      </c>
      <c r="J311" s="572" t="s">
        <v>1205</v>
      </c>
      <c r="K311" s="574">
        <v>45122.0</v>
      </c>
      <c r="L311" s="571">
        <v>45832.0</v>
      </c>
      <c r="M311" s="572" t="s">
        <v>51</v>
      </c>
      <c r="N311" s="575">
        <v>78000.0</v>
      </c>
      <c r="O311" s="572" t="s">
        <v>51</v>
      </c>
      <c r="P311" s="576">
        <v>0.0</v>
      </c>
      <c r="Q311" s="576">
        <v>0.0</v>
      </c>
      <c r="R311" s="575">
        <v>0.0</v>
      </c>
      <c r="S311" s="575">
        <v>0.0</v>
      </c>
      <c r="T311" s="577">
        <f t="shared" si="4"/>
        <v>0</v>
      </c>
      <c r="U311" s="572" t="s">
        <v>54</v>
      </c>
      <c r="V311" s="583">
        <v>45832.0</v>
      </c>
      <c r="W311" s="574">
        <v>45862.0</v>
      </c>
      <c r="X311" s="572">
        <v>1.0</v>
      </c>
      <c r="Y311" s="572" t="s">
        <v>86</v>
      </c>
      <c r="Z311" s="572" t="s">
        <v>56</v>
      </c>
    </row>
    <row r="312" ht="22.5" customHeight="1">
      <c r="A312" s="570" t="s">
        <v>6306</v>
      </c>
      <c r="B312" s="571">
        <v>45841.0</v>
      </c>
      <c r="C312" s="572">
        <v>9598.0</v>
      </c>
      <c r="D312" s="572"/>
      <c r="E312" s="578" t="s">
        <v>7596</v>
      </c>
      <c r="F312" s="570" t="s">
        <v>6890</v>
      </c>
      <c r="G312" s="573" t="s">
        <v>2618</v>
      </c>
      <c r="H312" s="573" t="s">
        <v>121</v>
      </c>
      <c r="I312" s="573" t="s">
        <v>124</v>
      </c>
      <c r="J312" s="572" t="s">
        <v>1205</v>
      </c>
      <c r="K312" s="574">
        <v>45122.0</v>
      </c>
      <c r="L312" s="571">
        <v>45832.0</v>
      </c>
      <c r="M312" s="572" t="s">
        <v>51</v>
      </c>
      <c r="N312" s="575">
        <v>0.0</v>
      </c>
      <c r="O312" s="572" t="s">
        <v>51</v>
      </c>
      <c r="P312" s="576">
        <v>78000.0</v>
      </c>
      <c r="Q312" s="576">
        <v>78000.0</v>
      </c>
      <c r="R312" s="575">
        <v>0.0</v>
      </c>
      <c r="S312" s="575">
        <v>4400.0</v>
      </c>
      <c r="T312" s="577">
        <f t="shared" si="4"/>
        <v>73600</v>
      </c>
      <c r="U312" s="572" t="s">
        <v>53</v>
      </c>
      <c r="V312" s="583">
        <v>45832.0</v>
      </c>
      <c r="W312" s="574">
        <v>45862.0</v>
      </c>
      <c r="X312" s="572">
        <v>1.0</v>
      </c>
      <c r="Y312" s="572" t="s">
        <v>86</v>
      </c>
      <c r="Z312" s="572" t="s">
        <v>56</v>
      </c>
    </row>
    <row r="313" ht="22.5" customHeight="1">
      <c r="A313" s="570" t="s">
        <v>6308</v>
      </c>
      <c r="B313" s="571">
        <v>45842.0</v>
      </c>
      <c r="C313" s="572">
        <v>11031.0</v>
      </c>
      <c r="D313" s="572"/>
      <c r="E313" s="578" t="s">
        <v>3350</v>
      </c>
      <c r="F313" s="570" t="s">
        <v>2984</v>
      </c>
      <c r="G313" s="573" t="s">
        <v>2985</v>
      </c>
      <c r="H313" s="573" t="s">
        <v>327</v>
      </c>
      <c r="I313" s="573" t="s">
        <v>158</v>
      </c>
      <c r="J313" s="572" t="s">
        <v>1205</v>
      </c>
      <c r="K313" s="574">
        <v>45302.0</v>
      </c>
      <c r="L313" s="571">
        <v>45832.0</v>
      </c>
      <c r="M313" s="572" t="s">
        <v>51</v>
      </c>
      <c r="N313" s="575">
        <v>118000.0</v>
      </c>
      <c r="O313" s="572" t="s">
        <v>51</v>
      </c>
      <c r="P313" s="576">
        <v>100000.0</v>
      </c>
      <c r="Q313" s="576">
        <v>100000.0</v>
      </c>
      <c r="R313" s="575">
        <v>0.0</v>
      </c>
      <c r="S313" s="575">
        <v>4400.0</v>
      </c>
      <c r="T313" s="577">
        <f t="shared" si="4"/>
        <v>95600</v>
      </c>
      <c r="U313" s="572" t="s">
        <v>53</v>
      </c>
      <c r="V313" s="583">
        <v>45826.0</v>
      </c>
      <c r="W313" s="574">
        <v>45856.0</v>
      </c>
      <c r="X313" s="572">
        <v>1.0</v>
      </c>
      <c r="Y313" s="572" t="s">
        <v>55</v>
      </c>
      <c r="Z313" s="572" t="s">
        <v>56</v>
      </c>
    </row>
    <row r="314" ht="22.5" customHeight="1">
      <c r="A314" s="762" t="s">
        <v>6310</v>
      </c>
      <c r="B314" s="763">
        <v>45849.0</v>
      </c>
      <c r="C314" s="764">
        <v>15526.0</v>
      </c>
      <c r="D314" s="764"/>
      <c r="E314" s="765" t="s">
        <v>7597</v>
      </c>
      <c r="F314" s="762" t="s">
        <v>7598</v>
      </c>
      <c r="G314" s="766" t="s">
        <v>7599</v>
      </c>
      <c r="H314" s="766" t="s">
        <v>7600</v>
      </c>
      <c r="I314" s="766" t="s">
        <v>118</v>
      </c>
      <c r="J314" s="764" t="s">
        <v>1205</v>
      </c>
      <c r="K314" s="715">
        <v>45821.0</v>
      </c>
      <c r="L314" s="763">
        <v>45834.0</v>
      </c>
      <c r="M314" s="767">
        <v>45832.0</v>
      </c>
      <c r="N314" s="768">
        <v>0.0</v>
      </c>
      <c r="O314" s="764" t="s">
        <v>51</v>
      </c>
      <c r="P314" s="769">
        <v>1298002.0</v>
      </c>
      <c r="Q314" s="769">
        <v>78002.0</v>
      </c>
      <c r="R314" s="768">
        <v>0.0</v>
      </c>
      <c r="S314" s="768">
        <v>0.0</v>
      </c>
      <c r="T314" s="770">
        <f t="shared" si="4"/>
        <v>78002</v>
      </c>
      <c r="U314" s="764" t="s">
        <v>52</v>
      </c>
      <c r="V314" s="767"/>
      <c r="W314" s="715"/>
      <c r="X314" s="764">
        <v>12.0</v>
      </c>
      <c r="Y314" s="764" t="s">
        <v>55</v>
      </c>
      <c r="Z314" s="764" t="s">
        <v>93</v>
      </c>
    </row>
    <row r="315" ht="22.5" customHeight="1">
      <c r="A315" s="649" t="s">
        <v>7601</v>
      </c>
      <c r="B315" s="650">
        <v>45853.0</v>
      </c>
      <c r="C315" s="651">
        <v>8714.0</v>
      </c>
      <c r="D315" s="651"/>
      <c r="E315" s="652" t="s">
        <v>7602</v>
      </c>
      <c r="F315" s="649" t="s">
        <v>7603</v>
      </c>
      <c r="G315" s="653" t="s">
        <v>7604</v>
      </c>
      <c r="H315" s="653" t="s">
        <v>862</v>
      </c>
      <c r="I315" s="653" t="s">
        <v>864</v>
      </c>
      <c r="J315" s="651" t="s">
        <v>1205</v>
      </c>
      <c r="K315" s="654">
        <v>45020.0</v>
      </c>
      <c r="L315" s="650">
        <v>45834.0</v>
      </c>
      <c r="M315" s="656">
        <v>45832.0</v>
      </c>
      <c r="N315" s="655">
        <v>858000.0</v>
      </c>
      <c r="O315" s="771">
        <v>45835.0</v>
      </c>
      <c r="P315" s="682">
        <v>648053.0</v>
      </c>
      <c r="Q315" s="753">
        <v>658040.0</v>
      </c>
      <c r="R315" s="655">
        <v>0.0</v>
      </c>
      <c r="S315" s="655">
        <v>0.0</v>
      </c>
      <c r="T315" s="658">
        <f t="shared" si="4"/>
        <v>658040</v>
      </c>
      <c r="U315" s="651" t="s">
        <v>52</v>
      </c>
      <c r="V315" s="656">
        <v>45835.0</v>
      </c>
      <c r="W315" s="654">
        <v>46201.0</v>
      </c>
      <c r="X315" s="651">
        <v>12.0</v>
      </c>
      <c r="Y315" s="651" t="s">
        <v>86</v>
      </c>
      <c r="Z315" s="651" t="s">
        <v>56</v>
      </c>
    </row>
    <row r="316" ht="22.5" customHeight="1">
      <c r="A316" s="570" t="s">
        <v>7605</v>
      </c>
      <c r="B316" s="571">
        <v>45842.0</v>
      </c>
      <c r="C316" s="572">
        <v>1485.0</v>
      </c>
      <c r="D316" s="572"/>
      <c r="E316" s="578" t="s">
        <v>6971</v>
      </c>
      <c r="F316" s="570" t="s">
        <v>1757</v>
      </c>
      <c r="G316" s="573" t="s">
        <v>1758</v>
      </c>
      <c r="H316" s="573" t="s">
        <v>1759</v>
      </c>
      <c r="I316" s="573" t="s">
        <v>124</v>
      </c>
      <c r="J316" s="572" t="s">
        <v>1205</v>
      </c>
      <c r="K316" s="574">
        <v>44367.0</v>
      </c>
      <c r="L316" s="571">
        <v>45833.0</v>
      </c>
      <c r="M316" s="572" t="s">
        <v>51</v>
      </c>
      <c r="N316" s="575">
        <v>0.0</v>
      </c>
      <c r="O316" s="572" t="s">
        <v>51</v>
      </c>
      <c r="P316" s="576">
        <v>78012.0</v>
      </c>
      <c r="Q316" s="597">
        <v>78012.0</v>
      </c>
      <c r="R316" s="575">
        <v>0.0</v>
      </c>
      <c r="S316" s="575">
        <v>0.0</v>
      </c>
      <c r="T316" s="577">
        <f t="shared" si="4"/>
        <v>78012</v>
      </c>
      <c r="U316" s="572" t="s">
        <v>52</v>
      </c>
      <c r="V316" s="583">
        <v>45823.0</v>
      </c>
      <c r="W316" s="574">
        <v>45853.0</v>
      </c>
      <c r="X316" s="572">
        <v>1.0</v>
      </c>
      <c r="Y316" s="572" t="s">
        <v>86</v>
      </c>
      <c r="Z316" s="572" t="s">
        <v>56</v>
      </c>
    </row>
    <row r="317" ht="22.5" customHeight="1">
      <c r="A317" s="570" t="s">
        <v>7606</v>
      </c>
      <c r="B317" s="571">
        <v>45842.0</v>
      </c>
      <c r="C317" s="572">
        <v>4218.0</v>
      </c>
      <c r="D317" s="572"/>
      <c r="E317" s="578" t="s">
        <v>6615</v>
      </c>
      <c r="F317" s="570" t="s">
        <v>588</v>
      </c>
      <c r="G317" s="573" t="s">
        <v>589</v>
      </c>
      <c r="H317" s="573" t="s">
        <v>590</v>
      </c>
      <c r="I317" s="573" t="s">
        <v>69</v>
      </c>
      <c r="J317" s="572" t="s">
        <v>1205</v>
      </c>
      <c r="K317" s="574">
        <v>44574.0</v>
      </c>
      <c r="L317" s="571">
        <v>45833.0</v>
      </c>
      <c r="M317" s="572" t="s">
        <v>51</v>
      </c>
      <c r="N317" s="575">
        <v>0.0</v>
      </c>
      <c r="O317" s="572" t="s">
        <v>51</v>
      </c>
      <c r="P317" s="576">
        <v>78000.0</v>
      </c>
      <c r="Q317" s="576">
        <v>78000.0</v>
      </c>
      <c r="R317" s="575">
        <v>0.0</v>
      </c>
      <c r="S317" s="575">
        <v>4400.0</v>
      </c>
      <c r="T317" s="577">
        <f t="shared" si="4"/>
        <v>73600</v>
      </c>
      <c r="U317" s="572" t="s">
        <v>53</v>
      </c>
      <c r="V317" s="583">
        <v>45848.0</v>
      </c>
      <c r="W317" s="574">
        <v>45878.0</v>
      </c>
      <c r="X317" s="572">
        <v>1.0</v>
      </c>
      <c r="Y317" s="572" t="s">
        <v>86</v>
      </c>
      <c r="Z317" s="572" t="s">
        <v>56</v>
      </c>
    </row>
    <row r="318" ht="22.5" customHeight="1">
      <c r="A318" s="570" t="s">
        <v>7607</v>
      </c>
      <c r="B318" s="571">
        <v>45842.0</v>
      </c>
      <c r="C318" s="572">
        <v>12472.0</v>
      </c>
      <c r="D318" s="572"/>
      <c r="E318" s="578" t="s">
        <v>3154</v>
      </c>
      <c r="F318" s="570" t="s">
        <v>2138</v>
      </c>
      <c r="G318" s="573" t="s">
        <v>2139</v>
      </c>
      <c r="H318" s="573" t="s">
        <v>2140</v>
      </c>
      <c r="I318" s="573" t="s">
        <v>2141</v>
      </c>
      <c r="J318" s="572" t="s">
        <v>1205</v>
      </c>
      <c r="K318" s="574">
        <v>45459.0</v>
      </c>
      <c r="L318" s="571">
        <v>45833.0</v>
      </c>
      <c r="M318" s="572" t="s">
        <v>51</v>
      </c>
      <c r="N318" s="575">
        <v>78000.0</v>
      </c>
      <c r="O318" s="572" t="s">
        <v>51</v>
      </c>
      <c r="P318" s="576">
        <v>80000.0</v>
      </c>
      <c r="Q318" s="576">
        <v>80000.0</v>
      </c>
      <c r="R318" s="575">
        <v>0.0</v>
      </c>
      <c r="S318" s="575">
        <v>560.0</v>
      </c>
      <c r="T318" s="577">
        <f t="shared" si="4"/>
        <v>79440</v>
      </c>
      <c r="U318" s="572" t="s">
        <v>53</v>
      </c>
      <c r="V318" s="583">
        <v>45833.0</v>
      </c>
      <c r="W318" s="574">
        <v>45863.0</v>
      </c>
      <c r="X318" s="572">
        <v>1.0</v>
      </c>
      <c r="Y318" s="572" t="s">
        <v>86</v>
      </c>
      <c r="Z318" s="572" t="s">
        <v>56</v>
      </c>
    </row>
    <row r="319" ht="22.5" customHeight="1">
      <c r="A319" s="570" t="s">
        <v>7608</v>
      </c>
      <c r="B319" s="571">
        <v>45842.0</v>
      </c>
      <c r="C319" s="572">
        <v>6468.0</v>
      </c>
      <c r="D319" s="572"/>
      <c r="E319" s="578" t="s">
        <v>7609</v>
      </c>
      <c r="F319" s="570" t="s">
        <v>2550</v>
      </c>
      <c r="G319" s="573" t="s">
        <v>2551</v>
      </c>
      <c r="H319" s="573" t="s">
        <v>1289</v>
      </c>
      <c r="I319" s="573" t="s">
        <v>103</v>
      </c>
      <c r="J319" s="572" t="s">
        <v>1205</v>
      </c>
      <c r="K319" s="574">
        <v>44773.0</v>
      </c>
      <c r="L319" s="571">
        <v>45833.0</v>
      </c>
      <c r="M319" s="572" t="s">
        <v>51</v>
      </c>
      <c r="N319" s="575">
        <v>78000.0</v>
      </c>
      <c r="O319" s="572" t="s">
        <v>51</v>
      </c>
      <c r="P319" s="576">
        <v>156020.0</v>
      </c>
      <c r="Q319" s="597">
        <v>156020.0</v>
      </c>
      <c r="R319" s="575">
        <v>0.0</v>
      </c>
      <c r="S319" s="575">
        <v>0.0</v>
      </c>
      <c r="T319" s="577">
        <f t="shared" si="4"/>
        <v>156020</v>
      </c>
      <c r="U319" s="572" t="s">
        <v>52</v>
      </c>
      <c r="V319" s="583">
        <v>45833.0</v>
      </c>
      <c r="W319" s="574">
        <v>45863.0</v>
      </c>
      <c r="X319" s="572">
        <v>1.0</v>
      </c>
      <c r="Y319" s="572" t="s">
        <v>86</v>
      </c>
      <c r="Z319" s="572" t="s">
        <v>56</v>
      </c>
    </row>
    <row r="320" ht="22.5" customHeight="1">
      <c r="A320" s="570" t="s">
        <v>7610</v>
      </c>
      <c r="B320" s="571">
        <v>45842.0</v>
      </c>
      <c r="C320" s="572">
        <v>6468.0</v>
      </c>
      <c r="D320" s="572"/>
      <c r="E320" s="578" t="s">
        <v>7609</v>
      </c>
      <c r="F320" s="570" t="s">
        <v>2550</v>
      </c>
      <c r="G320" s="573" t="s">
        <v>2965</v>
      </c>
      <c r="H320" s="573" t="s">
        <v>1289</v>
      </c>
      <c r="I320" s="573" t="s">
        <v>103</v>
      </c>
      <c r="J320" s="572" t="s">
        <v>1205</v>
      </c>
      <c r="K320" s="574">
        <v>44773.0</v>
      </c>
      <c r="L320" s="571">
        <v>45833.0</v>
      </c>
      <c r="M320" s="572" t="s">
        <v>51</v>
      </c>
      <c r="N320" s="575">
        <v>78000.0</v>
      </c>
      <c r="O320" s="572" t="s">
        <v>51</v>
      </c>
      <c r="P320" s="576">
        <v>0.0</v>
      </c>
      <c r="Q320" s="576">
        <v>0.0</v>
      </c>
      <c r="R320" s="575">
        <v>0.0</v>
      </c>
      <c r="S320" s="575">
        <v>0.0</v>
      </c>
      <c r="T320" s="577">
        <f t="shared" si="4"/>
        <v>0</v>
      </c>
      <c r="U320" s="572" t="s">
        <v>54</v>
      </c>
      <c r="V320" s="583">
        <v>45837.0</v>
      </c>
      <c r="W320" s="574">
        <v>45867.0</v>
      </c>
      <c r="X320" s="572">
        <v>1.0</v>
      </c>
      <c r="Y320" s="572" t="s">
        <v>86</v>
      </c>
      <c r="Z320" s="572" t="s">
        <v>56</v>
      </c>
    </row>
    <row r="321" ht="22.5" customHeight="1">
      <c r="A321" s="570" t="s">
        <v>7611</v>
      </c>
      <c r="B321" s="571">
        <v>45842.0</v>
      </c>
      <c r="C321" s="572">
        <v>2647.0</v>
      </c>
      <c r="D321" s="572"/>
      <c r="E321" s="578" t="s">
        <v>5246</v>
      </c>
      <c r="F321" s="570" t="s">
        <v>1729</v>
      </c>
      <c r="G321" s="573" t="s">
        <v>1730</v>
      </c>
      <c r="H321" s="573" t="s">
        <v>1732</v>
      </c>
      <c r="I321" s="573" t="s">
        <v>85</v>
      </c>
      <c r="J321" s="572" t="s">
        <v>1205</v>
      </c>
      <c r="K321" s="574">
        <v>44461.0</v>
      </c>
      <c r="L321" s="571">
        <v>45833.0</v>
      </c>
      <c r="M321" s="572" t="s">
        <v>51</v>
      </c>
      <c r="N321" s="575">
        <v>0.0</v>
      </c>
      <c r="O321" s="572" t="s">
        <v>51</v>
      </c>
      <c r="P321" s="576">
        <v>78000.0</v>
      </c>
      <c r="Q321" s="576">
        <v>78000.0</v>
      </c>
      <c r="R321" s="575">
        <v>0.0</v>
      </c>
      <c r="S321" s="575">
        <v>4440.0</v>
      </c>
      <c r="T321" s="577">
        <f t="shared" si="4"/>
        <v>73560</v>
      </c>
      <c r="U321" s="572" t="s">
        <v>53</v>
      </c>
      <c r="V321" s="583">
        <v>45825.0</v>
      </c>
      <c r="W321" s="574">
        <v>45855.0</v>
      </c>
      <c r="X321" s="572">
        <v>1.0</v>
      </c>
      <c r="Y321" s="572" t="s">
        <v>86</v>
      </c>
      <c r="Z321" s="572" t="s">
        <v>56</v>
      </c>
    </row>
    <row r="322" ht="22.5" customHeight="1">
      <c r="A322" s="570" t="s">
        <v>7612</v>
      </c>
      <c r="B322" s="571">
        <v>45842.0</v>
      </c>
      <c r="C322" s="572">
        <v>2188.0</v>
      </c>
      <c r="D322" s="572"/>
      <c r="E322" s="578" t="s">
        <v>2818</v>
      </c>
      <c r="F322" s="570" t="s">
        <v>2819</v>
      </c>
      <c r="G322" s="573" t="s">
        <v>2820</v>
      </c>
      <c r="H322" s="573" t="s">
        <v>2821</v>
      </c>
      <c r="I322" s="573" t="s">
        <v>2822</v>
      </c>
      <c r="J322" s="572" t="s">
        <v>1205</v>
      </c>
      <c r="K322" s="574">
        <v>44431.0</v>
      </c>
      <c r="L322" s="571">
        <v>45833.0</v>
      </c>
      <c r="M322" s="572" t="s">
        <v>51</v>
      </c>
      <c r="N322" s="575">
        <v>0.0</v>
      </c>
      <c r="O322" s="572" t="s">
        <v>51</v>
      </c>
      <c r="P322" s="576">
        <v>78000.0</v>
      </c>
      <c r="Q322" s="576">
        <v>78000.0</v>
      </c>
      <c r="R322" s="575">
        <v>0.0</v>
      </c>
      <c r="S322" s="575">
        <v>4440.0</v>
      </c>
      <c r="T322" s="577">
        <f t="shared" si="4"/>
        <v>73560</v>
      </c>
      <c r="U322" s="572" t="s">
        <v>53</v>
      </c>
      <c r="V322" s="583">
        <v>45832.0</v>
      </c>
      <c r="W322" s="574">
        <v>45862.0</v>
      </c>
      <c r="X322" s="572">
        <v>1.0</v>
      </c>
      <c r="Y322" s="572" t="s">
        <v>86</v>
      </c>
      <c r="Z322" s="572" t="s">
        <v>56</v>
      </c>
    </row>
    <row r="323" ht="22.5" customHeight="1">
      <c r="A323" s="570" t="s">
        <v>7613</v>
      </c>
      <c r="B323" s="571">
        <v>45842.0</v>
      </c>
      <c r="C323" s="572">
        <v>15513.0</v>
      </c>
      <c r="D323" s="572"/>
      <c r="E323" s="578" t="s">
        <v>7614</v>
      </c>
      <c r="F323" s="570" t="s">
        <v>7426</v>
      </c>
      <c r="G323" s="573" t="s">
        <v>7427</v>
      </c>
      <c r="H323" s="573" t="s">
        <v>192</v>
      </c>
      <c r="I323" s="573" t="s">
        <v>195</v>
      </c>
      <c r="J323" s="572" t="s">
        <v>1205</v>
      </c>
      <c r="K323" s="574">
        <v>45821.0</v>
      </c>
      <c r="L323" s="571">
        <v>45833.0</v>
      </c>
      <c r="M323" s="572" t="s">
        <v>51</v>
      </c>
      <c r="N323" s="575">
        <v>118000.0</v>
      </c>
      <c r="O323" s="572" t="s">
        <v>51</v>
      </c>
      <c r="P323" s="576">
        <v>472000.0</v>
      </c>
      <c r="Q323" s="576">
        <v>0.0</v>
      </c>
      <c r="R323" s="575">
        <v>0.0</v>
      </c>
      <c r="S323" s="575">
        <v>0.0</v>
      </c>
      <c r="T323" s="577">
        <f t="shared" si="4"/>
        <v>0</v>
      </c>
      <c r="U323" s="572" t="s">
        <v>281</v>
      </c>
      <c r="V323" s="583">
        <v>46174.0</v>
      </c>
      <c r="W323" s="574">
        <v>46204.0</v>
      </c>
      <c r="X323" s="572">
        <v>1.0</v>
      </c>
      <c r="Y323" s="572" t="s">
        <v>55</v>
      </c>
      <c r="Z323" s="572" t="s">
        <v>56</v>
      </c>
    </row>
    <row r="324" ht="22.5" customHeight="1">
      <c r="A324" s="570" t="s">
        <v>7615</v>
      </c>
      <c r="B324" s="571">
        <v>45842.0</v>
      </c>
      <c r="C324" s="572">
        <v>15513.0</v>
      </c>
      <c r="D324" s="572"/>
      <c r="E324" s="578" t="s">
        <v>7614</v>
      </c>
      <c r="F324" s="570" t="s">
        <v>7426</v>
      </c>
      <c r="G324" s="573" t="s">
        <v>7427</v>
      </c>
      <c r="H324" s="573" t="s">
        <v>192</v>
      </c>
      <c r="I324" s="573" t="s">
        <v>195</v>
      </c>
      <c r="J324" s="572" t="s">
        <v>1205</v>
      </c>
      <c r="K324" s="574">
        <v>45821.0</v>
      </c>
      <c r="L324" s="571">
        <v>45833.0</v>
      </c>
      <c r="M324" s="572" t="s">
        <v>51</v>
      </c>
      <c r="N324" s="575">
        <v>118000.0</v>
      </c>
      <c r="O324" s="572" t="s">
        <v>51</v>
      </c>
      <c r="P324" s="576">
        <v>0.0</v>
      </c>
      <c r="Q324" s="576">
        <v>0.0</v>
      </c>
      <c r="R324" s="575">
        <v>0.0</v>
      </c>
      <c r="S324" s="575">
        <v>0.0</v>
      </c>
      <c r="T324" s="577">
        <f t="shared" si="4"/>
        <v>0</v>
      </c>
      <c r="U324" s="572" t="s">
        <v>281</v>
      </c>
      <c r="V324" s="583">
        <v>46204.0</v>
      </c>
      <c r="W324" s="574">
        <v>46234.0</v>
      </c>
      <c r="X324" s="572">
        <v>1.0</v>
      </c>
      <c r="Y324" s="572" t="s">
        <v>55</v>
      </c>
      <c r="Z324" s="572" t="s">
        <v>56</v>
      </c>
    </row>
    <row r="325" ht="22.5" customHeight="1">
      <c r="A325" s="570" t="s">
        <v>6333</v>
      </c>
      <c r="B325" s="571">
        <v>45842.0</v>
      </c>
      <c r="C325" s="572">
        <v>15513.0</v>
      </c>
      <c r="D325" s="572"/>
      <c r="E325" s="578" t="s">
        <v>7614</v>
      </c>
      <c r="F325" s="570" t="s">
        <v>7426</v>
      </c>
      <c r="G325" s="573" t="s">
        <v>7434</v>
      </c>
      <c r="H325" s="573" t="s">
        <v>192</v>
      </c>
      <c r="I325" s="573" t="s">
        <v>195</v>
      </c>
      <c r="J325" s="572" t="s">
        <v>1205</v>
      </c>
      <c r="K325" s="574">
        <v>45821.0</v>
      </c>
      <c r="L325" s="571">
        <v>45833.0</v>
      </c>
      <c r="M325" s="572" t="s">
        <v>51</v>
      </c>
      <c r="N325" s="575">
        <v>118000.0</v>
      </c>
      <c r="O325" s="572" t="s">
        <v>51</v>
      </c>
      <c r="P325" s="576">
        <v>0.0</v>
      </c>
      <c r="Q325" s="576">
        <v>0.0</v>
      </c>
      <c r="R325" s="575">
        <v>0.0</v>
      </c>
      <c r="S325" s="575">
        <v>0.0</v>
      </c>
      <c r="T325" s="577">
        <f t="shared" si="4"/>
        <v>0</v>
      </c>
      <c r="U325" s="572" t="s">
        <v>281</v>
      </c>
      <c r="V325" s="583">
        <v>46173.0</v>
      </c>
      <c r="W325" s="574">
        <v>46203.0</v>
      </c>
      <c r="X325" s="572">
        <v>1.0</v>
      </c>
      <c r="Y325" s="572" t="s">
        <v>55</v>
      </c>
      <c r="Z325" s="572" t="s">
        <v>56</v>
      </c>
    </row>
    <row r="326" ht="22.5" customHeight="1">
      <c r="A326" s="570" t="s">
        <v>6335</v>
      </c>
      <c r="B326" s="571">
        <v>45842.0</v>
      </c>
      <c r="C326" s="572">
        <v>15513.0</v>
      </c>
      <c r="D326" s="572"/>
      <c r="E326" s="578" t="s">
        <v>7614</v>
      </c>
      <c r="F326" s="570" t="s">
        <v>7426</v>
      </c>
      <c r="G326" s="573" t="s">
        <v>7434</v>
      </c>
      <c r="H326" s="573" t="s">
        <v>192</v>
      </c>
      <c r="I326" s="573" t="s">
        <v>195</v>
      </c>
      <c r="J326" s="572" t="s">
        <v>1205</v>
      </c>
      <c r="K326" s="574">
        <v>45821.0</v>
      </c>
      <c r="L326" s="571">
        <v>45833.0</v>
      </c>
      <c r="M326" s="572" t="s">
        <v>51</v>
      </c>
      <c r="N326" s="575">
        <v>118000.0</v>
      </c>
      <c r="O326" s="572" t="s">
        <v>51</v>
      </c>
      <c r="P326" s="576">
        <v>0.0</v>
      </c>
      <c r="Q326" s="576">
        <v>0.0</v>
      </c>
      <c r="R326" s="575">
        <v>0.0</v>
      </c>
      <c r="S326" s="575">
        <v>0.0</v>
      </c>
      <c r="T326" s="577">
        <f t="shared" si="4"/>
        <v>0</v>
      </c>
      <c r="U326" s="572" t="s">
        <v>281</v>
      </c>
      <c r="V326" s="583">
        <v>46204.0</v>
      </c>
      <c r="W326" s="574">
        <v>46234.0</v>
      </c>
      <c r="X326" s="572">
        <v>1.0</v>
      </c>
      <c r="Y326" s="572" t="s">
        <v>55</v>
      </c>
      <c r="Z326" s="572" t="s">
        <v>56</v>
      </c>
    </row>
    <row r="327" ht="22.5" customHeight="1">
      <c r="A327" s="570" t="s">
        <v>7616</v>
      </c>
      <c r="B327" s="571">
        <v>45842.0</v>
      </c>
      <c r="C327" s="572">
        <v>2719.0</v>
      </c>
      <c r="D327" s="572"/>
      <c r="E327" s="578" t="s">
        <v>1067</v>
      </c>
      <c r="F327" s="570" t="s">
        <v>1068</v>
      </c>
      <c r="G327" s="573" t="s">
        <v>2530</v>
      </c>
      <c r="H327" s="573" t="s">
        <v>555</v>
      </c>
      <c r="I327" s="573" t="s">
        <v>69</v>
      </c>
      <c r="J327" s="572" t="s">
        <v>1205</v>
      </c>
      <c r="K327" s="574">
        <v>44469.0</v>
      </c>
      <c r="L327" s="571">
        <v>45833.0</v>
      </c>
      <c r="M327" s="572" t="s">
        <v>51</v>
      </c>
      <c r="N327" s="575">
        <v>0.0</v>
      </c>
      <c r="O327" s="572" t="s">
        <v>51</v>
      </c>
      <c r="P327" s="576">
        <v>118000.0</v>
      </c>
      <c r="Q327" s="576">
        <v>118000.0</v>
      </c>
      <c r="R327" s="575">
        <v>0.0</v>
      </c>
      <c r="S327" s="575">
        <v>2360.0</v>
      </c>
      <c r="T327" s="577">
        <f t="shared" si="4"/>
        <v>115640</v>
      </c>
      <c r="U327" s="572" t="s">
        <v>53</v>
      </c>
      <c r="V327" s="583">
        <v>45833.0</v>
      </c>
      <c r="W327" s="574">
        <v>45863.0</v>
      </c>
      <c r="X327" s="572">
        <v>1.0</v>
      </c>
      <c r="Y327" s="572" t="s">
        <v>55</v>
      </c>
      <c r="Z327" s="572" t="s">
        <v>56</v>
      </c>
    </row>
    <row r="328" ht="22.5" customHeight="1">
      <c r="A328" s="570" t="s">
        <v>7617</v>
      </c>
      <c r="B328" s="571">
        <v>45845.0</v>
      </c>
      <c r="C328" s="572">
        <v>8912.0</v>
      </c>
      <c r="D328" s="572"/>
      <c r="E328" s="578" t="s">
        <v>140</v>
      </c>
      <c r="F328" s="570" t="s">
        <v>142</v>
      </c>
      <c r="G328" s="573" t="s">
        <v>7618</v>
      </c>
      <c r="H328" s="573" t="s">
        <v>147</v>
      </c>
      <c r="I328" s="573" t="s">
        <v>74</v>
      </c>
      <c r="J328" s="572" t="s">
        <v>1205</v>
      </c>
      <c r="K328" s="574">
        <v>45047.0</v>
      </c>
      <c r="L328" s="571">
        <v>45833.0</v>
      </c>
      <c r="M328" s="572" t="s">
        <v>51</v>
      </c>
      <c r="N328" s="575">
        <v>78000.0</v>
      </c>
      <c r="O328" s="572" t="s">
        <v>51</v>
      </c>
      <c r="P328" s="576">
        <v>156000.0</v>
      </c>
      <c r="Q328" s="576">
        <v>156000.0</v>
      </c>
      <c r="R328" s="575">
        <v>0.0</v>
      </c>
      <c r="S328" s="575">
        <v>1092.0</v>
      </c>
      <c r="T328" s="577">
        <f t="shared" si="4"/>
        <v>154908</v>
      </c>
      <c r="U328" s="572" t="s">
        <v>53</v>
      </c>
      <c r="V328" s="583">
        <v>45813.0</v>
      </c>
      <c r="W328" s="574">
        <v>45843.0</v>
      </c>
      <c r="X328" s="572">
        <v>1.0</v>
      </c>
      <c r="Y328" s="572" t="s">
        <v>86</v>
      </c>
      <c r="Z328" s="572" t="s">
        <v>56</v>
      </c>
    </row>
    <row r="329" ht="22.5" customHeight="1">
      <c r="A329" s="570" t="s">
        <v>7619</v>
      </c>
      <c r="B329" s="571">
        <v>45845.0</v>
      </c>
      <c r="C329" s="572">
        <v>8912.0</v>
      </c>
      <c r="D329" s="572"/>
      <c r="E329" s="578" t="s">
        <v>140</v>
      </c>
      <c r="F329" s="570" t="s">
        <v>142</v>
      </c>
      <c r="G329" s="573" t="s">
        <v>145</v>
      </c>
      <c r="H329" s="573" t="s">
        <v>147</v>
      </c>
      <c r="I329" s="573" t="s">
        <v>74</v>
      </c>
      <c r="J329" s="572" t="s">
        <v>1205</v>
      </c>
      <c r="K329" s="574">
        <v>45047.0</v>
      </c>
      <c r="L329" s="571">
        <v>45833.0</v>
      </c>
      <c r="M329" s="572" t="s">
        <v>51</v>
      </c>
      <c r="N329" s="575">
        <v>78000.0</v>
      </c>
      <c r="O329" s="572" t="s">
        <v>51</v>
      </c>
      <c r="P329" s="576">
        <v>0.0</v>
      </c>
      <c r="Q329" s="576">
        <v>0.0</v>
      </c>
      <c r="R329" s="575">
        <v>0.0</v>
      </c>
      <c r="S329" s="575">
        <v>0.0</v>
      </c>
      <c r="T329" s="577">
        <f t="shared" si="4"/>
        <v>0</v>
      </c>
      <c r="U329" s="572" t="s">
        <v>54</v>
      </c>
      <c r="V329" s="583">
        <v>45835.0</v>
      </c>
      <c r="W329" s="574">
        <v>45865.0</v>
      </c>
      <c r="X329" s="572">
        <v>1.0</v>
      </c>
      <c r="Y329" s="572" t="s">
        <v>86</v>
      </c>
      <c r="Z329" s="572" t="s">
        <v>56</v>
      </c>
    </row>
    <row r="330" ht="22.5" customHeight="1">
      <c r="A330" s="570" t="s">
        <v>7620</v>
      </c>
      <c r="B330" s="571">
        <v>45845.0</v>
      </c>
      <c r="C330" s="572">
        <v>8412.0</v>
      </c>
      <c r="D330" s="572"/>
      <c r="E330" s="578" t="s">
        <v>7621</v>
      </c>
      <c r="F330" s="570" t="s">
        <v>7287</v>
      </c>
      <c r="G330" s="573" t="s">
        <v>7290</v>
      </c>
      <c r="H330" s="573" t="s">
        <v>116</v>
      </c>
      <c r="I330" s="573" t="s">
        <v>118</v>
      </c>
      <c r="J330" s="572" t="s">
        <v>1205</v>
      </c>
      <c r="K330" s="574">
        <v>44982.0</v>
      </c>
      <c r="L330" s="571">
        <v>45833.0</v>
      </c>
      <c r="M330" s="572" t="s">
        <v>51</v>
      </c>
      <c r="N330" s="575">
        <v>0.0</v>
      </c>
      <c r="O330" s="572" t="s">
        <v>51</v>
      </c>
      <c r="P330" s="576">
        <v>78000.0</v>
      </c>
      <c r="Q330" s="576">
        <v>78000.0</v>
      </c>
      <c r="R330" s="575">
        <v>0.0</v>
      </c>
      <c r="S330" s="575">
        <v>4400.0</v>
      </c>
      <c r="T330" s="577">
        <f t="shared" si="4"/>
        <v>73600</v>
      </c>
      <c r="U330" s="572" t="s">
        <v>53</v>
      </c>
      <c r="V330" s="583">
        <v>45833.0</v>
      </c>
      <c r="W330" s="574">
        <v>45864.0</v>
      </c>
      <c r="X330" s="572">
        <v>1.0</v>
      </c>
      <c r="Y330" s="572" t="s">
        <v>86</v>
      </c>
      <c r="Z330" s="572" t="s">
        <v>56</v>
      </c>
    </row>
    <row r="331" ht="22.5" customHeight="1">
      <c r="A331" s="570" t="s">
        <v>7622</v>
      </c>
      <c r="B331" s="571">
        <v>45845.0</v>
      </c>
      <c r="C331" s="572">
        <v>8412.0</v>
      </c>
      <c r="D331" s="572"/>
      <c r="E331" s="578" t="s">
        <v>7621</v>
      </c>
      <c r="F331" s="570" t="s">
        <v>7287</v>
      </c>
      <c r="G331" s="573" t="s">
        <v>7288</v>
      </c>
      <c r="H331" s="573" t="s">
        <v>116</v>
      </c>
      <c r="I331" s="573" t="s">
        <v>118</v>
      </c>
      <c r="J331" s="572" t="s">
        <v>1205</v>
      </c>
      <c r="K331" s="574">
        <v>44982.0</v>
      </c>
      <c r="L331" s="571">
        <v>45833.0</v>
      </c>
      <c r="M331" s="572" t="s">
        <v>51</v>
      </c>
      <c r="N331" s="575">
        <v>0.0</v>
      </c>
      <c r="O331" s="572" t="s">
        <v>51</v>
      </c>
      <c r="P331" s="576">
        <v>78000.0</v>
      </c>
      <c r="Q331" s="576">
        <v>78000.0</v>
      </c>
      <c r="R331" s="575">
        <v>0.0</v>
      </c>
      <c r="S331" s="575">
        <v>4400.0</v>
      </c>
      <c r="T331" s="577">
        <f t="shared" si="4"/>
        <v>73600</v>
      </c>
      <c r="U331" s="572" t="s">
        <v>53</v>
      </c>
      <c r="V331" s="583">
        <v>45832.0</v>
      </c>
      <c r="W331" s="574">
        <v>45862.0</v>
      </c>
      <c r="X331" s="572">
        <v>1.0</v>
      </c>
      <c r="Y331" s="572" t="s">
        <v>86</v>
      </c>
      <c r="Z331" s="572" t="s">
        <v>56</v>
      </c>
    </row>
    <row r="332" ht="22.5" customHeight="1">
      <c r="A332" s="570" t="s">
        <v>7623</v>
      </c>
      <c r="B332" s="571">
        <v>45845.0</v>
      </c>
      <c r="C332" s="572">
        <v>1409.0</v>
      </c>
      <c r="D332" s="572"/>
      <c r="E332" s="578" t="s">
        <v>7336</v>
      </c>
      <c r="F332" s="570" t="s">
        <v>7337</v>
      </c>
      <c r="G332" s="573" t="s">
        <v>7338</v>
      </c>
      <c r="H332" s="573" t="s">
        <v>44</v>
      </c>
      <c r="I332" s="573" t="s">
        <v>46</v>
      </c>
      <c r="J332" s="572" t="s">
        <v>1205</v>
      </c>
      <c r="K332" s="574">
        <v>44362.0</v>
      </c>
      <c r="L332" s="571">
        <v>45833.0</v>
      </c>
      <c r="M332" s="572" t="s">
        <v>51</v>
      </c>
      <c r="N332" s="575">
        <v>0.0</v>
      </c>
      <c r="O332" s="572" t="s">
        <v>51</v>
      </c>
      <c r="P332" s="772">
        <v>78095.0</v>
      </c>
      <c r="Q332" s="597">
        <v>78095.0</v>
      </c>
      <c r="R332" s="575">
        <v>0.0</v>
      </c>
      <c r="S332" s="575">
        <v>0.0</v>
      </c>
      <c r="T332" s="577">
        <f t="shared" si="4"/>
        <v>78095</v>
      </c>
      <c r="U332" s="572" t="s">
        <v>52</v>
      </c>
      <c r="V332" s="574">
        <v>45833.0</v>
      </c>
      <c r="W332" s="574">
        <v>45863.0</v>
      </c>
      <c r="X332" s="572">
        <v>1.0</v>
      </c>
      <c r="Y332" s="572" t="s">
        <v>86</v>
      </c>
      <c r="Z332" s="572" t="s">
        <v>56</v>
      </c>
    </row>
    <row r="333" ht="15.0" customHeight="1">
      <c r="A333" s="570" t="s">
        <v>7624</v>
      </c>
      <c r="B333" s="571">
        <v>45845.0</v>
      </c>
      <c r="C333" s="572">
        <v>14664.0</v>
      </c>
      <c r="D333" s="572"/>
      <c r="E333" s="578" t="s">
        <v>3386</v>
      </c>
      <c r="F333" s="570" t="s">
        <v>2659</v>
      </c>
      <c r="G333" s="573" t="s">
        <v>791</v>
      </c>
      <c r="H333" s="573" t="s">
        <v>252</v>
      </c>
      <c r="I333" s="573" t="s">
        <v>46</v>
      </c>
      <c r="J333" s="572" t="s">
        <v>1205</v>
      </c>
      <c r="K333" s="574">
        <v>45699.0</v>
      </c>
      <c r="L333" s="571">
        <v>45833.0</v>
      </c>
      <c r="M333" s="572" t="s">
        <v>51</v>
      </c>
      <c r="N333" s="575">
        <v>118000.0</v>
      </c>
      <c r="O333" s="572" t="s">
        <v>51</v>
      </c>
      <c r="P333" s="576">
        <v>120000.0</v>
      </c>
      <c r="Q333" s="576">
        <v>120000.0</v>
      </c>
      <c r="R333" s="575">
        <v>0.0</v>
      </c>
      <c r="S333" s="575">
        <v>840.0</v>
      </c>
      <c r="T333" s="577">
        <f t="shared" si="4"/>
        <v>119160</v>
      </c>
      <c r="U333" s="572" t="s">
        <v>53</v>
      </c>
      <c r="V333" s="583">
        <v>45833.0</v>
      </c>
      <c r="W333" s="574">
        <v>45863.0</v>
      </c>
      <c r="X333" s="572">
        <v>1.0</v>
      </c>
      <c r="Y333" s="572" t="s">
        <v>55</v>
      </c>
      <c r="Z333" s="572" t="s">
        <v>56</v>
      </c>
    </row>
    <row r="334" ht="22.5" customHeight="1">
      <c r="A334" s="570" t="s">
        <v>7625</v>
      </c>
      <c r="B334" s="571">
        <v>45845.0</v>
      </c>
      <c r="C334" s="572">
        <v>7160.0</v>
      </c>
      <c r="D334" s="572"/>
      <c r="E334" s="578" t="s">
        <v>2872</v>
      </c>
      <c r="F334" s="570" t="s">
        <v>2564</v>
      </c>
      <c r="G334" s="573" t="s">
        <v>2565</v>
      </c>
      <c r="H334" s="573" t="s">
        <v>100</v>
      </c>
      <c r="I334" s="573" t="s">
        <v>158</v>
      </c>
      <c r="J334" s="572" t="s">
        <v>1205</v>
      </c>
      <c r="K334" s="574">
        <v>44839.0</v>
      </c>
      <c r="L334" s="571">
        <v>45833.0</v>
      </c>
      <c r="M334" s="572" t="s">
        <v>51</v>
      </c>
      <c r="N334" s="575">
        <v>0.0</v>
      </c>
      <c r="O334" s="572" t="s">
        <v>51</v>
      </c>
      <c r="P334" s="576">
        <v>118000.0</v>
      </c>
      <c r="Q334" s="576">
        <v>118000.0</v>
      </c>
      <c r="R334" s="575">
        <v>0.0</v>
      </c>
      <c r="S334" s="575">
        <v>826.0</v>
      </c>
      <c r="T334" s="577">
        <f t="shared" si="4"/>
        <v>117174</v>
      </c>
      <c r="U334" s="572" t="s">
        <v>53</v>
      </c>
      <c r="V334" s="583">
        <v>45826.0</v>
      </c>
      <c r="W334" s="574">
        <v>45856.0</v>
      </c>
      <c r="X334" s="572">
        <v>1.0</v>
      </c>
      <c r="Y334" s="572" t="s">
        <v>55</v>
      </c>
      <c r="Z334" s="572" t="s">
        <v>56</v>
      </c>
    </row>
    <row r="335" ht="22.5" customHeight="1">
      <c r="A335" s="570" t="s">
        <v>7626</v>
      </c>
      <c r="B335" s="571">
        <v>45845.0</v>
      </c>
      <c r="C335" s="572">
        <v>6608.0</v>
      </c>
      <c r="D335" s="572"/>
      <c r="E335" s="578" t="s">
        <v>6788</v>
      </c>
      <c r="F335" s="570" t="s">
        <v>1117</v>
      </c>
      <c r="G335" s="573" t="s">
        <v>1119</v>
      </c>
      <c r="H335" s="573" t="s">
        <v>44</v>
      </c>
      <c r="I335" s="573" t="s">
        <v>46</v>
      </c>
      <c r="J335" s="572" t="s">
        <v>1205</v>
      </c>
      <c r="K335" s="574">
        <v>44785.0</v>
      </c>
      <c r="L335" s="571">
        <v>45833.0</v>
      </c>
      <c r="M335" s="572" t="s">
        <v>51</v>
      </c>
      <c r="N335" s="575">
        <v>0.0</v>
      </c>
      <c r="O335" s="572" t="s">
        <v>51</v>
      </c>
      <c r="P335" s="576">
        <v>78000.0</v>
      </c>
      <c r="Q335" s="576">
        <v>78000.0</v>
      </c>
      <c r="R335" s="575">
        <v>0.0</v>
      </c>
      <c r="S335" s="575">
        <v>1560.0</v>
      </c>
      <c r="T335" s="577">
        <f t="shared" si="4"/>
        <v>76440</v>
      </c>
      <c r="U335" s="572" t="s">
        <v>53</v>
      </c>
      <c r="V335" s="574">
        <v>45849.0</v>
      </c>
      <c r="W335" s="574">
        <v>45879.0</v>
      </c>
      <c r="X335" s="572">
        <v>1.0</v>
      </c>
      <c r="Y335" s="572" t="s">
        <v>86</v>
      </c>
      <c r="Z335" s="572" t="s">
        <v>56</v>
      </c>
    </row>
    <row r="336" ht="22.5" customHeight="1">
      <c r="A336" s="570" t="s">
        <v>7627</v>
      </c>
      <c r="B336" s="571">
        <v>45846.0</v>
      </c>
      <c r="C336" s="572">
        <v>8115.0</v>
      </c>
      <c r="D336" s="572"/>
      <c r="E336" s="578" t="s">
        <v>1638</v>
      </c>
      <c r="F336" s="570" t="s">
        <v>1639</v>
      </c>
      <c r="G336" s="573" t="s">
        <v>2712</v>
      </c>
      <c r="H336" s="573" t="s">
        <v>325</v>
      </c>
      <c r="I336" s="573" t="s">
        <v>74</v>
      </c>
      <c r="J336" s="572" t="s">
        <v>1205</v>
      </c>
      <c r="K336" s="574">
        <v>44947.0</v>
      </c>
      <c r="L336" s="571">
        <v>45833.0</v>
      </c>
      <c r="M336" s="572" t="s">
        <v>51</v>
      </c>
      <c r="N336" s="575">
        <v>0.0</v>
      </c>
      <c r="O336" s="572" t="s">
        <v>51</v>
      </c>
      <c r="P336" s="576">
        <v>118000.0</v>
      </c>
      <c r="Q336" s="576">
        <v>118000.0</v>
      </c>
      <c r="R336" s="575">
        <v>0.0</v>
      </c>
      <c r="S336" s="575">
        <v>826.0</v>
      </c>
      <c r="T336" s="577">
        <f t="shared" si="4"/>
        <v>117174</v>
      </c>
      <c r="U336" s="572" t="s">
        <v>53</v>
      </c>
      <c r="V336" s="583">
        <v>45833.0</v>
      </c>
      <c r="W336" s="574">
        <v>45863.0</v>
      </c>
      <c r="X336" s="572">
        <v>1.0</v>
      </c>
      <c r="Y336" s="572" t="s">
        <v>55</v>
      </c>
      <c r="Z336" s="572" t="s">
        <v>56</v>
      </c>
    </row>
    <row r="337" ht="22.5" customHeight="1">
      <c r="A337" s="570" t="s">
        <v>7628</v>
      </c>
      <c r="B337" s="571">
        <v>45846.0</v>
      </c>
      <c r="C337" s="572">
        <v>8115.0</v>
      </c>
      <c r="D337" s="572"/>
      <c r="E337" s="578" t="s">
        <v>1638</v>
      </c>
      <c r="F337" s="570" t="s">
        <v>1639</v>
      </c>
      <c r="G337" s="573" t="s">
        <v>1640</v>
      </c>
      <c r="H337" s="573" t="s">
        <v>325</v>
      </c>
      <c r="I337" s="573" t="s">
        <v>74</v>
      </c>
      <c r="J337" s="572" t="s">
        <v>1205</v>
      </c>
      <c r="K337" s="574">
        <v>44947.0</v>
      </c>
      <c r="L337" s="571">
        <v>45833.0</v>
      </c>
      <c r="M337" s="572" t="s">
        <v>51</v>
      </c>
      <c r="N337" s="575">
        <v>118000.0</v>
      </c>
      <c r="O337" s="572" t="s">
        <v>51</v>
      </c>
      <c r="P337" s="576">
        <v>354000.0</v>
      </c>
      <c r="Q337" s="576">
        <v>354000.0</v>
      </c>
      <c r="R337" s="575">
        <v>0.0</v>
      </c>
      <c r="S337" s="575">
        <v>2478.0</v>
      </c>
      <c r="T337" s="577">
        <f t="shared" si="4"/>
        <v>351522</v>
      </c>
      <c r="U337" s="572" t="s">
        <v>53</v>
      </c>
      <c r="V337" s="583">
        <v>45823.0</v>
      </c>
      <c r="W337" s="574">
        <v>45853.0</v>
      </c>
      <c r="X337" s="572">
        <v>1.0</v>
      </c>
      <c r="Y337" s="572" t="s">
        <v>55</v>
      </c>
      <c r="Z337" s="572" t="s">
        <v>56</v>
      </c>
    </row>
    <row r="338" ht="22.5" customHeight="1">
      <c r="A338" s="570" t="s">
        <v>7629</v>
      </c>
      <c r="B338" s="571">
        <v>45846.0</v>
      </c>
      <c r="C338" s="572">
        <v>8115.0</v>
      </c>
      <c r="D338" s="572"/>
      <c r="E338" s="578" t="s">
        <v>1638</v>
      </c>
      <c r="F338" s="570" t="s">
        <v>1639</v>
      </c>
      <c r="G338" s="573" t="s">
        <v>2707</v>
      </c>
      <c r="H338" s="573" t="s">
        <v>325</v>
      </c>
      <c r="I338" s="573" t="s">
        <v>74</v>
      </c>
      <c r="J338" s="572" t="s">
        <v>1205</v>
      </c>
      <c r="K338" s="574">
        <v>44947.0</v>
      </c>
      <c r="L338" s="571">
        <v>45833.0</v>
      </c>
      <c r="M338" s="572" t="s">
        <v>51</v>
      </c>
      <c r="N338" s="575">
        <v>118000.0</v>
      </c>
      <c r="O338" s="572" t="s">
        <v>51</v>
      </c>
      <c r="P338" s="576">
        <v>0.0</v>
      </c>
      <c r="Q338" s="576">
        <v>0.0</v>
      </c>
      <c r="R338" s="575">
        <v>0.0</v>
      </c>
      <c r="S338" s="575">
        <v>0.0</v>
      </c>
      <c r="T338" s="577">
        <f t="shared" si="4"/>
        <v>0</v>
      </c>
      <c r="U338" s="572" t="s">
        <v>54</v>
      </c>
      <c r="V338" s="583">
        <v>45833.0</v>
      </c>
      <c r="W338" s="574">
        <v>45863.0</v>
      </c>
      <c r="X338" s="572">
        <v>1.0</v>
      </c>
      <c r="Y338" s="572" t="s">
        <v>55</v>
      </c>
      <c r="Z338" s="572" t="s">
        <v>56</v>
      </c>
    </row>
    <row r="339" ht="22.5" customHeight="1">
      <c r="A339" s="570" t="s">
        <v>7630</v>
      </c>
      <c r="B339" s="571">
        <v>45846.0</v>
      </c>
      <c r="C339" s="572">
        <v>8115.0</v>
      </c>
      <c r="D339" s="572"/>
      <c r="E339" s="578" t="s">
        <v>1638</v>
      </c>
      <c r="F339" s="570" t="s">
        <v>1639</v>
      </c>
      <c r="G339" s="573" t="s">
        <v>2698</v>
      </c>
      <c r="H339" s="573" t="s">
        <v>325</v>
      </c>
      <c r="I339" s="573" t="s">
        <v>74</v>
      </c>
      <c r="J339" s="572" t="s">
        <v>1205</v>
      </c>
      <c r="K339" s="574">
        <v>44947.0</v>
      </c>
      <c r="L339" s="571">
        <v>45833.0</v>
      </c>
      <c r="M339" s="572" t="s">
        <v>51</v>
      </c>
      <c r="N339" s="575">
        <v>118000.0</v>
      </c>
      <c r="O339" s="572" t="s">
        <v>51</v>
      </c>
      <c r="P339" s="576">
        <v>0.0</v>
      </c>
      <c r="Q339" s="576">
        <v>0.0</v>
      </c>
      <c r="R339" s="575">
        <v>0.0</v>
      </c>
      <c r="S339" s="575">
        <v>0.0</v>
      </c>
      <c r="T339" s="577">
        <f t="shared" si="4"/>
        <v>0</v>
      </c>
      <c r="U339" s="572" t="s">
        <v>54</v>
      </c>
      <c r="V339" s="583">
        <v>45833.0</v>
      </c>
      <c r="W339" s="574">
        <v>45866.0</v>
      </c>
      <c r="X339" s="572">
        <v>1.0</v>
      </c>
      <c r="Y339" s="572" t="s">
        <v>55</v>
      </c>
      <c r="Z339" s="572" t="s">
        <v>56</v>
      </c>
    </row>
    <row r="340" ht="14.25" customHeight="1">
      <c r="A340" s="570" t="s">
        <v>7631</v>
      </c>
      <c r="B340" s="571">
        <v>45846.0</v>
      </c>
      <c r="C340" s="572">
        <v>5536.0</v>
      </c>
      <c r="D340" s="572"/>
      <c r="E340" s="578" t="s">
        <v>558</v>
      </c>
      <c r="F340" s="570" t="s">
        <v>559</v>
      </c>
      <c r="G340" s="573" t="s">
        <v>560</v>
      </c>
      <c r="H340" s="573" t="s">
        <v>121</v>
      </c>
      <c r="I340" s="573" t="s">
        <v>124</v>
      </c>
      <c r="J340" s="572" t="s">
        <v>1205</v>
      </c>
      <c r="K340" s="574">
        <v>44673.0</v>
      </c>
      <c r="L340" s="571">
        <v>45833.0</v>
      </c>
      <c r="M340" s="572" t="s">
        <v>51</v>
      </c>
      <c r="N340" s="575">
        <v>78000.0</v>
      </c>
      <c r="O340" s="572" t="s">
        <v>51</v>
      </c>
      <c r="P340" s="576">
        <v>80000.0</v>
      </c>
      <c r="Q340" s="576">
        <v>80000.0</v>
      </c>
      <c r="R340" s="575">
        <v>0.0</v>
      </c>
      <c r="S340" s="575">
        <v>1600.0</v>
      </c>
      <c r="T340" s="577">
        <f t="shared" si="4"/>
        <v>78400</v>
      </c>
      <c r="U340" s="572" t="s">
        <v>53</v>
      </c>
      <c r="V340" s="583">
        <v>45845.0</v>
      </c>
      <c r="W340" s="574">
        <v>45875.0</v>
      </c>
      <c r="X340" s="572">
        <v>1.0</v>
      </c>
      <c r="Y340" s="572" t="s">
        <v>86</v>
      </c>
      <c r="Z340" s="572" t="s">
        <v>56</v>
      </c>
    </row>
    <row r="341" ht="22.5" customHeight="1">
      <c r="A341" s="570" t="s">
        <v>7632</v>
      </c>
      <c r="B341" s="571">
        <v>45846.0</v>
      </c>
      <c r="C341" s="572">
        <v>7537.0</v>
      </c>
      <c r="D341" s="572"/>
      <c r="E341" s="578" t="s">
        <v>7160</v>
      </c>
      <c r="F341" s="570" t="s">
        <v>7161</v>
      </c>
      <c r="G341" s="573" t="s">
        <v>4910</v>
      </c>
      <c r="H341" s="573" t="s">
        <v>419</v>
      </c>
      <c r="I341" s="573" t="s">
        <v>118</v>
      </c>
      <c r="J341" s="572" t="s">
        <v>1205</v>
      </c>
      <c r="K341" s="574">
        <v>44879.0</v>
      </c>
      <c r="L341" s="571">
        <v>45833.0</v>
      </c>
      <c r="M341" s="572" t="s">
        <v>51</v>
      </c>
      <c r="N341" s="575">
        <v>0.0</v>
      </c>
      <c r="O341" s="572" t="s">
        <v>51</v>
      </c>
      <c r="P341" s="576">
        <v>78000.0</v>
      </c>
      <c r="Q341" s="576">
        <v>78000.0</v>
      </c>
      <c r="R341" s="575">
        <v>0.0</v>
      </c>
      <c r="S341" s="575">
        <v>4400.0</v>
      </c>
      <c r="T341" s="577">
        <f t="shared" si="4"/>
        <v>73600</v>
      </c>
      <c r="U341" s="572" t="s">
        <v>53</v>
      </c>
      <c r="V341" s="574">
        <v>45830.0</v>
      </c>
      <c r="W341" s="574">
        <v>45860.0</v>
      </c>
      <c r="X341" s="572">
        <v>1.0</v>
      </c>
      <c r="Y341" s="572" t="s">
        <v>86</v>
      </c>
      <c r="Z341" s="572" t="s">
        <v>56</v>
      </c>
    </row>
    <row r="342" ht="22.5" customHeight="1">
      <c r="A342" s="570" t="s">
        <v>7633</v>
      </c>
      <c r="B342" s="571">
        <v>45846.0</v>
      </c>
      <c r="C342" s="572">
        <v>5459.0</v>
      </c>
      <c r="D342" s="572"/>
      <c r="E342" s="578" t="s">
        <v>1391</v>
      </c>
      <c r="F342" s="570" t="s">
        <v>1392</v>
      </c>
      <c r="G342" s="573" t="s">
        <v>1393</v>
      </c>
      <c r="H342" s="573" t="s">
        <v>1395</v>
      </c>
      <c r="I342" s="573" t="s">
        <v>74</v>
      </c>
      <c r="J342" s="572" t="s">
        <v>1205</v>
      </c>
      <c r="K342" s="574">
        <v>44664.0</v>
      </c>
      <c r="L342" s="571">
        <v>45833.0</v>
      </c>
      <c r="M342" s="572" t="s">
        <v>51</v>
      </c>
      <c r="N342" s="575">
        <v>0.0</v>
      </c>
      <c r="O342" s="583">
        <v>45840.0</v>
      </c>
      <c r="P342" s="576">
        <v>78013.0</v>
      </c>
      <c r="Q342" s="597">
        <v>78013.0</v>
      </c>
      <c r="R342" s="575">
        <v>0.0</v>
      </c>
      <c r="S342" s="575">
        <v>0.0</v>
      </c>
      <c r="T342" s="577">
        <f t="shared" si="4"/>
        <v>78013</v>
      </c>
      <c r="U342" s="572" t="s">
        <v>52</v>
      </c>
      <c r="V342" s="583">
        <v>45829.0</v>
      </c>
      <c r="W342" s="574">
        <v>45859.0</v>
      </c>
      <c r="X342" s="572">
        <v>1.0</v>
      </c>
      <c r="Y342" s="572" t="s">
        <v>86</v>
      </c>
      <c r="Z342" s="572" t="s">
        <v>56</v>
      </c>
    </row>
    <row r="343" ht="22.5" customHeight="1">
      <c r="A343" s="570" t="s">
        <v>7634</v>
      </c>
      <c r="B343" s="571">
        <v>45846.0</v>
      </c>
      <c r="C343" s="572">
        <v>6253.0</v>
      </c>
      <c r="D343" s="572"/>
      <c r="E343" s="578" t="s">
        <v>2702</v>
      </c>
      <c r="F343" s="570" t="s">
        <v>7060</v>
      </c>
      <c r="G343" s="573" t="s">
        <v>2704</v>
      </c>
      <c r="H343" s="573" t="s">
        <v>68</v>
      </c>
      <c r="I343" s="573" t="s">
        <v>69</v>
      </c>
      <c r="J343" s="572" t="s">
        <v>1205</v>
      </c>
      <c r="K343" s="574">
        <v>44750.0</v>
      </c>
      <c r="L343" s="571">
        <v>45833.0</v>
      </c>
      <c r="M343" s="572" t="s">
        <v>51</v>
      </c>
      <c r="N343" s="575">
        <v>0.0</v>
      </c>
      <c r="O343" s="583">
        <v>45834.0</v>
      </c>
      <c r="P343" s="576">
        <v>78084.0</v>
      </c>
      <c r="Q343" s="597">
        <v>78084.0</v>
      </c>
      <c r="R343" s="575">
        <v>0.0</v>
      </c>
      <c r="S343" s="575">
        <v>0.0</v>
      </c>
      <c r="T343" s="577">
        <f t="shared" si="4"/>
        <v>78084</v>
      </c>
      <c r="U343" s="572" t="s">
        <v>52</v>
      </c>
      <c r="V343" s="583">
        <v>45826.0</v>
      </c>
      <c r="W343" s="574">
        <v>45856.0</v>
      </c>
      <c r="X343" s="572">
        <v>1.0</v>
      </c>
      <c r="Y343" s="572" t="s">
        <v>86</v>
      </c>
      <c r="Z343" s="572" t="s">
        <v>56</v>
      </c>
    </row>
    <row r="344" ht="22.5" customHeight="1">
      <c r="A344" s="570" t="s">
        <v>7635</v>
      </c>
      <c r="B344" s="571">
        <v>45846.0</v>
      </c>
      <c r="C344" s="572">
        <v>11351.0</v>
      </c>
      <c r="D344" s="572"/>
      <c r="E344" s="578" t="s">
        <v>3764</v>
      </c>
      <c r="F344" s="570" t="s">
        <v>3765</v>
      </c>
      <c r="G344" s="573" t="s">
        <v>3028</v>
      </c>
      <c r="H344" s="573" t="s">
        <v>126</v>
      </c>
      <c r="I344" s="573" t="s">
        <v>69</v>
      </c>
      <c r="J344" s="572" t="s">
        <v>1205</v>
      </c>
      <c r="K344" s="574">
        <v>45337.0</v>
      </c>
      <c r="L344" s="571">
        <v>45833.0</v>
      </c>
      <c r="M344" s="572" t="s">
        <v>51</v>
      </c>
      <c r="N344" s="575">
        <v>0.0</v>
      </c>
      <c r="O344" s="572" t="s">
        <v>51</v>
      </c>
      <c r="P344" s="576">
        <v>78000.0</v>
      </c>
      <c r="Q344" s="576">
        <v>78000.0</v>
      </c>
      <c r="R344" s="575">
        <v>0.0</v>
      </c>
      <c r="S344" s="575">
        <v>546.0</v>
      </c>
      <c r="T344" s="577">
        <f t="shared" si="4"/>
        <v>77454</v>
      </c>
      <c r="U344" s="572" t="s">
        <v>53</v>
      </c>
      <c r="V344" s="583">
        <v>45833.0</v>
      </c>
      <c r="W344" s="574">
        <v>45863.0</v>
      </c>
      <c r="X344" s="572">
        <v>1.0</v>
      </c>
      <c r="Y344" s="572" t="s">
        <v>86</v>
      </c>
      <c r="Z344" s="572" t="s">
        <v>56</v>
      </c>
    </row>
    <row r="345" ht="22.5" customHeight="1">
      <c r="A345" s="570" t="s">
        <v>7636</v>
      </c>
      <c r="B345" s="571">
        <v>45846.0</v>
      </c>
      <c r="C345" s="572">
        <v>10831.0</v>
      </c>
      <c r="D345" s="572"/>
      <c r="E345" s="578" t="s">
        <v>7063</v>
      </c>
      <c r="F345" s="570" t="s">
        <v>2044</v>
      </c>
      <c r="G345" s="573" t="s">
        <v>2046</v>
      </c>
      <c r="H345" s="573" t="s">
        <v>343</v>
      </c>
      <c r="I345" s="573" t="s">
        <v>158</v>
      </c>
      <c r="J345" s="572" t="s">
        <v>1205</v>
      </c>
      <c r="K345" s="574">
        <v>45273.0</v>
      </c>
      <c r="L345" s="571">
        <v>45833.0</v>
      </c>
      <c r="M345" s="572" t="s">
        <v>51</v>
      </c>
      <c r="N345" s="575">
        <v>0.0</v>
      </c>
      <c r="O345" s="572" t="s">
        <v>51</v>
      </c>
      <c r="P345" s="576">
        <v>78000.0</v>
      </c>
      <c r="Q345" s="576">
        <v>78000.0</v>
      </c>
      <c r="R345" s="575">
        <v>0.0</v>
      </c>
      <c r="S345" s="575">
        <v>546.0</v>
      </c>
      <c r="T345" s="577">
        <f t="shared" si="4"/>
        <v>77454</v>
      </c>
      <c r="U345" s="572" t="s">
        <v>53</v>
      </c>
      <c r="V345" s="583">
        <v>45827.0</v>
      </c>
      <c r="W345" s="574">
        <v>45857.0</v>
      </c>
      <c r="X345" s="572">
        <v>1.0</v>
      </c>
      <c r="Y345" s="572" t="s">
        <v>86</v>
      </c>
      <c r="Z345" s="572" t="s">
        <v>56</v>
      </c>
    </row>
    <row r="346" ht="22.5" customHeight="1">
      <c r="A346" s="570" t="s">
        <v>7637</v>
      </c>
      <c r="B346" s="571">
        <v>45846.0</v>
      </c>
      <c r="C346" s="572">
        <v>12281.0</v>
      </c>
      <c r="D346" s="572"/>
      <c r="E346" s="578" t="s">
        <v>7638</v>
      </c>
      <c r="F346" s="570" t="s">
        <v>7639</v>
      </c>
      <c r="G346" s="573" t="s">
        <v>4910</v>
      </c>
      <c r="H346" s="573" t="s">
        <v>419</v>
      </c>
      <c r="I346" s="573" t="s">
        <v>118</v>
      </c>
      <c r="J346" s="572" t="s">
        <v>1205</v>
      </c>
      <c r="K346" s="574">
        <v>45442.0</v>
      </c>
      <c r="L346" s="571">
        <v>45833.0</v>
      </c>
      <c r="M346" s="572" t="s">
        <v>51</v>
      </c>
      <c r="N346" s="575">
        <v>0.0</v>
      </c>
      <c r="O346" s="572" t="s">
        <v>51</v>
      </c>
      <c r="P346" s="576">
        <v>78000.0</v>
      </c>
      <c r="Q346" s="576">
        <v>78000.0</v>
      </c>
      <c r="R346" s="575">
        <v>0.0</v>
      </c>
      <c r="S346" s="575">
        <v>546.0</v>
      </c>
      <c r="T346" s="577">
        <f t="shared" si="4"/>
        <v>77454</v>
      </c>
      <c r="U346" s="572" t="s">
        <v>53</v>
      </c>
      <c r="V346" s="583">
        <v>45833.0</v>
      </c>
      <c r="W346" s="574">
        <v>45864.0</v>
      </c>
      <c r="X346" s="572">
        <v>1.0</v>
      </c>
      <c r="Y346" s="572" t="s">
        <v>86</v>
      </c>
      <c r="Z346" s="572" t="s">
        <v>56</v>
      </c>
    </row>
    <row r="347" ht="22.5" customHeight="1">
      <c r="A347" s="570" t="s">
        <v>7640</v>
      </c>
      <c r="B347" s="571">
        <v>45846.0</v>
      </c>
      <c r="C347" s="572">
        <v>6463.0</v>
      </c>
      <c r="D347" s="572"/>
      <c r="E347" s="578" t="s">
        <v>2626</v>
      </c>
      <c r="F347" s="570" t="s">
        <v>2627</v>
      </c>
      <c r="G347" s="573" t="s">
        <v>2628</v>
      </c>
      <c r="H347" s="573" t="s">
        <v>152</v>
      </c>
      <c r="I347" s="573" t="s">
        <v>153</v>
      </c>
      <c r="J347" s="572" t="s">
        <v>1205</v>
      </c>
      <c r="K347" s="574">
        <v>44773.0</v>
      </c>
      <c r="L347" s="571">
        <v>45833.0</v>
      </c>
      <c r="M347" s="572" t="s">
        <v>51</v>
      </c>
      <c r="N347" s="575">
        <v>118000.0</v>
      </c>
      <c r="O347" s="572" t="s">
        <v>51</v>
      </c>
      <c r="P347" s="576">
        <v>150013.0</v>
      </c>
      <c r="Q347" s="597">
        <v>150013.0</v>
      </c>
      <c r="R347" s="575">
        <v>0.0</v>
      </c>
      <c r="S347" s="575">
        <v>0.0</v>
      </c>
      <c r="T347" s="577">
        <f t="shared" si="4"/>
        <v>150013</v>
      </c>
      <c r="U347" s="572" t="s">
        <v>52</v>
      </c>
      <c r="V347" s="583">
        <v>45837.0</v>
      </c>
      <c r="W347" s="574">
        <v>45867.0</v>
      </c>
      <c r="X347" s="572">
        <v>1.0</v>
      </c>
      <c r="Y347" s="572" t="s">
        <v>55</v>
      </c>
      <c r="Z347" s="572" t="s">
        <v>56</v>
      </c>
    </row>
    <row r="348" ht="22.5" customHeight="1">
      <c r="A348" s="570" t="s">
        <v>7641</v>
      </c>
      <c r="B348" s="571">
        <v>45846.0</v>
      </c>
      <c r="C348" s="572">
        <v>382.0</v>
      </c>
      <c r="D348" s="572"/>
      <c r="E348" s="578" t="s">
        <v>5191</v>
      </c>
      <c r="F348" s="570" t="s">
        <v>2176</v>
      </c>
      <c r="G348" s="573" t="s">
        <v>2177</v>
      </c>
      <c r="H348" s="573" t="s">
        <v>44</v>
      </c>
      <c r="I348" s="573" t="s">
        <v>46</v>
      </c>
      <c r="J348" s="572" t="s">
        <v>1205</v>
      </c>
      <c r="K348" s="574">
        <v>44308.0</v>
      </c>
      <c r="L348" s="571">
        <v>45833.0</v>
      </c>
      <c r="M348" s="572" t="s">
        <v>51</v>
      </c>
      <c r="N348" s="575">
        <v>0.0</v>
      </c>
      <c r="O348" s="572" t="s">
        <v>51</v>
      </c>
      <c r="P348" s="576">
        <v>78000.0</v>
      </c>
      <c r="Q348" s="576">
        <v>78000.0</v>
      </c>
      <c r="R348" s="575">
        <v>0.0</v>
      </c>
      <c r="S348" s="575">
        <v>4400.0</v>
      </c>
      <c r="T348" s="577">
        <f t="shared" si="4"/>
        <v>73600</v>
      </c>
      <c r="U348" s="572" t="s">
        <v>53</v>
      </c>
      <c r="V348" s="583">
        <v>45827.0</v>
      </c>
      <c r="W348" s="574">
        <v>45857.0</v>
      </c>
      <c r="X348" s="572">
        <v>1.0</v>
      </c>
      <c r="Y348" s="572" t="s">
        <v>86</v>
      </c>
      <c r="Z348" s="572" t="s">
        <v>56</v>
      </c>
    </row>
    <row r="349" ht="22.5" customHeight="1">
      <c r="A349" s="649" t="s">
        <v>7642</v>
      </c>
      <c r="B349" s="650">
        <v>45847.0</v>
      </c>
      <c r="C349" s="651">
        <v>4723.0</v>
      </c>
      <c r="D349" s="651"/>
      <c r="E349" s="652" t="s">
        <v>645</v>
      </c>
      <c r="F349" s="649" t="s">
        <v>646</v>
      </c>
      <c r="G349" s="653" t="s">
        <v>7019</v>
      </c>
      <c r="H349" s="653" t="s">
        <v>126</v>
      </c>
      <c r="I349" s="653" t="s">
        <v>69</v>
      </c>
      <c r="J349" s="651" t="s">
        <v>1205</v>
      </c>
      <c r="K349" s="654">
        <v>44611.0</v>
      </c>
      <c r="L349" s="650">
        <v>45833.0</v>
      </c>
      <c r="M349" s="651" t="s">
        <v>51</v>
      </c>
      <c r="N349" s="655">
        <v>0.0</v>
      </c>
      <c r="O349" s="651" t="s">
        <v>51</v>
      </c>
      <c r="P349" s="682">
        <v>78012.0</v>
      </c>
      <c r="Q349" s="717">
        <v>78000.0</v>
      </c>
      <c r="R349" s="655">
        <v>0.0</v>
      </c>
      <c r="S349" s="655">
        <v>0.0</v>
      </c>
      <c r="T349" s="658">
        <f t="shared" si="4"/>
        <v>78000</v>
      </c>
      <c r="U349" s="651" t="s">
        <v>52</v>
      </c>
      <c r="V349" s="656">
        <v>45824.0</v>
      </c>
      <c r="W349" s="654">
        <v>45854.0</v>
      </c>
      <c r="X349" s="651">
        <v>1.0</v>
      </c>
      <c r="Y349" s="651" t="s">
        <v>86</v>
      </c>
      <c r="Z349" s="651" t="s">
        <v>56</v>
      </c>
    </row>
    <row r="350" ht="22.5" customHeight="1">
      <c r="A350" s="570" t="s">
        <v>7643</v>
      </c>
      <c r="B350" s="571">
        <v>45846.0</v>
      </c>
      <c r="C350" s="572">
        <v>10659.0</v>
      </c>
      <c r="D350" s="572"/>
      <c r="E350" s="578" t="s">
        <v>7128</v>
      </c>
      <c r="F350" s="570" t="s">
        <v>3562</v>
      </c>
      <c r="G350" s="573" t="s">
        <v>3563</v>
      </c>
      <c r="H350" s="573" t="s">
        <v>343</v>
      </c>
      <c r="I350" s="573" t="s">
        <v>158</v>
      </c>
      <c r="J350" s="572" t="s">
        <v>1205</v>
      </c>
      <c r="K350" s="574">
        <v>45247.0</v>
      </c>
      <c r="L350" s="571">
        <v>45834.0</v>
      </c>
      <c r="M350" s="572" t="s">
        <v>51</v>
      </c>
      <c r="N350" s="575">
        <v>468000.0</v>
      </c>
      <c r="O350" s="572" t="s">
        <v>51</v>
      </c>
      <c r="P350" s="576">
        <v>470074.0</v>
      </c>
      <c r="Q350" s="660">
        <v>470074.0</v>
      </c>
      <c r="R350" s="575">
        <v>0.0</v>
      </c>
      <c r="S350" s="575">
        <v>0.0</v>
      </c>
      <c r="T350" s="577">
        <f t="shared" si="4"/>
        <v>470074</v>
      </c>
      <c r="U350" s="572" t="s">
        <v>52</v>
      </c>
      <c r="V350" s="583">
        <v>45831.0</v>
      </c>
      <c r="W350" s="574">
        <v>46011.0</v>
      </c>
      <c r="X350" s="572">
        <v>6.0</v>
      </c>
      <c r="Y350" s="572" t="s">
        <v>86</v>
      </c>
      <c r="Z350" s="572" t="s">
        <v>56</v>
      </c>
    </row>
    <row r="351" ht="22.5" customHeight="1">
      <c r="A351" s="570" t="s">
        <v>7644</v>
      </c>
      <c r="B351" s="571">
        <v>45846.0</v>
      </c>
      <c r="C351" s="572">
        <v>836.0</v>
      </c>
      <c r="D351" s="572"/>
      <c r="E351" s="578" t="s">
        <v>7182</v>
      </c>
      <c r="F351" s="570" t="s">
        <v>583</v>
      </c>
      <c r="G351" s="573" t="s">
        <v>596</v>
      </c>
      <c r="H351" s="573" t="s">
        <v>585</v>
      </c>
      <c r="I351" s="573" t="s">
        <v>355</v>
      </c>
      <c r="J351" s="572" t="s">
        <v>1205</v>
      </c>
      <c r="K351" s="574">
        <v>44335.0</v>
      </c>
      <c r="L351" s="571">
        <v>45834.0</v>
      </c>
      <c r="M351" s="572" t="s">
        <v>51</v>
      </c>
      <c r="N351" s="575">
        <v>0.0</v>
      </c>
      <c r="O351" s="572" t="s">
        <v>51</v>
      </c>
      <c r="P351" s="576">
        <v>118000.0</v>
      </c>
      <c r="Q351" s="576">
        <v>118000.0</v>
      </c>
      <c r="R351" s="575">
        <v>0.0</v>
      </c>
      <c r="S351" s="575">
        <v>826.0</v>
      </c>
      <c r="T351" s="577">
        <f t="shared" si="4"/>
        <v>117174</v>
      </c>
      <c r="U351" s="572" t="s">
        <v>53</v>
      </c>
      <c r="V351" s="583">
        <v>45834.0</v>
      </c>
      <c r="W351" s="574">
        <v>45876.0</v>
      </c>
      <c r="X351" s="572">
        <v>1.0</v>
      </c>
      <c r="Y351" s="572" t="s">
        <v>55</v>
      </c>
      <c r="Z351" s="572" t="s">
        <v>56</v>
      </c>
    </row>
    <row r="352" ht="22.5" customHeight="1">
      <c r="A352" s="570" t="s">
        <v>7645</v>
      </c>
      <c r="B352" s="571">
        <v>45846.0</v>
      </c>
      <c r="C352" s="572">
        <v>3778.0</v>
      </c>
      <c r="D352" s="572"/>
      <c r="E352" s="578" t="s">
        <v>336</v>
      </c>
      <c r="F352" s="570" t="s">
        <v>338</v>
      </c>
      <c r="G352" s="573" t="s">
        <v>2732</v>
      </c>
      <c r="H352" s="573" t="s">
        <v>341</v>
      </c>
      <c r="I352" s="573" t="s">
        <v>85</v>
      </c>
      <c r="J352" s="572" t="s">
        <v>1205</v>
      </c>
      <c r="K352" s="574">
        <v>44549.0</v>
      </c>
      <c r="L352" s="571">
        <v>45834.0</v>
      </c>
      <c r="M352" s="572" t="s">
        <v>51</v>
      </c>
      <c r="N352" s="575">
        <v>0.0</v>
      </c>
      <c r="O352" s="572" t="s">
        <v>51</v>
      </c>
      <c r="P352" s="576">
        <v>118026.0</v>
      </c>
      <c r="Q352" s="660">
        <v>118026.0</v>
      </c>
      <c r="R352" s="576">
        <v>0.0</v>
      </c>
      <c r="S352" s="575">
        <v>0.0</v>
      </c>
      <c r="T352" s="577">
        <f t="shared" si="4"/>
        <v>118026</v>
      </c>
      <c r="U352" s="572" t="s">
        <v>52</v>
      </c>
      <c r="V352" s="583">
        <v>45828.0</v>
      </c>
      <c r="W352" s="574">
        <v>45858.0</v>
      </c>
      <c r="X352" s="572">
        <v>1.0</v>
      </c>
      <c r="Y352" s="572" t="s">
        <v>55</v>
      </c>
      <c r="Z352" s="572" t="s">
        <v>56</v>
      </c>
    </row>
    <row r="353" ht="22.5" customHeight="1">
      <c r="A353" s="570" t="s">
        <v>7646</v>
      </c>
      <c r="B353" s="571">
        <v>45846.0</v>
      </c>
      <c r="C353" s="572">
        <v>1376.0</v>
      </c>
      <c r="D353" s="572"/>
      <c r="E353" s="578" t="s">
        <v>2845</v>
      </c>
      <c r="F353" s="570" t="s">
        <v>2846</v>
      </c>
      <c r="G353" s="573" t="s">
        <v>2848</v>
      </c>
      <c r="H353" s="773" t="s">
        <v>2355</v>
      </c>
      <c r="I353" s="573" t="s">
        <v>2141</v>
      </c>
      <c r="J353" s="572" t="s">
        <v>1205</v>
      </c>
      <c r="K353" s="574">
        <v>44360.0</v>
      </c>
      <c r="L353" s="571">
        <v>45834.0</v>
      </c>
      <c r="M353" s="572" t="s">
        <v>51</v>
      </c>
      <c r="N353" s="575">
        <v>0.0</v>
      </c>
      <c r="O353" s="572" t="s">
        <v>51</v>
      </c>
      <c r="P353" s="576">
        <v>78000.0</v>
      </c>
      <c r="Q353" s="576">
        <v>78000.0</v>
      </c>
      <c r="R353" s="575">
        <v>0.0</v>
      </c>
      <c r="S353" s="575">
        <v>4400.0</v>
      </c>
      <c r="T353" s="577">
        <f t="shared" si="4"/>
        <v>73600</v>
      </c>
      <c r="U353" s="572" t="s">
        <v>53</v>
      </c>
      <c r="V353" s="574">
        <v>45844.0</v>
      </c>
      <c r="W353" s="574">
        <v>45874.0</v>
      </c>
      <c r="X353" s="572">
        <v>1.0</v>
      </c>
      <c r="Y353" s="572" t="s">
        <v>86</v>
      </c>
      <c r="Z353" s="572" t="s">
        <v>56</v>
      </c>
    </row>
    <row r="354" ht="22.5" customHeight="1">
      <c r="A354" s="570" t="s">
        <v>7647</v>
      </c>
      <c r="B354" s="571">
        <v>45846.0</v>
      </c>
      <c r="C354" s="572">
        <v>1376.0</v>
      </c>
      <c r="D354" s="572"/>
      <c r="E354" s="578" t="s">
        <v>2845</v>
      </c>
      <c r="F354" s="570" t="s">
        <v>2846</v>
      </c>
      <c r="G354" s="573" t="s">
        <v>2856</v>
      </c>
      <c r="H354" s="773" t="s">
        <v>2355</v>
      </c>
      <c r="I354" s="573" t="s">
        <v>2141</v>
      </c>
      <c r="J354" s="572" t="s">
        <v>1205</v>
      </c>
      <c r="K354" s="574">
        <v>44360.0</v>
      </c>
      <c r="L354" s="571">
        <v>45834.0</v>
      </c>
      <c r="M354" s="572" t="s">
        <v>51</v>
      </c>
      <c r="N354" s="575">
        <v>0.0</v>
      </c>
      <c r="O354" s="572" t="s">
        <v>51</v>
      </c>
      <c r="P354" s="576">
        <v>78000.0</v>
      </c>
      <c r="Q354" s="576">
        <v>78000.0</v>
      </c>
      <c r="R354" s="575">
        <v>0.0</v>
      </c>
      <c r="S354" s="575">
        <v>4400.0</v>
      </c>
      <c r="T354" s="577">
        <f t="shared" si="4"/>
        <v>73600</v>
      </c>
      <c r="U354" s="572" t="s">
        <v>53</v>
      </c>
      <c r="V354" s="574">
        <v>45842.0</v>
      </c>
      <c r="W354" s="574">
        <v>45872.0</v>
      </c>
      <c r="X354" s="572">
        <v>1.0</v>
      </c>
      <c r="Y354" s="572" t="s">
        <v>86</v>
      </c>
      <c r="Z354" s="572" t="s">
        <v>56</v>
      </c>
    </row>
    <row r="355" ht="22.5" customHeight="1">
      <c r="A355" s="570" t="s">
        <v>7648</v>
      </c>
      <c r="B355" s="571">
        <v>45846.0</v>
      </c>
      <c r="C355" s="572">
        <v>9654.0</v>
      </c>
      <c r="D355" s="572"/>
      <c r="E355" s="578" t="s">
        <v>7272</v>
      </c>
      <c r="F355" s="570" t="s">
        <v>1281</v>
      </c>
      <c r="G355" s="573" t="s">
        <v>2688</v>
      </c>
      <c r="H355" s="573" t="s">
        <v>174</v>
      </c>
      <c r="I355" s="573" t="s">
        <v>176</v>
      </c>
      <c r="J355" s="572" t="s">
        <v>1205</v>
      </c>
      <c r="K355" s="574">
        <v>45129.0</v>
      </c>
      <c r="L355" s="571">
        <v>45834.0</v>
      </c>
      <c r="M355" s="572" t="s">
        <v>51</v>
      </c>
      <c r="N355" s="575">
        <v>0.0</v>
      </c>
      <c r="O355" s="572" t="s">
        <v>51</v>
      </c>
      <c r="P355" s="576">
        <v>118000.0</v>
      </c>
      <c r="Q355" s="576">
        <v>118000.0</v>
      </c>
      <c r="R355" s="575">
        <v>0.0</v>
      </c>
      <c r="S355" s="575">
        <v>4440.0</v>
      </c>
      <c r="T355" s="577">
        <f t="shared" si="4"/>
        <v>113560</v>
      </c>
      <c r="U355" s="572" t="s">
        <v>53</v>
      </c>
      <c r="V355" s="583">
        <v>45833.0</v>
      </c>
      <c r="W355" s="574">
        <v>45863.0</v>
      </c>
      <c r="X355" s="572">
        <v>1.0</v>
      </c>
      <c r="Y355" s="572" t="s">
        <v>55</v>
      </c>
      <c r="Z355" s="572" t="s">
        <v>56</v>
      </c>
    </row>
    <row r="356" ht="22.5" customHeight="1">
      <c r="A356" s="705" t="s">
        <v>7649</v>
      </c>
      <c r="B356" s="706">
        <v>45846.0</v>
      </c>
      <c r="C356" s="707">
        <v>12143.0</v>
      </c>
      <c r="D356" s="707"/>
      <c r="E356" s="708" t="s">
        <v>7650</v>
      </c>
      <c r="F356" s="705" t="s">
        <v>6771</v>
      </c>
      <c r="G356" s="709" t="s">
        <v>6772</v>
      </c>
      <c r="H356" s="709" t="s">
        <v>2494</v>
      </c>
      <c r="I356" s="709" t="s">
        <v>2495</v>
      </c>
      <c r="J356" s="707" t="s">
        <v>1205</v>
      </c>
      <c r="K356" s="710">
        <v>45426.0</v>
      </c>
      <c r="L356" s="706">
        <v>45834.0</v>
      </c>
      <c r="M356" s="707" t="s">
        <v>51</v>
      </c>
      <c r="N356" s="711">
        <v>78000.0</v>
      </c>
      <c r="O356" s="774">
        <v>45839.0</v>
      </c>
      <c r="P356" s="712">
        <v>80098.0</v>
      </c>
      <c r="Q356" s="660">
        <v>80000.0</v>
      </c>
      <c r="R356" s="711">
        <v>0.0</v>
      </c>
      <c r="S356" s="711">
        <v>0.0</v>
      </c>
      <c r="T356" s="714">
        <f t="shared" si="4"/>
        <v>80000</v>
      </c>
      <c r="U356" s="707" t="s">
        <v>52</v>
      </c>
      <c r="V356" s="774">
        <v>45818.0</v>
      </c>
      <c r="W356" s="710">
        <v>45848.0</v>
      </c>
      <c r="X356" s="707">
        <v>1.0</v>
      </c>
      <c r="Y356" s="707" t="s">
        <v>86</v>
      </c>
      <c r="Z356" s="707" t="s">
        <v>56</v>
      </c>
    </row>
    <row r="357" ht="22.5" customHeight="1">
      <c r="A357" s="570" t="s">
        <v>7651</v>
      </c>
      <c r="B357" s="571">
        <v>45846.0</v>
      </c>
      <c r="C357" s="572">
        <v>8191.0</v>
      </c>
      <c r="D357" s="572"/>
      <c r="E357" s="578" t="s">
        <v>7430</v>
      </c>
      <c r="F357" s="570" t="s">
        <v>7431</v>
      </c>
      <c r="G357" s="573" t="s">
        <v>3297</v>
      </c>
      <c r="H357" s="573" t="s">
        <v>739</v>
      </c>
      <c r="I357" s="573" t="s">
        <v>352</v>
      </c>
      <c r="J357" s="572" t="s">
        <v>1205</v>
      </c>
      <c r="K357" s="574">
        <v>44955.0</v>
      </c>
      <c r="L357" s="571">
        <v>45834.0</v>
      </c>
      <c r="M357" s="572" t="s">
        <v>51</v>
      </c>
      <c r="N357" s="575">
        <v>0.0</v>
      </c>
      <c r="O357" s="572" t="s">
        <v>51</v>
      </c>
      <c r="P357" s="576">
        <v>118000.0</v>
      </c>
      <c r="Q357" s="576">
        <v>118000.0</v>
      </c>
      <c r="R357" s="575">
        <v>0.0</v>
      </c>
      <c r="S357" s="575">
        <v>4400.0</v>
      </c>
      <c r="T357" s="577">
        <f t="shared" si="4"/>
        <v>113600</v>
      </c>
      <c r="U357" s="572" t="s">
        <v>53</v>
      </c>
      <c r="V357" s="583">
        <v>45839.0</v>
      </c>
      <c r="W357" s="574">
        <v>45869.0</v>
      </c>
      <c r="X357" s="572">
        <v>1.0</v>
      </c>
      <c r="Y357" s="572" t="s">
        <v>55</v>
      </c>
      <c r="Z357" s="572" t="s">
        <v>56</v>
      </c>
    </row>
    <row r="358" ht="22.5" customHeight="1">
      <c r="A358" s="570" t="s">
        <v>7652</v>
      </c>
      <c r="B358" s="571">
        <v>45846.0</v>
      </c>
      <c r="C358" s="572">
        <v>2510.0</v>
      </c>
      <c r="D358" s="572"/>
      <c r="E358" s="578" t="s">
        <v>88</v>
      </c>
      <c r="F358" s="570" t="s">
        <v>89</v>
      </c>
      <c r="G358" s="573" t="s">
        <v>90</v>
      </c>
      <c r="H358" s="573" t="s">
        <v>91</v>
      </c>
      <c r="I358" s="573" t="s">
        <v>69</v>
      </c>
      <c r="J358" s="572" t="s">
        <v>1205</v>
      </c>
      <c r="K358" s="574">
        <v>44453.0</v>
      </c>
      <c r="L358" s="571">
        <v>45834.0</v>
      </c>
      <c r="M358" s="572" t="s">
        <v>51</v>
      </c>
      <c r="N358" s="575">
        <v>0.0</v>
      </c>
      <c r="O358" s="572" t="s">
        <v>51</v>
      </c>
      <c r="P358" s="576">
        <v>78000.0</v>
      </c>
      <c r="Q358" s="576">
        <v>78000.0</v>
      </c>
      <c r="R358" s="575">
        <v>0.0</v>
      </c>
      <c r="S358" s="575">
        <v>4400.0</v>
      </c>
      <c r="T358" s="577">
        <f t="shared" si="4"/>
        <v>73600</v>
      </c>
      <c r="U358" s="572" t="s">
        <v>53</v>
      </c>
      <c r="V358" s="583">
        <v>45851.0</v>
      </c>
      <c r="W358" s="574">
        <v>45881.0</v>
      </c>
      <c r="X358" s="572">
        <v>1.0</v>
      </c>
      <c r="Y358" s="572" t="s">
        <v>86</v>
      </c>
      <c r="Z358" s="572" t="s">
        <v>56</v>
      </c>
    </row>
    <row r="359" ht="22.5" customHeight="1">
      <c r="A359" s="570" t="s">
        <v>6355</v>
      </c>
      <c r="B359" s="571">
        <v>45846.0</v>
      </c>
      <c r="C359" s="572">
        <v>10609.0</v>
      </c>
      <c r="D359" s="572"/>
      <c r="E359" s="578" t="s">
        <v>2159</v>
      </c>
      <c r="F359" s="570" t="s">
        <v>2160</v>
      </c>
      <c r="G359" s="573" t="s">
        <v>2161</v>
      </c>
      <c r="H359" s="573" t="s">
        <v>2162</v>
      </c>
      <c r="I359" s="573" t="s">
        <v>153</v>
      </c>
      <c r="J359" s="572" t="s">
        <v>1205</v>
      </c>
      <c r="K359" s="574">
        <v>45240.0</v>
      </c>
      <c r="L359" s="571">
        <v>45834.0</v>
      </c>
      <c r="M359" s="572" t="s">
        <v>51</v>
      </c>
      <c r="N359" s="575">
        <v>0.0</v>
      </c>
      <c r="O359" s="572" t="s">
        <v>51</v>
      </c>
      <c r="P359" s="576">
        <v>118000.0</v>
      </c>
      <c r="Q359" s="576">
        <v>118000.0</v>
      </c>
      <c r="R359" s="575">
        <v>0.0</v>
      </c>
      <c r="S359" s="575">
        <v>826.0</v>
      </c>
      <c r="T359" s="577">
        <f t="shared" si="4"/>
        <v>117174</v>
      </c>
      <c r="U359" s="572" t="s">
        <v>53</v>
      </c>
      <c r="V359" s="574">
        <v>45827.0</v>
      </c>
      <c r="W359" s="574">
        <v>45857.0</v>
      </c>
      <c r="X359" s="572">
        <v>1.0</v>
      </c>
      <c r="Y359" s="572" t="s">
        <v>55</v>
      </c>
      <c r="Z359" s="572" t="s">
        <v>56</v>
      </c>
    </row>
    <row r="360" ht="22.5" customHeight="1">
      <c r="A360" s="570" t="s">
        <v>7653</v>
      </c>
      <c r="B360" s="571">
        <v>45846.0</v>
      </c>
      <c r="C360" s="572">
        <v>1559.0</v>
      </c>
      <c r="D360" s="572"/>
      <c r="E360" s="578" t="s">
        <v>2352</v>
      </c>
      <c r="F360" s="570" t="s">
        <v>2353</v>
      </c>
      <c r="G360" s="573" t="s">
        <v>2354</v>
      </c>
      <c r="H360" s="573" t="s">
        <v>2355</v>
      </c>
      <c r="I360" s="573" t="s">
        <v>2141</v>
      </c>
      <c r="J360" s="572" t="s">
        <v>1205</v>
      </c>
      <c r="K360" s="574">
        <v>44372.0</v>
      </c>
      <c r="L360" s="571">
        <v>45834.0</v>
      </c>
      <c r="M360" s="572" t="s">
        <v>51</v>
      </c>
      <c r="N360" s="575">
        <v>0.0</v>
      </c>
      <c r="O360" s="572" t="s">
        <v>51</v>
      </c>
      <c r="P360" s="576">
        <v>78000.0</v>
      </c>
      <c r="Q360" s="576">
        <v>78000.0</v>
      </c>
      <c r="R360" s="575">
        <v>0.0</v>
      </c>
      <c r="S360" s="575">
        <v>4440.0</v>
      </c>
      <c r="T360" s="577">
        <f t="shared" si="4"/>
        <v>73560</v>
      </c>
      <c r="U360" s="572" t="s">
        <v>53</v>
      </c>
      <c r="V360" s="583">
        <v>45829.0</v>
      </c>
      <c r="W360" s="574">
        <v>45859.0</v>
      </c>
      <c r="X360" s="572">
        <v>1.0</v>
      </c>
      <c r="Y360" s="572" t="s">
        <v>86</v>
      </c>
      <c r="Z360" s="572" t="s">
        <v>56</v>
      </c>
    </row>
    <row r="361" ht="22.5" customHeight="1">
      <c r="A361" s="570" t="s">
        <v>7654</v>
      </c>
      <c r="B361" s="571">
        <v>45846.0</v>
      </c>
      <c r="C361" s="572">
        <v>7313.0</v>
      </c>
      <c r="D361" s="572"/>
      <c r="E361" s="578" t="s">
        <v>4376</v>
      </c>
      <c r="F361" s="570" t="s">
        <v>262</v>
      </c>
      <c r="G361" s="573" t="s">
        <v>1350</v>
      </c>
      <c r="H361" s="573" t="s">
        <v>264</v>
      </c>
      <c r="I361" s="573" t="s">
        <v>74</v>
      </c>
      <c r="J361" s="572" t="s">
        <v>1205</v>
      </c>
      <c r="K361" s="574">
        <v>44854.0</v>
      </c>
      <c r="L361" s="571">
        <v>45834.0</v>
      </c>
      <c r="M361" s="572" t="s">
        <v>51</v>
      </c>
      <c r="N361" s="575">
        <v>0.0</v>
      </c>
      <c r="O361" s="572" t="s">
        <v>51</v>
      </c>
      <c r="P361" s="576">
        <v>118034.0</v>
      </c>
      <c r="Q361" s="660">
        <v>118034.0</v>
      </c>
      <c r="R361" s="575">
        <v>0.0</v>
      </c>
      <c r="S361" s="575">
        <v>0.0</v>
      </c>
      <c r="T361" s="577">
        <f t="shared" si="4"/>
        <v>118034</v>
      </c>
      <c r="U361" s="572" t="s">
        <v>52</v>
      </c>
      <c r="V361" s="583">
        <v>45834.0</v>
      </c>
      <c r="W361" s="574">
        <v>45864.0</v>
      </c>
      <c r="X361" s="572">
        <v>1.0</v>
      </c>
      <c r="Y361" s="572" t="s">
        <v>55</v>
      </c>
      <c r="Z361" s="572" t="s">
        <v>56</v>
      </c>
    </row>
    <row r="362" ht="22.5" customHeight="1">
      <c r="A362" s="570" t="s">
        <v>7655</v>
      </c>
      <c r="B362" s="571">
        <v>45846.0</v>
      </c>
      <c r="C362" s="572">
        <v>7313.0</v>
      </c>
      <c r="D362" s="572"/>
      <c r="E362" s="578" t="s">
        <v>4376</v>
      </c>
      <c r="F362" s="570" t="s">
        <v>262</v>
      </c>
      <c r="G362" s="573" t="s">
        <v>3993</v>
      </c>
      <c r="H362" s="573" t="s">
        <v>264</v>
      </c>
      <c r="I362" s="573" t="s">
        <v>74</v>
      </c>
      <c r="J362" s="572" t="s">
        <v>1205</v>
      </c>
      <c r="K362" s="574">
        <v>44854.0</v>
      </c>
      <c r="L362" s="571">
        <v>45834.0</v>
      </c>
      <c r="M362" s="572" t="s">
        <v>51</v>
      </c>
      <c r="N362" s="575">
        <v>0.0</v>
      </c>
      <c r="O362" s="572" t="s">
        <v>51</v>
      </c>
      <c r="P362" s="576">
        <v>118049.0</v>
      </c>
      <c r="Q362" s="660">
        <v>118049.0</v>
      </c>
      <c r="R362" s="575">
        <v>0.0</v>
      </c>
      <c r="S362" s="575">
        <v>0.0</v>
      </c>
      <c r="T362" s="577">
        <f t="shared" si="4"/>
        <v>118049</v>
      </c>
      <c r="U362" s="572" t="s">
        <v>52</v>
      </c>
      <c r="V362" s="583">
        <v>45834.0</v>
      </c>
      <c r="W362" s="574">
        <v>45873.0</v>
      </c>
      <c r="X362" s="572">
        <v>1.0</v>
      </c>
      <c r="Y362" s="572" t="s">
        <v>55</v>
      </c>
      <c r="Z362" s="572" t="s">
        <v>56</v>
      </c>
    </row>
    <row r="363" ht="22.5" customHeight="1">
      <c r="A363" s="570" t="s">
        <v>7656</v>
      </c>
      <c r="B363" s="571">
        <v>45846.0</v>
      </c>
      <c r="C363" s="572">
        <v>7313.0</v>
      </c>
      <c r="D363" s="572"/>
      <c r="E363" s="578" t="s">
        <v>4376</v>
      </c>
      <c r="F363" s="570" t="s">
        <v>262</v>
      </c>
      <c r="G363" s="573" t="s">
        <v>2126</v>
      </c>
      <c r="H363" s="573" t="s">
        <v>264</v>
      </c>
      <c r="I363" s="573" t="s">
        <v>74</v>
      </c>
      <c r="J363" s="572" t="s">
        <v>1205</v>
      </c>
      <c r="K363" s="574">
        <v>44854.0</v>
      </c>
      <c r="L363" s="571">
        <v>45834.0</v>
      </c>
      <c r="M363" s="572" t="s">
        <v>51</v>
      </c>
      <c r="N363" s="575">
        <v>0.0</v>
      </c>
      <c r="O363" s="572" t="s">
        <v>51</v>
      </c>
      <c r="P363" s="576">
        <v>118016.0</v>
      </c>
      <c r="Q363" s="660">
        <v>118016.0</v>
      </c>
      <c r="R363" s="575">
        <v>0.0</v>
      </c>
      <c r="S363" s="575">
        <v>0.0</v>
      </c>
      <c r="T363" s="577">
        <f t="shared" si="4"/>
        <v>118016</v>
      </c>
      <c r="U363" s="572" t="s">
        <v>52</v>
      </c>
      <c r="V363" s="583">
        <v>45834.0</v>
      </c>
      <c r="W363" s="574">
        <v>45872.0</v>
      </c>
      <c r="X363" s="572">
        <v>1.0</v>
      </c>
      <c r="Y363" s="572" t="s">
        <v>55</v>
      </c>
      <c r="Z363" s="572" t="s">
        <v>56</v>
      </c>
    </row>
    <row r="364" ht="22.5" customHeight="1">
      <c r="A364" s="570" t="s">
        <v>7657</v>
      </c>
      <c r="B364" s="571">
        <v>45846.0</v>
      </c>
      <c r="C364" s="572">
        <v>7313.0</v>
      </c>
      <c r="D364" s="572"/>
      <c r="E364" s="578" t="s">
        <v>4376</v>
      </c>
      <c r="F364" s="570" t="s">
        <v>262</v>
      </c>
      <c r="G364" s="573" t="s">
        <v>6916</v>
      </c>
      <c r="H364" s="573" t="s">
        <v>264</v>
      </c>
      <c r="I364" s="573" t="s">
        <v>74</v>
      </c>
      <c r="J364" s="572" t="s">
        <v>1205</v>
      </c>
      <c r="K364" s="574">
        <v>44854.0</v>
      </c>
      <c r="L364" s="571">
        <v>45834.0</v>
      </c>
      <c r="M364" s="572" t="s">
        <v>51</v>
      </c>
      <c r="N364" s="575">
        <v>0.0</v>
      </c>
      <c r="O364" s="572" t="s">
        <v>51</v>
      </c>
      <c r="P364" s="576">
        <v>118074.0</v>
      </c>
      <c r="Q364" s="660">
        <v>118074.0</v>
      </c>
      <c r="R364" s="575">
        <v>0.0</v>
      </c>
      <c r="S364" s="575">
        <v>0.0</v>
      </c>
      <c r="T364" s="577">
        <f t="shared" si="4"/>
        <v>118074</v>
      </c>
      <c r="U364" s="572" t="s">
        <v>52</v>
      </c>
      <c r="V364" s="574">
        <v>45834.0</v>
      </c>
      <c r="W364" s="574">
        <v>45867.0</v>
      </c>
      <c r="X364" s="572">
        <v>1.0</v>
      </c>
      <c r="Y364" s="572" t="s">
        <v>55</v>
      </c>
      <c r="Z364" s="572" t="s">
        <v>56</v>
      </c>
    </row>
    <row r="365" ht="22.5" customHeight="1">
      <c r="A365" s="570" t="s">
        <v>7658</v>
      </c>
      <c r="B365" s="571">
        <v>45846.0</v>
      </c>
      <c r="C365" s="572">
        <v>11000.0</v>
      </c>
      <c r="D365" s="572"/>
      <c r="E365" s="578" t="s">
        <v>2910</v>
      </c>
      <c r="F365" s="570" t="s">
        <v>1627</v>
      </c>
      <c r="G365" s="573" t="s">
        <v>1628</v>
      </c>
      <c r="H365" s="573" t="s">
        <v>1629</v>
      </c>
      <c r="I365" s="573" t="s">
        <v>118</v>
      </c>
      <c r="J365" s="572" t="s">
        <v>1205</v>
      </c>
      <c r="K365" s="574">
        <v>45300.0</v>
      </c>
      <c r="L365" s="571">
        <v>45834.0</v>
      </c>
      <c r="M365" s="572" t="s">
        <v>51</v>
      </c>
      <c r="N365" s="575">
        <v>0.0</v>
      </c>
      <c r="O365" s="572" t="s">
        <v>51</v>
      </c>
      <c r="P365" s="576">
        <v>78000.0</v>
      </c>
      <c r="Q365" s="576">
        <v>78000.0</v>
      </c>
      <c r="R365" s="575">
        <v>0.0</v>
      </c>
      <c r="S365" s="575">
        <v>546.0</v>
      </c>
      <c r="T365" s="577">
        <f t="shared" si="4"/>
        <v>77454</v>
      </c>
      <c r="U365" s="572" t="s">
        <v>53</v>
      </c>
      <c r="V365" s="574">
        <v>45826.0</v>
      </c>
      <c r="W365" s="574">
        <v>45856.0</v>
      </c>
      <c r="X365" s="572">
        <v>1.0</v>
      </c>
      <c r="Y365" s="572" t="s">
        <v>86</v>
      </c>
      <c r="Z365" s="572" t="s">
        <v>56</v>
      </c>
    </row>
    <row r="366" ht="22.5" customHeight="1">
      <c r="A366" s="570" t="s">
        <v>7659</v>
      </c>
      <c r="B366" s="571">
        <v>45846.0</v>
      </c>
      <c r="C366" s="572">
        <v>12706.0</v>
      </c>
      <c r="D366" s="572"/>
      <c r="E366" s="578" t="s">
        <v>974</v>
      </c>
      <c r="F366" s="570" t="s">
        <v>975</v>
      </c>
      <c r="G366" s="573" t="s">
        <v>976</v>
      </c>
      <c r="H366" s="573" t="s">
        <v>555</v>
      </c>
      <c r="I366" s="573" t="s">
        <v>69</v>
      </c>
      <c r="J366" s="572" t="s">
        <v>1205</v>
      </c>
      <c r="K366" s="574">
        <v>45480.0</v>
      </c>
      <c r="L366" s="571">
        <v>45834.0</v>
      </c>
      <c r="M366" s="572" t="s">
        <v>51</v>
      </c>
      <c r="N366" s="575">
        <v>0.0</v>
      </c>
      <c r="O366" s="572" t="s">
        <v>51</v>
      </c>
      <c r="P366" s="576">
        <v>118024.0</v>
      </c>
      <c r="Q366" s="660">
        <v>118024.0</v>
      </c>
      <c r="R366" s="575">
        <v>0.0</v>
      </c>
      <c r="S366" s="575">
        <v>0.0</v>
      </c>
      <c r="T366" s="577">
        <f t="shared" si="4"/>
        <v>118024</v>
      </c>
      <c r="U366" s="572" t="s">
        <v>52</v>
      </c>
      <c r="V366" s="583">
        <v>45826.0</v>
      </c>
      <c r="W366" s="574">
        <v>45856.0</v>
      </c>
      <c r="X366" s="572">
        <v>1.0</v>
      </c>
      <c r="Y366" s="572" t="s">
        <v>55</v>
      </c>
      <c r="Z366" s="572" t="s">
        <v>56</v>
      </c>
    </row>
    <row r="367" ht="22.5" customHeight="1">
      <c r="A367" s="570" t="s">
        <v>7660</v>
      </c>
      <c r="B367" s="571">
        <v>45847.0</v>
      </c>
      <c r="C367" s="572">
        <v>891.0</v>
      </c>
      <c r="D367" s="572"/>
      <c r="E367" s="578" t="s">
        <v>2055</v>
      </c>
      <c r="F367" s="570" t="s">
        <v>1309</v>
      </c>
      <c r="G367" s="573" t="s">
        <v>1310</v>
      </c>
      <c r="H367" s="573" t="s">
        <v>100</v>
      </c>
      <c r="I367" s="573" t="s">
        <v>158</v>
      </c>
      <c r="J367" s="572" t="s">
        <v>1205</v>
      </c>
      <c r="K367" s="574">
        <v>44337.0</v>
      </c>
      <c r="L367" s="571">
        <v>45834.0</v>
      </c>
      <c r="M367" s="572" t="s">
        <v>51</v>
      </c>
      <c r="N367" s="575">
        <v>0.0</v>
      </c>
      <c r="O367" s="572" t="s">
        <v>51</v>
      </c>
      <c r="P367" s="576">
        <v>160000.0</v>
      </c>
      <c r="Q367" s="576">
        <v>160000.0</v>
      </c>
      <c r="R367" s="575">
        <v>0.0</v>
      </c>
      <c r="S367" s="575">
        <v>1120.0</v>
      </c>
      <c r="T367" s="577">
        <f t="shared" si="4"/>
        <v>158880</v>
      </c>
      <c r="U367" s="572" t="s">
        <v>53</v>
      </c>
      <c r="V367" s="574">
        <v>45853.0</v>
      </c>
      <c r="W367" s="574">
        <v>45883.0</v>
      </c>
      <c r="X367" s="572">
        <v>1.0</v>
      </c>
      <c r="Y367" s="572" t="s">
        <v>86</v>
      </c>
      <c r="Z367" s="572" t="s">
        <v>56</v>
      </c>
    </row>
    <row r="368" ht="22.5" customHeight="1">
      <c r="A368" s="570" t="s">
        <v>7661</v>
      </c>
      <c r="B368" s="571">
        <v>45847.0</v>
      </c>
      <c r="C368" s="572">
        <v>3793.0</v>
      </c>
      <c r="D368" s="572"/>
      <c r="E368" s="578" t="s">
        <v>1911</v>
      </c>
      <c r="F368" s="570" t="s">
        <v>1913</v>
      </c>
      <c r="G368" s="573" t="s">
        <v>1920</v>
      </c>
      <c r="H368" s="573" t="s">
        <v>948</v>
      </c>
      <c r="I368" s="573" t="s">
        <v>74</v>
      </c>
      <c r="J368" s="572" t="s">
        <v>1205</v>
      </c>
      <c r="K368" s="574">
        <v>44551.0</v>
      </c>
      <c r="L368" s="571">
        <v>45834.0</v>
      </c>
      <c r="M368" s="572" t="s">
        <v>51</v>
      </c>
      <c r="N368" s="575">
        <v>0.0</v>
      </c>
      <c r="O368" s="572" t="s">
        <v>51</v>
      </c>
      <c r="P368" s="576">
        <v>78000.0</v>
      </c>
      <c r="Q368" s="576">
        <v>78000.0</v>
      </c>
      <c r="R368" s="575">
        <v>0.0</v>
      </c>
      <c r="S368" s="575">
        <v>4400.0</v>
      </c>
      <c r="T368" s="577">
        <f t="shared" si="4"/>
        <v>73600</v>
      </c>
      <c r="U368" s="572" t="s">
        <v>53</v>
      </c>
      <c r="V368" s="583">
        <v>45825.0</v>
      </c>
      <c r="W368" s="574">
        <v>45855.0</v>
      </c>
      <c r="X368" s="572">
        <v>1.0</v>
      </c>
      <c r="Y368" s="572" t="s">
        <v>86</v>
      </c>
      <c r="Z368" s="572" t="s">
        <v>56</v>
      </c>
    </row>
    <row r="369" ht="22.5" customHeight="1">
      <c r="A369" s="570" t="s">
        <v>7662</v>
      </c>
      <c r="B369" s="571">
        <v>45847.0</v>
      </c>
      <c r="C369" s="572">
        <v>6899.0</v>
      </c>
      <c r="D369" s="572"/>
      <c r="E369" s="578" t="s">
        <v>1595</v>
      </c>
      <c r="F369" s="570" t="s">
        <v>1362</v>
      </c>
      <c r="G369" s="573" t="s">
        <v>1861</v>
      </c>
      <c r="H369" s="573" t="s">
        <v>279</v>
      </c>
      <c r="I369" s="573" t="s">
        <v>69</v>
      </c>
      <c r="J369" s="572" t="s">
        <v>1205</v>
      </c>
      <c r="K369" s="574">
        <v>44812.0</v>
      </c>
      <c r="L369" s="571">
        <v>45834.0</v>
      </c>
      <c r="M369" s="572" t="s">
        <v>51</v>
      </c>
      <c r="N369" s="575">
        <v>0.0</v>
      </c>
      <c r="O369" s="572" t="s">
        <v>51</v>
      </c>
      <c r="P369" s="576">
        <v>78000.0</v>
      </c>
      <c r="Q369" s="576">
        <v>78000.0</v>
      </c>
      <c r="R369" s="575">
        <v>0.0</v>
      </c>
      <c r="S369" s="575">
        <v>546.0</v>
      </c>
      <c r="T369" s="577">
        <f t="shared" si="4"/>
        <v>77454</v>
      </c>
      <c r="U369" s="572" t="s">
        <v>53</v>
      </c>
      <c r="V369" s="583">
        <v>45824.0</v>
      </c>
      <c r="W369" s="574">
        <v>45854.0</v>
      </c>
      <c r="X369" s="572">
        <v>1.0</v>
      </c>
      <c r="Y369" s="572" t="s">
        <v>86</v>
      </c>
      <c r="Z369" s="572" t="s">
        <v>56</v>
      </c>
    </row>
    <row r="370" ht="22.5" customHeight="1">
      <c r="A370" s="570" t="s">
        <v>7663</v>
      </c>
      <c r="B370" s="571">
        <v>45847.0</v>
      </c>
      <c r="C370" s="572">
        <v>10620.0</v>
      </c>
      <c r="D370" s="572"/>
      <c r="E370" s="578" t="s">
        <v>7052</v>
      </c>
      <c r="F370" s="570" t="s">
        <v>2014</v>
      </c>
      <c r="G370" s="573" t="s">
        <v>2015</v>
      </c>
      <c r="H370" s="573" t="s">
        <v>2016</v>
      </c>
      <c r="I370" s="573" t="s">
        <v>47</v>
      </c>
      <c r="J370" s="572" t="s">
        <v>1205</v>
      </c>
      <c r="K370" s="574">
        <v>45243.0</v>
      </c>
      <c r="L370" s="571">
        <v>45834.0</v>
      </c>
      <c r="M370" s="572" t="s">
        <v>51</v>
      </c>
      <c r="N370" s="575">
        <v>0.0</v>
      </c>
      <c r="O370" s="572" t="s">
        <v>51</v>
      </c>
      <c r="P370" s="576">
        <v>118000.0</v>
      </c>
      <c r="Q370" s="576">
        <v>118000.0</v>
      </c>
      <c r="R370" s="575">
        <v>0.0</v>
      </c>
      <c r="S370" s="575">
        <v>4400.0</v>
      </c>
      <c r="T370" s="577">
        <f t="shared" si="4"/>
        <v>113600</v>
      </c>
      <c r="U370" s="572" t="s">
        <v>53</v>
      </c>
      <c r="V370" s="583">
        <v>45834.0</v>
      </c>
      <c r="W370" s="574">
        <v>45864.0</v>
      </c>
      <c r="X370" s="572">
        <v>1.0</v>
      </c>
      <c r="Y370" s="572" t="s">
        <v>55</v>
      </c>
      <c r="Z370" s="572" t="s">
        <v>56</v>
      </c>
    </row>
    <row r="371" ht="22.5" customHeight="1">
      <c r="A371" s="570" t="s">
        <v>7664</v>
      </c>
      <c r="B371" s="571">
        <v>45847.0</v>
      </c>
      <c r="C371" s="572">
        <v>4918.0</v>
      </c>
      <c r="D371" s="572"/>
      <c r="E371" s="578" t="s">
        <v>260</v>
      </c>
      <c r="F371" s="570" t="s">
        <v>166</v>
      </c>
      <c r="G371" s="573" t="s">
        <v>7220</v>
      </c>
      <c r="H371" s="573" t="s">
        <v>169</v>
      </c>
      <c r="I371" s="573" t="s">
        <v>85</v>
      </c>
      <c r="J371" s="572" t="s">
        <v>1205</v>
      </c>
      <c r="K371" s="574">
        <v>44625.0</v>
      </c>
      <c r="L371" s="571">
        <v>45834.0</v>
      </c>
      <c r="M371" s="572" t="s">
        <v>51</v>
      </c>
      <c r="N371" s="575">
        <v>0.0</v>
      </c>
      <c r="O371" s="572" t="s">
        <v>51</v>
      </c>
      <c r="P371" s="576">
        <v>78000.0</v>
      </c>
      <c r="Q371" s="576">
        <v>78000.0</v>
      </c>
      <c r="R371" s="575">
        <v>0.0</v>
      </c>
      <c r="S371" s="575">
        <v>546.0</v>
      </c>
      <c r="T371" s="577">
        <f t="shared" si="4"/>
        <v>77454</v>
      </c>
      <c r="U371" s="572" t="s">
        <v>53</v>
      </c>
      <c r="V371" s="574">
        <v>45831.0</v>
      </c>
      <c r="W371" s="574">
        <v>45861.0</v>
      </c>
      <c r="X371" s="572">
        <v>1.0</v>
      </c>
      <c r="Y371" s="572" t="s">
        <v>86</v>
      </c>
      <c r="Z371" s="572" t="s">
        <v>56</v>
      </c>
    </row>
    <row r="372" ht="22.5" customHeight="1">
      <c r="A372" s="570" t="s">
        <v>7665</v>
      </c>
      <c r="B372" s="571">
        <v>45847.0</v>
      </c>
      <c r="C372" s="572">
        <v>9683.0</v>
      </c>
      <c r="D372" s="572"/>
      <c r="E372" s="578" t="s">
        <v>3221</v>
      </c>
      <c r="F372" s="570" t="s">
        <v>3222</v>
      </c>
      <c r="G372" s="573" t="s">
        <v>3224</v>
      </c>
      <c r="H372" s="573" t="s">
        <v>3225</v>
      </c>
      <c r="I372" s="573" t="s">
        <v>1541</v>
      </c>
      <c r="J372" s="572" t="s">
        <v>1205</v>
      </c>
      <c r="K372" s="574">
        <v>45132.0</v>
      </c>
      <c r="L372" s="571">
        <v>45834.0</v>
      </c>
      <c r="M372" s="572" t="s">
        <v>51</v>
      </c>
      <c r="N372" s="575">
        <v>0.0</v>
      </c>
      <c r="O372" s="572" t="s">
        <v>51</v>
      </c>
      <c r="P372" s="576">
        <v>78006.0</v>
      </c>
      <c r="Q372" s="660">
        <v>78006.0</v>
      </c>
      <c r="R372" s="575">
        <v>0.0</v>
      </c>
      <c r="S372" s="575">
        <v>0.0</v>
      </c>
      <c r="T372" s="577">
        <f t="shared" si="4"/>
        <v>78006</v>
      </c>
      <c r="U372" s="572" t="s">
        <v>52</v>
      </c>
      <c r="V372" s="583">
        <v>45827.0</v>
      </c>
      <c r="W372" s="574">
        <v>45857.0</v>
      </c>
      <c r="X372" s="572">
        <v>1.0</v>
      </c>
      <c r="Y372" s="572" t="s">
        <v>86</v>
      </c>
      <c r="Z372" s="572" t="s">
        <v>56</v>
      </c>
    </row>
    <row r="373" ht="22.5" customHeight="1">
      <c r="A373" s="570" t="s">
        <v>7666</v>
      </c>
      <c r="B373" s="571">
        <v>45847.0</v>
      </c>
      <c r="C373" s="572">
        <v>9683.0</v>
      </c>
      <c r="D373" s="572"/>
      <c r="E373" s="578" t="s">
        <v>3221</v>
      </c>
      <c r="F373" s="570" t="s">
        <v>3222</v>
      </c>
      <c r="G373" s="573" t="s">
        <v>7135</v>
      </c>
      <c r="H373" s="573" t="s">
        <v>3225</v>
      </c>
      <c r="I373" s="573" t="s">
        <v>1541</v>
      </c>
      <c r="J373" s="572" t="s">
        <v>1205</v>
      </c>
      <c r="K373" s="574">
        <v>45132.0</v>
      </c>
      <c r="L373" s="571">
        <v>45834.0</v>
      </c>
      <c r="M373" s="572" t="s">
        <v>51</v>
      </c>
      <c r="N373" s="575">
        <v>0.0</v>
      </c>
      <c r="O373" s="583">
        <v>45839.0</v>
      </c>
      <c r="P373" s="576">
        <v>78069.0</v>
      </c>
      <c r="Q373" s="660">
        <v>78069.0</v>
      </c>
      <c r="R373" s="575">
        <v>0.0</v>
      </c>
      <c r="S373" s="575">
        <v>0.0</v>
      </c>
      <c r="T373" s="577">
        <f t="shared" si="4"/>
        <v>78069</v>
      </c>
      <c r="U373" s="572" t="s">
        <v>52</v>
      </c>
      <c r="V373" s="583">
        <v>45828.0</v>
      </c>
      <c r="W373" s="574">
        <v>45858.0</v>
      </c>
      <c r="X373" s="572">
        <v>1.0</v>
      </c>
      <c r="Y373" s="572" t="s">
        <v>86</v>
      </c>
      <c r="Z373" s="572" t="s">
        <v>56</v>
      </c>
    </row>
    <row r="374" ht="22.5" customHeight="1">
      <c r="A374" s="705" t="s">
        <v>7667</v>
      </c>
      <c r="B374" s="706">
        <v>45847.0</v>
      </c>
      <c r="C374" s="707">
        <v>376.0</v>
      </c>
      <c r="D374" s="707"/>
      <c r="E374" s="708" t="s">
        <v>3497</v>
      </c>
      <c r="F374" s="705" t="s">
        <v>3498</v>
      </c>
      <c r="G374" s="709" t="s">
        <v>7668</v>
      </c>
      <c r="H374" s="709" t="s">
        <v>121</v>
      </c>
      <c r="I374" s="709" t="s">
        <v>124</v>
      </c>
      <c r="J374" s="707" t="s">
        <v>1205</v>
      </c>
      <c r="K374" s="710">
        <v>44307.0</v>
      </c>
      <c r="L374" s="706">
        <v>45834.0</v>
      </c>
      <c r="M374" s="707" t="s">
        <v>51</v>
      </c>
      <c r="N374" s="711">
        <v>0.0</v>
      </c>
      <c r="O374" s="707"/>
      <c r="P374" s="712">
        <v>78060.0</v>
      </c>
      <c r="Q374" s="712">
        <v>78060.0</v>
      </c>
      <c r="R374" s="711">
        <v>0.0</v>
      </c>
      <c r="S374" s="711">
        <v>0.0</v>
      </c>
      <c r="T374" s="714">
        <f t="shared" si="4"/>
        <v>78060</v>
      </c>
      <c r="U374" s="707" t="s">
        <v>52</v>
      </c>
      <c r="V374" s="774"/>
      <c r="W374" s="710"/>
      <c r="X374" s="707">
        <v>1.0</v>
      </c>
      <c r="Y374" s="707" t="s">
        <v>86</v>
      </c>
      <c r="Z374" s="707" t="s">
        <v>56</v>
      </c>
    </row>
    <row r="375" ht="22.5" customHeight="1">
      <c r="A375" s="570" t="s">
        <v>7669</v>
      </c>
      <c r="B375" s="571">
        <v>45847.0</v>
      </c>
      <c r="C375" s="572">
        <v>5121.0</v>
      </c>
      <c r="D375" s="572"/>
      <c r="E375" s="578" t="s">
        <v>2226</v>
      </c>
      <c r="F375" s="570" t="s">
        <v>2228</v>
      </c>
      <c r="G375" s="573" t="s">
        <v>2229</v>
      </c>
      <c r="H375" s="573" t="s">
        <v>2230</v>
      </c>
      <c r="I375" s="573" t="s">
        <v>153</v>
      </c>
      <c r="J375" s="572" t="s">
        <v>1205</v>
      </c>
      <c r="K375" s="574">
        <v>44640.0</v>
      </c>
      <c r="L375" s="571">
        <v>45834.0</v>
      </c>
      <c r="M375" s="572" t="s">
        <v>51</v>
      </c>
      <c r="N375" s="575">
        <v>118000.0</v>
      </c>
      <c r="O375" s="572" t="s">
        <v>51</v>
      </c>
      <c r="P375" s="576">
        <v>100064.0</v>
      </c>
      <c r="Q375" s="660">
        <v>100000.0</v>
      </c>
      <c r="R375" s="575">
        <v>0.0</v>
      </c>
      <c r="S375" s="575">
        <v>0.0</v>
      </c>
      <c r="T375" s="577">
        <f t="shared" si="4"/>
        <v>100000</v>
      </c>
      <c r="U375" s="572" t="s">
        <v>52</v>
      </c>
      <c r="V375" s="583">
        <v>45828.0</v>
      </c>
      <c r="W375" s="574">
        <v>45858.0</v>
      </c>
      <c r="X375" s="572">
        <v>1.0</v>
      </c>
      <c r="Y375" s="572" t="s">
        <v>55</v>
      </c>
      <c r="Z375" s="572" t="s">
        <v>56</v>
      </c>
    </row>
    <row r="376" ht="22.5" customHeight="1">
      <c r="A376" s="570" t="s">
        <v>7670</v>
      </c>
      <c r="B376" s="571">
        <v>45848.0</v>
      </c>
      <c r="C376" s="572">
        <v>6581.0</v>
      </c>
      <c r="D376" s="572"/>
      <c r="E376" s="578" t="s">
        <v>1248</v>
      </c>
      <c r="F376" s="570" t="s">
        <v>177</v>
      </c>
      <c r="G376" s="573" t="s">
        <v>178</v>
      </c>
      <c r="H376" s="573" t="s">
        <v>180</v>
      </c>
      <c r="I376" s="573" t="s">
        <v>118</v>
      </c>
      <c r="J376" s="572" t="s">
        <v>1205</v>
      </c>
      <c r="K376" s="574">
        <v>44782.0</v>
      </c>
      <c r="L376" s="571">
        <v>45834.0</v>
      </c>
      <c r="M376" s="572" t="s">
        <v>51</v>
      </c>
      <c r="N376" s="575">
        <v>0.0</v>
      </c>
      <c r="O376" s="572" t="s">
        <v>51</v>
      </c>
      <c r="P376" s="576">
        <v>78000.0</v>
      </c>
      <c r="Q376" s="576">
        <v>78000.0</v>
      </c>
      <c r="R376" s="575">
        <v>0.0</v>
      </c>
      <c r="S376" s="575">
        <v>4440.0</v>
      </c>
      <c r="T376" s="577">
        <f t="shared" si="4"/>
        <v>73560</v>
      </c>
      <c r="U376" s="572" t="s">
        <v>53</v>
      </c>
      <c r="V376" s="583">
        <v>45847.0</v>
      </c>
      <c r="W376" s="574">
        <v>45877.0</v>
      </c>
      <c r="X376" s="572">
        <v>1.0</v>
      </c>
      <c r="Y376" s="572" t="s">
        <v>86</v>
      </c>
      <c r="Z376" s="572" t="s">
        <v>56</v>
      </c>
    </row>
    <row r="377" ht="22.5" customHeight="1">
      <c r="A377" s="570" t="s">
        <v>7671</v>
      </c>
      <c r="B377" s="571">
        <v>45848.0</v>
      </c>
      <c r="C377" s="572">
        <v>4446.0</v>
      </c>
      <c r="D377" s="572"/>
      <c r="E377" s="578" t="s">
        <v>956</v>
      </c>
      <c r="F377" s="570" t="s">
        <v>957</v>
      </c>
      <c r="G377" s="573" t="s">
        <v>958</v>
      </c>
      <c r="H377" s="573" t="s">
        <v>279</v>
      </c>
      <c r="I377" s="573" t="s">
        <v>69</v>
      </c>
      <c r="J377" s="572" t="s">
        <v>1205</v>
      </c>
      <c r="K377" s="574">
        <v>44592.0</v>
      </c>
      <c r="L377" s="571">
        <v>45834.0</v>
      </c>
      <c r="M377" s="572" t="s">
        <v>51</v>
      </c>
      <c r="N377" s="575">
        <v>0.0</v>
      </c>
      <c r="O377" s="572" t="s">
        <v>51</v>
      </c>
      <c r="P377" s="576">
        <v>78058.0</v>
      </c>
      <c r="Q377" s="660">
        <v>78058.0</v>
      </c>
      <c r="R377" s="575">
        <v>0.0</v>
      </c>
      <c r="S377" s="575">
        <v>0.0</v>
      </c>
      <c r="T377" s="577">
        <f t="shared" si="4"/>
        <v>78058</v>
      </c>
      <c r="U377" s="572" t="s">
        <v>52</v>
      </c>
      <c r="V377" s="583">
        <v>45850.0</v>
      </c>
      <c r="W377" s="574">
        <v>45880.0</v>
      </c>
      <c r="X377" s="572">
        <v>1.0</v>
      </c>
      <c r="Y377" s="572" t="s">
        <v>86</v>
      </c>
      <c r="Z377" s="572" t="s">
        <v>56</v>
      </c>
    </row>
    <row r="378" ht="22.5" customHeight="1">
      <c r="A378" s="570" t="s">
        <v>7672</v>
      </c>
      <c r="B378" s="571">
        <v>45848.0</v>
      </c>
      <c r="C378" s="572">
        <v>2563.0</v>
      </c>
      <c r="D378" s="572"/>
      <c r="E378" s="578" t="s">
        <v>3725</v>
      </c>
      <c r="F378" s="570" t="s">
        <v>3726</v>
      </c>
      <c r="G378" s="573" t="s">
        <v>3728</v>
      </c>
      <c r="H378" s="573" t="s">
        <v>739</v>
      </c>
      <c r="I378" s="573" t="s">
        <v>352</v>
      </c>
      <c r="J378" s="572" t="s">
        <v>1205</v>
      </c>
      <c r="K378" s="574">
        <v>44458.0</v>
      </c>
      <c r="L378" s="571">
        <v>45834.0</v>
      </c>
      <c r="M378" s="572" t="s">
        <v>51</v>
      </c>
      <c r="N378" s="575">
        <v>78000.0</v>
      </c>
      <c r="O378" s="572" t="s">
        <v>51</v>
      </c>
      <c r="P378" s="576">
        <v>80000.0</v>
      </c>
      <c r="Q378" s="576">
        <v>80000.0</v>
      </c>
      <c r="R378" s="575">
        <v>0.0</v>
      </c>
      <c r="S378" s="575">
        <v>1600.0</v>
      </c>
      <c r="T378" s="577">
        <f t="shared" si="4"/>
        <v>78400</v>
      </c>
      <c r="U378" s="572" t="s">
        <v>53</v>
      </c>
      <c r="V378" s="574">
        <v>45848.0</v>
      </c>
      <c r="W378" s="574">
        <v>45878.0</v>
      </c>
      <c r="X378" s="572">
        <v>1.0</v>
      </c>
      <c r="Y378" s="572" t="s">
        <v>86</v>
      </c>
      <c r="Z378" s="572" t="s">
        <v>56</v>
      </c>
    </row>
    <row r="379" ht="22.5" customHeight="1">
      <c r="A379" s="570" t="s">
        <v>7673</v>
      </c>
      <c r="B379" s="571">
        <v>45848.0</v>
      </c>
      <c r="C379" s="572">
        <v>6285.0</v>
      </c>
      <c r="D379" s="572"/>
      <c r="E379" s="578" t="s">
        <v>1841</v>
      </c>
      <c r="F379" s="570" t="s">
        <v>1842</v>
      </c>
      <c r="G379" s="573" t="s">
        <v>6978</v>
      </c>
      <c r="H379" s="573" t="s">
        <v>1845</v>
      </c>
      <c r="I379" s="573" t="s">
        <v>85</v>
      </c>
      <c r="J379" s="572" t="s">
        <v>1205</v>
      </c>
      <c r="K379" s="574">
        <v>44754.0</v>
      </c>
      <c r="L379" s="571">
        <v>45834.0</v>
      </c>
      <c r="M379" s="572" t="s">
        <v>51</v>
      </c>
      <c r="N379" s="575">
        <v>0.0</v>
      </c>
      <c r="O379" s="572" t="s">
        <v>51</v>
      </c>
      <c r="P379" s="576">
        <v>78000.0</v>
      </c>
      <c r="Q379" s="576">
        <v>78000.0</v>
      </c>
      <c r="R379" s="575">
        <v>0.0</v>
      </c>
      <c r="S379" s="575">
        <v>4400.0</v>
      </c>
      <c r="T379" s="577">
        <f t="shared" si="4"/>
        <v>73600</v>
      </c>
      <c r="U379" s="572" t="s">
        <v>53</v>
      </c>
      <c r="V379" s="574">
        <v>45824.0</v>
      </c>
      <c r="W379" s="574">
        <v>45854.0</v>
      </c>
      <c r="X379" s="572">
        <v>1.0</v>
      </c>
      <c r="Y379" s="572" t="s">
        <v>86</v>
      </c>
      <c r="Z379" s="572" t="s">
        <v>56</v>
      </c>
    </row>
    <row r="380" ht="22.5" customHeight="1">
      <c r="A380" s="570" t="s">
        <v>7674</v>
      </c>
      <c r="B380" s="571">
        <v>45848.0</v>
      </c>
      <c r="C380" s="572">
        <v>8829.0</v>
      </c>
      <c r="D380" s="572"/>
      <c r="E380" s="578" t="s">
        <v>7675</v>
      </c>
      <c r="F380" s="570" t="s">
        <v>3999</v>
      </c>
      <c r="G380" s="573" t="s">
        <v>4004</v>
      </c>
      <c r="H380" s="573" t="s">
        <v>1741</v>
      </c>
      <c r="I380" s="573" t="s">
        <v>74</v>
      </c>
      <c r="J380" s="572" t="s">
        <v>1205</v>
      </c>
      <c r="K380" s="574">
        <v>45041.0</v>
      </c>
      <c r="L380" s="571">
        <v>45834.0</v>
      </c>
      <c r="M380" s="572" t="s">
        <v>51</v>
      </c>
      <c r="N380" s="575">
        <v>0.0</v>
      </c>
      <c r="O380" s="572" t="s">
        <v>51</v>
      </c>
      <c r="P380" s="576">
        <v>118000.0</v>
      </c>
      <c r="Q380" s="576">
        <v>118000.0</v>
      </c>
      <c r="R380" s="575">
        <v>0.0</v>
      </c>
      <c r="S380" s="575">
        <v>2360.0</v>
      </c>
      <c r="T380" s="577">
        <f t="shared" si="4"/>
        <v>115640</v>
      </c>
      <c r="U380" s="572" t="s">
        <v>53</v>
      </c>
      <c r="V380" s="583">
        <v>45836.0</v>
      </c>
      <c r="W380" s="574">
        <v>45866.0</v>
      </c>
      <c r="X380" s="572">
        <v>1.0</v>
      </c>
      <c r="Y380" s="572" t="s">
        <v>55</v>
      </c>
      <c r="Z380" s="572" t="s">
        <v>56</v>
      </c>
    </row>
    <row r="381" ht="22.5" customHeight="1">
      <c r="A381" s="570" t="s">
        <v>7676</v>
      </c>
      <c r="B381" s="571">
        <v>45848.0</v>
      </c>
      <c r="C381" s="572">
        <v>3325.0</v>
      </c>
      <c r="D381" s="572"/>
      <c r="E381" s="578" t="s">
        <v>2270</v>
      </c>
      <c r="F381" s="570" t="s">
        <v>2271</v>
      </c>
      <c r="G381" s="573" t="s">
        <v>2272</v>
      </c>
      <c r="H381" s="573" t="s">
        <v>731</v>
      </c>
      <c r="I381" s="573" t="s">
        <v>732</v>
      </c>
      <c r="J381" s="572" t="s">
        <v>1205</v>
      </c>
      <c r="K381" s="574">
        <v>44523.0</v>
      </c>
      <c r="L381" s="571">
        <v>45834.0</v>
      </c>
      <c r="M381" s="572" t="s">
        <v>51</v>
      </c>
      <c r="N381" s="575">
        <v>78000.0</v>
      </c>
      <c r="O381" s="572" t="s">
        <v>51</v>
      </c>
      <c r="P381" s="576">
        <v>80000.0</v>
      </c>
      <c r="Q381" s="576">
        <v>80000.0</v>
      </c>
      <c r="R381" s="575">
        <v>0.0</v>
      </c>
      <c r="S381" s="575">
        <v>4400.0</v>
      </c>
      <c r="T381" s="577">
        <f t="shared" si="4"/>
        <v>75600</v>
      </c>
      <c r="U381" s="572" t="s">
        <v>53</v>
      </c>
      <c r="V381" s="583">
        <v>45827.0</v>
      </c>
      <c r="W381" s="574">
        <v>45857.0</v>
      </c>
      <c r="X381" s="572">
        <v>1.0</v>
      </c>
      <c r="Y381" s="572" t="s">
        <v>86</v>
      </c>
      <c r="Z381" s="572" t="s">
        <v>56</v>
      </c>
    </row>
    <row r="382" ht="22.5" customHeight="1">
      <c r="A382" s="570" t="s">
        <v>7677</v>
      </c>
      <c r="B382" s="571">
        <v>45848.0</v>
      </c>
      <c r="C382" s="572">
        <v>3848.0</v>
      </c>
      <c r="D382" s="572"/>
      <c r="E382" s="578" t="s">
        <v>2979</v>
      </c>
      <c r="F382" s="570" t="s">
        <v>298</v>
      </c>
      <c r="G382" s="573" t="s">
        <v>7678</v>
      </c>
      <c r="H382" s="573" t="s">
        <v>293</v>
      </c>
      <c r="I382" s="573" t="s">
        <v>85</v>
      </c>
      <c r="J382" s="572" t="s">
        <v>1205</v>
      </c>
      <c r="K382" s="574">
        <v>44554.0</v>
      </c>
      <c r="L382" s="571">
        <v>45834.0</v>
      </c>
      <c r="M382" s="572" t="s">
        <v>51</v>
      </c>
      <c r="N382" s="575">
        <v>0.0</v>
      </c>
      <c r="O382" s="572" t="s">
        <v>51</v>
      </c>
      <c r="P382" s="576">
        <v>78000.0</v>
      </c>
      <c r="Q382" s="576">
        <v>78000.0</v>
      </c>
      <c r="R382" s="575">
        <v>0.0</v>
      </c>
      <c r="S382" s="575">
        <v>4400.0</v>
      </c>
      <c r="T382" s="577">
        <f t="shared" si="4"/>
        <v>73600</v>
      </c>
      <c r="U382" s="572" t="s">
        <v>53</v>
      </c>
      <c r="V382" s="583">
        <v>45834.0</v>
      </c>
      <c r="W382" s="574">
        <v>45864.0</v>
      </c>
      <c r="X382" s="572">
        <v>1.0</v>
      </c>
      <c r="Y382" s="572" t="s">
        <v>86</v>
      </c>
      <c r="Z382" s="572" t="s">
        <v>56</v>
      </c>
    </row>
    <row r="383" ht="22.5" customHeight="1">
      <c r="A383" s="570" t="s">
        <v>7679</v>
      </c>
      <c r="B383" s="571">
        <v>45848.0</v>
      </c>
      <c r="C383" s="572">
        <v>9815.0</v>
      </c>
      <c r="D383" s="572"/>
      <c r="E383" s="578" t="s">
        <v>1737</v>
      </c>
      <c r="F383" s="570" t="s">
        <v>1739</v>
      </c>
      <c r="G383" s="573" t="s">
        <v>1740</v>
      </c>
      <c r="H383" s="573" t="s">
        <v>1741</v>
      </c>
      <c r="I383" s="573" t="s">
        <v>74</v>
      </c>
      <c r="J383" s="572" t="s">
        <v>1205</v>
      </c>
      <c r="K383" s="574">
        <v>45149.0</v>
      </c>
      <c r="L383" s="571">
        <v>45834.0</v>
      </c>
      <c r="M383" s="572" t="s">
        <v>51</v>
      </c>
      <c r="N383" s="575">
        <v>0.0</v>
      </c>
      <c r="O383" s="572" t="s">
        <v>51</v>
      </c>
      <c r="P383" s="576">
        <v>118000.0</v>
      </c>
      <c r="Q383" s="576">
        <v>118000.0</v>
      </c>
      <c r="R383" s="575">
        <v>0.0</v>
      </c>
      <c r="S383" s="575">
        <v>4440.0</v>
      </c>
      <c r="T383" s="577">
        <f t="shared" si="4"/>
        <v>113560</v>
      </c>
      <c r="U383" s="572" t="s">
        <v>53</v>
      </c>
      <c r="V383" s="583">
        <v>45823.0</v>
      </c>
      <c r="W383" s="574">
        <v>45853.0</v>
      </c>
      <c r="X383" s="572">
        <v>1.0</v>
      </c>
      <c r="Y383" s="572" t="s">
        <v>55</v>
      </c>
      <c r="Z383" s="572" t="s">
        <v>56</v>
      </c>
    </row>
    <row r="384" ht="22.5" customHeight="1">
      <c r="A384" s="570" t="s">
        <v>7680</v>
      </c>
      <c r="B384" s="571">
        <v>45848.0</v>
      </c>
      <c r="C384" s="572">
        <v>3107.0</v>
      </c>
      <c r="D384" s="572"/>
      <c r="E384" s="578" t="s">
        <v>1869</v>
      </c>
      <c r="F384" s="570" t="s">
        <v>1870</v>
      </c>
      <c r="G384" s="573" t="s">
        <v>1871</v>
      </c>
      <c r="H384" s="573" t="s">
        <v>739</v>
      </c>
      <c r="I384" s="573" t="s">
        <v>352</v>
      </c>
      <c r="J384" s="572" t="s">
        <v>1205</v>
      </c>
      <c r="K384" s="574">
        <v>44504.0</v>
      </c>
      <c r="L384" s="571">
        <v>45834.0</v>
      </c>
      <c r="M384" s="572" t="s">
        <v>51</v>
      </c>
      <c r="N384" s="575">
        <v>78000.0</v>
      </c>
      <c r="O384" s="572" t="s">
        <v>51</v>
      </c>
      <c r="P384" s="576">
        <v>156057.0</v>
      </c>
      <c r="Q384" s="660">
        <v>156057.0</v>
      </c>
      <c r="R384" s="575">
        <v>0.0</v>
      </c>
      <c r="S384" s="575">
        <v>0.0</v>
      </c>
      <c r="T384" s="577">
        <f t="shared" si="4"/>
        <v>156057</v>
      </c>
      <c r="U384" s="572" t="s">
        <v>52</v>
      </c>
      <c r="V384" s="583">
        <v>45827.0</v>
      </c>
      <c r="W384" s="574">
        <v>45857.0</v>
      </c>
      <c r="X384" s="572">
        <v>1.0</v>
      </c>
      <c r="Y384" s="572" t="s">
        <v>86</v>
      </c>
      <c r="Z384" s="572" t="s">
        <v>56</v>
      </c>
    </row>
    <row r="385" ht="22.5" customHeight="1">
      <c r="A385" s="570" t="s">
        <v>7681</v>
      </c>
      <c r="B385" s="571">
        <v>45848.0</v>
      </c>
      <c r="C385" s="572">
        <v>3107.0</v>
      </c>
      <c r="D385" s="572"/>
      <c r="E385" s="578" t="s">
        <v>1869</v>
      </c>
      <c r="F385" s="570" t="s">
        <v>1870</v>
      </c>
      <c r="G385" s="573" t="s">
        <v>2168</v>
      </c>
      <c r="H385" s="573" t="s">
        <v>739</v>
      </c>
      <c r="I385" s="573" t="s">
        <v>352</v>
      </c>
      <c r="J385" s="572" t="s">
        <v>1205</v>
      </c>
      <c r="K385" s="574">
        <v>44504.0</v>
      </c>
      <c r="L385" s="571">
        <v>45834.0</v>
      </c>
      <c r="M385" s="572" t="s">
        <v>51</v>
      </c>
      <c r="N385" s="575">
        <v>78000.0</v>
      </c>
      <c r="O385" s="572" t="s">
        <v>51</v>
      </c>
      <c r="P385" s="576">
        <v>0.0</v>
      </c>
      <c r="Q385" s="576">
        <v>0.0</v>
      </c>
      <c r="R385" s="575">
        <v>0.0</v>
      </c>
      <c r="S385" s="575">
        <v>0.0</v>
      </c>
      <c r="T385" s="577">
        <f t="shared" si="4"/>
        <v>0</v>
      </c>
      <c r="U385" s="572" t="s">
        <v>54</v>
      </c>
      <c r="V385" s="583">
        <v>45827.0</v>
      </c>
      <c r="W385" s="574">
        <v>45857.0</v>
      </c>
      <c r="X385" s="572">
        <v>1.0</v>
      </c>
      <c r="Y385" s="572" t="s">
        <v>86</v>
      </c>
      <c r="Z385" s="572" t="s">
        <v>56</v>
      </c>
    </row>
    <row r="386" ht="22.5" customHeight="1">
      <c r="A386" s="570" t="s">
        <v>7682</v>
      </c>
      <c r="B386" s="571">
        <v>45848.0</v>
      </c>
      <c r="C386" s="572">
        <v>3848.0</v>
      </c>
      <c r="D386" s="572"/>
      <c r="E386" s="578" t="s">
        <v>2979</v>
      </c>
      <c r="F386" s="570" t="s">
        <v>298</v>
      </c>
      <c r="G386" s="573" t="s">
        <v>2987</v>
      </c>
      <c r="H386" s="573" t="s">
        <v>293</v>
      </c>
      <c r="I386" s="573" t="s">
        <v>85</v>
      </c>
      <c r="J386" s="572" t="s">
        <v>1205</v>
      </c>
      <c r="K386" s="574">
        <v>44554.0</v>
      </c>
      <c r="L386" s="571">
        <v>45834.0</v>
      </c>
      <c r="M386" s="572" t="s">
        <v>51</v>
      </c>
      <c r="N386" s="575">
        <v>0.0</v>
      </c>
      <c r="O386" s="572" t="s">
        <v>51</v>
      </c>
      <c r="P386" s="576">
        <v>78000.0</v>
      </c>
      <c r="Q386" s="576">
        <v>78000.0</v>
      </c>
      <c r="R386" s="575">
        <v>0.0</v>
      </c>
      <c r="S386" s="575">
        <v>4400.0</v>
      </c>
      <c r="T386" s="577">
        <f t="shared" si="4"/>
        <v>73600</v>
      </c>
      <c r="U386" s="572" t="s">
        <v>53</v>
      </c>
      <c r="V386" s="574">
        <v>45834.0</v>
      </c>
      <c r="W386" s="574">
        <v>45864.0</v>
      </c>
      <c r="X386" s="572">
        <v>1.0</v>
      </c>
      <c r="Y386" s="572" t="s">
        <v>86</v>
      </c>
      <c r="Z386" s="572" t="s">
        <v>56</v>
      </c>
    </row>
    <row r="387" ht="15.0" customHeight="1">
      <c r="A387" s="570" t="s">
        <v>7683</v>
      </c>
      <c r="B387" s="571">
        <v>45848.0</v>
      </c>
      <c r="C387" s="572">
        <v>3621.0</v>
      </c>
      <c r="D387" s="572"/>
      <c r="E387" s="578" t="s">
        <v>1924</v>
      </c>
      <c r="F387" s="570" t="s">
        <v>1857</v>
      </c>
      <c r="G387" s="573" t="s">
        <v>1858</v>
      </c>
      <c r="H387" s="573" t="s">
        <v>1860</v>
      </c>
      <c r="I387" s="573" t="s">
        <v>85</v>
      </c>
      <c r="J387" s="572" t="s">
        <v>1205</v>
      </c>
      <c r="K387" s="574">
        <v>44535.0</v>
      </c>
      <c r="L387" s="571">
        <v>45834.0</v>
      </c>
      <c r="M387" s="572" t="s">
        <v>51</v>
      </c>
      <c r="N387" s="575">
        <v>78000.0</v>
      </c>
      <c r="O387" s="572" t="s">
        <v>51</v>
      </c>
      <c r="P387" s="576">
        <v>87000.0</v>
      </c>
      <c r="Q387" s="576">
        <v>87000.0</v>
      </c>
      <c r="R387" s="575">
        <v>0.0</v>
      </c>
      <c r="S387" s="575">
        <v>4440.0</v>
      </c>
      <c r="T387" s="577">
        <f t="shared" si="4"/>
        <v>82560</v>
      </c>
      <c r="U387" s="572" t="s">
        <v>53</v>
      </c>
      <c r="V387" s="574">
        <v>45822.0</v>
      </c>
      <c r="W387" s="574">
        <v>45852.0</v>
      </c>
      <c r="X387" s="572">
        <v>1.0</v>
      </c>
      <c r="Y387" s="572" t="s">
        <v>86</v>
      </c>
      <c r="Z387" s="572" t="s">
        <v>56</v>
      </c>
    </row>
    <row r="388" ht="22.5" customHeight="1">
      <c r="A388" s="570" t="s">
        <v>7684</v>
      </c>
      <c r="B388" s="571">
        <v>45848.0</v>
      </c>
      <c r="C388" s="572">
        <v>13032.0</v>
      </c>
      <c r="D388" s="572"/>
      <c r="E388" s="578" t="s">
        <v>1953</v>
      </c>
      <c r="F388" s="570" t="s">
        <v>1954</v>
      </c>
      <c r="G388" s="573" t="s">
        <v>7685</v>
      </c>
      <c r="H388" s="573" t="s">
        <v>343</v>
      </c>
      <c r="I388" s="573" t="s">
        <v>158</v>
      </c>
      <c r="J388" s="572" t="s">
        <v>1205</v>
      </c>
      <c r="K388" s="574">
        <v>45517.0</v>
      </c>
      <c r="L388" s="571">
        <v>45834.0</v>
      </c>
      <c r="M388" s="572" t="s">
        <v>51</v>
      </c>
      <c r="N388" s="575"/>
      <c r="O388" s="572"/>
      <c r="P388" s="576">
        <v>70000.0</v>
      </c>
      <c r="Q388" s="576">
        <v>70000.0</v>
      </c>
      <c r="R388" s="575">
        <v>0.0</v>
      </c>
      <c r="S388" s="575">
        <v>490.0</v>
      </c>
      <c r="T388" s="577">
        <f t="shared" si="4"/>
        <v>69510</v>
      </c>
      <c r="U388" s="572" t="s">
        <v>53</v>
      </c>
      <c r="V388" s="574"/>
      <c r="W388" s="574"/>
      <c r="X388" s="572">
        <v>1.0</v>
      </c>
      <c r="Y388" s="572" t="s">
        <v>86</v>
      </c>
      <c r="Z388" s="572" t="s">
        <v>56</v>
      </c>
    </row>
    <row r="389" ht="22.5" customHeight="1">
      <c r="A389" s="570" t="s">
        <v>7686</v>
      </c>
      <c r="B389" s="571">
        <v>45848.0</v>
      </c>
      <c r="C389" s="572">
        <v>8716.0</v>
      </c>
      <c r="D389" s="572"/>
      <c r="E389" s="578" t="s">
        <v>822</v>
      </c>
      <c r="F389" s="570" t="s">
        <v>2559</v>
      </c>
      <c r="G389" s="573" t="s">
        <v>2560</v>
      </c>
      <c r="H389" s="573" t="s">
        <v>2305</v>
      </c>
      <c r="I389" s="573" t="s">
        <v>2308</v>
      </c>
      <c r="J389" s="572" t="s">
        <v>1205</v>
      </c>
      <c r="K389" s="574">
        <v>45021.0</v>
      </c>
      <c r="L389" s="571">
        <v>45834.0</v>
      </c>
      <c r="M389" s="572" t="s">
        <v>51</v>
      </c>
      <c r="N389" s="575">
        <v>118000.0</v>
      </c>
      <c r="O389" s="572" t="s">
        <v>51</v>
      </c>
      <c r="P389" s="576">
        <v>130030.0</v>
      </c>
      <c r="Q389" s="660">
        <v>130030.0</v>
      </c>
      <c r="R389" s="575">
        <v>0.0</v>
      </c>
      <c r="S389" s="575">
        <v>0.0</v>
      </c>
      <c r="T389" s="577">
        <f t="shared" si="4"/>
        <v>130030</v>
      </c>
      <c r="U389" s="572" t="s">
        <v>52</v>
      </c>
      <c r="V389" s="574">
        <v>45825.0</v>
      </c>
      <c r="W389" s="574">
        <v>45855.0</v>
      </c>
      <c r="X389" s="572">
        <v>1.0</v>
      </c>
      <c r="Y389" s="572" t="s">
        <v>55</v>
      </c>
      <c r="Z389" s="572" t="s">
        <v>56</v>
      </c>
    </row>
    <row r="390" ht="22.5" customHeight="1">
      <c r="A390" s="610" t="s">
        <v>7687</v>
      </c>
      <c r="B390" s="571">
        <v>45848.0</v>
      </c>
      <c r="C390" s="572">
        <v>15710.0</v>
      </c>
      <c r="D390" s="572"/>
      <c r="E390" s="578" t="s">
        <v>4299</v>
      </c>
      <c r="F390" s="570" t="s">
        <v>1410</v>
      </c>
      <c r="G390" s="573" t="s">
        <v>4300</v>
      </c>
      <c r="H390" s="573" t="s">
        <v>786</v>
      </c>
      <c r="I390" s="573" t="s">
        <v>46</v>
      </c>
      <c r="J390" s="572" t="s">
        <v>1205</v>
      </c>
      <c r="K390" s="574">
        <v>45832.0</v>
      </c>
      <c r="L390" s="571">
        <v>45834.0</v>
      </c>
      <c r="M390" s="572" t="s">
        <v>51</v>
      </c>
      <c r="N390" s="575">
        <v>0.0</v>
      </c>
      <c r="O390" s="583">
        <v>45842.0</v>
      </c>
      <c r="P390" s="576">
        <v>1298000.0</v>
      </c>
      <c r="Q390" s="576">
        <v>1298000.0</v>
      </c>
      <c r="R390" s="575">
        <v>118000.0</v>
      </c>
      <c r="S390" s="575">
        <v>9086.0</v>
      </c>
      <c r="T390" s="577">
        <f t="shared" si="4"/>
        <v>1288914</v>
      </c>
      <c r="U390" s="572" t="s">
        <v>53</v>
      </c>
      <c r="V390" s="574">
        <v>45842.0</v>
      </c>
      <c r="W390" s="574">
        <v>46206.0</v>
      </c>
      <c r="X390" s="572">
        <v>12.0</v>
      </c>
      <c r="Y390" s="572" t="s">
        <v>55</v>
      </c>
      <c r="Z390" s="572" t="s">
        <v>93</v>
      </c>
    </row>
    <row r="391" ht="22.5" customHeight="1">
      <c r="A391" s="570" t="s">
        <v>7688</v>
      </c>
      <c r="B391" s="571">
        <v>45848.0</v>
      </c>
      <c r="C391" s="572">
        <v>15710.0</v>
      </c>
      <c r="D391" s="572"/>
      <c r="E391" s="578" t="s">
        <v>4299</v>
      </c>
      <c r="F391" s="570" t="s">
        <v>1410</v>
      </c>
      <c r="G391" s="573" t="s">
        <v>4300</v>
      </c>
      <c r="H391" s="573" t="s">
        <v>786</v>
      </c>
      <c r="I391" s="573" t="s">
        <v>46</v>
      </c>
      <c r="J391" s="572" t="s">
        <v>1205</v>
      </c>
      <c r="K391" s="574">
        <v>45832.0</v>
      </c>
      <c r="L391" s="571">
        <v>45834.0</v>
      </c>
      <c r="M391" s="572" t="s">
        <v>51</v>
      </c>
      <c r="N391" s="575">
        <v>118000.0</v>
      </c>
      <c r="O391" s="583">
        <v>45842.0</v>
      </c>
      <c r="P391" s="576">
        <v>236025.0</v>
      </c>
      <c r="Q391" s="576">
        <v>0.0</v>
      </c>
      <c r="R391" s="575">
        <v>0.0</v>
      </c>
      <c r="S391" s="575">
        <v>0.0</v>
      </c>
      <c r="T391" s="577">
        <f t="shared" si="4"/>
        <v>0</v>
      </c>
      <c r="U391" s="572" t="s">
        <v>281</v>
      </c>
      <c r="V391" s="574">
        <v>45842.0</v>
      </c>
      <c r="W391" s="574">
        <v>46236.0</v>
      </c>
      <c r="X391" s="572">
        <v>1.0</v>
      </c>
      <c r="Y391" s="572" t="s">
        <v>55</v>
      </c>
      <c r="Z391" s="572" t="s">
        <v>56</v>
      </c>
    </row>
    <row r="392" ht="22.5" customHeight="1">
      <c r="A392" s="570" t="s">
        <v>7689</v>
      </c>
      <c r="B392" s="571">
        <v>45848.0</v>
      </c>
      <c r="C392" s="572">
        <v>15710.0</v>
      </c>
      <c r="D392" s="572"/>
      <c r="E392" s="578" t="s">
        <v>4299</v>
      </c>
      <c r="F392" s="570" t="s">
        <v>1410</v>
      </c>
      <c r="G392" s="573" t="s">
        <v>4300</v>
      </c>
      <c r="H392" s="573" t="s">
        <v>786</v>
      </c>
      <c r="I392" s="573" t="s">
        <v>46</v>
      </c>
      <c r="J392" s="572" t="s">
        <v>1205</v>
      </c>
      <c r="K392" s="574">
        <v>45832.0</v>
      </c>
      <c r="L392" s="571">
        <v>45834.0</v>
      </c>
      <c r="M392" s="572" t="s">
        <v>51</v>
      </c>
      <c r="N392" s="575">
        <v>118000.0</v>
      </c>
      <c r="O392" s="583">
        <v>45842.0</v>
      </c>
      <c r="P392" s="576">
        <v>0.0</v>
      </c>
      <c r="Q392" s="576">
        <v>0.0</v>
      </c>
      <c r="R392" s="575">
        <v>0.0</v>
      </c>
      <c r="S392" s="575">
        <v>0.0</v>
      </c>
      <c r="T392" s="577">
        <f t="shared" si="4"/>
        <v>0</v>
      </c>
      <c r="U392" s="572" t="s">
        <v>54</v>
      </c>
      <c r="V392" s="574">
        <v>45842.0</v>
      </c>
      <c r="W392" s="574">
        <v>46266.0</v>
      </c>
      <c r="X392" s="572">
        <v>1.0</v>
      </c>
      <c r="Y392" s="572" t="s">
        <v>55</v>
      </c>
      <c r="Z392" s="572" t="s">
        <v>56</v>
      </c>
    </row>
    <row r="393" ht="22.5" customHeight="1">
      <c r="A393" s="570" t="s">
        <v>7690</v>
      </c>
      <c r="B393" s="571">
        <v>45848.0</v>
      </c>
      <c r="C393" s="572">
        <v>8761.0</v>
      </c>
      <c r="D393" s="572"/>
      <c r="E393" s="578" t="s">
        <v>6908</v>
      </c>
      <c r="F393" s="570" t="s">
        <v>1611</v>
      </c>
      <c r="G393" s="573" t="s">
        <v>1613</v>
      </c>
      <c r="H393" s="573" t="s">
        <v>315</v>
      </c>
      <c r="I393" s="573" t="s">
        <v>69</v>
      </c>
      <c r="J393" s="572" t="s">
        <v>1205</v>
      </c>
      <c r="K393" s="574">
        <v>45026.0</v>
      </c>
      <c r="L393" s="571">
        <v>45834.0</v>
      </c>
      <c r="M393" s="572" t="s">
        <v>51</v>
      </c>
      <c r="N393" s="575">
        <v>0.0</v>
      </c>
      <c r="O393" s="572" t="s">
        <v>51</v>
      </c>
      <c r="P393" s="576">
        <v>78000.0</v>
      </c>
      <c r="Q393" s="576">
        <v>78000.0</v>
      </c>
      <c r="R393" s="575">
        <v>0.0</v>
      </c>
      <c r="S393" s="575">
        <v>4400.0</v>
      </c>
      <c r="T393" s="577">
        <f t="shared" si="4"/>
        <v>73600</v>
      </c>
      <c r="U393" s="572" t="s">
        <v>53</v>
      </c>
      <c r="V393" s="574">
        <v>45822.0</v>
      </c>
      <c r="W393" s="574">
        <v>45852.0</v>
      </c>
      <c r="X393" s="572">
        <v>1.0</v>
      </c>
      <c r="Y393" s="572" t="s">
        <v>86</v>
      </c>
      <c r="Z393" s="572" t="s">
        <v>56</v>
      </c>
    </row>
    <row r="394" ht="22.5" customHeight="1">
      <c r="A394" s="570" t="s">
        <v>7691</v>
      </c>
      <c r="B394" s="571">
        <v>45848.0</v>
      </c>
      <c r="C394" s="572">
        <v>7485.0</v>
      </c>
      <c r="D394" s="572"/>
      <c r="E394" s="578" t="s">
        <v>7692</v>
      </c>
      <c r="F394" s="570" t="s">
        <v>6955</v>
      </c>
      <c r="G394" s="573" t="s">
        <v>6956</v>
      </c>
      <c r="H394" s="573" t="s">
        <v>6957</v>
      </c>
      <c r="I394" s="573" t="s">
        <v>74</v>
      </c>
      <c r="J394" s="572" t="s">
        <v>1205</v>
      </c>
      <c r="K394" s="574">
        <v>44872.0</v>
      </c>
      <c r="L394" s="571">
        <v>45834.0</v>
      </c>
      <c r="M394" s="572" t="s">
        <v>51</v>
      </c>
      <c r="N394" s="575">
        <v>0.0</v>
      </c>
      <c r="O394" s="572" t="s">
        <v>51</v>
      </c>
      <c r="P394" s="576">
        <v>78000.0</v>
      </c>
      <c r="Q394" s="576">
        <v>78000.0</v>
      </c>
      <c r="R394" s="575">
        <v>0.0</v>
      </c>
      <c r="S394" s="575">
        <v>4440.0</v>
      </c>
      <c r="T394" s="577">
        <f t="shared" si="4"/>
        <v>73560</v>
      </c>
      <c r="U394" s="572" t="s">
        <v>53</v>
      </c>
      <c r="V394" s="574">
        <v>45822.0</v>
      </c>
      <c r="W394" s="574">
        <v>45852.0</v>
      </c>
      <c r="X394" s="572">
        <v>1.0</v>
      </c>
      <c r="Y394" s="572" t="s">
        <v>86</v>
      </c>
      <c r="Z394" s="572" t="s">
        <v>56</v>
      </c>
    </row>
    <row r="395" ht="22.5" customHeight="1">
      <c r="A395" s="570" t="s">
        <v>7693</v>
      </c>
      <c r="B395" s="571">
        <v>45848.0</v>
      </c>
      <c r="C395" s="572">
        <v>7163.0</v>
      </c>
      <c r="D395" s="572"/>
      <c r="E395" s="578" t="s">
        <v>600</v>
      </c>
      <c r="F395" s="570" t="s">
        <v>601</v>
      </c>
      <c r="G395" s="573" t="s">
        <v>603</v>
      </c>
      <c r="H395" s="573" t="s">
        <v>315</v>
      </c>
      <c r="I395" s="573" t="s">
        <v>69</v>
      </c>
      <c r="J395" s="572" t="s">
        <v>1205</v>
      </c>
      <c r="K395" s="574">
        <v>44839.0</v>
      </c>
      <c r="L395" s="571">
        <v>45834.0</v>
      </c>
      <c r="M395" s="572" t="s">
        <v>51</v>
      </c>
      <c r="N395" s="575">
        <v>0.0</v>
      </c>
      <c r="O395" s="572" t="s">
        <v>51</v>
      </c>
      <c r="P395" s="576">
        <v>78000.0</v>
      </c>
      <c r="Q395" s="576">
        <v>78000.0</v>
      </c>
      <c r="R395" s="575">
        <v>0.0</v>
      </c>
      <c r="S395" s="575">
        <v>4400.0</v>
      </c>
      <c r="T395" s="577">
        <f t="shared" si="4"/>
        <v>73600</v>
      </c>
      <c r="U395" s="572" t="s">
        <v>53</v>
      </c>
      <c r="V395" s="574">
        <v>45834.0</v>
      </c>
      <c r="W395" s="574">
        <v>45876.0</v>
      </c>
      <c r="X395" s="572">
        <v>1.0</v>
      </c>
      <c r="Y395" s="572" t="s">
        <v>86</v>
      </c>
      <c r="Z395" s="572" t="s">
        <v>56</v>
      </c>
    </row>
    <row r="396" ht="22.5" customHeight="1">
      <c r="A396" s="570" t="s">
        <v>7694</v>
      </c>
      <c r="B396" s="571">
        <v>45848.0</v>
      </c>
      <c r="C396" s="572">
        <v>3316.0</v>
      </c>
      <c r="D396" s="572"/>
      <c r="E396" s="578" t="s">
        <v>1103</v>
      </c>
      <c r="F396" s="570" t="s">
        <v>807</v>
      </c>
      <c r="G396" s="573" t="s">
        <v>1575</v>
      </c>
      <c r="H396" s="573" t="s">
        <v>264</v>
      </c>
      <c r="I396" s="573" t="s">
        <v>74</v>
      </c>
      <c r="J396" s="572" t="s">
        <v>1205</v>
      </c>
      <c r="K396" s="574">
        <v>44523.0</v>
      </c>
      <c r="L396" s="571">
        <v>45834.0</v>
      </c>
      <c r="M396" s="572" t="s">
        <v>51</v>
      </c>
      <c r="N396" s="575">
        <v>78000.0</v>
      </c>
      <c r="O396" s="572" t="s">
        <v>51</v>
      </c>
      <c r="P396" s="576">
        <v>156000.0</v>
      </c>
      <c r="Q396" s="576">
        <v>156000.0</v>
      </c>
      <c r="R396" s="575">
        <v>0.0</v>
      </c>
      <c r="S396" s="575">
        <v>4440.0</v>
      </c>
      <c r="T396" s="577">
        <f t="shared" si="4"/>
        <v>151560</v>
      </c>
      <c r="U396" s="572" t="s">
        <v>53</v>
      </c>
      <c r="V396" s="574">
        <v>45822.0</v>
      </c>
      <c r="W396" s="574">
        <v>45852.0</v>
      </c>
      <c r="X396" s="572">
        <v>1.0</v>
      </c>
      <c r="Y396" s="572" t="s">
        <v>86</v>
      </c>
      <c r="Z396" s="572" t="s">
        <v>56</v>
      </c>
    </row>
    <row r="397" ht="22.5" customHeight="1">
      <c r="A397" s="570" t="s">
        <v>7695</v>
      </c>
      <c r="B397" s="571">
        <v>45848.0</v>
      </c>
      <c r="C397" s="572">
        <v>3316.0</v>
      </c>
      <c r="D397" s="572"/>
      <c r="E397" s="578" t="s">
        <v>1103</v>
      </c>
      <c r="F397" s="570" t="s">
        <v>807</v>
      </c>
      <c r="G397" s="573" t="s">
        <v>7120</v>
      </c>
      <c r="H397" s="573" t="s">
        <v>264</v>
      </c>
      <c r="I397" s="573" t="s">
        <v>74</v>
      </c>
      <c r="J397" s="572" t="s">
        <v>1205</v>
      </c>
      <c r="K397" s="574">
        <v>44523.0</v>
      </c>
      <c r="L397" s="571">
        <v>45834.0</v>
      </c>
      <c r="M397" s="572" t="s">
        <v>51</v>
      </c>
      <c r="N397" s="575">
        <v>78000.0</v>
      </c>
      <c r="O397" s="572" t="s">
        <v>51</v>
      </c>
      <c r="P397" s="576">
        <v>0.0</v>
      </c>
      <c r="Q397" s="576">
        <v>0.0</v>
      </c>
      <c r="R397" s="575">
        <v>0.0</v>
      </c>
      <c r="S397" s="575">
        <v>0.0</v>
      </c>
      <c r="T397" s="577">
        <f t="shared" si="4"/>
        <v>0</v>
      </c>
      <c r="U397" s="572" t="s">
        <v>54</v>
      </c>
      <c r="V397" s="574">
        <v>45827.0</v>
      </c>
      <c r="W397" s="574">
        <v>45857.0</v>
      </c>
      <c r="X397" s="572">
        <v>1.0</v>
      </c>
      <c r="Y397" s="572" t="s">
        <v>86</v>
      </c>
      <c r="Z397" s="572" t="s">
        <v>56</v>
      </c>
    </row>
    <row r="398" ht="22.5" customHeight="1">
      <c r="A398" s="570" t="s">
        <v>7696</v>
      </c>
      <c r="B398" s="571">
        <v>45848.0</v>
      </c>
      <c r="C398" s="572">
        <v>4343.0</v>
      </c>
      <c r="D398" s="572"/>
      <c r="E398" s="578" t="s">
        <v>253</v>
      </c>
      <c r="F398" s="570" t="s">
        <v>244</v>
      </c>
      <c r="G398" s="573" t="s">
        <v>2608</v>
      </c>
      <c r="H398" s="573" t="s">
        <v>246</v>
      </c>
      <c r="I398" s="573" t="s">
        <v>85</v>
      </c>
      <c r="J398" s="572" t="s">
        <v>1205</v>
      </c>
      <c r="K398" s="574">
        <v>44585.0</v>
      </c>
      <c r="L398" s="571">
        <v>45834.0</v>
      </c>
      <c r="M398" s="572" t="s">
        <v>51</v>
      </c>
      <c r="N398" s="575">
        <v>78000.0</v>
      </c>
      <c r="O398" s="572" t="s">
        <v>51</v>
      </c>
      <c r="P398" s="576">
        <v>312000.0</v>
      </c>
      <c r="Q398" s="576">
        <v>312000.0</v>
      </c>
      <c r="R398" s="575">
        <v>0.0</v>
      </c>
      <c r="S398" s="575">
        <v>6240.0</v>
      </c>
      <c r="T398" s="577">
        <f t="shared" si="4"/>
        <v>305760</v>
      </c>
      <c r="U398" s="572" t="s">
        <v>53</v>
      </c>
      <c r="V398" s="574">
        <v>45829.0</v>
      </c>
      <c r="W398" s="574">
        <v>45859.0</v>
      </c>
      <c r="X398" s="572">
        <v>1.0</v>
      </c>
      <c r="Y398" s="572" t="s">
        <v>86</v>
      </c>
      <c r="Z398" s="572" t="s">
        <v>56</v>
      </c>
    </row>
    <row r="399" ht="22.5" customHeight="1">
      <c r="A399" s="570" t="s">
        <v>7697</v>
      </c>
      <c r="B399" s="571">
        <v>45848.0</v>
      </c>
      <c r="C399" s="572">
        <v>4343.0</v>
      </c>
      <c r="D399" s="572"/>
      <c r="E399" s="578" t="s">
        <v>253</v>
      </c>
      <c r="F399" s="570" t="s">
        <v>244</v>
      </c>
      <c r="G399" s="741" t="s">
        <v>1717</v>
      </c>
      <c r="H399" s="573" t="s">
        <v>246</v>
      </c>
      <c r="I399" s="573" t="s">
        <v>85</v>
      </c>
      <c r="J399" s="572" t="s">
        <v>1205</v>
      </c>
      <c r="K399" s="574">
        <v>44585.0</v>
      </c>
      <c r="L399" s="571">
        <v>45834.0</v>
      </c>
      <c r="M399" s="572" t="s">
        <v>51</v>
      </c>
      <c r="N399" s="575">
        <v>78000.0</v>
      </c>
      <c r="O399" s="572" t="s">
        <v>51</v>
      </c>
      <c r="P399" s="576">
        <v>0.0</v>
      </c>
      <c r="Q399" s="576">
        <v>0.0</v>
      </c>
      <c r="R399" s="575">
        <v>0.0</v>
      </c>
      <c r="S399" s="575">
        <v>0.0</v>
      </c>
      <c r="T399" s="577">
        <f t="shared" si="4"/>
        <v>0</v>
      </c>
      <c r="U399" s="572" t="s">
        <v>54</v>
      </c>
      <c r="V399" s="574">
        <v>45823.0</v>
      </c>
      <c r="W399" s="574">
        <v>45853.0</v>
      </c>
      <c r="X399" s="572">
        <v>1.0</v>
      </c>
      <c r="Y399" s="572" t="s">
        <v>86</v>
      </c>
      <c r="Z399" s="572" t="s">
        <v>56</v>
      </c>
    </row>
    <row r="400" ht="22.5" customHeight="1">
      <c r="A400" s="570" t="s">
        <v>7698</v>
      </c>
      <c r="B400" s="571">
        <v>45848.0</v>
      </c>
      <c r="C400" s="572">
        <v>4343.0</v>
      </c>
      <c r="D400" s="572"/>
      <c r="E400" s="578" t="s">
        <v>253</v>
      </c>
      <c r="F400" s="570" t="s">
        <v>244</v>
      </c>
      <c r="G400" s="741" t="s">
        <v>245</v>
      </c>
      <c r="H400" s="573" t="s">
        <v>246</v>
      </c>
      <c r="I400" s="573" t="s">
        <v>85</v>
      </c>
      <c r="J400" s="572" t="s">
        <v>1205</v>
      </c>
      <c r="K400" s="574">
        <v>44585.0</v>
      </c>
      <c r="L400" s="571">
        <v>45834.0</v>
      </c>
      <c r="M400" s="572" t="s">
        <v>51</v>
      </c>
      <c r="N400" s="575">
        <v>78000.0</v>
      </c>
      <c r="O400" s="572" t="s">
        <v>51</v>
      </c>
      <c r="P400" s="576">
        <v>0.0</v>
      </c>
      <c r="Q400" s="576">
        <v>0.0</v>
      </c>
      <c r="R400" s="575">
        <v>0.0</v>
      </c>
      <c r="S400" s="575">
        <v>0.0</v>
      </c>
      <c r="T400" s="577">
        <f t="shared" si="4"/>
        <v>0</v>
      </c>
      <c r="U400" s="572" t="s">
        <v>54</v>
      </c>
      <c r="V400" s="574">
        <v>45842.0</v>
      </c>
      <c r="W400" s="574">
        <v>45872.0</v>
      </c>
      <c r="X400" s="572">
        <v>1.0</v>
      </c>
      <c r="Y400" s="572" t="s">
        <v>86</v>
      </c>
      <c r="Z400" s="572" t="s">
        <v>56</v>
      </c>
    </row>
    <row r="401" ht="22.5" customHeight="1">
      <c r="A401" s="570" t="s">
        <v>7699</v>
      </c>
      <c r="B401" s="571">
        <v>45848.0</v>
      </c>
      <c r="C401" s="572">
        <v>4343.0</v>
      </c>
      <c r="D401" s="572"/>
      <c r="E401" s="578" t="s">
        <v>253</v>
      </c>
      <c r="F401" s="570" t="s">
        <v>244</v>
      </c>
      <c r="G401" s="741" t="s">
        <v>6728</v>
      </c>
      <c r="H401" s="573" t="s">
        <v>246</v>
      </c>
      <c r="I401" s="573" t="s">
        <v>85</v>
      </c>
      <c r="J401" s="572" t="s">
        <v>1205</v>
      </c>
      <c r="K401" s="574">
        <v>44585.0</v>
      </c>
      <c r="L401" s="571">
        <v>45834.0</v>
      </c>
      <c r="M401" s="572" t="s">
        <v>51</v>
      </c>
      <c r="N401" s="575">
        <v>78000.0</v>
      </c>
      <c r="O401" s="572" t="s">
        <v>51</v>
      </c>
      <c r="P401" s="576">
        <v>0.0</v>
      </c>
      <c r="Q401" s="576">
        <v>0.0</v>
      </c>
      <c r="R401" s="575">
        <v>0.0</v>
      </c>
      <c r="S401" s="575">
        <v>0.0</v>
      </c>
      <c r="T401" s="577">
        <f t="shared" si="4"/>
        <v>0</v>
      </c>
      <c r="U401" s="572" t="s">
        <v>54</v>
      </c>
      <c r="V401" s="574">
        <v>45847.0</v>
      </c>
      <c r="W401" s="574">
        <v>45877.0</v>
      </c>
      <c r="X401" s="572">
        <v>1.0</v>
      </c>
      <c r="Y401" s="572" t="s">
        <v>86</v>
      </c>
      <c r="Z401" s="572" t="s">
        <v>56</v>
      </c>
    </row>
    <row r="402" ht="22.5" customHeight="1">
      <c r="A402" s="570" t="s">
        <v>7700</v>
      </c>
      <c r="B402" s="571">
        <v>45848.0</v>
      </c>
      <c r="C402" s="572">
        <v>2253.0</v>
      </c>
      <c r="D402" s="572"/>
      <c r="E402" s="578" t="s">
        <v>7701</v>
      </c>
      <c r="F402" s="570" t="s">
        <v>6730</v>
      </c>
      <c r="G402" s="573" t="s">
        <v>6731</v>
      </c>
      <c r="H402" s="573" t="s">
        <v>6732</v>
      </c>
      <c r="I402" s="573" t="s">
        <v>6733</v>
      </c>
      <c r="J402" s="572" t="s">
        <v>1205</v>
      </c>
      <c r="K402" s="574">
        <v>44435.0</v>
      </c>
      <c r="L402" s="571">
        <v>45834.0</v>
      </c>
      <c r="M402" s="572" t="s">
        <v>51</v>
      </c>
      <c r="N402" s="575">
        <v>0.0</v>
      </c>
      <c r="O402" s="572" t="s">
        <v>51</v>
      </c>
      <c r="P402" s="576">
        <v>118047.0</v>
      </c>
      <c r="Q402" s="660">
        <v>118047.0</v>
      </c>
      <c r="R402" s="575">
        <v>0.0</v>
      </c>
      <c r="S402" s="575">
        <v>0.0</v>
      </c>
      <c r="T402" s="577">
        <f t="shared" si="4"/>
        <v>118047</v>
      </c>
      <c r="U402" s="572" t="s">
        <v>52</v>
      </c>
      <c r="V402" s="574">
        <v>45848.0</v>
      </c>
      <c r="W402" s="574">
        <v>45878.0</v>
      </c>
      <c r="X402" s="572">
        <v>1.0</v>
      </c>
      <c r="Y402" s="572" t="s">
        <v>55</v>
      </c>
      <c r="Z402" s="572" t="s">
        <v>56</v>
      </c>
    </row>
    <row r="403" ht="22.5" customHeight="1">
      <c r="A403" s="570" t="s">
        <v>7702</v>
      </c>
      <c r="B403" s="571">
        <v>45848.0</v>
      </c>
      <c r="C403" s="572">
        <v>6125.0</v>
      </c>
      <c r="D403" s="572"/>
      <c r="E403" s="578" t="s">
        <v>1145</v>
      </c>
      <c r="F403" s="570" t="s">
        <v>1146</v>
      </c>
      <c r="G403" s="573" t="s">
        <v>1147</v>
      </c>
      <c r="H403" s="573" t="s">
        <v>419</v>
      </c>
      <c r="I403" s="573" t="s">
        <v>118</v>
      </c>
      <c r="J403" s="572" t="s">
        <v>1205</v>
      </c>
      <c r="K403" s="574">
        <v>44736.0</v>
      </c>
      <c r="L403" s="571">
        <v>45834.0</v>
      </c>
      <c r="M403" s="583">
        <v>45817.0</v>
      </c>
      <c r="N403" s="575">
        <v>78000.0</v>
      </c>
      <c r="O403" s="583">
        <v>45846.0</v>
      </c>
      <c r="P403" s="576">
        <v>0.0</v>
      </c>
      <c r="Q403" s="576">
        <v>0.0</v>
      </c>
      <c r="R403" s="575">
        <v>0.0</v>
      </c>
      <c r="S403" s="575">
        <v>0.0</v>
      </c>
      <c r="T403" s="577">
        <f t="shared" si="4"/>
        <v>0</v>
      </c>
      <c r="U403" s="572" t="s">
        <v>54</v>
      </c>
      <c r="V403" s="574">
        <v>45846.0</v>
      </c>
      <c r="W403" s="574">
        <v>45877.0</v>
      </c>
      <c r="X403" s="572">
        <v>1.0</v>
      </c>
      <c r="Y403" s="572" t="s">
        <v>86</v>
      </c>
      <c r="Z403" s="572" t="s">
        <v>56</v>
      </c>
    </row>
    <row r="404" ht="22.5" customHeight="1">
      <c r="A404" s="570" t="s">
        <v>7703</v>
      </c>
      <c r="B404" s="571">
        <v>45849.0</v>
      </c>
      <c r="C404" s="572">
        <v>1288.0</v>
      </c>
      <c r="D404" s="572"/>
      <c r="E404" s="578" t="s">
        <v>7035</v>
      </c>
      <c r="F404" s="570" t="s">
        <v>1928</v>
      </c>
      <c r="G404" s="573" t="s">
        <v>2065</v>
      </c>
      <c r="H404" s="573" t="s">
        <v>1930</v>
      </c>
      <c r="I404" s="573" t="s">
        <v>532</v>
      </c>
      <c r="J404" s="572" t="s">
        <v>1205</v>
      </c>
      <c r="K404" s="574">
        <v>44356.0</v>
      </c>
      <c r="L404" s="571">
        <v>45834.0</v>
      </c>
      <c r="M404" s="572" t="s">
        <v>51</v>
      </c>
      <c r="N404" s="575">
        <v>0.0</v>
      </c>
      <c r="O404" s="572" t="s">
        <v>51</v>
      </c>
      <c r="P404" s="576">
        <v>78000.0</v>
      </c>
      <c r="Q404" s="576">
        <v>78000.0</v>
      </c>
      <c r="R404" s="575">
        <v>0.0</v>
      </c>
      <c r="S404" s="575">
        <v>4440.0</v>
      </c>
      <c r="T404" s="577">
        <f t="shared" si="4"/>
        <v>73560</v>
      </c>
      <c r="U404" s="572" t="s">
        <v>53</v>
      </c>
      <c r="V404" s="574">
        <v>45824.0</v>
      </c>
      <c r="W404" s="574">
        <v>45854.0</v>
      </c>
      <c r="X404" s="572">
        <v>1.0</v>
      </c>
      <c r="Y404" s="572" t="s">
        <v>86</v>
      </c>
      <c r="Z404" s="572" t="s">
        <v>56</v>
      </c>
    </row>
    <row r="405" ht="22.5" customHeight="1">
      <c r="A405" s="570" t="s">
        <v>7704</v>
      </c>
      <c r="B405" s="571">
        <v>45849.0</v>
      </c>
      <c r="C405" s="572">
        <v>2728.0</v>
      </c>
      <c r="D405" s="572"/>
      <c r="E405" s="578" t="s">
        <v>1933</v>
      </c>
      <c r="F405" s="570" t="s">
        <v>7007</v>
      </c>
      <c r="G405" s="573" t="s">
        <v>1935</v>
      </c>
      <c r="H405" s="573" t="s">
        <v>1930</v>
      </c>
      <c r="I405" s="573" t="s">
        <v>532</v>
      </c>
      <c r="J405" s="572" t="s">
        <v>1205</v>
      </c>
      <c r="K405" s="574">
        <v>44469.0</v>
      </c>
      <c r="L405" s="571">
        <v>45834.0</v>
      </c>
      <c r="M405" s="572" t="s">
        <v>51</v>
      </c>
      <c r="N405" s="575">
        <v>0.0</v>
      </c>
      <c r="O405" s="572" t="s">
        <v>51</v>
      </c>
      <c r="P405" s="576">
        <v>78000.0</v>
      </c>
      <c r="Q405" s="576">
        <v>78000.0</v>
      </c>
      <c r="R405" s="575">
        <v>0.0</v>
      </c>
      <c r="S405" s="575">
        <v>4440.0</v>
      </c>
      <c r="T405" s="577">
        <f t="shared" si="4"/>
        <v>73560</v>
      </c>
      <c r="U405" s="572" t="s">
        <v>53</v>
      </c>
      <c r="V405" s="574">
        <v>45823.0</v>
      </c>
      <c r="W405" s="574">
        <v>45853.0</v>
      </c>
      <c r="X405" s="572">
        <v>1.0</v>
      </c>
      <c r="Y405" s="572" t="s">
        <v>86</v>
      </c>
      <c r="Z405" s="572" t="s">
        <v>56</v>
      </c>
    </row>
    <row r="406" ht="22.5" customHeight="1">
      <c r="A406" s="610" t="s">
        <v>7705</v>
      </c>
      <c r="B406" s="571">
        <v>45849.0</v>
      </c>
      <c r="C406" s="572">
        <v>15526.0</v>
      </c>
      <c r="D406" s="572"/>
      <c r="E406" s="578" t="s">
        <v>7597</v>
      </c>
      <c r="F406" s="570" t="s">
        <v>7598</v>
      </c>
      <c r="G406" s="573" t="s">
        <v>7706</v>
      </c>
      <c r="H406" s="573" t="s">
        <v>7600</v>
      </c>
      <c r="I406" s="573" t="s">
        <v>118</v>
      </c>
      <c r="J406" s="572" t="s">
        <v>1205</v>
      </c>
      <c r="K406" s="574">
        <v>45821.0</v>
      </c>
      <c r="L406" s="571">
        <v>45834.0</v>
      </c>
      <c r="M406" s="572" t="s">
        <v>51</v>
      </c>
      <c r="N406" s="575">
        <v>0.0</v>
      </c>
      <c r="O406" s="572" t="s">
        <v>51</v>
      </c>
      <c r="P406" s="576">
        <v>1298002.0</v>
      </c>
      <c r="Q406" s="660">
        <v>1220000.0</v>
      </c>
      <c r="R406" s="575">
        <v>118000.0</v>
      </c>
      <c r="S406" s="575">
        <v>0.0</v>
      </c>
      <c r="T406" s="577">
        <f t="shared" si="4"/>
        <v>1220000</v>
      </c>
      <c r="U406" s="572" t="s">
        <v>52</v>
      </c>
      <c r="V406" s="574">
        <v>45834.0</v>
      </c>
      <c r="W406" s="574">
        <v>46195.0</v>
      </c>
      <c r="X406" s="572">
        <v>12.0</v>
      </c>
      <c r="Y406" s="572" t="s">
        <v>55</v>
      </c>
      <c r="Z406" s="572" t="s">
        <v>93</v>
      </c>
    </row>
    <row r="407" ht="22.5" customHeight="1">
      <c r="A407" s="570" t="s">
        <v>7707</v>
      </c>
      <c r="B407" s="571">
        <v>45849.0</v>
      </c>
      <c r="C407" s="572">
        <v>15526.0</v>
      </c>
      <c r="D407" s="572"/>
      <c r="E407" s="578" t="s">
        <v>7597</v>
      </c>
      <c r="F407" s="570" t="s">
        <v>7598</v>
      </c>
      <c r="G407" s="573" t="s">
        <v>7706</v>
      </c>
      <c r="H407" s="573" t="s">
        <v>7600</v>
      </c>
      <c r="I407" s="573" t="s">
        <v>118</v>
      </c>
      <c r="J407" s="572" t="s">
        <v>1205</v>
      </c>
      <c r="K407" s="574">
        <v>45821.0</v>
      </c>
      <c r="L407" s="571">
        <v>45834.0</v>
      </c>
      <c r="M407" s="572" t="s">
        <v>51</v>
      </c>
      <c r="N407" s="575">
        <v>118000.0</v>
      </c>
      <c r="O407" s="572" t="s">
        <v>51</v>
      </c>
      <c r="P407" s="576">
        <v>236045.0</v>
      </c>
      <c r="Q407" s="576">
        <v>0.0</v>
      </c>
      <c r="R407" s="575">
        <v>0.0</v>
      </c>
      <c r="S407" s="575">
        <v>0.0</v>
      </c>
      <c r="T407" s="577">
        <f t="shared" si="4"/>
        <v>0</v>
      </c>
      <c r="U407" s="572" t="s">
        <v>281</v>
      </c>
      <c r="V407" s="574">
        <v>45834.0</v>
      </c>
      <c r="W407" s="574">
        <v>46225.0</v>
      </c>
      <c r="X407" s="572">
        <v>1.0</v>
      </c>
      <c r="Y407" s="572" t="s">
        <v>55</v>
      </c>
      <c r="Z407" s="572" t="s">
        <v>56</v>
      </c>
    </row>
    <row r="408" ht="22.5" customHeight="1">
      <c r="A408" s="570" t="s">
        <v>7708</v>
      </c>
      <c r="B408" s="571">
        <v>45849.0</v>
      </c>
      <c r="C408" s="572">
        <v>1389.0</v>
      </c>
      <c r="D408" s="572"/>
      <c r="E408" s="578" t="s">
        <v>410</v>
      </c>
      <c r="F408" s="570" t="s">
        <v>239</v>
      </c>
      <c r="G408" s="573" t="s">
        <v>7217</v>
      </c>
      <c r="H408" s="573" t="s">
        <v>110</v>
      </c>
      <c r="I408" s="573" t="s">
        <v>46</v>
      </c>
      <c r="J408" s="572" t="s">
        <v>1205</v>
      </c>
      <c r="K408" s="574">
        <v>44361.0</v>
      </c>
      <c r="L408" s="571">
        <v>45834.0</v>
      </c>
      <c r="M408" s="572" t="s">
        <v>51</v>
      </c>
      <c r="N408" s="575">
        <v>78000.0</v>
      </c>
      <c r="O408" s="572" t="s">
        <v>51</v>
      </c>
      <c r="P408" s="576">
        <v>234000.0</v>
      </c>
      <c r="Q408" s="576">
        <v>234000.0</v>
      </c>
      <c r="R408" s="575">
        <v>0.0</v>
      </c>
      <c r="S408" s="575">
        <v>1638.0</v>
      </c>
      <c r="T408" s="577">
        <f t="shared" si="4"/>
        <v>232362</v>
      </c>
      <c r="U408" s="572" t="s">
        <v>53</v>
      </c>
      <c r="V408" s="574">
        <v>45830.0</v>
      </c>
      <c r="W408" s="574">
        <v>45860.0</v>
      </c>
      <c r="X408" s="572">
        <v>1.0</v>
      </c>
      <c r="Y408" s="572" t="s">
        <v>86</v>
      </c>
      <c r="Z408" s="572" t="s">
        <v>56</v>
      </c>
    </row>
    <row r="409" ht="22.5" customHeight="1">
      <c r="A409" s="570" t="s">
        <v>7709</v>
      </c>
      <c r="B409" s="571">
        <v>45849.0</v>
      </c>
      <c r="C409" s="572">
        <v>1389.0</v>
      </c>
      <c r="D409" s="572"/>
      <c r="E409" s="578" t="s">
        <v>410</v>
      </c>
      <c r="F409" s="570" t="s">
        <v>239</v>
      </c>
      <c r="G409" s="573" t="s">
        <v>3226</v>
      </c>
      <c r="H409" s="573" t="s">
        <v>110</v>
      </c>
      <c r="I409" s="573" t="s">
        <v>46</v>
      </c>
      <c r="J409" s="572" t="s">
        <v>1205</v>
      </c>
      <c r="K409" s="574">
        <v>44361.0</v>
      </c>
      <c r="L409" s="571">
        <v>45834.0</v>
      </c>
      <c r="M409" s="572" t="s">
        <v>51</v>
      </c>
      <c r="N409" s="575">
        <v>78000.0</v>
      </c>
      <c r="O409" s="572" t="s">
        <v>51</v>
      </c>
      <c r="P409" s="576">
        <v>0.0</v>
      </c>
      <c r="Q409" s="576">
        <v>0.0</v>
      </c>
      <c r="R409" s="575">
        <v>0.0</v>
      </c>
      <c r="S409" s="575">
        <v>0.0</v>
      </c>
      <c r="T409" s="577">
        <f t="shared" si="4"/>
        <v>0</v>
      </c>
      <c r="U409" s="572" t="s">
        <v>54</v>
      </c>
      <c r="V409" s="574">
        <v>45829.0</v>
      </c>
      <c r="W409" s="574">
        <v>45859.0</v>
      </c>
      <c r="X409" s="572">
        <v>1.0</v>
      </c>
      <c r="Y409" s="572" t="s">
        <v>86</v>
      </c>
      <c r="Z409" s="572" t="s">
        <v>56</v>
      </c>
    </row>
    <row r="410" ht="22.5" customHeight="1">
      <c r="A410" s="570" t="s">
        <v>7710</v>
      </c>
      <c r="B410" s="571">
        <v>45849.0</v>
      </c>
      <c r="C410" s="572">
        <v>1389.0</v>
      </c>
      <c r="D410" s="572"/>
      <c r="E410" s="578" t="s">
        <v>410</v>
      </c>
      <c r="F410" s="570" t="s">
        <v>239</v>
      </c>
      <c r="G410" s="573" t="s">
        <v>3246</v>
      </c>
      <c r="H410" s="573" t="s">
        <v>110</v>
      </c>
      <c r="I410" s="573" t="s">
        <v>46</v>
      </c>
      <c r="J410" s="572" t="s">
        <v>1205</v>
      </c>
      <c r="K410" s="574">
        <v>44361.0</v>
      </c>
      <c r="L410" s="571">
        <v>45834.0</v>
      </c>
      <c r="M410" s="572" t="s">
        <v>51</v>
      </c>
      <c r="N410" s="575">
        <v>78000.0</v>
      </c>
      <c r="O410" s="572" t="s">
        <v>51</v>
      </c>
      <c r="P410" s="576">
        <v>0.0</v>
      </c>
      <c r="Q410" s="576">
        <v>0.0</v>
      </c>
      <c r="R410" s="575">
        <v>0.0</v>
      </c>
      <c r="S410" s="575">
        <v>0.0</v>
      </c>
      <c r="T410" s="577">
        <f t="shared" si="4"/>
        <v>0</v>
      </c>
      <c r="U410" s="572" t="s">
        <v>54</v>
      </c>
      <c r="V410" s="574">
        <v>45825.0</v>
      </c>
      <c r="W410" s="574">
        <v>45855.0</v>
      </c>
      <c r="X410" s="572">
        <v>1.0</v>
      </c>
      <c r="Y410" s="572" t="s">
        <v>86</v>
      </c>
      <c r="Z410" s="572" t="s">
        <v>56</v>
      </c>
    </row>
    <row r="411" ht="22.5" customHeight="1">
      <c r="A411" s="570" t="s">
        <v>7711</v>
      </c>
      <c r="B411" s="571">
        <v>45849.0</v>
      </c>
      <c r="C411" s="572">
        <v>1389.0</v>
      </c>
      <c r="D411" s="572"/>
      <c r="E411" s="578" t="s">
        <v>410</v>
      </c>
      <c r="F411" s="570" t="s">
        <v>239</v>
      </c>
      <c r="G411" s="573" t="s">
        <v>7712</v>
      </c>
      <c r="H411" s="573" t="s">
        <v>110</v>
      </c>
      <c r="I411" s="573" t="s">
        <v>46</v>
      </c>
      <c r="J411" s="572" t="s">
        <v>1205</v>
      </c>
      <c r="K411" s="574">
        <v>44361.0</v>
      </c>
      <c r="L411" s="571">
        <v>45834.0</v>
      </c>
      <c r="M411" s="572" t="s">
        <v>51</v>
      </c>
      <c r="N411" s="575">
        <v>0.0</v>
      </c>
      <c r="O411" s="572" t="s">
        <v>51</v>
      </c>
      <c r="P411" s="576">
        <v>78000.0</v>
      </c>
      <c r="Q411" s="576">
        <v>78000.0</v>
      </c>
      <c r="R411" s="575">
        <v>0.0</v>
      </c>
      <c r="S411" s="575">
        <v>546.0</v>
      </c>
      <c r="T411" s="577">
        <f t="shared" si="4"/>
        <v>77454</v>
      </c>
      <c r="U411" s="572" t="s">
        <v>53</v>
      </c>
      <c r="V411" s="574">
        <v>45820.0</v>
      </c>
      <c r="W411" s="574">
        <v>45850.0</v>
      </c>
      <c r="X411" s="572">
        <v>1.0</v>
      </c>
      <c r="Y411" s="572" t="s">
        <v>86</v>
      </c>
      <c r="Z411" s="572" t="s">
        <v>56</v>
      </c>
    </row>
    <row r="412" ht="22.5" customHeight="1">
      <c r="A412" s="570" t="s">
        <v>7713</v>
      </c>
      <c r="B412" s="571">
        <v>45849.0</v>
      </c>
      <c r="C412" s="572">
        <v>9030.0</v>
      </c>
      <c r="D412" s="572"/>
      <c r="E412" s="578" t="s">
        <v>7185</v>
      </c>
      <c r="F412" s="570" t="s">
        <v>7186</v>
      </c>
      <c r="G412" s="573" t="s">
        <v>7187</v>
      </c>
      <c r="H412" s="573" t="s">
        <v>419</v>
      </c>
      <c r="I412" s="573" t="s">
        <v>118</v>
      </c>
      <c r="J412" s="572" t="s">
        <v>1205</v>
      </c>
      <c r="K412" s="574">
        <v>45059.0</v>
      </c>
      <c r="L412" s="571">
        <v>45834.0</v>
      </c>
      <c r="M412" s="572" t="s">
        <v>51</v>
      </c>
      <c r="N412" s="575">
        <v>0.0</v>
      </c>
      <c r="O412" s="572" t="s">
        <v>51</v>
      </c>
      <c r="P412" s="576">
        <v>78000.0</v>
      </c>
      <c r="Q412" s="576">
        <v>78000.0</v>
      </c>
      <c r="R412" s="575">
        <v>0.0</v>
      </c>
      <c r="S412" s="575">
        <v>4400.0</v>
      </c>
      <c r="T412" s="577">
        <f t="shared" si="4"/>
        <v>73600</v>
      </c>
      <c r="U412" s="572" t="s">
        <v>53</v>
      </c>
      <c r="V412" s="574">
        <v>45829.0</v>
      </c>
      <c r="W412" s="574">
        <v>45859.0</v>
      </c>
      <c r="X412" s="572">
        <v>1.0</v>
      </c>
      <c r="Y412" s="572" t="s">
        <v>86</v>
      </c>
      <c r="Z412" s="572" t="s">
        <v>56</v>
      </c>
    </row>
    <row r="413" ht="22.5" customHeight="1">
      <c r="A413" s="570" t="s">
        <v>7714</v>
      </c>
      <c r="B413" s="571">
        <v>45849.0</v>
      </c>
      <c r="C413" s="572">
        <v>2634.0</v>
      </c>
      <c r="D413" s="572"/>
      <c r="E413" s="578" t="s">
        <v>7083</v>
      </c>
      <c r="F413" s="570" t="s">
        <v>7084</v>
      </c>
      <c r="G413" s="573" t="s">
        <v>7085</v>
      </c>
      <c r="H413" s="573" t="s">
        <v>7086</v>
      </c>
      <c r="I413" s="573" t="s">
        <v>69</v>
      </c>
      <c r="J413" s="572" t="s">
        <v>1205</v>
      </c>
      <c r="K413" s="574">
        <v>44461.0</v>
      </c>
      <c r="L413" s="571">
        <v>45834.0</v>
      </c>
      <c r="M413" s="572" t="s">
        <v>51</v>
      </c>
      <c r="N413" s="575">
        <v>0.0</v>
      </c>
      <c r="O413" s="572" t="s">
        <v>51</v>
      </c>
      <c r="P413" s="576">
        <v>78000.0</v>
      </c>
      <c r="Q413" s="576">
        <v>78000.0</v>
      </c>
      <c r="R413" s="575">
        <v>0.0</v>
      </c>
      <c r="S413" s="575">
        <v>1560.0</v>
      </c>
      <c r="T413" s="577">
        <f t="shared" si="4"/>
        <v>76440</v>
      </c>
      <c r="U413" s="572" t="s">
        <v>53</v>
      </c>
      <c r="V413" s="574">
        <v>45833.0</v>
      </c>
      <c r="W413" s="574">
        <v>45863.0</v>
      </c>
      <c r="X413" s="572">
        <v>1.0</v>
      </c>
      <c r="Y413" s="572" t="s">
        <v>86</v>
      </c>
      <c r="Z413" s="572" t="s">
        <v>56</v>
      </c>
    </row>
    <row r="414" ht="22.5" customHeight="1">
      <c r="A414" s="570" t="s">
        <v>7715</v>
      </c>
      <c r="B414" s="571">
        <v>45849.0</v>
      </c>
      <c r="C414" s="572">
        <v>4732.0</v>
      </c>
      <c r="D414" s="572"/>
      <c r="E414" s="578" t="s">
        <v>7173</v>
      </c>
      <c r="F414" s="570" t="s">
        <v>2428</v>
      </c>
      <c r="G414" s="573" t="s">
        <v>2429</v>
      </c>
      <c r="H414" s="573" t="s">
        <v>147</v>
      </c>
      <c r="I414" s="573" t="s">
        <v>74</v>
      </c>
      <c r="J414" s="572" t="s">
        <v>1205</v>
      </c>
      <c r="K414" s="574">
        <v>44612.0</v>
      </c>
      <c r="L414" s="571">
        <v>45834.0</v>
      </c>
      <c r="M414" s="572" t="s">
        <v>51</v>
      </c>
      <c r="N414" s="575">
        <v>0.0</v>
      </c>
      <c r="O414" s="572" t="s">
        <v>51</v>
      </c>
      <c r="P414" s="576">
        <v>118002.0</v>
      </c>
      <c r="Q414" s="660">
        <v>118002.0</v>
      </c>
      <c r="R414" s="575">
        <v>0.0</v>
      </c>
      <c r="S414" s="575">
        <v>0.0</v>
      </c>
      <c r="T414" s="577">
        <f t="shared" si="4"/>
        <v>118002</v>
      </c>
      <c r="U414" s="572" t="s">
        <v>52</v>
      </c>
      <c r="V414" s="574">
        <v>45830.0</v>
      </c>
      <c r="W414" s="574">
        <v>45860.0</v>
      </c>
      <c r="X414" s="572">
        <v>1.0</v>
      </c>
      <c r="Y414" s="572" t="s">
        <v>55</v>
      </c>
      <c r="Z414" s="572" t="s">
        <v>56</v>
      </c>
    </row>
    <row r="415" ht="22.5" customHeight="1">
      <c r="A415" s="570" t="s">
        <v>7716</v>
      </c>
      <c r="B415" s="571">
        <v>45852.0</v>
      </c>
      <c r="C415" s="572">
        <v>6331.0</v>
      </c>
      <c r="D415" s="572"/>
      <c r="E415" s="578" t="s">
        <v>4893</v>
      </c>
      <c r="F415" s="570" t="s">
        <v>860</v>
      </c>
      <c r="G415" s="573" t="s">
        <v>7717</v>
      </c>
      <c r="H415" s="573" t="s">
        <v>862</v>
      </c>
      <c r="I415" s="573" t="s">
        <v>864</v>
      </c>
      <c r="J415" s="572" t="s">
        <v>1205</v>
      </c>
      <c r="K415" s="574">
        <v>44759.0</v>
      </c>
      <c r="L415" s="571">
        <v>45834.0</v>
      </c>
      <c r="M415" s="572" t="s">
        <v>51</v>
      </c>
      <c r="N415" s="575">
        <v>0.0</v>
      </c>
      <c r="O415" s="572" t="s">
        <v>51</v>
      </c>
      <c r="P415" s="576">
        <v>78000.0</v>
      </c>
      <c r="Q415" s="576">
        <v>78000.0</v>
      </c>
      <c r="R415" s="575">
        <v>0.0</v>
      </c>
      <c r="S415" s="575">
        <v>546.0</v>
      </c>
      <c r="T415" s="577">
        <f t="shared" si="4"/>
        <v>77454</v>
      </c>
      <c r="U415" s="572" t="s">
        <v>53</v>
      </c>
      <c r="V415" s="574">
        <v>45823.0</v>
      </c>
      <c r="W415" s="574">
        <v>45853.0</v>
      </c>
      <c r="X415" s="572">
        <v>1.0</v>
      </c>
      <c r="Y415" s="572" t="s">
        <v>86</v>
      </c>
      <c r="Z415" s="572" t="s">
        <v>56</v>
      </c>
    </row>
    <row r="416" ht="22.5" customHeight="1">
      <c r="A416" s="570" t="s">
        <v>7718</v>
      </c>
      <c r="B416" s="571">
        <v>45852.0</v>
      </c>
      <c r="C416" s="572">
        <v>4203.0</v>
      </c>
      <c r="D416" s="572"/>
      <c r="E416" s="578" t="s">
        <v>2180</v>
      </c>
      <c r="F416" s="570" t="s">
        <v>2181</v>
      </c>
      <c r="G416" s="573" t="s">
        <v>2182</v>
      </c>
      <c r="H416" s="573" t="s">
        <v>152</v>
      </c>
      <c r="I416" s="573" t="s">
        <v>153</v>
      </c>
      <c r="J416" s="572" t="s">
        <v>1205</v>
      </c>
      <c r="K416" s="574">
        <v>44573.0</v>
      </c>
      <c r="L416" s="571">
        <v>45834.0</v>
      </c>
      <c r="M416" s="572" t="s">
        <v>51</v>
      </c>
      <c r="N416" s="575">
        <v>0.0</v>
      </c>
      <c r="O416" s="572" t="s">
        <v>51</v>
      </c>
      <c r="P416" s="576">
        <v>118000.0</v>
      </c>
      <c r="Q416" s="576">
        <v>118000.0</v>
      </c>
      <c r="R416" s="575">
        <v>0.0</v>
      </c>
      <c r="S416" s="575">
        <v>826.0</v>
      </c>
      <c r="T416" s="577">
        <f t="shared" si="4"/>
        <v>117174</v>
      </c>
      <c r="U416" s="572" t="s">
        <v>53</v>
      </c>
      <c r="V416" s="574">
        <v>45828.0</v>
      </c>
      <c r="W416" s="574">
        <v>45858.0</v>
      </c>
      <c r="X416" s="572">
        <v>1.0</v>
      </c>
      <c r="Y416" s="572" t="s">
        <v>55</v>
      </c>
      <c r="Z416" s="572" t="s">
        <v>56</v>
      </c>
    </row>
    <row r="417" ht="22.5" customHeight="1">
      <c r="A417" s="570" t="s">
        <v>7719</v>
      </c>
      <c r="B417" s="571">
        <v>45852.0</v>
      </c>
      <c r="C417" s="572">
        <v>5508.0</v>
      </c>
      <c r="D417" s="572"/>
      <c r="E417" s="578" t="s">
        <v>2841</v>
      </c>
      <c r="F417" s="570" t="s">
        <v>2842</v>
      </c>
      <c r="G417" s="573" t="s">
        <v>2843</v>
      </c>
      <c r="H417" s="573" t="s">
        <v>786</v>
      </c>
      <c r="I417" s="573" t="s">
        <v>46</v>
      </c>
      <c r="J417" s="572" t="s">
        <v>1205</v>
      </c>
      <c r="K417" s="574">
        <v>44669.0</v>
      </c>
      <c r="L417" s="571">
        <v>45834.0</v>
      </c>
      <c r="M417" s="572" t="s">
        <v>51</v>
      </c>
      <c r="N417" s="575">
        <v>78000.0</v>
      </c>
      <c r="O417" s="572" t="s">
        <v>51</v>
      </c>
      <c r="P417" s="576">
        <v>80027.0</v>
      </c>
      <c r="Q417" s="660">
        <v>80027.0</v>
      </c>
      <c r="R417" s="575">
        <v>0.0</v>
      </c>
      <c r="S417" s="575">
        <v>0.0</v>
      </c>
      <c r="T417" s="577">
        <f t="shared" si="4"/>
        <v>80027</v>
      </c>
      <c r="U417" s="572" t="s">
        <v>52</v>
      </c>
      <c r="V417" s="574">
        <v>45836.0</v>
      </c>
      <c r="W417" s="574">
        <v>45866.0</v>
      </c>
      <c r="X417" s="572">
        <v>1.0</v>
      </c>
      <c r="Y417" s="572" t="s">
        <v>86</v>
      </c>
      <c r="Z417" s="572" t="s">
        <v>56</v>
      </c>
    </row>
    <row r="418" ht="22.5" customHeight="1">
      <c r="A418" s="570" t="s">
        <v>7720</v>
      </c>
      <c r="B418" s="571">
        <v>45852.0</v>
      </c>
      <c r="C418" s="572">
        <v>13985.0</v>
      </c>
      <c r="D418" s="572"/>
      <c r="E418" s="578" t="s">
        <v>6816</v>
      </c>
      <c r="F418" s="570" t="s">
        <v>6817</v>
      </c>
      <c r="G418" s="741" t="s">
        <v>6818</v>
      </c>
      <c r="H418" s="573" t="s">
        <v>116</v>
      </c>
      <c r="I418" s="573" t="s">
        <v>118</v>
      </c>
      <c r="J418" s="572" t="s">
        <v>1205</v>
      </c>
      <c r="K418" s="583">
        <v>45628.0</v>
      </c>
      <c r="L418" s="571">
        <v>45834.0</v>
      </c>
      <c r="M418" s="572" t="s">
        <v>51</v>
      </c>
      <c r="N418" s="575">
        <v>0.0</v>
      </c>
      <c r="O418" s="572" t="s">
        <v>51</v>
      </c>
      <c r="P418" s="576">
        <v>78000.0</v>
      </c>
      <c r="Q418" s="576">
        <v>78000.0</v>
      </c>
      <c r="R418" s="575">
        <v>0.0</v>
      </c>
      <c r="S418" s="575">
        <v>546.0</v>
      </c>
      <c r="T418" s="577">
        <f t="shared" si="4"/>
        <v>77454</v>
      </c>
      <c r="U418" s="572" t="s">
        <v>53</v>
      </c>
      <c r="V418" s="574">
        <v>45849.0</v>
      </c>
      <c r="W418" s="574">
        <v>45879.0</v>
      </c>
      <c r="X418" s="572">
        <v>1.0</v>
      </c>
      <c r="Y418" s="572" t="s">
        <v>86</v>
      </c>
      <c r="Z418" s="572" t="s">
        <v>56</v>
      </c>
    </row>
    <row r="419" ht="22.5" customHeight="1">
      <c r="A419" s="570" t="s">
        <v>7721</v>
      </c>
      <c r="B419" s="571">
        <v>45852.0</v>
      </c>
      <c r="C419" s="572">
        <v>6282.0</v>
      </c>
      <c r="D419" s="572"/>
      <c r="E419" s="578" t="s">
        <v>2475</v>
      </c>
      <c r="F419" s="570" t="s">
        <v>2476</v>
      </c>
      <c r="G419" s="573" t="s">
        <v>2477</v>
      </c>
      <c r="H419" s="573" t="s">
        <v>2479</v>
      </c>
      <c r="I419" s="573" t="s">
        <v>864</v>
      </c>
      <c r="J419" s="572" t="s">
        <v>1205</v>
      </c>
      <c r="K419" s="574">
        <v>44754.0</v>
      </c>
      <c r="L419" s="571">
        <v>45834.0</v>
      </c>
      <c r="M419" s="572" t="s">
        <v>51</v>
      </c>
      <c r="N419" s="575">
        <v>0.0</v>
      </c>
      <c r="O419" s="572" t="s">
        <v>51</v>
      </c>
      <c r="P419" s="576">
        <v>78000.0</v>
      </c>
      <c r="Q419" s="576">
        <v>78000.0</v>
      </c>
      <c r="R419" s="575">
        <v>0.0</v>
      </c>
      <c r="S419" s="575">
        <v>546.0</v>
      </c>
      <c r="T419" s="577">
        <f t="shared" si="4"/>
        <v>77454</v>
      </c>
      <c r="U419" s="572" t="s">
        <v>53</v>
      </c>
      <c r="V419" s="574">
        <v>45829.0</v>
      </c>
      <c r="W419" s="574">
        <v>45859.0</v>
      </c>
      <c r="X419" s="572">
        <v>1.0</v>
      </c>
      <c r="Y419" s="572" t="s">
        <v>86</v>
      </c>
      <c r="Z419" s="572" t="s">
        <v>56</v>
      </c>
    </row>
    <row r="420" ht="22.5" customHeight="1">
      <c r="A420" s="570" t="s">
        <v>7722</v>
      </c>
      <c r="B420" s="571">
        <v>45852.0</v>
      </c>
      <c r="C420" s="572">
        <v>11657.0</v>
      </c>
      <c r="D420" s="572"/>
      <c r="E420" s="578" t="s">
        <v>2537</v>
      </c>
      <c r="F420" s="570" t="s">
        <v>2538</v>
      </c>
      <c r="G420" s="573" t="s">
        <v>2539</v>
      </c>
      <c r="H420" s="573" t="s">
        <v>452</v>
      </c>
      <c r="I420" s="573" t="s">
        <v>118</v>
      </c>
      <c r="J420" s="572" t="s">
        <v>1205</v>
      </c>
      <c r="K420" s="574">
        <v>45371.0</v>
      </c>
      <c r="L420" s="571">
        <v>45834.0</v>
      </c>
      <c r="M420" s="572" t="s">
        <v>51</v>
      </c>
      <c r="N420" s="575">
        <v>0.0</v>
      </c>
      <c r="O420" s="572" t="s">
        <v>51</v>
      </c>
      <c r="P420" s="576">
        <v>118000.0</v>
      </c>
      <c r="Q420" s="576">
        <v>118000.0</v>
      </c>
      <c r="R420" s="575">
        <v>0.0</v>
      </c>
      <c r="S420" s="575">
        <v>4400.0</v>
      </c>
      <c r="T420" s="577">
        <f t="shared" si="4"/>
        <v>113600</v>
      </c>
      <c r="U420" s="572" t="s">
        <v>53</v>
      </c>
      <c r="V420" s="574">
        <v>45826.0</v>
      </c>
      <c r="W420" s="574">
        <v>45856.0</v>
      </c>
      <c r="X420" s="572">
        <v>1.0</v>
      </c>
      <c r="Y420" s="572" t="s">
        <v>55</v>
      </c>
      <c r="Z420" s="572" t="s">
        <v>56</v>
      </c>
    </row>
    <row r="421" ht="15.0" customHeight="1">
      <c r="A421" s="570" t="s">
        <v>7723</v>
      </c>
      <c r="B421" s="571">
        <v>45852.0</v>
      </c>
      <c r="C421" s="572">
        <v>7144.0</v>
      </c>
      <c r="D421" s="572"/>
      <c r="E421" s="578" t="s">
        <v>7724</v>
      </c>
      <c r="F421" s="570" t="s">
        <v>7725</v>
      </c>
      <c r="G421" s="573" t="s">
        <v>7726</v>
      </c>
      <c r="H421" s="573" t="s">
        <v>1289</v>
      </c>
      <c r="I421" s="573" t="s">
        <v>103</v>
      </c>
      <c r="J421" s="572" t="s">
        <v>1205</v>
      </c>
      <c r="K421" s="574">
        <v>44838.0</v>
      </c>
      <c r="L421" s="571">
        <v>45834.0</v>
      </c>
      <c r="M421" s="572" t="s">
        <v>51</v>
      </c>
      <c r="N421" s="575">
        <v>0.0</v>
      </c>
      <c r="O421" s="572" t="s">
        <v>51</v>
      </c>
      <c r="P421" s="576">
        <v>118000.0</v>
      </c>
      <c r="Q421" s="576">
        <v>118000.0</v>
      </c>
      <c r="R421" s="575">
        <v>0.0</v>
      </c>
      <c r="S421" s="575">
        <v>4400.0</v>
      </c>
      <c r="T421" s="577">
        <f t="shared" si="4"/>
        <v>113600</v>
      </c>
      <c r="U421" s="572" t="s">
        <v>53</v>
      </c>
      <c r="V421" s="574">
        <v>45824.0</v>
      </c>
      <c r="W421" s="574">
        <v>45854.0</v>
      </c>
      <c r="X421" s="572">
        <v>1.0</v>
      </c>
      <c r="Y421" s="572" t="s">
        <v>55</v>
      </c>
      <c r="Z421" s="572" t="s">
        <v>56</v>
      </c>
    </row>
    <row r="422" ht="22.5" customHeight="1">
      <c r="A422" s="570" t="s">
        <v>7727</v>
      </c>
      <c r="B422" s="571">
        <v>45852.0</v>
      </c>
      <c r="C422" s="572">
        <v>1488.0</v>
      </c>
      <c r="D422" s="572"/>
      <c r="E422" s="578" t="s">
        <v>1833</v>
      </c>
      <c r="F422" s="570" t="s">
        <v>1834</v>
      </c>
      <c r="G422" s="573" t="s">
        <v>7728</v>
      </c>
      <c r="H422" s="573" t="s">
        <v>407</v>
      </c>
      <c r="I422" s="573" t="s">
        <v>46</v>
      </c>
      <c r="J422" s="572" t="s">
        <v>1205</v>
      </c>
      <c r="K422" s="574">
        <v>44367.0</v>
      </c>
      <c r="L422" s="571">
        <v>45834.0</v>
      </c>
      <c r="M422" s="572" t="s">
        <v>51</v>
      </c>
      <c r="N422" s="575">
        <v>0.0</v>
      </c>
      <c r="O422" s="572" t="s">
        <v>51</v>
      </c>
      <c r="P422" s="576">
        <v>78000.0</v>
      </c>
      <c r="Q422" s="576">
        <v>78000.0</v>
      </c>
      <c r="R422" s="575">
        <v>0.0</v>
      </c>
      <c r="S422" s="575">
        <v>1560.0</v>
      </c>
      <c r="T422" s="577">
        <f t="shared" si="4"/>
        <v>76440</v>
      </c>
      <c r="U422" s="572" t="s">
        <v>53</v>
      </c>
      <c r="V422" s="574">
        <v>45828.0</v>
      </c>
      <c r="W422" s="574">
        <v>45858.0</v>
      </c>
      <c r="X422" s="572">
        <v>1.0</v>
      </c>
      <c r="Y422" s="572" t="s">
        <v>86</v>
      </c>
      <c r="Z422" s="572" t="s">
        <v>56</v>
      </c>
    </row>
    <row r="423" ht="22.5" customHeight="1">
      <c r="A423" s="570" t="s">
        <v>7729</v>
      </c>
      <c r="B423" s="571">
        <v>45852.0</v>
      </c>
      <c r="C423" s="572">
        <v>13767.0</v>
      </c>
      <c r="D423" s="572"/>
      <c r="E423" s="578" t="s">
        <v>7046</v>
      </c>
      <c r="F423" s="570" t="s">
        <v>1883</v>
      </c>
      <c r="G423" s="573" t="s">
        <v>1884</v>
      </c>
      <c r="H423" s="573" t="s">
        <v>126</v>
      </c>
      <c r="I423" s="573" t="s">
        <v>69</v>
      </c>
      <c r="J423" s="572" t="s">
        <v>1205</v>
      </c>
      <c r="K423" s="574">
        <v>45601.0</v>
      </c>
      <c r="L423" s="571">
        <v>45834.0</v>
      </c>
      <c r="M423" s="572" t="s">
        <v>51</v>
      </c>
      <c r="N423" s="575">
        <v>0.0</v>
      </c>
      <c r="O423" s="572" t="s">
        <v>51</v>
      </c>
      <c r="P423" s="576">
        <v>78047.0</v>
      </c>
      <c r="Q423" s="660">
        <v>78047.0</v>
      </c>
      <c r="R423" s="575">
        <v>0.0</v>
      </c>
      <c r="S423" s="575">
        <v>0.0</v>
      </c>
      <c r="T423" s="577">
        <f t="shared" si="4"/>
        <v>78047</v>
      </c>
      <c r="U423" s="572" t="s">
        <v>52</v>
      </c>
      <c r="V423" s="574">
        <v>45825.0</v>
      </c>
      <c r="W423" s="574">
        <v>45855.0</v>
      </c>
      <c r="X423" s="572">
        <v>1.0</v>
      </c>
      <c r="Y423" s="572" t="s">
        <v>86</v>
      </c>
      <c r="Z423" s="572" t="s">
        <v>56</v>
      </c>
    </row>
    <row r="424" ht="22.5" customHeight="1">
      <c r="A424" s="570" t="s">
        <v>7730</v>
      </c>
      <c r="B424" s="571">
        <v>45852.0</v>
      </c>
      <c r="C424" s="572">
        <v>1541.0</v>
      </c>
      <c r="D424" s="572"/>
      <c r="E424" s="578" t="s">
        <v>7453</v>
      </c>
      <c r="F424" s="570" t="s">
        <v>3418</v>
      </c>
      <c r="G424" s="573" t="s">
        <v>3861</v>
      </c>
      <c r="H424" s="573" t="s">
        <v>1289</v>
      </c>
      <c r="I424" s="573" t="s">
        <v>103</v>
      </c>
      <c r="J424" s="572" t="s">
        <v>1205</v>
      </c>
      <c r="K424" s="574">
        <v>44370.0</v>
      </c>
      <c r="L424" s="571">
        <v>45834.0</v>
      </c>
      <c r="M424" s="572" t="s">
        <v>51</v>
      </c>
      <c r="N424" s="575">
        <v>78000.0</v>
      </c>
      <c r="O424" s="572" t="s">
        <v>51</v>
      </c>
      <c r="P424" s="576">
        <v>80000.0</v>
      </c>
      <c r="Q424" s="576">
        <v>80000.0</v>
      </c>
      <c r="R424" s="575">
        <v>0.0</v>
      </c>
      <c r="S424" s="575">
        <v>4400.0</v>
      </c>
      <c r="T424" s="577">
        <f t="shared" si="4"/>
        <v>75600</v>
      </c>
      <c r="U424" s="572" t="s">
        <v>53</v>
      </c>
      <c r="V424" s="574">
        <v>45838.0</v>
      </c>
      <c r="W424" s="574">
        <v>45868.0</v>
      </c>
      <c r="X424" s="572">
        <v>1.0</v>
      </c>
      <c r="Y424" s="572" t="s">
        <v>86</v>
      </c>
      <c r="Z424" s="572" t="s">
        <v>56</v>
      </c>
    </row>
    <row r="425" ht="22.5" customHeight="1">
      <c r="A425" s="570" t="s">
        <v>7731</v>
      </c>
      <c r="B425" s="571">
        <v>45852.0</v>
      </c>
      <c r="C425" s="572">
        <v>3864.0</v>
      </c>
      <c r="D425" s="572"/>
      <c r="E425" s="578" t="s">
        <v>650</v>
      </c>
      <c r="F425" s="570" t="s">
        <v>651</v>
      </c>
      <c r="G425" s="573" t="s">
        <v>652</v>
      </c>
      <c r="H425" s="573" t="s">
        <v>152</v>
      </c>
      <c r="I425" s="573" t="s">
        <v>153</v>
      </c>
      <c r="J425" s="572" t="s">
        <v>1205</v>
      </c>
      <c r="K425" s="574">
        <v>44556.0</v>
      </c>
      <c r="L425" s="571">
        <v>45834.0</v>
      </c>
      <c r="M425" s="572" t="s">
        <v>51</v>
      </c>
      <c r="N425" s="575">
        <v>0.0</v>
      </c>
      <c r="O425" s="572" t="s">
        <v>51</v>
      </c>
      <c r="P425" s="576">
        <v>118000.0</v>
      </c>
      <c r="Q425" s="576">
        <v>118000.0</v>
      </c>
      <c r="R425" s="575">
        <v>0.0</v>
      </c>
      <c r="S425" s="575">
        <v>0.0</v>
      </c>
      <c r="T425" s="577">
        <f t="shared" si="4"/>
        <v>118000</v>
      </c>
      <c r="U425" s="572" t="s">
        <v>7732</v>
      </c>
      <c r="V425" s="574">
        <v>45827.0</v>
      </c>
      <c r="W425" s="574">
        <v>45857.0</v>
      </c>
      <c r="X425" s="572">
        <v>1.0</v>
      </c>
      <c r="Y425" s="572" t="s">
        <v>55</v>
      </c>
      <c r="Z425" s="572" t="s">
        <v>56</v>
      </c>
    </row>
    <row r="426" ht="22.5" customHeight="1">
      <c r="A426" s="570" t="s">
        <v>7733</v>
      </c>
      <c r="B426" s="571">
        <v>45852.0</v>
      </c>
      <c r="C426" s="572">
        <v>12511.0</v>
      </c>
      <c r="D426" s="572"/>
      <c r="E426" s="578" t="s">
        <v>7300</v>
      </c>
      <c r="F426" s="570" t="s">
        <v>7301</v>
      </c>
      <c r="G426" s="573" t="s">
        <v>7306</v>
      </c>
      <c r="H426" s="573" t="s">
        <v>116</v>
      </c>
      <c r="I426" s="573" t="s">
        <v>118</v>
      </c>
      <c r="J426" s="572" t="s">
        <v>1205</v>
      </c>
      <c r="K426" s="574">
        <v>45464.0</v>
      </c>
      <c r="L426" s="571">
        <v>45834.0</v>
      </c>
      <c r="M426" s="572" t="s">
        <v>51</v>
      </c>
      <c r="N426" s="575">
        <v>118000.0</v>
      </c>
      <c r="O426" s="572" t="s">
        <v>51</v>
      </c>
      <c r="P426" s="576">
        <v>100025.0</v>
      </c>
      <c r="Q426" s="660">
        <v>100025.0</v>
      </c>
      <c r="R426" s="575">
        <v>0.0</v>
      </c>
      <c r="S426" s="575">
        <v>0.0</v>
      </c>
      <c r="T426" s="577">
        <f t="shared" si="4"/>
        <v>100025</v>
      </c>
      <c r="U426" s="572" t="s">
        <v>52</v>
      </c>
      <c r="V426" s="574">
        <v>45834.0</v>
      </c>
      <c r="W426" s="574">
        <v>45864.0</v>
      </c>
      <c r="X426" s="572">
        <v>1.0</v>
      </c>
      <c r="Y426" s="572" t="s">
        <v>55</v>
      </c>
      <c r="Z426" s="572" t="s">
        <v>56</v>
      </c>
    </row>
    <row r="427" ht="22.5" customHeight="1">
      <c r="A427" s="570" t="s">
        <v>7734</v>
      </c>
      <c r="B427" s="571">
        <v>45852.0</v>
      </c>
      <c r="C427" s="572">
        <v>8444.0</v>
      </c>
      <c r="D427" s="572"/>
      <c r="E427" s="578" t="s">
        <v>6842</v>
      </c>
      <c r="F427" s="570" t="s">
        <v>686</v>
      </c>
      <c r="G427" s="573" t="s">
        <v>2545</v>
      </c>
      <c r="H427" s="573" t="s">
        <v>163</v>
      </c>
      <c r="I427" s="573" t="s">
        <v>69</v>
      </c>
      <c r="J427" s="572" t="s">
        <v>1205</v>
      </c>
      <c r="K427" s="574">
        <v>44986.0</v>
      </c>
      <c r="L427" s="571">
        <v>45834.0</v>
      </c>
      <c r="M427" s="572" t="s">
        <v>51</v>
      </c>
      <c r="N427" s="575">
        <v>78000.0</v>
      </c>
      <c r="O427" s="572" t="s">
        <v>51</v>
      </c>
      <c r="P427" s="576">
        <v>312000.0</v>
      </c>
      <c r="Q427" s="576">
        <v>312000.0</v>
      </c>
      <c r="R427" s="575">
        <v>0.0</v>
      </c>
      <c r="S427" s="575">
        <v>4440.0</v>
      </c>
      <c r="T427" s="577">
        <f t="shared" si="4"/>
        <v>307560</v>
      </c>
      <c r="U427" s="572" t="s">
        <v>53</v>
      </c>
      <c r="V427" s="574">
        <v>45822.0</v>
      </c>
      <c r="W427" s="574">
        <v>45852.0</v>
      </c>
      <c r="X427" s="572">
        <v>1.0</v>
      </c>
      <c r="Y427" s="572" t="s">
        <v>86</v>
      </c>
      <c r="Z427" s="572" t="s">
        <v>56</v>
      </c>
    </row>
    <row r="428" ht="22.5" customHeight="1">
      <c r="A428" s="570" t="s">
        <v>7735</v>
      </c>
      <c r="B428" s="571">
        <v>45852.0</v>
      </c>
      <c r="C428" s="572">
        <v>8444.0</v>
      </c>
      <c r="D428" s="572"/>
      <c r="E428" s="578" t="s">
        <v>6842</v>
      </c>
      <c r="F428" s="570" t="s">
        <v>686</v>
      </c>
      <c r="G428" s="573" t="s">
        <v>2922</v>
      </c>
      <c r="H428" s="573" t="s">
        <v>163</v>
      </c>
      <c r="I428" s="573" t="s">
        <v>69</v>
      </c>
      <c r="J428" s="572" t="s">
        <v>1205</v>
      </c>
      <c r="K428" s="574">
        <v>44986.0</v>
      </c>
      <c r="L428" s="571">
        <v>45834.0</v>
      </c>
      <c r="M428" s="572" t="s">
        <v>51</v>
      </c>
      <c r="N428" s="575">
        <v>78000.0</v>
      </c>
      <c r="O428" s="583">
        <v>45839.0</v>
      </c>
      <c r="P428" s="576">
        <v>0.0</v>
      </c>
      <c r="Q428" s="576">
        <v>0.0</v>
      </c>
      <c r="R428" s="575">
        <v>0.0</v>
      </c>
      <c r="S428" s="575">
        <v>0.0</v>
      </c>
      <c r="T428" s="577">
        <f t="shared" si="4"/>
        <v>0</v>
      </c>
      <c r="U428" s="572" t="s">
        <v>54</v>
      </c>
      <c r="V428" s="574">
        <v>45830.0</v>
      </c>
      <c r="W428" s="574">
        <v>45860.0</v>
      </c>
      <c r="X428" s="572">
        <v>1.0</v>
      </c>
      <c r="Y428" s="572" t="s">
        <v>86</v>
      </c>
      <c r="Z428" s="572" t="s">
        <v>56</v>
      </c>
    </row>
    <row r="429" ht="22.5" customHeight="1">
      <c r="A429" s="570" t="s">
        <v>7736</v>
      </c>
      <c r="B429" s="571">
        <v>45852.0</v>
      </c>
      <c r="C429" s="572">
        <v>8444.0</v>
      </c>
      <c r="D429" s="572"/>
      <c r="E429" s="578" t="s">
        <v>6842</v>
      </c>
      <c r="F429" s="570" t="s">
        <v>686</v>
      </c>
      <c r="G429" s="573" t="s">
        <v>3535</v>
      </c>
      <c r="H429" s="573" t="s">
        <v>163</v>
      </c>
      <c r="I429" s="573" t="s">
        <v>69</v>
      </c>
      <c r="J429" s="572" t="s">
        <v>1205</v>
      </c>
      <c r="K429" s="574">
        <v>44986.0</v>
      </c>
      <c r="L429" s="571">
        <v>45834.0</v>
      </c>
      <c r="M429" s="572" t="s">
        <v>51</v>
      </c>
      <c r="N429" s="575">
        <v>78000.0</v>
      </c>
      <c r="O429" s="583">
        <v>45839.0</v>
      </c>
      <c r="P429" s="576">
        <v>0.0</v>
      </c>
      <c r="Q429" s="576">
        <v>0.0</v>
      </c>
      <c r="R429" s="575">
        <v>0.0</v>
      </c>
      <c r="S429" s="575">
        <v>0.0</v>
      </c>
      <c r="T429" s="577">
        <f t="shared" si="4"/>
        <v>0</v>
      </c>
      <c r="U429" s="572" t="s">
        <v>54</v>
      </c>
      <c r="V429" s="574">
        <v>45839.0</v>
      </c>
      <c r="W429" s="574">
        <v>45869.0</v>
      </c>
      <c r="X429" s="572">
        <v>1.0</v>
      </c>
      <c r="Y429" s="572" t="s">
        <v>86</v>
      </c>
      <c r="Z429" s="572" t="s">
        <v>56</v>
      </c>
    </row>
    <row r="430" ht="22.5" customHeight="1">
      <c r="A430" s="570" t="s">
        <v>7737</v>
      </c>
      <c r="B430" s="571">
        <v>45852.0</v>
      </c>
      <c r="C430" s="572">
        <v>8444.0</v>
      </c>
      <c r="D430" s="572"/>
      <c r="E430" s="578" t="s">
        <v>6842</v>
      </c>
      <c r="F430" s="570" t="s">
        <v>686</v>
      </c>
      <c r="G430" s="573" t="s">
        <v>687</v>
      </c>
      <c r="H430" s="573" t="s">
        <v>163</v>
      </c>
      <c r="I430" s="573" t="s">
        <v>69</v>
      </c>
      <c r="J430" s="572" t="s">
        <v>1205</v>
      </c>
      <c r="K430" s="574">
        <v>44986.0</v>
      </c>
      <c r="L430" s="571">
        <v>45834.0</v>
      </c>
      <c r="M430" s="572" t="s">
        <v>51</v>
      </c>
      <c r="N430" s="575">
        <v>78000.0</v>
      </c>
      <c r="O430" s="583">
        <v>45846.0</v>
      </c>
      <c r="P430" s="576">
        <v>0.0</v>
      </c>
      <c r="Q430" s="576">
        <v>0.0</v>
      </c>
      <c r="R430" s="575">
        <v>0.0</v>
      </c>
      <c r="S430" s="575">
        <v>0.0</v>
      </c>
      <c r="T430" s="577">
        <f t="shared" si="4"/>
        <v>0</v>
      </c>
      <c r="U430" s="572" t="s">
        <v>54</v>
      </c>
      <c r="V430" s="574">
        <v>45846.0</v>
      </c>
      <c r="W430" s="574">
        <v>45876.0</v>
      </c>
      <c r="X430" s="572">
        <v>1.0</v>
      </c>
      <c r="Y430" s="572" t="s">
        <v>86</v>
      </c>
      <c r="Z430" s="572" t="s">
        <v>56</v>
      </c>
    </row>
    <row r="431" ht="22.5" customHeight="1">
      <c r="A431" s="570" t="s">
        <v>7738</v>
      </c>
      <c r="B431" s="571">
        <v>45852.0</v>
      </c>
      <c r="C431" s="572">
        <v>3002.0</v>
      </c>
      <c r="D431" s="572"/>
      <c r="E431" s="578" t="s">
        <v>3086</v>
      </c>
      <c r="F431" s="570" t="s">
        <v>2288</v>
      </c>
      <c r="G431" s="573" t="s">
        <v>2289</v>
      </c>
      <c r="H431" s="573" t="s">
        <v>237</v>
      </c>
      <c r="I431" s="573" t="s">
        <v>69</v>
      </c>
      <c r="J431" s="572" t="s">
        <v>1205</v>
      </c>
      <c r="K431" s="574">
        <v>44492.0</v>
      </c>
      <c r="L431" s="571">
        <v>45834.0</v>
      </c>
      <c r="M431" s="572" t="s">
        <v>51</v>
      </c>
      <c r="N431" s="575">
        <v>0.0</v>
      </c>
      <c r="O431" s="572" t="s">
        <v>51</v>
      </c>
      <c r="P431" s="576">
        <v>78095.0</v>
      </c>
      <c r="Q431" s="576">
        <v>0.0</v>
      </c>
      <c r="R431" s="575">
        <v>0.0</v>
      </c>
      <c r="S431" s="575">
        <v>0.0</v>
      </c>
      <c r="T431" s="577">
        <f t="shared" si="4"/>
        <v>0</v>
      </c>
      <c r="U431" s="572" t="s">
        <v>7732</v>
      </c>
      <c r="V431" s="574">
        <v>45828.0</v>
      </c>
      <c r="W431" s="574">
        <v>45858.0</v>
      </c>
      <c r="X431" s="572">
        <v>1.0</v>
      </c>
      <c r="Y431" s="572" t="s">
        <v>86</v>
      </c>
      <c r="Z431" s="572" t="s">
        <v>56</v>
      </c>
    </row>
    <row r="432" ht="22.5" customHeight="1">
      <c r="A432" s="570" t="s">
        <v>7739</v>
      </c>
      <c r="B432" s="571">
        <v>45852.0</v>
      </c>
      <c r="C432" s="572">
        <v>11952.0</v>
      </c>
      <c r="D432" s="572"/>
      <c r="E432" s="578" t="s">
        <v>7740</v>
      </c>
      <c r="F432" s="570" t="s">
        <v>7741</v>
      </c>
      <c r="G432" s="573" t="s">
        <v>7742</v>
      </c>
      <c r="H432" s="573" t="s">
        <v>786</v>
      </c>
      <c r="I432" s="573" t="s">
        <v>46</v>
      </c>
      <c r="J432" s="572" t="s">
        <v>1205</v>
      </c>
      <c r="K432" s="574">
        <v>45407.0</v>
      </c>
      <c r="L432" s="571">
        <v>45834.0</v>
      </c>
      <c r="M432" s="572" t="s">
        <v>51</v>
      </c>
      <c r="N432" s="575">
        <v>0.0</v>
      </c>
      <c r="O432" s="572" t="s">
        <v>51</v>
      </c>
      <c r="P432" s="576">
        <v>1298064.0</v>
      </c>
      <c r="Q432" s="660">
        <v>1298064.0</v>
      </c>
      <c r="R432" s="575">
        <v>118000.0</v>
      </c>
      <c r="S432" s="575">
        <v>0.0</v>
      </c>
      <c r="T432" s="577">
        <f t="shared" si="4"/>
        <v>1298064</v>
      </c>
      <c r="U432" s="572" t="s">
        <v>52</v>
      </c>
      <c r="V432" s="574">
        <v>45834.0</v>
      </c>
      <c r="W432" s="574">
        <v>46201.0</v>
      </c>
      <c r="X432" s="572">
        <v>12.0</v>
      </c>
      <c r="Y432" s="572" t="s">
        <v>55</v>
      </c>
      <c r="Z432" s="572" t="s">
        <v>56</v>
      </c>
    </row>
    <row r="433" ht="22.5" customHeight="1">
      <c r="A433" s="570" t="s">
        <v>7743</v>
      </c>
      <c r="B433" s="571">
        <v>45852.0</v>
      </c>
      <c r="C433" s="572">
        <v>11952.0</v>
      </c>
      <c r="D433" s="572"/>
      <c r="E433" s="578" t="s">
        <v>7740</v>
      </c>
      <c r="F433" s="570" t="s">
        <v>7741</v>
      </c>
      <c r="G433" s="573" t="s">
        <v>7742</v>
      </c>
      <c r="H433" s="573" t="s">
        <v>786</v>
      </c>
      <c r="I433" s="573" t="s">
        <v>46</v>
      </c>
      <c r="J433" s="572" t="s">
        <v>1205</v>
      </c>
      <c r="K433" s="574">
        <v>45407.0</v>
      </c>
      <c r="L433" s="571">
        <v>45834.0</v>
      </c>
      <c r="M433" s="572" t="s">
        <v>51</v>
      </c>
      <c r="N433" s="575">
        <v>0.0</v>
      </c>
      <c r="O433" s="572" t="s">
        <v>51</v>
      </c>
      <c r="P433" s="576">
        <v>118004.0</v>
      </c>
      <c r="Q433" s="576">
        <v>118004.0</v>
      </c>
      <c r="R433" s="575">
        <v>0.0</v>
      </c>
      <c r="S433" s="575">
        <v>0.0</v>
      </c>
      <c r="T433" s="577">
        <f t="shared" si="4"/>
        <v>118004</v>
      </c>
      <c r="U433" s="572" t="s">
        <v>281</v>
      </c>
      <c r="V433" s="574">
        <v>45834.0</v>
      </c>
      <c r="W433" s="574">
        <v>46231.0</v>
      </c>
      <c r="X433" s="572">
        <v>1.0</v>
      </c>
      <c r="Y433" s="572" t="s">
        <v>55</v>
      </c>
      <c r="Z433" s="572" t="s">
        <v>56</v>
      </c>
    </row>
    <row r="434" ht="22.5" customHeight="1">
      <c r="A434" s="570" t="s">
        <v>7744</v>
      </c>
      <c r="B434" s="571">
        <v>45852.0</v>
      </c>
      <c r="C434" s="572">
        <v>11266.0</v>
      </c>
      <c r="D434" s="572"/>
      <c r="E434" s="573" t="s">
        <v>3107</v>
      </c>
      <c r="F434" s="570" t="s">
        <v>3108</v>
      </c>
      <c r="G434" s="573" t="s">
        <v>3110</v>
      </c>
      <c r="H434" s="573" t="s">
        <v>252</v>
      </c>
      <c r="I434" s="573" t="s">
        <v>46</v>
      </c>
      <c r="J434" s="572" t="s">
        <v>1205</v>
      </c>
      <c r="K434" s="574">
        <v>45326.0</v>
      </c>
      <c r="L434" s="571">
        <v>45834.0</v>
      </c>
      <c r="M434" s="572" t="s">
        <v>51</v>
      </c>
      <c r="N434" s="575">
        <v>0.0</v>
      </c>
      <c r="O434" s="572" t="s">
        <v>51</v>
      </c>
      <c r="P434" s="576">
        <v>78078.0</v>
      </c>
      <c r="Q434" s="660">
        <v>78078.0</v>
      </c>
      <c r="R434" s="575">
        <v>0.0</v>
      </c>
      <c r="S434" s="575">
        <v>0.0</v>
      </c>
      <c r="T434" s="577">
        <f t="shared" si="4"/>
        <v>78078</v>
      </c>
      <c r="U434" s="572" t="s">
        <v>52</v>
      </c>
      <c r="V434" s="574">
        <v>45829.0</v>
      </c>
      <c r="W434" s="574">
        <v>45859.0</v>
      </c>
      <c r="X434" s="572">
        <v>1.0</v>
      </c>
      <c r="Y434" s="572" t="s">
        <v>86</v>
      </c>
      <c r="Z434" s="572" t="s">
        <v>56</v>
      </c>
    </row>
    <row r="435" ht="22.5" customHeight="1">
      <c r="A435" s="570" t="s">
        <v>7745</v>
      </c>
      <c r="B435" s="571">
        <v>45852.0</v>
      </c>
      <c r="C435" s="572">
        <v>14334.0</v>
      </c>
      <c r="D435" s="572"/>
      <c r="E435" s="578" t="s">
        <v>7162</v>
      </c>
      <c r="F435" s="570" t="s">
        <v>1588</v>
      </c>
      <c r="G435" s="573" t="s">
        <v>1590</v>
      </c>
      <c r="H435" s="573" t="s">
        <v>312</v>
      </c>
      <c r="I435" s="573" t="s">
        <v>118</v>
      </c>
      <c r="J435" s="572" t="s">
        <v>1205</v>
      </c>
      <c r="K435" s="574">
        <v>45664.0</v>
      </c>
      <c r="L435" s="571">
        <v>45834.0</v>
      </c>
      <c r="M435" s="572" t="s">
        <v>51</v>
      </c>
      <c r="N435" s="575">
        <v>78000.0</v>
      </c>
      <c r="O435" s="572" t="s">
        <v>51</v>
      </c>
      <c r="P435" s="576">
        <v>79000.0</v>
      </c>
      <c r="Q435" s="576">
        <v>79000.0</v>
      </c>
      <c r="R435" s="575">
        <v>0.0</v>
      </c>
      <c r="S435" s="575">
        <v>1580.0</v>
      </c>
      <c r="T435" s="577">
        <f t="shared" si="4"/>
        <v>77420</v>
      </c>
      <c r="U435" s="572" t="s">
        <v>53</v>
      </c>
      <c r="V435" s="574">
        <v>45828.0</v>
      </c>
      <c r="W435" s="574">
        <v>45858.0</v>
      </c>
      <c r="X435" s="572">
        <v>1.0</v>
      </c>
      <c r="Y435" s="572" t="s">
        <v>86</v>
      </c>
      <c r="Z435" s="572" t="s">
        <v>56</v>
      </c>
    </row>
    <row r="436" ht="22.5" customHeight="1">
      <c r="A436" s="570" t="s">
        <v>7746</v>
      </c>
      <c r="B436" s="571">
        <v>45852.0</v>
      </c>
      <c r="C436" s="572">
        <v>2225.0</v>
      </c>
      <c r="D436" s="572"/>
      <c r="E436" s="578" t="s">
        <v>2937</v>
      </c>
      <c r="F436" s="570" t="s">
        <v>2938</v>
      </c>
      <c r="G436" s="573" t="s">
        <v>2940</v>
      </c>
      <c r="H436" s="573" t="s">
        <v>343</v>
      </c>
      <c r="I436" s="573" t="s">
        <v>158</v>
      </c>
      <c r="J436" s="572" t="s">
        <v>1205</v>
      </c>
      <c r="K436" s="574">
        <v>44434.0</v>
      </c>
      <c r="L436" s="571">
        <v>45834.0</v>
      </c>
      <c r="M436" s="572" t="s">
        <v>51</v>
      </c>
      <c r="N436" s="575">
        <v>78000.0</v>
      </c>
      <c r="O436" s="572" t="s">
        <v>51</v>
      </c>
      <c r="P436" s="576">
        <v>100000.0</v>
      </c>
      <c r="Q436" s="576">
        <v>100000.0</v>
      </c>
      <c r="R436" s="575">
        <v>0.0</v>
      </c>
      <c r="S436" s="575">
        <v>4400.0</v>
      </c>
      <c r="T436" s="577">
        <f t="shared" si="4"/>
        <v>95600</v>
      </c>
      <c r="U436" s="572" t="s">
        <v>53</v>
      </c>
      <c r="V436" s="574">
        <v>45830.0</v>
      </c>
      <c r="W436" s="574">
        <v>45860.0</v>
      </c>
      <c r="X436" s="572">
        <v>1.0</v>
      </c>
      <c r="Y436" s="572" t="s">
        <v>86</v>
      </c>
      <c r="Z436" s="572" t="s">
        <v>56</v>
      </c>
    </row>
    <row r="437" ht="22.5" customHeight="1">
      <c r="A437" s="570" t="s">
        <v>7747</v>
      </c>
      <c r="B437" s="571">
        <v>45853.0</v>
      </c>
      <c r="C437" s="572">
        <v>319.0</v>
      </c>
      <c r="D437" s="572"/>
      <c r="E437" s="578" t="s">
        <v>2440</v>
      </c>
      <c r="F437" s="570" t="s">
        <v>2442</v>
      </c>
      <c r="G437" s="573" t="s">
        <v>2443</v>
      </c>
      <c r="H437" s="573" t="s">
        <v>731</v>
      </c>
      <c r="I437" s="573" t="s">
        <v>732</v>
      </c>
      <c r="J437" s="572" t="s">
        <v>1205</v>
      </c>
      <c r="K437" s="574">
        <v>44295.0</v>
      </c>
      <c r="L437" s="571">
        <v>45834.0</v>
      </c>
      <c r="M437" s="572" t="s">
        <v>51</v>
      </c>
      <c r="N437" s="575">
        <v>78000.0</v>
      </c>
      <c r="O437" s="572" t="s">
        <v>51</v>
      </c>
      <c r="P437" s="576">
        <v>100082.0</v>
      </c>
      <c r="Q437" s="660">
        <v>100082.0</v>
      </c>
      <c r="R437" s="575">
        <v>0.0</v>
      </c>
      <c r="S437" s="575">
        <v>0.0</v>
      </c>
      <c r="T437" s="577">
        <f t="shared" si="4"/>
        <v>100082</v>
      </c>
      <c r="U437" s="572" t="s">
        <v>52</v>
      </c>
      <c r="V437" s="574">
        <v>45821.0</v>
      </c>
      <c r="W437" s="574">
        <v>45851.0</v>
      </c>
      <c r="X437" s="572">
        <v>1.0</v>
      </c>
      <c r="Y437" s="572" t="s">
        <v>86</v>
      </c>
      <c r="Z437" s="572" t="s">
        <v>56</v>
      </c>
    </row>
    <row r="438" ht="22.5" customHeight="1">
      <c r="A438" s="570" t="s">
        <v>7748</v>
      </c>
      <c r="B438" s="571">
        <v>45853.0</v>
      </c>
      <c r="C438" s="572">
        <v>4808.0</v>
      </c>
      <c r="D438" s="572"/>
      <c r="E438" s="578" t="s">
        <v>1342</v>
      </c>
      <c r="F438" s="570" t="s">
        <v>339</v>
      </c>
      <c r="G438" s="573" t="s">
        <v>342</v>
      </c>
      <c r="H438" s="573" t="s">
        <v>343</v>
      </c>
      <c r="I438" s="573" t="s">
        <v>158</v>
      </c>
      <c r="J438" s="572" t="s">
        <v>1205</v>
      </c>
      <c r="K438" s="574">
        <v>44618.0</v>
      </c>
      <c r="L438" s="571">
        <v>45834.0</v>
      </c>
      <c r="M438" s="572" t="s">
        <v>51</v>
      </c>
      <c r="N438" s="575">
        <v>0.0</v>
      </c>
      <c r="O438" s="572" t="s">
        <v>51</v>
      </c>
      <c r="P438" s="576">
        <v>78000.0</v>
      </c>
      <c r="Q438" s="576">
        <v>78000.0</v>
      </c>
      <c r="R438" s="575">
        <v>0.0</v>
      </c>
      <c r="S438" s="575">
        <v>546.0</v>
      </c>
      <c r="T438" s="577">
        <f t="shared" si="4"/>
        <v>77454</v>
      </c>
      <c r="U438" s="572" t="s">
        <v>53</v>
      </c>
      <c r="V438" s="574">
        <v>45834.0</v>
      </c>
      <c r="W438" s="574">
        <v>45864.0</v>
      </c>
      <c r="X438" s="572">
        <v>1.0</v>
      </c>
      <c r="Y438" s="572" t="s">
        <v>86</v>
      </c>
      <c r="Z438" s="572" t="s">
        <v>56</v>
      </c>
    </row>
    <row r="439" ht="22.5" customHeight="1">
      <c r="A439" s="570" t="s">
        <v>7749</v>
      </c>
      <c r="B439" s="571">
        <v>45853.0</v>
      </c>
      <c r="C439" s="572">
        <v>4402.0</v>
      </c>
      <c r="D439" s="572"/>
      <c r="E439" s="578" t="s">
        <v>7284</v>
      </c>
      <c r="F439" s="570" t="s">
        <v>2787</v>
      </c>
      <c r="G439" s="573" t="s">
        <v>2788</v>
      </c>
      <c r="H439" s="573" t="s">
        <v>137</v>
      </c>
      <c r="I439" s="573" t="s">
        <v>118</v>
      </c>
      <c r="J439" s="572" t="s">
        <v>1205</v>
      </c>
      <c r="K439" s="574">
        <v>44588.0</v>
      </c>
      <c r="L439" s="571">
        <v>45834.0</v>
      </c>
      <c r="M439" s="572" t="s">
        <v>51</v>
      </c>
      <c r="N439" s="575">
        <v>0.0</v>
      </c>
      <c r="O439" s="572" t="s">
        <v>51</v>
      </c>
      <c r="P439" s="576">
        <v>78000.0</v>
      </c>
      <c r="Q439" s="576">
        <v>78000.0</v>
      </c>
      <c r="R439" s="575">
        <v>0.0</v>
      </c>
      <c r="S439" s="575">
        <v>4440.0</v>
      </c>
      <c r="T439" s="577">
        <f t="shared" si="4"/>
        <v>73560</v>
      </c>
      <c r="U439" s="572" t="s">
        <v>53</v>
      </c>
      <c r="V439" s="574">
        <v>45832.0</v>
      </c>
      <c r="W439" s="574">
        <v>45862.0</v>
      </c>
      <c r="X439" s="572">
        <v>1.0</v>
      </c>
      <c r="Y439" s="572" t="s">
        <v>86</v>
      </c>
      <c r="Z439" s="572" t="s">
        <v>56</v>
      </c>
    </row>
    <row r="440" ht="22.5" customHeight="1">
      <c r="A440" s="570" t="s">
        <v>7750</v>
      </c>
      <c r="B440" s="571">
        <v>45853.0</v>
      </c>
      <c r="C440" s="572">
        <v>13592.0</v>
      </c>
      <c r="D440" s="572"/>
      <c r="E440" s="578" t="s">
        <v>3654</v>
      </c>
      <c r="F440" s="570" t="s">
        <v>3656</v>
      </c>
      <c r="G440" s="573" t="s">
        <v>3657</v>
      </c>
      <c r="H440" s="573" t="s">
        <v>1845</v>
      </c>
      <c r="I440" s="573" t="s">
        <v>85</v>
      </c>
      <c r="J440" s="572" t="s">
        <v>1205</v>
      </c>
      <c r="K440" s="574">
        <v>45579.0</v>
      </c>
      <c r="L440" s="571">
        <v>45834.0</v>
      </c>
      <c r="M440" s="572" t="s">
        <v>51</v>
      </c>
      <c r="N440" s="575">
        <v>0.0</v>
      </c>
      <c r="O440" s="572" t="s">
        <v>51</v>
      </c>
      <c r="P440" s="576">
        <v>78008.0</v>
      </c>
      <c r="Q440" s="660">
        <v>78008.0</v>
      </c>
      <c r="R440" s="575">
        <v>0.0</v>
      </c>
      <c r="S440" s="575">
        <v>0.0</v>
      </c>
      <c r="T440" s="577">
        <f t="shared" si="4"/>
        <v>78008</v>
      </c>
      <c r="U440" s="572" t="s">
        <v>52</v>
      </c>
      <c r="V440" s="574">
        <v>45836.0</v>
      </c>
      <c r="W440" s="574">
        <v>45866.0</v>
      </c>
      <c r="X440" s="572">
        <v>1.0</v>
      </c>
      <c r="Y440" s="572" t="s">
        <v>86</v>
      </c>
      <c r="Z440" s="572" t="s">
        <v>56</v>
      </c>
    </row>
    <row r="441" ht="22.5" customHeight="1">
      <c r="A441" s="570" t="s">
        <v>7751</v>
      </c>
      <c r="B441" s="571">
        <v>45853.0</v>
      </c>
      <c r="C441" s="572">
        <v>8575.0</v>
      </c>
      <c r="D441" s="572"/>
      <c r="E441" s="578" t="s">
        <v>3615</v>
      </c>
      <c r="F441" s="570" t="s">
        <v>3150</v>
      </c>
      <c r="G441" s="573" t="s">
        <v>3151</v>
      </c>
      <c r="H441" s="573" t="s">
        <v>68</v>
      </c>
      <c r="I441" s="573" t="s">
        <v>69</v>
      </c>
      <c r="J441" s="572" t="s">
        <v>1205</v>
      </c>
      <c r="K441" s="574">
        <v>45003.0</v>
      </c>
      <c r="L441" s="571">
        <v>45834.0</v>
      </c>
      <c r="M441" s="572" t="s">
        <v>51</v>
      </c>
      <c r="N441" s="575">
        <v>0.0</v>
      </c>
      <c r="O441" s="572" t="s">
        <v>51</v>
      </c>
      <c r="P441" s="576">
        <v>78000.0</v>
      </c>
      <c r="Q441" s="576">
        <v>78000.0</v>
      </c>
      <c r="R441" s="575">
        <v>0.0</v>
      </c>
      <c r="S441" s="575">
        <v>546.0</v>
      </c>
      <c r="T441" s="577">
        <f t="shared" si="4"/>
        <v>77454</v>
      </c>
      <c r="U441" s="572" t="s">
        <v>53</v>
      </c>
      <c r="V441" s="574">
        <v>45837.0</v>
      </c>
      <c r="W441" s="574">
        <v>45867.0</v>
      </c>
      <c r="X441" s="572">
        <v>1.0</v>
      </c>
      <c r="Y441" s="572" t="s">
        <v>86</v>
      </c>
      <c r="Z441" s="572" t="s">
        <v>56</v>
      </c>
    </row>
    <row r="442" ht="22.5" customHeight="1">
      <c r="A442" s="570" t="s">
        <v>7752</v>
      </c>
      <c r="B442" s="571">
        <v>45853.0</v>
      </c>
      <c r="C442" s="572">
        <v>13883.0</v>
      </c>
      <c r="D442" s="572"/>
      <c r="E442" s="578" t="s">
        <v>1010</v>
      </c>
      <c r="F442" s="570" t="s">
        <v>984</v>
      </c>
      <c r="G442" s="573" t="s">
        <v>451</v>
      </c>
      <c r="H442" s="573" t="s">
        <v>419</v>
      </c>
      <c r="I442" s="573" t="s">
        <v>118</v>
      </c>
      <c r="J442" s="572" t="s">
        <v>1205</v>
      </c>
      <c r="K442" s="574">
        <v>45612.0</v>
      </c>
      <c r="L442" s="571">
        <v>45834.0</v>
      </c>
      <c r="M442" s="572" t="s">
        <v>51</v>
      </c>
      <c r="N442" s="575">
        <v>78000.0</v>
      </c>
      <c r="O442" s="583">
        <v>45840.0</v>
      </c>
      <c r="P442" s="576">
        <v>100090.0</v>
      </c>
      <c r="Q442" s="660">
        <v>100000.0</v>
      </c>
      <c r="R442" s="575">
        <v>0.0</v>
      </c>
      <c r="S442" s="575">
        <v>0.0</v>
      </c>
      <c r="T442" s="577">
        <f t="shared" si="4"/>
        <v>100000</v>
      </c>
      <c r="U442" s="572" t="s">
        <v>52</v>
      </c>
      <c r="V442" s="574">
        <v>45836.0</v>
      </c>
      <c r="W442" s="574">
        <v>45866.0</v>
      </c>
      <c r="X442" s="572">
        <v>1.0</v>
      </c>
      <c r="Y442" s="572" t="s">
        <v>86</v>
      </c>
      <c r="Z442" s="572" t="s">
        <v>56</v>
      </c>
    </row>
    <row r="443" ht="22.5" customHeight="1">
      <c r="A443" s="570" t="s">
        <v>7753</v>
      </c>
      <c r="B443" s="571">
        <v>45853.0</v>
      </c>
      <c r="C443" s="572">
        <v>12329.0</v>
      </c>
      <c r="D443" s="572"/>
      <c r="E443" s="578" t="s">
        <v>5362</v>
      </c>
      <c r="F443" s="570" t="s">
        <v>5364</v>
      </c>
      <c r="G443" s="573" t="s">
        <v>530</v>
      </c>
      <c r="H443" s="573" t="s">
        <v>110</v>
      </c>
      <c r="I443" s="573" t="s">
        <v>46</v>
      </c>
      <c r="J443" s="572" t="s">
        <v>1205</v>
      </c>
      <c r="K443" s="574">
        <v>45446.0</v>
      </c>
      <c r="L443" s="571">
        <v>45294.0</v>
      </c>
      <c r="M443" s="572" t="s">
        <v>51</v>
      </c>
      <c r="N443" s="575">
        <v>0.0</v>
      </c>
      <c r="O443" s="583">
        <v>45834.0</v>
      </c>
      <c r="P443" s="576">
        <v>118073.0</v>
      </c>
      <c r="Q443" s="576">
        <v>0.0</v>
      </c>
      <c r="R443" s="575">
        <v>0.0</v>
      </c>
      <c r="S443" s="575">
        <v>0.0</v>
      </c>
      <c r="T443" s="577">
        <f t="shared" si="4"/>
        <v>0</v>
      </c>
      <c r="U443" s="572" t="s">
        <v>281</v>
      </c>
      <c r="V443" s="574">
        <v>45820.0</v>
      </c>
      <c r="W443" s="574">
        <v>45850.0</v>
      </c>
      <c r="X443" s="572">
        <v>1.0</v>
      </c>
      <c r="Y443" s="572" t="s">
        <v>55</v>
      </c>
      <c r="Z443" s="572" t="s">
        <v>56</v>
      </c>
    </row>
    <row r="444" ht="22.5" customHeight="1">
      <c r="A444" s="570" t="s">
        <v>7754</v>
      </c>
      <c r="B444" s="571">
        <v>45853.0</v>
      </c>
      <c r="C444" s="572">
        <v>12329.0</v>
      </c>
      <c r="D444" s="572"/>
      <c r="E444" s="578" t="s">
        <v>5362</v>
      </c>
      <c r="F444" s="570" t="s">
        <v>5364</v>
      </c>
      <c r="G444" s="573" t="s">
        <v>530</v>
      </c>
      <c r="H444" s="573" t="s">
        <v>110</v>
      </c>
      <c r="I444" s="573" t="s">
        <v>46</v>
      </c>
      <c r="J444" s="572" t="s">
        <v>1205</v>
      </c>
      <c r="K444" s="574">
        <v>45446.0</v>
      </c>
      <c r="L444" s="571">
        <v>45834.0</v>
      </c>
      <c r="M444" s="572" t="s">
        <v>51</v>
      </c>
      <c r="N444" s="575">
        <v>0.0</v>
      </c>
      <c r="O444" s="758">
        <v>45853.0</v>
      </c>
      <c r="P444" s="576">
        <v>1298010.0</v>
      </c>
      <c r="Q444" s="660">
        <v>1298000.0</v>
      </c>
      <c r="R444" s="575">
        <v>118000.0</v>
      </c>
      <c r="S444" s="575">
        <v>0.0</v>
      </c>
      <c r="T444" s="577">
        <f t="shared" si="4"/>
        <v>1298000</v>
      </c>
      <c r="U444" s="572" t="s">
        <v>52</v>
      </c>
      <c r="V444" s="574">
        <v>45853.0</v>
      </c>
      <c r="W444" s="574">
        <v>46240.0</v>
      </c>
      <c r="X444" s="572">
        <v>12.0</v>
      </c>
      <c r="Y444" s="572" t="s">
        <v>55</v>
      </c>
      <c r="Z444" s="572" t="s">
        <v>56</v>
      </c>
    </row>
    <row r="445" ht="22.5" customHeight="1">
      <c r="A445" s="570" t="s">
        <v>7755</v>
      </c>
      <c r="B445" s="571">
        <v>45853.0</v>
      </c>
      <c r="C445" s="572">
        <v>12329.0</v>
      </c>
      <c r="D445" s="572"/>
      <c r="E445" s="578" t="s">
        <v>5362</v>
      </c>
      <c r="F445" s="570" t="s">
        <v>5364</v>
      </c>
      <c r="G445" s="573" t="s">
        <v>530</v>
      </c>
      <c r="H445" s="573" t="s">
        <v>110</v>
      </c>
      <c r="I445" s="573" t="s">
        <v>46</v>
      </c>
      <c r="J445" s="572" t="s">
        <v>1205</v>
      </c>
      <c r="K445" s="574">
        <v>45446.0</v>
      </c>
      <c r="L445" s="571">
        <v>45842.0</v>
      </c>
      <c r="M445" s="572" t="s">
        <v>51</v>
      </c>
      <c r="N445" s="575">
        <v>0.0</v>
      </c>
      <c r="O445" s="583">
        <v>45842.0</v>
      </c>
      <c r="P445" s="576">
        <v>118020.0</v>
      </c>
      <c r="Q445" s="576">
        <v>0.0</v>
      </c>
      <c r="R445" s="575">
        <v>0.0</v>
      </c>
      <c r="S445" s="575">
        <v>0.0</v>
      </c>
      <c r="T445" s="577">
        <f t="shared" si="4"/>
        <v>0</v>
      </c>
      <c r="U445" s="572" t="s">
        <v>281</v>
      </c>
      <c r="V445" s="574">
        <v>45842.0</v>
      </c>
      <c r="W445" s="574">
        <v>45880.0</v>
      </c>
      <c r="X445" s="572">
        <v>1.0</v>
      </c>
      <c r="Y445" s="572" t="s">
        <v>55</v>
      </c>
      <c r="Z445" s="572" t="s">
        <v>56</v>
      </c>
    </row>
    <row r="446" ht="22.5" customHeight="1">
      <c r="A446" s="570" t="s">
        <v>7756</v>
      </c>
      <c r="B446" s="571">
        <v>45853.0</v>
      </c>
      <c r="C446" s="572">
        <v>384.0</v>
      </c>
      <c r="D446" s="572"/>
      <c r="E446" s="578" t="s">
        <v>7757</v>
      </c>
      <c r="F446" s="570" t="s">
        <v>7263</v>
      </c>
      <c r="G446" s="573" t="s">
        <v>7758</v>
      </c>
      <c r="H446" s="573" t="s">
        <v>7265</v>
      </c>
      <c r="I446" s="573" t="s">
        <v>195</v>
      </c>
      <c r="J446" s="572" t="s">
        <v>1205</v>
      </c>
      <c r="K446" s="574">
        <v>44308.0</v>
      </c>
      <c r="L446" s="571">
        <v>45834.0</v>
      </c>
      <c r="M446" s="572" t="s">
        <v>51</v>
      </c>
      <c r="N446" s="575"/>
      <c r="O446" s="572"/>
      <c r="P446" s="576">
        <v>150096.0</v>
      </c>
      <c r="Q446" s="660">
        <v>150096.0</v>
      </c>
      <c r="R446" s="575">
        <v>0.0</v>
      </c>
      <c r="S446" s="575">
        <v>0.0</v>
      </c>
      <c r="T446" s="577">
        <f t="shared" si="4"/>
        <v>150096</v>
      </c>
      <c r="U446" s="572" t="s">
        <v>52</v>
      </c>
      <c r="V446" s="574"/>
      <c r="W446" s="574"/>
      <c r="X446" s="572">
        <v>1.0</v>
      </c>
      <c r="Y446" s="572" t="s">
        <v>86</v>
      </c>
      <c r="Z446" s="572" t="s">
        <v>56</v>
      </c>
    </row>
    <row r="447" ht="22.5" customHeight="1">
      <c r="A447" s="570" t="s">
        <v>7759</v>
      </c>
      <c r="B447" s="571">
        <v>45853.0</v>
      </c>
      <c r="C447" s="572">
        <v>10423.0</v>
      </c>
      <c r="D447" s="572"/>
      <c r="E447" s="578" t="s">
        <v>7760</v>
      </c>
      <c r="F447" s="570" t="s">
        <v>3003</v>
      </c>
      <c r="G447" s="573" t="s">
        <v>3004</v>
      </c>
      <c r="H447" s="573" t="s">
        <v>163</v>
      </c>
      <c r="I447" s="573" t="s">
        <v>69</v>
      </c>
      <c r="J447" s="572" t="s">
        <v>1205</v>
      </c>
      <c r="K447" s="574">
        <v>45216.0</v>
      </c>
      <c r="L447" s="571">
        <v>45834.0</v>
      </c>
      <c r="M447" s="572" t="s">
        <v>51</v>
      </c>
      <c r="N447" s="575">
        <v>0.0</v>
      </c>
      <c r="O447" s="572" t="s">
        <v>51</v>
      </c>
      <c r="P447" s="576">
        <v>78000.0</v>
      </c>
      <c r="Q447" s="576">
        <v>78000.0</v>
      </c>
      <c r="R447" s="575">
        <v>0.0</v>
      </c>
      <c r="S447" s="575">
        <v>546.0</v>
      </c>
      <c r="T447" s="577">
        <f t="shared" si="4"/>
        <v>77454</v>
      </c>
      <c r="U447" s="572" t="s">
        <v>53</v>
      </c>
      <c r="V447" s="574">
        <v>45830.0</v>
      </c>
      <c r="W447" s="574">
        <v>45860.0</v>
      </c>
      <c r="X447" s="572">
        <v>1.0</v>
      </c>
      <c r="Y447" s="572" t="s">
        <v>86</v>
      </c>
      <c r="Z447" s="572" t="s">
        <v>56</v>
      </c>
    </row>
    <row r="448" ht="22.5" customHeight="1">
      <c r="A448" s="570" t="s">
        <v>7761</v>
      </c>
      <c r="B448" s="571">
        <v>45853.0</v>
      </c>
      <c r="C448" s="572">
        <v>8170.0</v>
      </c>
      <c r="D448" s="572"/>
      <c r="E448" s="578" t="s">
        <v>3344</v>
      </c>
      <c r="F448" s="570" t="s">
        <v>3345</v>
      </c>
      <c r="G448" s="573" t="s">
        <v>3346</v>
      </c>
      <c r="H448" s="573" t="s">
        <v>237</v>
      </c>
      <c r="I448" s="573" t="s">
        <v>69</v>
      </c>
      <c r="J448" s="572" t="s">
        <v>1205</v>
      </c>
      <c r="K448" s="574">
        <v>44953.0</v>
      </c>
      <c r="L448" s="571">
        <v>45834.0</v>
      </c>
      <c r="M448" s="572" t="s">
        <v>51</v>
      </c>
      <c r="N448" s="575">
        <v>0.0</v>
      </c>
      <c r="O448" s="572" t="s">
        <v>51</v>
      </c>
      <c r="P448" s="576">
        <v>118083.0</v>
      </c>
      <c r="Q448" s="576">
        <v>0.0</v>
      </c>
      <c r="R448" s="575">
        <v>0.0</v>
      </c>
      <c r="S448" s="575">
        <v>0.0</v>
      </c>
      <c r="T448" s="577">
        <f t="shared" si="4"/>
        <v>0</v>
      </c>
      <c r="U448" s="572" t="s">
        <v>7732</v>
      </c>
      <c r="V448" s="574">
        <v>45834.0</v>
      </c>
      <c r="W448" s="574">
        <v>45867.0</v>
      </c>
      <c r="X448" s="572">
        <v>1.0</v>
      </c>
      <c r="Y448" s="572" t="s">
        <v>55</v>
      </c>
      <c r="Z448" s="572" t="s">
        <v>56</v>
      </c>
    </row>
    <row r="449" ht="22.5" customHeight="1">
      <c r="A449" s="570" t="s">
        <v>7762</v>
      </c>
      <c r="B449" s="571">
        <v>45853.0</v>
      </c>
      <c r="C449" s="572">
        <v>9972.0</v>
      </c>
      <c r="D449" s="572"/>
      <c r="E449" s="578" t="s">
        <v>380</v>
      </c>
      <c r="F449" s="570" t="s">
        <v>234</v>
      </c>
      <c r="G449" s="573" t="s">
        <v>235</v>
      </c>
      <c r="H449" s="573" t="s">
        <v>237</v>
      </c>
      <c r="I449" s="573" t="s">
        <v>69</v>
      </c>
      <c r="J449" s="572" t="s">
        <v>1205</v>
      </c>
      <c r="K449" s="574">
        <v>45169.0</v>
      </c>
      <c r="L449" s="571">
        <v>45834.0</v>
      </c>
      <c r="M449" s="572" t="s">
        <v>51</v>
      </c>
      <c r="N449" s="575">
        <v>0.0</v>
      </c>
      <c r="O449" s="572" t="s">
        <v>51</v>
      </c>
      <c r="P449" s="576">
        <v>118076.0</v>
      </c>
      <c r="Q449" s="576">
        <v>0.0</v>
      </c>
      <c r="R449" s="575">
        <v>0.0</v>
      </c>
      <c r="S449" s="575">
        <v>0.0</v>
      </c>
      <c r="T449" s="577">
        <f t="shared" si="4"/>
        <v>0</v>
      </c>
      <c r="U449" s="572" t="s">
        <v>7732</v>
      </c>
      <c r="V449" s="574">
        <v>45834.0</v>
      </c>
      <c r="W449" s="574">
        <v>46053.0</v>
      </c>
      <c r="X449" s="572">
        <v>1.0</v>
      </c>
      <c r="Y449" s="572" t="s">
        <v>55</v>
      </c>
      <c r="Z449" s="572" t="s">
        <v>56</v>
      </c>
    </row>
    <row r="450" ht="22.5" customHeight="1">
      <c r="A450" s="649" t="s">
        <v>7763</v>
      </c>
      <c r="B450" s="650">
        <v>45853.0</v>
      </c>
      <c r="C450" s="651">
        <v>12997.0</v>
      </c>
      <c r="D450" s="651"/>
      <c r="E450" s="652" t="s">
        <v>7764</v>
      </c>
      <c r="F450" s="649" t="s">
        <v>7304</v>
      </c>
      <c r="G450" s="653" t="s">
        <v>7305</v>
      </c>
      <c r="H450" s="653" t="s">
        <v>731</v>
      </c>
      <c r="I450" s="653" t="s">
        <v>732</v>
      </c>
      <c r="J450" s="651" t="s">
        <v>1205</v>
      </c>
      <c r="K450" s="654">
        <v>45512.0</v>
      </c>
      <c r="L450" s="650">
        <v>45834.0</v>
      </c>
      <c r="M450" s="651" t="s">
        <v>51</v>
      </c>
      <c r="N450" s="655">
        <v>0.0</v>
      </c>
      <c r="O450" s="651" t="s">
        <v>51</v>
      </c>
      <c r="P450" s="682">
        <v>78012.0</v>
      </c>
      <c r="Q450" s="735">
        <v>78012.0</v>
      </c>
      <c r="R450" s="655">
        <v>0.0</v>
      </c>
      <c r="S450" s="655">
        <v>0.0</v>
      </c>
      <c r="T450" s="658">
        <f t="shared" si="4"/>
        <v>78012</v>
      </c>
      <c r="U450" s="651" t="s">
        <v>52</v>
      </c>
      <c r="V450" s="654">
        <v>45833.0</v>
      </c>
      <c r="W450" s="654">
        <v>45863.0</v>
      </c>
      <c r="X450" s="651">
        <v>1.0</v>
      </c>
      <c r="Y450" s="651" t="s">
        <v>86</v>
      </c>
      <c r="Z450" s="651" t="s">
        <v>56</v>
      </c>
    </row>
    <row r="451" ht="22.5" customHeight="1">
      <c r="A451" s="570" t="s">
        <v>7765</v>
      </c>
      <c r="B451" s="571">
        <v>45853.0</v>
      </c>
      <c r="C451" s="572">
        <v>9303.0</v>
      </c>
      <c r="D451" s="572"/>
      <c r="E451" s="578" t="s">
        <v>3337</v>
      </c>
      <c r="F451" s="570" t="s">
        <v>2403</v>
      </c>
      <c r="G451" s="573" t="s">
        <v>2404</v>
      </c>
      <c r="H451" s="573" t="s">
        <v>110</v>
      </c>
      <c r="I451" s="573" t="s">
        <v>46</v>
      </c>
      <c r="J451" s="572" t="s">
        <v>1205</v>
      </c>
      <c r="K451" s="574">
        <v>45089.0</v>
      </c>
      <c r="L451" s="571">
        <v>45834.0</v>
      </c>
      <c r="M451" s="572" t="s">
        <v>51</v>
      </c>
      <c r="N451" s="575">
        <v>0.0</v>
      </c>
      <c r="O451" s="572" t="s">
        <v>51</v>
      </c>
      <c r="P451" s="576">
        <v>78000.0</v>
      </c>
      <c r="Q451" s="576">
        <v>78000.0</v>
      </c>
      <c r="R451" s="575">
        <v>0.0</v>
      </c>
      <c r="S451" s="575">
        <v>4440.0</v>
      </c>
      <c r="T451" s="577">
        <f t="shared" si="4"/>
        <v>73560</v>
      </c>
      <c r="U451" s="572" t="s">
        <v>53</v>
      </c>
      <c r="V451" s="574">
        <v>45829.0</v>
      </c>
      <c r="W451" s="574">
        <v>45859.0</v>
      </c>
      <c r="X451" s="572">
        <v>1.0</v>
      </c>
      <c r="Y451" s="572" t="s">
        <v>86</v>
      </c>
      <c r="Z451" s="572" t="s">
        <v>56</v>
      </c>
    </row>
    <row r="452" ht="22.5" customHeight="1">
      <c r="A452" s="570" t="s">
        <v>7766</v>
      </c>
      <c r="B452" s="571">
        <v>45853.0</v>
      </c>
      <c r="C452" s="572">
        <v>9428.0</v>
      </c>
      <c r="D452" s="572"/>
      <c r="E452" s="578" t="s">
        <v>2343</v>
      </c>
      <c r="F452" s="570" t="s">
        <v>2344</v>
      </c>
      <c r="G452" s="573" t="s">
        <v>2345</v>
      </c>
      <c r="H452" s="573" t="s">
        <v>419</v>
      </c>
      <c r="I452" s="573" t="s">
        <v>118</v>
      </c>
      <c r="J452" s="572" t="s">
        <v>1205</v>
      </c>
      <c r="K452" s="574">
        <v>45104.0</v>
      </c>
      <c r="L452" s="571">
        <v>45834.0</v>
      </c>
      <c r="M452" s="572" t="s">
        <v>51</v>
      </c>
      <c r="N452" s="575">
        <v>0.0</v>
      </c>
      <c r="O452" s="572" t="s">
        <v>51</v>
      </c>
      <c r="P452" s="576">
        <v>78000.0</v>
      </c>
      <c r="Q452" s="576">
        <v>78000.0</v>
      </c>
      <c r="R452" s="575">
        <v>0.0</v>
      </c>
      <c r="S452" s="575">
        <v>4440.0</v>
      </c>
      <c r="T452" s="577">
        <f t="shared" si="4"/>
        <v>73560</v>
      </c>
      <c r="U452" s="572" t="s">
        <v>53</v>
      </c>
      <c r="V452" s="574">
        <v>45829.0</v>
      </c>
      <c r="W452" s="574">
        <v>45859.0</v>
      </c>
      <c r="X452" s="572">
        <v>1.0</v>
      </c>
      <c r="Y452" s="572" t="s">
        <v>86</v>
      </c>
      <c r="Z452" s="572" t="s">
        <v>56</v>
      </c>
    </row>
    <row r="453" ht="22.5" customHeight="1">
      <c r="A453" s="570" t="s">
        <v>7767</v>
      </c>
      <c r="B453" s="571">
        <v>45867.0</v>
      </c>
      <c r="C453" s="572">
        <v>15533.0</v>
      </c>
      <c r="D453" s="572"/>
      <c r="E453" s="578" t="s">
        <v>331</v>
      </c>
      <c r="F453" s="570" t="s">
        <v>332</v>
      </c>
      <c r="G453" s="573" t="s">
        <v>1898</v>
      </c>
      <c r="H453" s="573" t="s">
        <v>192</v>
      </c>
      <c r="I453" s="573" t="s">
        <v>195</v>
      </c>
      <c r="J453" s="572" t="s">
        <v>1205</v>
      </c>
      <c r="K453" s="574">
        <v>45821.0</v>
      </c>
      <c r="L453" s="571">
        <v>45834.0</v>
      </c>
      <c r="M453" s="572" t="s">
        <v>51</v>
      </c>
      <c r="N453" s="575">
        <v>0.0</v>
      </c>
      <c r="O453" s="572" t="s">
        <v>51</v>
      </c>
      <c r="P453" s="576">
        <v>118000.0</v>
      </c>
      <c r="Q453" s="576">
        <v>118000.0</v>
      </c>
      <c r="R453" s="575">
        <v>0.0</v>
      </c>
      <c r="S453" s="575">
        <v>0.0</v>
      </c>
      <c r="T453" s="577">
        <f t="shared" si="4"/>
        <v>118000</v>
      </c>
      <c r="U453" s="572" t="s">
        <v>54</v>
      </c>
      <c r="V453" s="574">
        <v>45828.0</v>
      </c>
      <c r="W453" s="574">
        <v>45858.0</v>
      </c>
      <c r="X453" s="572">
        <v>1.0</v>
      </c>
      <c r="Y453" s="572" t="s">
        <v>55</v>
      </c>
      <c r="Z453" s="572" t="s">
        <v>56</v>
      </c>
    </row>
    <row r="454" ht="22.5" customHeight="1">
      <c r="A454" s="570" t="s">
        <v>6357</v>
      </c>
      <c r="B454" s="571">
        <v>45853.0</v>
      </c>
      <c r="C454" s="572">
        <v>8847.0</v>
      </c>
      <c r="D454" s="572"/>
      <c r="E454" s="578" t="s">
        <v>7182</v>
      </c>
      <c r="F454" s="570" t="s">
        <v>2151</v>
      </c>
      <c r="G454" s="573" t="s">
        <v>2152</v>
      </c>
      <c r="H454" s="573" t="s">
        <v>126</v>
      </c>
      <c r="I454" s="573" t="s">
        <v>69</v>
      </c>
      <c r="J454" s="572" t="s">
        <v>1205</v>
      </c>
      <c r="K454" s="574">
        <v>45043.0</v>
      </c>
      <c r="L454" s="571">
        <v>45835.0</v>
      </c>
      <c r="M454" s="572" t="s">
        <v>51</v>
      </c>
      <c r="N454" s="575">
        <v>118000.0</v>
      </c>
      <c r="O454" s="572" t="s">
        <v>51</v>
      </c>
      <c r="P454" s="576">
        <v>110081.0</v>
      </c>
      <c r="Q454" s="775">
        <v>110000.0</v>
      </c>
      <c r="R454" s="575">
        <v>0.0</v>
      </c>
      <c r="S454" s="575">
        <v>0.0</v>
      </c>
      <c r="T454" s="577">
        <f t="shared" si="4"/>
        <v>110000</v>
      </c>
      <c r="U454" s="572" t="s">
        <v>52</v>
      </c>
      <c r="V454" s="574">
        <v>45815.0</v>
      </c>
      <c r="W454" s="574">
        <v>45845.0</v>
      </c>
      <c r="X454" s="572">
        <v>1.0</v>
      </c>
      <c r="Y454" s="572" t="s">
        <v>55</v>
      </c>
      <c r="Z454" s="572" t="s">
        <v>56</v>
      </c>
    </row>
    <row r="455" ht="22.5" customHeight="1">
      <c r="A455" s="649" t="s">
        <v>6359</v>
      </c>
      <c r="B455" s="650">
        <v>45853.0</v>
      </c>
      <c r="C455" s="651">
        <v>8714.0</v>
      </c>
      <c r="D455" s="651"/>
      <c r="E455" s="652" t="s">
        <v>7768</v>
      </c>
      <c r="F455" s="649" t="s">
        <v>7603</v>
      </c>
      <c r="G455" s="653" t="s">
        <v>7604</v>
      </c>
      <c r="H455" s="653" t="s">
        <v>862</v>
      </c>
      <c r="I455" s="653" t="s">
        <v>864</v>
      </c>
      <c r="J455" s="651" t="s">
        <v>1205</v>
      </c>
      <c r="K455" s="654">
        <v>45020.0</v>
      </c>
      <c r="L455" s="650">
        <v>45835.0</v>
      </c>
      <c r="M455" s="651" t="s">
        <v>51</v>
      </c>
      <c r="N455" s="655">
        <v>858000.0</v>
      </c>
      <c r="O455" s="651" t="s">
        <v>51</v>
      </c>
      <c r="P455" s="682">
        <v>210097.0</v>
      </c>
      <c r="Q455" s="776">
        <v>210000.0</v>
      </c>
      <c r="R455" s="655">
        <v>78000.0</v>
      </c>
      <c r="S455" s="655">
        <v>0.0</v>
      </c>
      <c r="T455" s="658">
        <f t="shared" si="4"/>
        <v>210000</v>
      </c>
      <c r="U455" s="651" t="s">
        <v>52</v>
      </c>
      <c r="V455" s="654">
        <v>45835.0</v>
      </c>
      <c r="W455" s="654">
        <v>46201.0</v>
      </c>
      <c r="X455" s="651">
        <v>12.0</v>
      </c>
      <c r="Y455" s="651" t="s">
        <v>86</v>
      </c>
      <c r="Z455" s="651" t="s">
        <v>56</v>
      </c>
    </row>
    <row r="456" ht="22.5" customHeight="1">
      <c r="A456" s="570" t="s">
        <v>6362</v>
      </c>
      <c r="B456" s="571">
        <v>45853.0</v>
      </c>
      <c r="C456" s="572">
        <v>3239.0</v>
      </c>
      <c r="D456" s="572"/>
      <c r="E456" s="578" t="s">
        <v>7769</v>
      </c>
      <c r="F456" s="570" t="s">
        <v>1991</v>
      </c>
      <c r="G456" s="573" t="s">
        <v>1993</v>
      </c>
      <c r="H456" s="573" t="s">
        <v>44</v>
      </c>
      <c r="I456" s="573" t="s">
        <v>46</v>
      </c>
      <c r="J456" s="572" t="s">
        <v>1205</v>
      </c>
      <c r="K456" s="583">
        <v>44516.0</v>
      </c>
      <c r="L456" s="571">
        <v>45835.0</v>
      </c>
      <c r="M456" s="572" t="s">
        <v>51</v>
      </c>
      <c r="N456" s="575">
        <v>0.0</v>
      </c>
      <c r="O456" s="572" t="s">
        <v>51</v>
      </c>
      <c r="P456" s="576">
        <v>78000.0</v>
      </c>
      <c r="Q456" s="576">
        <v>78000.0</v>
      </c>
      <c r="R456" s="575">
        <v>0.0</v>
      </c>
      <c r="S456" s="575">
        <v>4400.0</v>
      </c>
      <c r="T456" s="577">
        <f t="shared" si="4"/>
        <v>73600</v>
      </c>
      <c r="U456" s="572" t="s">
        <v>53</v>
      </c>
      <c r="V456" s="574">
        <v>45821.0</v>
      </c>
      <c r="W456" s="574">
        <v>45851.0</v>
      </c>
      <c r="X456" s="572">
        <v>1.0</v>
      </c>
      <c r="Y456" s="572" t="s">
        <v>86</v>
      </c>
      <c r="Z456" s="572" t="s">
        <v>56</v>
      </c>
    </row>
    <row r="457" ht="22.5" customHeight="1">
      <c r="A457" s="570" t="s">
        <v>6365</v>
      </c>
      <c r="B457" s="571">
        <v>45853.0</v>
      </c>
      <c r="C457" s="572">
        <v>11183.0</v>
      </c>
      <c r="D457" s="572"/>
      <c r="E457" s="578" t="s">
        <v>267</v>
      </c>
      <c r="F457" s="570" t="s">
        <v>268</v>
      </c>
      <c r="G457" s="573" t="s">
        <v>269</v>
      </c>
      <c r="H457" s="573" t="s">
        <v>44</v>
      </c>
      <c r="I457" s="573" t="s">
        <v>46</v>
      </c>
      <c r="J457" s="572" t="s">
        <v>1205</v>
      </c>
      <c r="K457" s="574">
        <v>45319.0</v>
      </c>
      <c r="L457" s="571">
        <v>45835.0</v>
      </c>
      <c r="M457" s="572" t="s">
        <v>51</v>
      </c>
      <c r="N457" s="575">
        <v>118000.0</v>
      </c>
      <c r="O457" s="572" t="s">
        <v>51</v>
      </c>
      <c r="P457" s="576">
        <v>120000.0</v>
      </c>
      <c r="Q457" s="576">
        <v>120000.0</v>
      </c>
      <c r="R457" s="575">
        <v>0.0</v>
      </c>
      <c r="S457" s="575">
        <v>4400.0</v>
      </c>
      <c r="T457" s="577">
        <f t="shared" si="4"/>
        <v>115600</v>
      </c>
      <c r="U457" s="572" t="s">
        <v>53</v>
      </c>
      <c r="V457" s="574">
        <v>45836.0</v>
      </c>
      <c r="W457" s="574">
        <v>45866.0</v>
      </c>
      <c r="X457" s="572">
        <v>1.0</v>
      </c>
      <c r="Y457" s="572" t="s">
        <v>55</v>
      </c>
      <c r="Z457" s="572" t="s">
        <v>56</v>
      </c>
    </row>
    <row r="458" ht="22.5" customHeight="1">
      <c r="A458" s="570" t="s">
        <v>6367</v>
      </c>
      <c r="B458" s="571">
        <v>45853.0</v>
      </c>
      <c r="C458" s="572">
        <v>11881.0</v>
      </c>
      <c r="D458" s="572"/>
      <c r="E458" s="578" t="s">
        <v>6710</v>
      </c>
      <c r="F458" s="570" t="s">
        <v>2092</v>
      </c>
      <c r="G458" s="573" t="s">
        <v>2094</v>
      </c>
      <c r="H458" s="573" t="s">
        <v>325</v>
      </c>
      <c r="I458" s="573" t="s">
        <v>74</v>
      </c>
      <c r="J458" s="572" t="s">
        <v>1205</v>
      </c>
      <c r="K458" s="574">
        <v>45399.0</v>
      </c>
      <c r="L458" s="571">
        <v>45835.0</v>
      </c>
      <c r="M458" s="572" t="s">
        <v>51</v>
      </c>
      <c r="N458" s="575">
        <v>0.0</v>
      </c>
      <c r="O458" s="572" t="s">
        <v>51</v>
      </c>
      <c r="P458" s="576">
        <v>118000.0</v>
      </c>
      <c r="Q458" s="576">
        <v>118000.0</v>
      </c>
      <c r="R458" s="575">
        <v>0.0</v>
      </c>
      <c r="S458" s="575">
        <v>4400.0</v>
      </c>
      <c r="T458" s="577">
        <f t="shared" si="4"/>
        <v>113600</v>
      </c>
      <c r="U458" s="572" t="s">
        <v>53</v>
      </c>
      <c r="V458" s="574">
        <v>45835.0</v>
      </c>
      <c r="W458" s="574">
        <v>45876.0</v>
      </c>
      <c r="X458" s="572">
        <v>1.0</v>
      </c>
      <c r="Y458" s="572" t="s">
        <v>55</v>
      </c>
      <c r="Z458" s="572" t="s">
        <v>56</v>
      </c>
    </row>
    <row r="459" ht="22.5" customHeight="1">
      <c r="A459" s="570" t="s">
        <v>6370</v>
      </c>
      <c r="B459" s="571">
        <v>45853.0</v>
      </c>
      <c r="C459" s="572">
        <v>277.0</v>
      </c>
      <c r="D459" s="572"/>
      <c r="E459" s="578" t="s">
        <v>7770</v>
      </c>
      <c r="F459" s="570" t="s">
        <v>7038</v>
      </c>
      <c r="G459" s="573" t="s">
        <v>7039</v>
      </c>
      <c r="H459" s="573" t="s">
        <v>68</v>
      </c>
      <c r="I459" s="573" t="s">
        <v>69</v>
      </c>
      <c r="J459" s="572" t="s">
        <v>1205</v>
      </c>
      <c r="K459" s="574">
        <v>44284.0</v>
      </c>
      <c r="L459" s="571">
        <v>45835.0</v>
      </c>
      <c r="M459" s="572" t="s">
        <v>51</v>
      </c>
      <c r="N459" s="575">
        <v>118000.0</v>
      </c>
      <c r="O459" s="583">
        <v>45839.0</v>
      </c>
      <c r="P459" s="576">
        <v>120000.0</v>
      </c>
      <c r="Q459" s="576">
        <v>120000.0</v>
      </c>
      <c r="R459" s="575">
        <v>0.0</v>
      </c>
      <c r="S459" s="575">
        <v>840.0</v>
      </c>
      <c r="T459" s="577">
        <f t="shared" si="4"/>
        <v>119160</v>
      </c>
      <c r="U459" s="572" t="s">
        <v>53</v>
      </c>
      <c r="V459" s="574">
        <v>45825.0</v>
      </c>
      <c r="W459" s="574">
        <v>45855.0</v>
      </c>
      <c r="X459" s="572">
        <v>1.0</v>
      </c>
      <c r="Y459" s="572" t="s">
        <v>55</v>
      </c>
      <c r="Z459" s="572" t="s">
        <v>56</v>
      </c>
    </row>
    <row r="460" ht="22.5" customHeight="1">
      <c r="A460" s="570" t="s">
        <v>6398</v>
      </c>
      <c r="B460" s="571">
        <v>45854.0</v>
      </c>
      <c r="C460" s="572">
        <v>14689.0</v>
      </c>
      <c r="D460" s="572"/>
      <c r="E460" s="578" t="s">
        <v>6692</v>
      </c>
      <c r="F460" s="570" t="s">
        <v>6693</v>
      </c>
      <c r="G460" s="573" t="s">
        <v>6694</v>
      </c>
      <c r="H460" s="573" t="s">
        <v>218</v>
      </c>
      <c r="I460" s="573" t="s">
        <v>220</v>
      </c>
      <c r="J460" s="572" t="s">
        <v>1205</v>
      </c>
      <c r="K460" s="574">
        <v>45701.0</v>
      </c>
      <c r="L460" s="571">
        <v>45836.0</v>
      </c>
      <c r="M460" s="572" t="s">
        <v>51</v>
      </c>
      <c r="N460" s="575">
        <v>0.0</v>
      </c>
      <c r="O460" s="572" t="s">
        <v>51</v>
      </c>
      <c r="P460" s="576">
        <v>78071.0</v>
      </c>
      <c r="Q460" s="648">
        <v>78071.0</v>
      </c>
      <c r="R460" s="575">
        <v>0.0</v>
      </c>
      <c r="S460" s="575">
        <v>0.0</v>
      </c>
      <c r="T460" s="577">
        <f t="shared" si="4"/>
        <v>78071</v>
      </c>
      <c r="U460" s="572" t="s">
        <v>52</v>
      </c>
      <c r="V460" s="574">
        <v>45836.0</v>
      </c>
      <c r="W460" s="574">
        <v>45876.0</v>
      </c>
      <c r="X460" s="572">
        <v>1.0</v>
      </c>
      <c r="Y460" s="572" t="s">
        <v>86</v>
      </c>
      <c r="Z460" s="572" t="s">
        <v>56</v>
      </c>
    </row>
    <row r="461" ht="22.5" customHeight="1">
      <c r="A461" s="570" t="s">
        <v>6400</v>
      </c>
      <c r="B461" s="571">
        <v>45854.0</v>
      </c>
      <c r="C461" s="572">
        <v>7059.0</v>
      </c>
      <c r="D461" s="572"/>
      <c r="E461" s="578" t="s">
        <v>7280</v>
      </c>
      <c r="F461" s="570" t="s">
        <v>7281</v>
      </c>
      <c r="G461" s="573" t="s">
        <v>973</v>
      </c>
      <c r="H461" s="573" t="s">
        <v>110</v>
      </c>
      <c r="I461" s="573" t="s">
        <v>46</v>
      </c>
      <c r="J461" s="572" t="s">
        <v>1205</v>
      </c>
      <c r="K461" s="574">
        <v>44829.0</v>
      </c>
      <c r="L461" s="571">
        <v>45836.0</v>
      </c>
      <c r="M461" s="572" t="s">
        <v>51</v>
      </c>
      <c r="N461" s="575">
        <v>78000.0</v>
      </c>
      <c r="O461" s="572" t="s">
        <v>51</v>
      </c>
      <c r="P461" s="576">
        <v>100028.0</v>
      </c>
      <c r="Q461" s="648">
        <v>100000.0</v>
      </c>
      <c r="R461" s="575">
        <v>0.0</v>
      </c>
      <c r="S461" s="575">
        <v>0.0</v>
      </c>
      <c r="T461" s="577">
        <f t="shared" si="4"/>
        <v>100000</v>
      </c>
      <c r="U461" s="572" t="s">
        <v>52</v>
      </c>
      <c r="V461" s="574">
        <v>45836.0</v>
      </c>
      <c r="W461" s="574">
        <v>45866.0</v>
      </c>
      <c r="X461" s="572">
        <v>1.0</v>
      </c>
      <c r="Y461" s="572" t="s">
        <v>86</v>
      </c>
      <c r="Z461" s="572" t="s">
        <v>56</v>
      </c>
    </row>
    <row r="462" ht="22.5" customHeight="1">
      <c r="A462" s="570" t="s">
        <v>6402</v>
      </c>
      <c r="B462" s="571">
        <v>45854.0</v>
      </c>
      <c r="C462" s="572">
        <v>5581.0</v>
      </c>
      <c r="D462" s="572"/>
      <c r="E462" s="578" t="s">
        <v>7771</v>
      </c>
      <c r="F462" s="570" t="s">
        <v>3352</v>
      </c>
      <c r="G462" s="573" t="s">
        <v>3353</v>
      </c>
      <c r="H462" s="573" t="s">
        <v>343</v>
      </c>
      <c r="I462" s="573" t="s">
        <v>158</v>
      </c>
      <c r="J462" s="572" t="s">
        <v>1205</v>
      </c>
      <c r="K462" s="574">
        <v>44679.0</v>
      </c>
      <c r="L462" s="571">
        <v>45836.0</v>
      </c>
      <c r="M462" s="572" t="s">
        <v>51</v>
      </c>
      <c r="N462" s="575">
        <v>78000.0</v>
      </c>
      <c r="O462" s="572" t="s">
        <v>51</v>
      </c>
      <c r="P462" s="576">
        <v>156000.0</v>
      </c>
      <c r="Q462" s="576">
        <v>156000.0</v>
      </c>
      <c r="R462" s="575">
        <v>0.0</v>
      </c>
      <c r="S462" s="575">
        <v>1092.0</v>
      </c>
      <c r="T462" s="577">
        <f t="shared" si="4"/>
        <v>154908</v>
      </c>
      <c r="U462" s="572" t="s">
        <v>53</v>
      </c>
      <c r="V462" s="574">
        <v>45836.0</v>
      </c>
      <c r="W462" s="574">
        <v>45866.0</v>
      </c>
      <c r="X462" s="572">
        <v>1.0</v>
      </c>
      <c r="Y462" s="572" t="s">
        <v>86</v>
      </c>
      <c r="Z462" s="572" t="s">
        <v>56</v>
      </c>
    </row>
    <row r="463" ht="22.5" customHeight="1">
      <c r="A463" s="570" t="s">
        <v>6403</v>
      </c>
      <c r="B463" s="571">
        <v>45854.0</v>
      </c>
      <c r="C463" s="572">
        <v>5581.0</v>
      </c>
      <c r="D463" s="572"/>
      <c r="E463" s="578" t="s">
        <v>7771</v>
      </c>
      <c r="F463" s="570" t="s">
        <v>3352</v>
      </c>
      <c r="G463" s="573" t="s">
        <v>3353</v>
      </c>
      <c r="H463" s="573" t="s">
        <v>343</v>
      </c>
      <c r="I463" s="573" t="s">
        <v>158</v>
      </c>
      <c r="J463" s="572" t="s">
        <v>1205</v>
      </c>
      <c r="K463" s="574">
        <v>44679.0</v>
      </c>
      <c r="L463" s="571">
        <v>45836.0</v>
      </c>
      <c r="M463" s="572" t="s">
        <v>51</v>
      </c>
      <c r="N463" s="575">
        <v>78000.0</v>
      </c>
      <c r="O463" s="572" t="s">
        <v>51</v>
      </c>
      <c r="P463" s="576">
        <v>0.0</v>
      </c>
      <c r="Q463" s="576">
        <v>0.0</v>
      </c>
      <c r="R463" s="575">
        <v>0.0</v>
      </c>
      <c r="S463" s="575">
        <v>0.0</v>
      </c>
      <c r="T463" s="577">
        <f t="shared" si="4"/>
        <v>0</v>
      </c>
      <c r="U463" s="572" t="s">
        <v>54</v>
      </c>
      <c r="V463" s="574">
        <v>45836.0</v>
      </c>
      <c r="W463" s="574">
        <v>45896.0</v>
      </c>
      <c r="X463" s="572">
        <v>1.0</v>
      </c>
      <c r="Y463" s="572" t="s">
        <v>86</v>
      </c>
      <c r="Z463" s="572" t="s">
        <v>56</v>
      </c>
    </row>
    <row r="464" ht="22.5" customHeight="1">
      <c r="A464" s="570" t="s">
        <v>6405</v>
      </c>
      <c r="B464" s="571">
        <v>45854.0</v>
      </c>
      <c r="C464" s="572">
        <v>8344.0</v>
      </c>
      <c r="D464" s="572"/>
      <c r="E464" s="578" t="s">
        <v>7399</v>
      </c>
      <c r="F464" s="570" t="s">
        <v>7400</v>
      </c>
      <c r="G464" s="573" t="s">
        <v>7401</v>
      </c>
      <c r="H464" s="573" t="s">
        <v>110</v>
      </c>
      <c r="I464" s="573" t="s">
        <v>46</v>
      </c>
      <c r="J464" s="572" t="s">
        <v>1205</v>
      </c>
      <c r="K464" s="574">
        <v>44973.0</v>
      </c>
      <c r="L464" s="571">
        <v>45836.0</v>
      </c>
      <c r="M464" s="572" t="s">
        <v>51</v>
      </c>
      <c r="N464" s="575">
        <v>0.0</v>
      </c>
      <c r="O464" s="572" t="s">
        <v>51</v>
      </c>
      <c r="P464" s="576">
        <v>78000.0</v>
      </c>
      <c r="Q464" s="576">
        <v>78000.0</v>
      </c>
      <c r="R464" s="575">
        <v>0.0</v>
      </c>
      <c r="S464" s="575">
        <v>546.0</v>
      </c>
      <c r="T464" s="577">
        <f t="shared" si="4"/>
        <v>77454</v>
      </c>
      <c r="U464" s="572" t="s">
        <v>53</v>
      </c>
      <c r="V464" s="574">
        <v>45836.0</v>
      </c>
      <c r="W464" s="574">
        <v>45866.0</v>
      </c>
      <c r="X464" s="572">
        <v>1.0</v>
      </c>
      <c r="Y464" s="572" t="s">
        <v>86</v>
      </c>
      <c r="Z464" s="572" t="s">
        <v>56</v>
      </c>
    </row>
    <row r="465" ht="22.5" customHeight="1">
      <c r="A465" s="610" t="s">
        <v>6407</v>
      </c>
      <c r="B465" s="571">
        <v>45854.0</v>
      </c>
      <c r="C465" s="572">
        <v>15738.0</v>
      </c>
      <c r="D465" s="572"/>
      <c r="E465" s="578" t="s">
        <v>7772</v>
      </c>
      <c r="F465" s="570" t="s">
        <v>1546</v>
      </c>
      <c r="G465" s="573" t="s">
        <v>1547</v>
      </c>
      <c r="H465" s="573" t="s">
        <v>137</v>
      </c>
      <c r="I465" s="573" t="s">
        <v>118</v>
      </c>
      <c r="J465" s="572" t="s">
        <v>1205</v>
      </c>
      <c r="K465" s="583">
        <v>45836.0</v>
      </c>
      <c r="L465" s="571">
        <v>45836.0</v>
      </c>
      <c r="M465" s="572" t="s">
        <v>51</v>
      </c>
      <c r="N465" s="575">
        <v>0.0</v>
      </c>
      <c r="O465" s="583">
        <v>45837.0</v>
      </c>
      <c r="P465" s="576">
        <v>648060.0</v>
      </c>
      <c r="Q465" s="648">
        <v>648060.0</v>
      </c>
      <c r="R465" s="575">
        <v>60000.0</v>
      </c>
      <c r="S465" s="575">
        <v>0.0</v>
      </c>
      <c r="T465" s="577">
        <f t="shared" si="4"/>
        <v>648060</v>
      </c>
      <c r="U465" s="572" t="s">
        <v>52</v>
      </c>
      <c r="V465" s="574">
        <v>45837.0</v>
      </c>
      <c r="W465" s="574">
        <v>46030.0</v>
      </c>
      <c r="X465" s="572">
        <v>6.0</v>
      </c>
      <c r="Y465" s="572" t="s">
        <v>55</v>
      </c>
      <c r="Z465" s="572" t="s">
        <v>93</v>
      </c>
    </row>
    <row r="466" ht="22.5" customHeight="1">
      <c r="A466" s="570" t="s">
        <v>6408</v>
      </c>
      <c r="B466" s="571">
        <v>45854.0</v>
      </c>
      <c r="C466" s="572">
        <v>6656.0</v>
      </c>
      <c r="D466" s="572"/>
      <c r="E466" s="578" t="s">
        <v>7773</v>
      </c>
      <c r="F466" s="570" t="s">
        <v>7353</v>
      </c>
      <c r="G466" s="573" t="s">
        <v>7354</v>
      </c>
      <c r="H466" s="573" t="s">
        <v>1759</v>
      </c>
      <c r="I466" s="573" t="s">
        <v>124</v>
      </c>
      <c r="J466" s="572" t="s">
        <v>1205</v>
      </c>
      <c r="K466" s="574">
        <v>44790.0</v>
      </c>
      <c r="L466" s="571">
        <v>45836.0</v>
      </c>
      <c r="M466" s="572" t="s">
        <v>51</v>
      </c>
      <c r="N466" s="575">
        <v>0.0</v>
      </c>
      <c r="O466" s="572" t="s">
        <v>51</v>
      </c>
      <c r="P466" s="576">
        <v>118000.0</v>
      </c>
      <c r="Q466" s="576">
        <v>118000.0</v>
      </c>
      <c r="R466" s="575">
        <v>0.0</v>
      </c>
      <c r="S466" s="575">
        <v>826.0</v>
      </c>
      <c r="T466" s="577">
        <f t="shared" si="4"/>
        <v>117174</v>
      </c>
      <c r="U466" s="572" t="s">
        <v>53</v>
      </c>
      <c r="V466" s="574">
        <v>45834.0</v>
      </c>
      <c r="W466" s="574">
        <v>45864.0</v>
      </c>
      <c r="X466" s="572">
        <v>1.0</v>
      </c>
      <c r="Y466" s="572" t="s">
        <v>55</v>
      </c>
      <c r="Z466" s="572" t="s">
        <v>56</v>
      </c>
    </row>
    <row r="467" ht="22.5" customHeight="1">
      <c r="A467" s="570" t="s">
        <v>6449</v>
      </c>
      <c r="B467" s="571">
        <v>45854.0</v>
      </c>
      <c r="C467" s="572">
        <v>3453.0</v>
      </c>
      <c r="D467" s="572"/>
      <c r="E467" s="578" t="s">
        <v>361</v>
      </c>
      <c r="F467" s="570" t="s">
        <v>289</v>
      </c>
      <c r="G467" s="573" t="s">
        <v>291</v>
      </c>
      <c r="H467" s="573" t="s">
        <v>757</v>
      </c>
      <c r="I467" s="573" t="s">
        <v>69</v>
      </c>
      <c r="J467" s="572" t="s">
        <v>1205</v>
      </c>
      <c r="K467" s="574">
        <v>44528.0</v>
      </c>
      <c r="L467" s="571">
        <v>45837.0</v>
      </c>
      <c r="M467" s="572" t="s">
        <v>51</v>
      </c>
      <c r="N467" s="575">
        <v>0.0</v>
      </c>
      <c r="O467" s="583">
        <v>45837.0</v>
      </c>
      <c r="P467" s="576">
        <v>78036.0</v>
      </c>
      <c r="Q467" s="775">
        <v>78036.0</v>
      </c>
      <c r="R467" s="575">
        <v>0.0</v>
      </c>
      <c r="S467" s="575">
        <v>0.0</v>
      </c>
      <c r="T467" s="577">
        <f t="shared" si="4"/>
        <v>78036</v>
      </c>
      <c r="U467" s="572" t="s">
        <v>52</v>
      </c>
      <c r="V467" s="574">
        <v>45834.0</v>
      </c>
      <c r="W467" s="574">
        <v>45864.0</v>
      </c>
      <c r="X467" s="572">
        <v>1.0</v>
      </c>
      <c r="Y467" s="572" t="s">
        <v>86</v>
      </c>
      <c r="Z467" s="572" t="s">
        <v>56</v>
      </c>
    </row>
    <row r="468" ht="22.5" customHeight="1">
      <c r="A468" s="649" t="s">
        <v>6451</v>
      </c>
      <c r="B468" s="650">
        <v>45854.0</v>
      </c>
      <c r="C468" s="651">
        <v>4792.0</v>
      </c>
      <c r="D468" s="651"/>
      <c r="E468" s="652" t="s">
        <v>272</v>
      </c>
      <c r="F468" s="649" t="s">
        <v>274</v>
      </c>
      <c r="G468" s="653" t="s">
        <v>276</v>
      </c>
      <c r="H468" s="653" t="s">
        <v>278</v>
      </c>
      <c r="I468" s="653" t="s">
        <v>280</v>
      </c>
      <c r="J468" s="651" t="s">
        <v>1205</v>
      </c>
      <c r="K468" s="654">
        <v>44617.0</v>
      </c>
      <c r="L468" s="650">
        <v>45837.0</v>
      </c>
      <c r="M468" s="651" t="s">
        <v>51</v>
      </c>
      <c r="N468" s="655">
        <v>0.0</v>
      </c>
      <c r="O468" s="651" t="s">
        <v>51</v>
      </c>
      <c r="P468" s="682">
        <v>78003.0</v>
      </c>
      <c r="Q468" s="776">
        <v>78003.0</v>
      </c>
      <c r="R468" s="655">
        <v>0.0</v>
      </c>
      <c r="S468" s="655">
        <v>0.0</v>
      </c>
      <c r="T468" s="658">
        <f t="shared" si="4"/>
        <v>78003</v>
      </c>
      <c r="U468" s="651" t="s">
        <v>52</v>
      </c>
      <c r="V468" s="654">
        <v>45837.0</v>
      </c>
      <c r="W468" s="654">
        <v>45867.0</v>
      </c>
      <c r="X468" s="651">
        <v>1.0</v>
      </c>
      <c r="Y468" s="651" t="s">
        <v>86</v>
      </c>
      <c r="Z468" s="651" t="s">
        <v>56</v>
      </c>
    </row>
    <row r="469" ht="22.5" customHeight="1">
      <c r="A469" s="610" t="s">
        <v>6456</v>
      </c>
      <c r="B469" s="571">
        <v>45854.0</v>
      </c>
      <c r="C469" s="572">
        <v>15593.0</v>
      </c>
      <c r="D469" s="572"/>
      <c r="E469" s="578" t="s">
        <v>7774</v>
      </c>
      <c r="F469" s="570" t="s">
        <v>7775</v>
      </c>
      <c r="G469" s="573" t="s">
        <v>7776</v>
      </c>
      <c r="H469" s="573" t="s">
        <v>831</v>
      </c>
      <c r="I469" s="573" t="s">
        <v>103</v>
      </c>
      <c r="J469" s="572" t="s">
        <v>1205</v>
      </c>
      <c r="K469" s="574">
        <v>45823.0</v>
      </c>
      <c r="L469" s="571">
        <v>45837.0</v>
      </c>
      <c r="M469" s="572" t="s">
        <v>51</v>
      </c>
      <c r="N469" s="575">
        <v>118000.0</v>
      </c>
      <c r="O469" s="572" t="s">
        <v>51</v>
      </c>
      <c r="P469" s="576">
        <v>130000.0</v>
      </c>
      <c r="Q469" s="576">
        <v>130000.0</v>
      </c>
      <c r="R469" s="575">
        <v>0.0</v>
      </c>
      <c r="S469" s="575">
        <v>2600.0</v>
      </c>
      <c r="T469" s="577">
        <f t="shared" si="4"/>
        <v>127400</v>
      </c>
      <c r="U469" s="572" t="s">
        <v>53</v>
      </c>
      <c r="V469" s="574">
        <v>45837.0</v>
      </c>
      <c r="W469" s="574">
        <v>45867.0</v>
      </c>
      <c r="X469" s="572">
        <v>1.0</v>
      </c>
      <c r="Y469" s="572" t="s">
        <v>55</v>
      </c>
      <c r="Z469" s="572" t="s">
        <v>93</v>
      </c>
    </row>
    <row r="470" ht="22.5" customHeight="1">
      <c r="A470" s="570" t="s">
        <v>6458</v>
      </c>
      <c r="B470" s="571">
        <v>45854.0</v>
      </c>
      <c r="C470" s="572">
        <v>4072.0</v>
      </c>
      <c r="D470" s="572"/>
      <c r="E470" s="578" t="s">
        <v>1837</v>
      </c>
      <c r="F470" s="570" t="s">
        <v>65</v>
      </c>
      <c r="G470" s="573" t="s">
        <v>1485</v>
      </c>
      <c r="H470" s="573" t="s">
        <v>68</v>
      </c>
      <c r="I470" s="573" t="s">
        <v>69</v>
      </c>
      <c r="J470" s="572" t="s">
        <v>1205</v>
      </c>
      <c r="K470" s="574">
        <v>44566.0</v>
      </c>
      <c r="L470" s="571">
        <v>45838.0</v>
      </c>
      <c r="M470" s="572" t="s">
        <v>51</v>
      </c>
      <c r="N470" s="575">
        <v>78000.0</v>
      </c>
      <c r="O470" s="583">
        <v>45839.0</v>
      </c>
      <c r="P470" s="576">
        <v>118068.0</v>
      </c>
      <c r="Q470" s="576">
        <v>0.0</v>
      </c>
      <c r="R470" s="575">
        <v>0.0</v>
      </c>
      <c r="S470" s="575">
        <v>0.0</v>
      </c>
      <c r="T470" s="577">
        <f t="shared" si="4"/>
        <v>0</v>
      </c>
      <c r="U470" s="572" t="s">
        <v>7732</v>
      </c>
      <c r="V470" s="574">
        <v>45839.0</v>
      </c>
      <c r="W470" s="574">
        <v>45877.0</v>
      </c>
      <c r="X470" s="572">
        <v>1.0</v>
      </c>
      <c r="Y470" s="572" t="s">
        <v>86</v>
      </c>
      <c r="Z470" s="572" t="s">
        <v>56</v>
      </c>
    </row>
    <row r="471" ht="22.5" customHeight="1">
      <c r="A471" s="570" t="s">
        <v>6463</v>
      </c>
      <c r="B471" s="571">
        <v>45854.0</v>
      </c>
      <c r="C471" s="572">
        <v>4072.0</v>
      </c>
      <c r="D471" s="572"/>
      <c r="E471" s="578" t="s">
        <v>1837</v>
      </c>
      <c r="F471" s="570" t="s">
        <v>65</v>
      </c>
      <c r="G471" s="573" t="s">
        <v>67</v>
      </c>
      <c r="H471" s="573" t="s">
        <v>68</v>
      </c>
      <c r="I471" s="573" t="s">
        <v>69</v>
      </c>
      <c r="J471" s="572" t="s">
        <v>1205</v>
      </c>
      <c r="K471" s="574">
        <v>44566.0</v>
      </c>
      <c r="L471" s="571">
        <v>45838.0</v>
      </c>
      <c r="M471" s="572" t="s">
        <v>51</v>
      </c>
      <c r="N471" s="575">
        <v>0.0</v>
      </c>
      <c r="O471" s="583">
        <v>45839.0</v>
      </c>
      <c r="P471" s="576">
        <v>118016.0</v>
      </c>
      <c r="Q471" s="576">
        <v>0.0</v>
      </c>
      <c r="R471" s="575">
        <v>0.0</v>
      </c>
      <c r="S471" s="575">
        <v>0.0</v>
      </c>
      <c r="T471" s="577">
        <f t="shared" si="4"/>
        <v>0</v>
      </c>
      <c r="U471" s="572" t="s">
        <v>7732</v>
      </c>
      <c r="V471" s="574">
        <v>45839.0</v>
      </c>
      <c r="W471" s="574">
        <v>45870.0</v>
      </c>
      <c r="X471" s="572">
        <v>1.0</v>
      </c>
      <c r="Y471" s="572" t="s">
        <v>55</v>
      </c>
      <c r="Z471" s="572" t="s">
        <v>56</v>
      </c>
    </row>
    <row r="472" ht="22.5" customHeight="1">
      <c r="A472" s="570" t="s">
        <v>6503</v>
      </c>
      <c r="B472" s="571">
        <v>45854.0</v>
      </c>
      <c r="C472" s="572">
        <v>12279.0</v>
      </c>
      <c r="D472" s="572"/>
      <c r="E472" s="578" t="s">
        <v>7777</v>
      </c>
      <c r="F472" s="570" t="s">
        <v>7778</v>
      </c>
      <c r="G472" s="573" t="s">
        <v>7779</v>
      </c>
      <c r="H472" s="573" t="s">
        <v>786</v>
      </c>
      <c r="I472" s="573" t="s">
        <v>46</v>
      </c>
      <c r="J472" s="572" t="s">
        <v>1205</v>
      </c>
      <c r="K472" s="574">
        <v>45442.0</v>
      </c>
      <c r="L472" s="571">
        <v>45838.0</v>
      </c>
      <c r="M472" s="572" t="s">
        <v>51</v>
      </c>
      <c r="N472" s="575">
        <v>0.0</v>
      </c>
      <c r="O472" s="572" t="s">
        <v>51</v>
      </c>
      <c r="P472" s="576">
        <v>648000.0</v>
      </c>
      <c r="Q472" s="576">
        <v>648000.0</v>
      </c>
      <c r="R472" s="575">
        <v>60000.0</v>
      </c>
      <c r="S472" s="575">
        <v>4536.0</v>
      </c>
      <c r="T472" s="577">
        <f t="shared" si="4"/>
        <v>643464</v>
      </c>
      <c r="U472" s="572" t="s">
        <v>53</v>
      </c>
      <c r="V472" s="574">
        <v>45838.0</v>
      </c>
      <c r="W472" s="574">
        <v>46026.0</v>
      </c>
      <c r="X472" s="572">
        <v>6.0</v>
      </c>
      <c r="Y472" s="572" t="s">
        <v>55</v>
      </c>
      <c r="Z472" s="572" t="s">
        <v>56</v>
      </c>
    </row>
    <row r="473" ht="22.5" customHeight="1">
      <c r="A473" s="570" t="s">
        <v>6505</v>
      </c>
      <c r="B473" s="571">
        <v>45854.0</v>
      </c>
      <c r="C473" s="572">
        <v>6899.0</v>
      </c>
      <c r="D473" s="572"/>
      <c r="E473" s="578" t="s">
        <v>1595</v>
      </c>
      <c r="F473" s="570" t="s">
        <v>1362</v>
      </c>
      <c r="G473" s="573" t="s">
        <v>1363</v>
      </c>
      <c r="H473" s="573" t="s">
        <v>279</v>
      </c>
      <c r="I473" s="573" t="s">
        <v>69</v>
      </c>
      <c r="J473" s="572" t="s">
        <v>1205</v>
      </c>
      <c r="K473" s="574">
        <v>44812.0</v>
      </c>
      <c r="L473" s="571">
        <v>45838.0</v>
      </c>
      <c r="M473" s="572" t="s">
        <v>51</v>
      </c>
      <c r="N473" s="575">
        <v>0.0</v>
      </c>
      <c r="O473" s="572" t="s">
        <v>51</v>
      </c>
      <c r="P473" s="576">
        <v>78000.0</v>
      </c>
      <c r="Q473" s="576">
        <v>78000.0</v>
      </c>
      <c r="R473" s="575">
        <v>0.0</v>
      </c>
      <c r="S473" s="575">
        <v>546.0</v>
      </c>
      <c r="T473" s="577">
        <f t="shared" si="4"/>
        <v>77454</v>
      </c>
      <c r="U473" s="572" t="s">
        <v>53</v>
      </c>
      <c r="V473" s="574">
        <v>45820.0</v>
      </c>
      <c r="W473" s="574">
        <v>45850.0</v>
      </c>
      <c r="X473" s="572">
        <v>1.0</v>
      </c>
      <c r="Y473" s="572" t="s">
        <v>86</v>
      </c>
      <c r="Z473" s="572" t="s">
        <v>56</v>
      </c>
    </row>
    <row r="474" ht="22.5" customHeight="1">
      <c r="A474" s="570" t="s">
        <v>6506</v>
      </c>
      <c r="B474" s="571">
        <v>45854.0</v>
      </c>
      <c r="C474" s="572">
        <v>887.0</v>
      </c>
      <c r="D474" s="572"/>
      <c r="E474" s="578" t="s">
        <v>3975</v>
      </c>
      <c r="F474" s="570" t="s">
        <v>3976</v>
      </c>
      <c r="G474" s="573" t="s">
        <v>7780</v>
      </c>
      <c r="H474" s="573" t="s">
        <v>3079</v>
      </c>
      <c r="I474" s="573" t="s">
        <v>103</v>
      </c>
      <c r="J474" s="572" t="s">
        <v>1205</v>
      </c>
      <c r="K474" s="574">
        <v>44337.0</v>
      </c>
      <c r="L474" s="571">
        <v>45838.0</v>
      </c>
      <c r="M474" s="572" t="s">
        <v>51</v>
      </c>
      <c r="N474" s="575"/>
      <c r="O474" s="572"/>
      <c r="P474" s="576">
        <v>18034.0</v>
      </c>
      <c r="Q474" s="777">
        <v>18000.0</v>
      </c>
      <c r="R474" s="575">
        <v>0.0</v>
      </c>
      <c r="S474" s="575">
        <v>0.0</v>
      </c>
      <c r="T474" s="577">
        <f t="shared" si="4"/>
        <v>18000</v>
      </c>
      <c r="U474" s="572" t="s">
        <v>52</v>
      </c>
      <c r="V474" s="574"/>
      <c r="W474" s="574"/>
      <c r="X474" s="572">
        <v>1.0</v>
      </c>
      <c r="Y474" s="572" t="s">
        <v>55</v>
      </c>
      <c r="Z474" s="572" t="s">
        <v>56</v>
      </c>
    </row>
    <row r="475" ht="22.5" customHeight="1">
      <c r="A475" s="570" t="s">
        <v>6508</v>
      </c>
      <c r="B475" s="571">
        <v>45854.0</v>
      </c>
      <c r="C475" s="572">
        <v>10487.0</v>
      </c>
      <c r="D475" s="572"/>
      <c r="E475" s="578" t="s">
        <v>7781</v>
      </c>
      <c r="F475" s="570" t="s">
        <v>7331</v>
      </c>
      <c r="G475" s="573" t="s">
        <v>7332</v>
      </c>
      <c r="H475" s="573" t="s">
        <v>831</v>
      </c>
      <c r="I475" s="573" t="s">
        <v>103</v>
      </c>
      <c r="J475" s="572" t="s">
        <v>1205</v>
      </c>
      <c r="K475" s="574">
        <v>45225.0</v>
      </c>
      <c r="L475" s="571">
        <v>45838.0</v>
      </c>
      <c r="M475" s="572" t="s">
        <v>51</v>
      </c>
      <c r="N475" s="575">
        <v>0.0</v>
      </c>
      <c r="O475" s="572" t="s">
        <v>51</v>
      </c>
      <c r="P475" s="576">
        <v>118000.0</v>
      </c>
      <c r="Q475" s="576">
        <v>118000.0</v>
      </c>
      <c r="R475" s="575">
        <v>0.0</v>
      </c>
      <c r="S475" s="575">
        <v>4440.0</v>
      </c>
      <c r="T475" s="577">
        <f t="shared" si="4"/>
        <v>113560</v>
      </c>
      <c r="U475" s="572" t="s">
        <v>53</v>
      </c>
      <c r="V475" s="574">
        <v>45834.0</v>
      </c>
      <c r="W475" s="574">
        <v>45864.0</v>
      </c>
      <c r="X475" s="572">
        <v>1.0</v>
      </c>
      <c r="Y475" s="572" t="s">
        <v>55</v>
      </c>
      <c r="Z475" s="572" t="s">
        <v>56</v>
      </c>
    </row>
    <row r="476" ht="22.5" customHeight="1">
      <c r="A476" s="570" t="s">
        <v>6509</v>
      </c>
      <c r="B476" s="571">
        <v>45854.0</v>
      </c>
      <c r="C476" s="572">
        <v>15123.0</v>
      </c>
      <c r="D476" s="572"/>
      <c r="E476" s="578" t="s">
        <v>1446</v>
      </c>
      <c r="F476" s="570" t="s">
        <v>1447</v>
      </c>
      <c r="G476" s="573" t="s">
        <v>1448</v>
      </c>
      <c r="H476" s="573" t="s">
        <v>45</v>
      </c>
      <c r="I476" s="573" t="s">
        <v>47</v>
      </c>
      <c r="J476" s="572" t="s">
        <v>1205</v>
      </c>
      <c r="K476" s="574">
        <v>45755.0</v>
      </c>
      <c r="L476" s="571">
        <v>45838.0</v>
      </c>
      <c r="M476" s="572" t="s">
        <v>51</v>
      </c>
      <c r="N476" s="575">
        <v>0.0</v>
      </c>
      <c r="O476" s="572" t="s">
        <v>51</v>
      </c>
      <c r="P476" s="576">
        <v>118087.0</v>
      </c>
      <c r="Q476" s="777">
        <v>118087.0</v>
      </c>
      <c r="R476" s="575">
        <v>0.0</v>
      </c>
      <c r="S476" s="575">
        <v>0.0</v>
      </c>
      <c r="T476" s="577">
        <f t="shared" si="4"/>
        <v>118087</v>
      </c>
      <c r="U476" s="572" t="s">
        <v>52</v>
      </c>
      <c r="V476" s="574">
        <v>45829.0</v>
      </c>
      <c r="W476" s="574">
        <v>45859.0</v>
      </c>
      <c r="X476" s="572">
        <v>1.0</v>
      </c>
      <c r="Y476" s="572" t="s">
        <v>55</v>
      </c>
      <c r="Z476" s="572" t="s">
        <v>56</v>
      </c>
    </row>
    <row r="477" ht="22.5" customHeight="1">
      <c r="A477" s="570" t="s">
        <v>6510</v>
      </c>
      <c r="B477" s="571">
        <v>45855.0</v>
      </c>
      <c r="C477" s="572">
        <v>6683.0</v>
      </c>
      <c r="D477" s="572"/>
      <c r="E477" s="578" t="s">
        <v>2896</v>
      </c>
      <c r="F477" s="570" t="s">
        <v>2897</v>
      </c>
      <c r="G477" s="573" t="s">
        <v>2898</v>
      </c>
      <c r="H477" s="573" t="s">
        <v>343</v>
      </c>
      <c r="I477" s="573" t="s">
        <v>158</v>
      </c>
      <c r="J477" s="572" t="s">
        <v>1205</v>
      </c>
      <c r="K477" s="574">
        <v>44792.0</v>
      </c>
      <c r="L477" s="571">
        <v>45838.0</v>
      </c>
      <c r="M477" s="572" t="s">
        <v>51</v>
      </c>
      <c r="N477" s="575">
        <v>0.0</v>
      </c>
      <c r="O477" s="572" t="s">
        <v>51</v>
      </c>
      <c r="P477" s="576">
        <v>78000.0</v>
      </c>
      <c r="Q477" s="777">
        <v>78000.0</v>
      </c>
      <c r="R477" s="575">
        <v>0.0</v>
      </c>
      <c r="S477" s="575">
        <v>0.0</v>
      </c>
      <c r="T477" s="577">
        <f t="shared" si="4"/>
        <v>78000</v>
      </c>
      <c r="U477" s="572" t="s">
        <v>52</v>
      </c>
      <c r="V477" s="574">
        <v>45834.0</v>
      </c>
      <c r="W477" s="574">
        <v>45864.0</v>
      </c>
      <c r="X477" s="572">
        <v>1.0</v>
      </c>
      <c r="Y477" s="572" t="s">
        <v>86</v>
      </c>
      <c r="Z477" s="572" t="s">
        <v>56</v>
      </c>
    </row>
    <row r="478" ht="22.5" customHeight="1">
      <c r="A478" s="570" t="s">
        <v>6511</v>
      </c>
      <c r="B478" s="571">
        <v>45855.0</v>
      </c>
      <c r="C478" s="572">
        <v>7106.0</v>
      </c>
      <c r="D478" s="572"/>
      <c r="E478" s="578" t="s">
        <v>7782</v>
      </c>
      <c r="F478" s="570" t="s">
        <v>2584</v>
      </c>
      <c r="G478" s="573" t="s">
        <v>2585</v>
      </c>
      <c r="H478" s="573" t="s">
        <v>1296</v>
      </c>
      <c r="I478" s="573" t="s">
        <v>69</v>
      </c>
      <c r="J478" s="572" t="s">
        <v>1205</v>
      </c>
      <c r="K478" s="574">
        <v>44834.0</v>
      </c>
      <c r="L478" s="571">
        <v>45838.0</v>
      </c>
      <c r="M478" s="572" t="s">
        <v>51</v>
      </c>
      <c r="N478" s="575">
        <v>118000.0</v>
      </c>
      <c r="O478" s="572" t="s">
        <v>51</v>
      </c>
      <c r="P478" s="576">
        <v>236000.0</v>
      </c>
      <c r="Q478" s="576">
        <v>0.0</v>
      </c>
      <c r="R478" s="575">
        <v>0.0</v>
      </c>
      <c r="S478" s="575">
        <v>0.0</v>
      </c>
      <c r="T478" s="577">
        <f t="shared" si="4"/>
        <v>0</v>
      </c>
      <c r="U478" s="572" t="s">
        <v>7732</v>
      </c>
      <c r="V478" s="574">
        <v>45838.0</v>
      </c>
      <c r="W478" s="574">
        <v>46108.0</v>
      </c>
      <c r="X478" s="572">
        <v>1.0</v>
      </c>
      <c r="Y478" s="572" t="s">
        <v>55</v>
      </c>
      <c r="Z478" s="572" t="s">
        <v>56</v>
      </c>
    </row>
    <row r="479" ht="22.5" customHeight="1">
      <c r="A479" s="570" t="s">
        <v>6512</v>
      </c>
      <c r="B479" s="571">
        <v>45855.0</v>
      </c>
      <c r="C479" s="572">
        <v>7106.0</v>
      </c>
      <c r="D479" s="572"/>
      <c r="E479" s="578" t="s">
        <v>7782</v>
      </c>
      <c r="F479" s="570" t="s">
        <v>2584</v>
      </c>
      <c r="G479" s="573" t="s">
        <v>2585</v>
      </c>
      <c r="H479" s="573" t="s">
        <v>1296</v>
      </c>
      <c r="I479" s="573" t="s">
        <v>69</v>
      </c>
      <c r="J479" s="572" t="s">
        <v>1205</v>
      </c>
      <c r="K479" s="574">
        <v>44834.0</v>
      </c>
      <c r="L479" s="571">
        <v>45838.0</v>
      </c>
      <c r="M479" s="572" t="s">
        <v>51</v>
      </c>
      <c r="N479" s="575">
        <v>118000.0</v>
      </c>
      <c r="O479" s="572" t="s">
        <v>51</v>
      </c>
      <c r="P479" s="576">
        <v>0.0</v>
      </c>
      <c r="Q479" s="576">
        <v>0.0</v>
      </c>
      <c r="R479" s="575">
        <v>0.0</v>
      </c>
      <c r="S479" s="575">
        <v>0.0</v>
      </c>
      <c r="T479" s="577">
        <f t="shared" si="4"/>
        <v>0</v>
      </c>
      <c r="U479" s="572" t="s">
        <v>7732</v>
      </c>
      <c r="V479" s="574">
        <v>45838.0</v>
      </c>
      <c r="W479" s="574">
        <v>46138.0</v>
      </c>
      <c r="X479" s="572">
        <v>1.0</v>
      </c>
      <c r="Y479" s="572" t="s">
        <v>55</v>
      </c>
      <c r="Z479" s="572" t="s">
        <v>56</v>
      </c>
    </row>
    <row r="480" ht="22.5" customHeight="1">
      <c r="A480" s="570" t="s">
        <v>6513</v>
      </c>
      <c r="B480" s="571">
        <v>45855.0</v>
      </c>
      <c r="C480" s="572">
        <v>3536.0</v>
      </c>
      <c r="D480" s="572"/>
      <c r="E480" s="578" t="s">
        <v>910</v>
      </c>
      <c r="F480" s="570" t="s">
        <v>911</v>
      </c>
      <c r="G480" s="573" t="s">
        <v>912</v>
      </c>
      <c r="H480" s="573" t="s">
        <v>343</v>
      </c>
      <c r="I480" s="573" t="s">
        <v>158</v>
      </c>
      <c r="J480" s="572" t="s">
        <v>1205</v>
      </c>
      <c r="K480" s="574">
        <v>44530.0</v>
      </c>
      <c r="L480" s="571">
        <v>45838.0</v>
      </c>
      <c r="M480" s="572" t="s">
        <v>51</v>
      </c>
      <c r="N480" s="575">
        <v>0.0</v>
      </c>
      <c r="O480" s="572" t="s">
        <v>51</v>
      </c>
      <c r="P480" s="576">
        <v>78000.0</v>
      </c>
      <c r="Q480" s="576">
        <v>78000.0</v>
      </c>
      <c r="R480" s="575">
        <v>0.0</v>
      </c>
      <c r="S480" s="575">
        <v>4400.0</v>
      </c>
      <c r="T480" s="577">
        <f t="shared" si="4"/>
        <v>73600</v>
      </c>
      <c r="U480" s="572" t="s">
        <v>53</v>
      </c>
      <c r="V480" s="574">
        <v>45838.0</v>
      </c>
      <c r="W480" s="574">
        <v>45868.0</v>
      </c>
      <c r="X480" s="572">
        <v>1.0</v>
      </c>
      <c r="Y480" s="572" t="s">
        <v>86</v>
      </c>
      <c r="Z480" s="572" t="s">
        <v>56</v>
      </c>
    </row>
    <row r="481" ht="22.5" customHeight="1">
      <c r="A481" s="570" t="s">
        <v>6514</v>
      </c>
      <c r="B481" s="571">
        <v>45855.0</v>
      </c>
      <c r="C481" s="572">
        <v>4832.0</v>
      </c>
      <c r="D481" s="572"/>
      <c r="E481" s="578" t="s">
        <v>3548</v>
      </c>
      <c r="F481" s="570" t="s">
        <v>3550</v>
      </c>
      <c r="G481" s="573" t="s">
        <v>3551</v>
      </c>
      <c r="H481" s="573" t="s">
        <v>237</v>
      </c>
      <c r="I481" s="573" t="s">
        <v>69</v>
      </c>
      <c r="J481" s="572" t="s">
        <v>1205</v>
      </c>
      <c r="K481" s="574">
        <v>44620.0</v>
      </c>
      <c r="L481" s="571">
        <v>45838.0</v>
      </c>
      <c r="M481" s="572" t="s">
        <v>51</v>
      </c>
      <c r="N481" s="575">
        <v>118000.0</v>
      </c>
      <c r="O481" s="572" t="s">
        <v>51</v>
      </c>
      <c r="P481" s="576">
        <v>120016.0</v>
      </c>
      <c r="Q481" s="777">
        <v>120016.0</v>
      </c>
      <c r="R481" s="575">
        <v>0.0</v>
      </c>
      <c r="S481" s="575">
        <v>0.0</v>
      </c>
      <c r="T481" s="577">
        <f t="shared" si="4"/>
        <v>120016</v>
      </c>
      <c r="U481" s="572" t="s">
        <v>52</v>
      </c>
      <c r="V481" s="574">
        <v>45838.0</v>
      </c>
      <c r="W481" s="574">
        <v>45868.0</v>
      </c>
      <c r="X481" s="572">
        <v>1.0</v>
      </c>
      <c r="Y481" s="572" t="s">
        <v>55</v>
      </c>
      <c r="Z481" s="572" t="s">
        <v>56</v>
      </c>
    </row>
    <row r="482" ht="22.5" customHeight="1">
      <c r="A482" s="570" t="s">
        <v>6515</v>
      </c>
      <c r="B482" s="571">
        <v>45855.0</v>
      </c>
      <c r="C482" s="572">
        <v>2719.0</v>
      </c>
      <c r="D482" s="572"/>
      <c r="E482" s="578" t="s">
        <v>1067</v>
      </c>
      <c r="F482" s="570" t="s">
        <v>1068</v>
      </c>
      <c r="G482" s="573" t="s">
        <v>2503</v>
      </c>
      <c r="H482" s="573" t="s">
        <v>555</v>
      </c>
      <c r="I482" s="573" t="s">
        <v>69</v>
      </c>
      <c r="J482" s="572" t="s">
        <v>1205</v>
      </c>
      <c r="K482" s="574">
        <v>44469.0</v>
      </c>
      <c r="L482" s="571">
        <v>45838.0</v>
      </c>
      <c r="M482" s="572" t="s">
        <v>51</v>
      </c>
      <c r="N482" s="575">
        <v>118000.0</v>
      </c>
      <c r="O482" s="572" t="s">
        <v>51</v>
      </c>
      <c r="P482" s="576">
        <v>354000.0</v>
      </c>
      <c r="Q482" s="576">
        <v>354000.0</v>
      </c>
      <c r="R482" s="575">
        <v>0.0</v>
      </c>
      <c r="S482" s="575">
        <v>7080.0</v>
      </c>
      <c r="T482" s="577">
        <f t="shared" si="4"/>
        <v>346920</v>
      </c>
      <c r="U482" s="572" t="s">
        <v>53</v>
      </c>
      <c r="V482" s="574">
        <v>45838.0</v>
      </c>
      <c r="W482" s="574">
        <v>45868.0</v>
      </c>
      <c r="X482" s="572">
        <v>1.0</v>
      </c>
      <c r="Y482" s="572" t="s">
        <v>55</v>
      </c>
      <c r="Z482" s="572" t="s">
        <v>56</v>
      </c>
    </row>
    <row r="483" ht="22.5" customHeight="1">
      <c r="A483" s="570" t="s">
        <v>6516</v>
      </c>
      <c r="B483" s="571">
        <v>45855.0</v>
      </c>
      <c r="C483" s="572">
        <v>2719.0</v>
      </c>
      <c r="D483" s="572"/>
      <c r="E483" s="578" t="s">
        <v>1067</v>
      </c>
      <c r="F483" s="570" t="s">
        <v>1068</v>
      </c>
      <c r="G483" s="573" t="s">
        <v>2517</v>
      </c>
      <c r="H483" s="573" t="s">
        <v>555</v>
      </c>
      <c r="I483" s="573" t="s">
        <v>69</v>
      </c>
      <c r="J483" s="572" t="s">
        <v>1205</v>
      </c>
      <c r="K483" s="574">
        <v>44469.0</v>
      </c>
      <c r="L483" s="571">
        <v>45838.0</v>
      </c>
      <c r="M483" s="572" t="s">
        <v>51</v>
      </c>
      <c r="N483" s="575">
        <v>118000.0</v>
      </c>
      <c r="O483" s="572" t="s">
        <v>51</v>
      </c>
      <c r="P483" s="576">
        <v>0.0</v>
      </c>
      <c r="Q483" s="576">
        <v>0.0</v>
      </c>
      <c r="R483" s="575">
        <v>0.0</v>
      </c>
      <c r="S483" s="575">
        <v>0.0</v>
      </c>
      <c r="T483" s="577">
        <f t="shared" si="4"/>
        <v>0</v>
      </c>
      <c r="U483" s="572" t="s">
        <v>54</v>
      </c>
      <c r="V483" s="574">
        <v>45838.0</v>
      </c>
      <c r="W483" s="574">
        <v>45868.0</v>
      </c>
      <c r="X483" s="572">
        <v>1.0</v>
      </c>
      <c r="Y483" s="572" t="s">
        <v>55</v>
      </c>
      <c r="Z483" s="572" t="s">
        <v>56</v>
      </c>
    </row>
    <row r="484" ht="22.5" customHeight="1">
      <c r="A484" s="570" t="s">
        <v>6518</v>
      </c>
      <c r="B484" s="571">
        <v>45855.0</v>
      </c>
      <c r="C484" s="572">
        <v>2719.0</v>
      </c>
      <c r="D484" s="572"/>
      <c r="E484" s="578" t="s">
        <v>1067</v>
      </c>
      <c r="F484" s="570" t="s">
        <v>1068</v>
      </c>
      <c r="G484" s="573" t="s">
        <v>2523</v>
      </c>
      <c r="H484" s="573" t="s">
        <v>555</v>
      </c>
      <c r="I484" s="573" t="s">
        <v>69</v>
      </c>
      <c r="J484" s="572" t="s">
        <v>1205</v>
      </c>
      <c r="K484" s="574">
        <v>44469.0</v>
      </c>
      <c r="L484" s="571">
        <v>45838.0</v>
      </c>
      <c r="M484" s="572" t="s">
        <v>51</v>
      </c>
      <c r="N484" s="575">
        <v>118000.0</v>
      </c>
      <c r="O484" s="572" t="s">
        <v>51</v>
      </c>
      <c r="P484" s="576">
        <v>0.0</v>
      </c>
      <c r="Q484" s="576">
        <v>0.0</v>
      </c>
      <c r="R484" s="575">
        <v>0.0</v>
      </c>
      <c r="S484" s="575">
        <v>0.0</v>
      </c>
      <c r="T484" s="577">
        <f t="shared" si="4"/>
        <v>0</v>
      </c>
      <c r="U484" s="572" t="s">
        <v>54</v>
      </c>
      <c r="V484" s="574">
        <v>45838.0</v>
      </c>
      <c r="W484" s="574">
        <v>45868.0</v>
      </c>
      <c r="X484" s="572">
        <v>1.0</v>
      </c>
      <c r="Y484" s="572" t="s">
        <v>55</v>
      </c>
      <c r="Z484" s="572" t="s">
        <v>56</v>
      </c>
    </row>
    <row r="485" ht="22.5" customHeight="1">
      <c r="A485" s="610" t="s">
        <v>7783</v>
      </c>
      <c r="B485" s="571">
        <v>45855.0</v>
      </c>
      <c r="C485" s="572">
        <v>15628.0</v>
      </c>
      <c r="D485" s="572"/>
      <c r="E485" s="578" t="s">
        <v>7784</v>
      </c>
      <c r="F485" s="570" t="s">
        <v>7785</v>
      </c>
      <c r="G485" s="573" t="s">
        <v>7786</v>
      </c>
      <c r="H485" s="573" t="s">
        <v>407</v>
      </c>
      <c r="I485" s="573" t="s">
        <v>46</v>
      </c>
      <c r="J485" s="572" t="s">
        <v>1205</v>
      </c>
      <c r="K485" s="574">
        <v>45826.0</v>
      </c>
      <c r="L485" s="571">
        <v>45838.0</v>
      </c>
      <c r="M485" s="572" t="s">
        <v>51</v>
      </c>
      <c r="N485" s="575">
        <v>0.0</v>
      </c>
      <c r="O485" s="572" t="s">
        <v>51</v>
      </c>
      <c r="P485" s="576">
        <v>1298024.0</v>
      </c>
      <c r="Q485" s="777">
        <v>1298000.0</v>
      </c>
      <c r="R485" s="575">
        <v>118000.0</v>
      </c>
      <c r="S485" s="575">
        <v>0.0</v>
      </c>
      <c r="T485" s="577">
        <f t="shared" si="4"/>
        <v>1298000</v>
      </c>
      <c r="U485" s="572" t="s">
        <v>52</v>
      </c>
      <c r="V485" s="574">
        <v>45838.0</v>
      </c>
      <c r="W485" s="574">
        <v>46200.0</v>
      </c>
      <c r="X485" s="572">
        <v>12.0</v>
      </c>
      <c r="Y485" s="572" t="s">
        <v>55</v>
      </c>
      <c r="Z485" s="572" t="s">
        <v>93</v>
      </c>
    </row>
    <row r="486" ht="22.5" customHeight="1">
      <c r="A486" s="570" t="s">
        <v>7787</v>
      </c>
      <c r="B486" s="571">
        <v>45855.0</v>
      </c>
      <c r="C486" s="572">
        <v>15628.0</v>
      </c>
      <c r="D486" s="572"/>
      <c r="E486" s="578" t="s">
        <v>7784</v>
      </c>
      <c r="F486" s="570" t="s">
        <v>7785</v>
      </c>
      <c r="G486" s="573" t="s">
        <v>7786</v>
      </c>
      <c r="H486" s="573" t="s">
        <v>407</v>
      </c>
      <c r="I486" s="573" t="s">
        <v>46</v>
      </c>
      <c r="J486" s="572" t="s">
        <v>1205</v>
      </c>
      <c r="K486" s="574">
        <v>45826.0</v>
      </c>
      <c r="L486" s="571">
        <v>45838.0</v>
      </c>
      <c r="M486" s="572" t="s">
        <v>51</v>
      </c>
      <c r="N486" s="575">
        <v>118000.0</v>
      </c>
      <c r="O486" s="572" t="s">
        <v>51</v>
      </c>
      <c r="P486" s="576">
        <v>236023.0</v>
      </c>
      <c r="Q486" s="576">
        <v>0.0</v>
      </c>
      <c r="R486" s="575">
        <v>0.0</v>
      </c>
      <c r="S486" s="575">
        <v>0.0</v>
      </c>
      <c r="T486" s="577">
        <f t="shared" si="4"/>
        <v>0</v>
      </c>
      <c r="U486" s="572" t="s">
        <v>281</v>
      </c>
      <c r="V486" s="574">
        <v>45838.0</v>
      </c>
      <c r="W486" s="574">
        <v>46230.0</v>
      </c>
      <c r="X486" s="572">
        <v>1.0</v>
      </c>
      <c r="Y486" s="572" t="s">
        <v>55</v>
      </c>
      <c r="Z486" s="572" t="s">
        <v>56</v>
      </c>
    </row>
    <row r="487" ht="22.5" customHeight="1">
      <c r="A487" s="570" t="s">
        <v>7788</v>
      </c>
      <c r="B487" s="571">
        <v>45855.0</v>
      </c>
      <c r="C487" s="572">
        <v>15628.0</v>
      </c>
      <c r="D487" s="572"/>
      <c r="E487" s="578" t="s">
        <v>7784</v>
      </c>
      <c r="F487" s="570" t="s">
        <v>7785</v>
      </c>
      <c r="G487" s="573" t="s">
        <v>7786</v>
      </c>
      <c r="H487" s="573" t="s">
        <v>407</v>
      </c>
      <c r="I487" s="573" t="s">
        <v>46</v>
      </c>
      <c r="J487" s="572" t="s">
        <v>1205</v>
      </c>
      <c r="K487" s="574">
        <v>45826.0</v>
      </c>
      <c r="L487" s="571">
        <v>45838.0</v>
      </c>
      <c r="M487" s="572" t="s">
        <v>51</v>
      </c>
      <c r="N487" s="575">
        <v>118000.0</v>
      </c>
      <c r="O487" s="572" t="s">
        <v>51</v>
      </c>
      <c r="P487" s="576">
        <v>0.0</v>
      </c>
      <c r="Q487" s="576">
        <v>0.0</v>
      </c>
      <c r="R487" s="575">
        <v>0.0</v>
      </c>
      <c r="S487" s="575">
        <v>0.0</v>
      </c>
      <c r="T487" s="577">
        <f t="shared" si="4"/>
        <v>0</v>
      </c>
      <c r="U487" s="572" t="s">
        <v>281</v>
      </c>
      <c r="V487" s="574">
        <v>45838.0</v>
      </c>
      <c r="W487" s="574">
        <v>46260.0</v>
      </c>
      <c r="X487" s="572">
        <v>1.0</v>
      </c>
      <c r="Y487" s="572" t="s">
        <v>55</v>
      </c>
      <c r="Z487" s="572" t="s">
        <v>56</v>
      </c>
    </row>
    <row r="488" ht="22.5" customHeight="1">
      <c r="A488" s="570" t="s">
        <v>7789</v>
      </c>
      <c r="B488" s="571">
        <v>45855.0</v>
      </c>
      <c r="C488" s="572">
        <v>15517.0</v>
      </c>
      <c r="D488" s="572"/>
      <c r="E488" s="578" t="s">
        <v>6606</v>
      </c>
      <c r="F488" s="570" t="s">
        <v>6607</v>
      </c>
      <c r="G488" s="573" t="s">
        <v>6608</v>
      </c>
      <c r="H488" s="573" t="s">
        <v>192</v>
      </c>
      <c r="I488" s="573" t="s">
        <v>195</v>
      </c>
      <c r="J488" s="572" t="s">
        <v>1205</v>
      </c>
      <c r="K488" s="574">
        <v>45821.0</v>
      </c>
      <c r="L488" s="571">
        <v>45838.0</v>
      </c>
      <c r="M488" s="572" t="s">
        <v>51</v>
      </c>
      <c r="N488" s="575">
        <v>0.0</v>
      </c>
      <c r="O488" s="572" t="s">
        <v>51</v>
      </c>
      <c r="P488" s="576">
        <v>118000.0</v>
      </c>
      <c r="Q488" s="576">
        <v>118000.0</v>
      </c>
      <c r="R488" s="575">
        <v>0.0</v>
      </c>
      <c r="S488" s="575">
        <v>0.0</v>
      </c>
      <c r="T488" s="577">
        <f t="shared" si="4"/>
        <v>118000</v>
      </c>
      <c r="U488" s="572" t="s">
        <v>7732</v>
      </c>
      <c r="V488" s="574">
        <v>45838.0</v>
      </c>
      <c r="W488" s="574">
        <v>46276.0</v>
      </c>
      <c r="X488" s="572">
        <v>1.0</v>
      </c>
      <c r="Y488" s="572" t="s">
        <v>55</v>
      </c>
      <c r="Z488" s="572" t="s">
        <v>56</v>
      </c>
    </row>
    <row r="489" ht="22.5" customHeight="1">
      <c r="A489" s="570" t="s">
        <v>7790</v>
      </c>
      <c r="B489" s="571">
        <v>45855.0</v>
      </c>
      <c r="C489" s="572">
        <v>7081.0</v>
      </c>
      <c r="D489" s="572"/>
      <c r="E489" s="578" t="s">
        <v>3969</v>
      </c>
      <c r="F489" s="570" t="s">
        <v>3543</v>
      </c>
      <c r="G489" s="573" t="s">
        <v>3545</v>
      </c>
      <c r="H489" s="573" t="s">
        <v>555</v>
      </c>
      <c r="I489" s="573" t="s">
        <v>69</v>
      </c>
      <c r="J489" s="572" t="s">
        <v>4555</v>
      </c>
      <c r="K489" s="574">
        <v>44831.0</v>
      </c>
      <c r="L489" s="571">
        <v>45838.0</v>
      </c>
      <c r="M489" s="572" t="s">
        <v>51</v>
      </c>
      <c r="N489" s="575">
        <v>78000.0</v>
      </c>
      <c r="O489" s="583">
        <v>45839.0</v>
      </c>
      <c r="P489" s="576">
        <v>79010.0</v>
      </c>
      <c r="Q489" s="777">
        <v>79000.0</v>
      </c>
      <c r="R489" s="575">
        <v>0.0</v>
      </c>
      <c r="S489" s="575">
        <v>0.0</v>
      </c>
      <c r="T489" s="577">
        <f t="shared" si="4"/>
        <v>79000</v>
      </c>
      <c r="U489" s="572" t="s">
        <v>52</v>
      </c>
      <c r="V489" s="574">
        <v>45839.0</v>
      </c>
      <c r="W489" s="574">
        <v>45869.0</v>
      </c>
      <c r="X489" s="572">
        <v>1.0</v>
      </c>
      <c r="Y489" s="572" t="s">
        <v>86</v>
      </c>
      <c r="Z489" s="572" t="s">
        <v>56</v>
      </c>
    </row>
    <row r="490" ht="22.5" customHeight="1">
      <c r="A490" s="610" t="s">
        <v>7791</v>
      </c>
      <c r="B490" s="571">
        <v>45855.0</v>
      </c>
      <c r="C490" s="572">
        <v>15694.0</v>
      </c>
      <c r="D490" s="572"/>
      <c r="E490" s="578" t="s">
        <v>4580</v>
      </c>
      <c r="F490" s="570" t="s">
        <v>4581</v>
      </c>
      <c r="G490" s="573" t="s">
        <v>4582</v>
      </c>
      <c r="H490" s="573" t="s">
        <v>343</v>
      </c>
      <c r="I490" s="573" t="s">
        <v>158</v>
      </c>
      <c r="J490" s="572" t="s">
        <v>1205</v>
      </c>
      <c r="K490" s="574">
        <v>45831.0</v>
      </c>
      <c r="L490" s="571">
        <v>45838.0</v>
      </c>
      <c r="M490" s="572" t="s">
        <v>51</v>
      </c>
      <c r="N490" s="575">
        <v>0.0</v>
      </c>
      <c r="O490" s="583">
        <v>45841.0</v>
      </c>
      <c r="P490" s="576">
        <v>1298048.0</v>
      </c>
      <c r="Q490" s="777">
        <v>1298048.0</v>
      </c>
      <c r="R490" s="575">
        <v>118000.0</v>
      </c>
      <c r="S490" s="575">
        <v>0.0</v>
      </c>
      <c r="T490" s="577">
        <f t="shared" si="4"/>
        <v>1298048</v>
      </c>
      <c r="U490" s="572" t="s">
        <v>52</v>
      </c>
      <c r="V490" s="574">
        <v>45841.0</v>
      </c>
      <c r="W490" s="574">
        <v>46205.0</v>
      </c>
      <c r="X490" s="572">
        <v>12.0</v>
      </c>
      <c r="Y490" s="572" t="s">
        <v>55</v>
      </c>
      <c r="Z490" s="572" t="s">
        <v>93</v>
      </c>
    </row>
    <row r="491" ht="22.5" customHeight="1">
      <c r="A491" s="570" t="s">
        <v>7792</v>
      </c>
      <c r="B491" s="571">
        <v>45866.0</v>
      </c>
      <c r="C491" s="572">
        <v>2690.0</v>
      </c>
      <c r="D491" s="572"/>
      <c r="E491" s="578" t="s">
        <v>2650</v>
      </c>
      <c r="F491" s="570" t="s">
        <v>3406</v>
      </c>
      <c r="G491" s="573" t="s">
        <v>2653</v>
      </c>
      <c r="H491" s="573" t="s">
        <v>44</v>
      </c>
      <c r="I491" s="573" t="s">
        <v>46</v>
      </c>
      <c r="J491" s="572" t="s">
        <v>1205</v>
      </c>
      <c r="K491" s="574">
        <v>44466.0</v>
      </c>
      <c r="L491" s="571">
        <v>45840.0</v>
      </c>
      <c r="M491" s="583">
        <v>45838.0</v>
      </c>
      <c r="N491" s="575">
        <v>0.0</v>
      </c>
      <c r="O491" s="572" t="s">
        <v>51</v>
      </c>
      <c r="P491" s="576">
        <v>78061.0</v>
      </c>
      <c r="Q491" s="576">
        <v>78061.0</v>
      </c>
      <c r="R491" s="575">
        <v>0.0</v>
      </c>
      <c r="S491" s="575">
        <v>0.0</v>
      </c>
      <c r="T491" s="577">
        <f t="shared" si="4"/>
        <v>78061</v>
      </c>
      <c r="U491" s="572" t="s">
        <v>52</v>
      </c>
      <c r="V491" s="574">
        <v>45830.0</v>
      </c>
      <c r="W491" s="574">
        <v>45860.0</v>
      </c>
      <c r="X491" s="572">
        <v>1.0</v>
      </c>
      <c r="Y491" s="572" t="s">
        <v>86</v>
      </c>
      <c r="Z491" s="572" t="s">
        <v>56</v>
      </c>
    </row>
    <row r="492">
      <c r="A492" s="778"/>
      <c r="B492" s="779"/>
      <c r="C492" s="780"/>
      <c r="D492" s="780"/>
      <c r="E492" s="781"/>
      <c r="F492" s="778"/>
      <c r="G492" s="782"/>
      <c r="H492" s="782"/>
      <c r="I492" s="782"/>
      <c r="J492" s="780"/>
      <c r="K492" s="783"/>
      <c r="L492" s="779"/>
      <c r="M492" s="780"/>
      <c r="N492" s="784"/>
      <c r="O492" s="780"/>
      <c r="P492" s="785"/>
      <c r="Q492" s="785"/>
      <c r="R492" s="784"/>
      <c r="S492" s="784"/>
      <c r="T492" s="785"/>
      <c r="U492" s="780"/>
      <c r="V492" s="783"/>
      <c r="W492" s="783"/>
      <c r="X492" s="780"/>
      <c r="Y492" s="780"/>
      <c r="Z492" s="780"/>
    </row>
    <row r="493">
      <c r="A493" s="778"/>
      <c r="B493" s="779"/>
      <c r="C493" s="780"/>
      <c r="D493" s="780"/>
      <c r="E493" s="781"/>
      <c r="F493" s="778"/>
      <c r="G493" s="782"/>
      <c r="H493" s="782"/>
      <c r="I493" s="782"/>
      <c r="J493" s="780"/>
      <c r="K493" s="783"/>
      <c r="L493" s="779"/>
      <c r="M493" s="780"/>
      <c r="N493" s="784"/>
      <c r="O493" s="779"/>
      <c r="P493" s="785"/>
      <c r="Q493" s="785"/>
      <c r="R493" s="784"/>
      <c r="S493" s="784"/>
      <c r="T493" s="785"/>
      <c r="U493" s="780"/>
      <c r="V493" s="783"/>
      <c r="W493" s="783"/>
      <c r="X493" s="780"/>
      <c r="Y493" s="780"/>
      <c r="Z493" s="780"/>
    </row>
    <row r="494">
      <c r="A494" s="786" t="s">
        <v>6522</v>
      </c>
      <c r="B494" s="787">
        <v>45810.0</v>
      </c>
      <c r="C494" s="780">
        <v>3440.0</v>
      </c>
      <c r="D494" s="780"/>
      <c r="E494" s="782" t="s">
        <v>3503</v>
      </c>
      <c r="F494" s="786" t="s">
        <v>6523</v>
      </c>
      <c r="G494" s="782" t="s">
        <v>3505</v>
      </c>
      <c r="H494" s="782" t="s">
        <v>397</v>
      </c>
      <c r="I494" s="782" t="s">
        <v>74</v>
      </c>
      <c r="J494" s="780" t="s">
        <v>1205</v>
      </c>
      <c r="K494" s="783">
        <v>44528.0</v>
      </c>
      <c r="L494" s="787">
        <v>45809.0</v>
      </c>
      <c r="M494" s="780" t="s">
        <v>51</v>
      </c>
      <c r="N494" s="784">
        <v>0.0</v>
      </c>
      <c r="O494" s="780" t="s">
        <v>51</v>
      </c>
      <c r="P494" s="785">
        <v>118000.0</v>
      </c>
      <c r="Q494" s="785">
        <v>118000.0</v>
      </c>
      <c r="R494" s="784">
        <v>0.0</v>
      </c>
      <c r="S494" s="784">
        <v>826.0</v>
      </c>
      <c r="T494" s="788">
        <f t="shared" ref="T494:T751" si="5">Q494-S494</f>
        <v>117174</v>
      </c>
      <c r="U494" s="780" t="s">
        <v>53</v>
      </c>
      <c r="V494" s="783">
        <v>45809.0</v>
      </c>
      <c r="W494" s="783">
        <v>45839.0</v>
      </c>
      <c r="X494" s="780">
        <v>1.0</v>
      </c>
      <c r="Y494" s="780" t="s">
        <v>55</v>
      </c>
      <c r="Z494" s="780" t="s">
        <v>56</v>
      </c>
    </row>
    <row r="495">
      <c r="A495" s="786" t="s">
        <v>6524</v>
      </c>
      <c r="B495" s="787">
        <v>45810.0</v>
      </c>
      <c r="C495" s="780">
        <v>7825.0</v>
      </c>
      <c r="D495" s="780"/>
      <c r="E495" s="781" t="s">
        <v>349</v>
      </c>
      <c r="F495" s="786" t="s">
        <v>351</v>
      </c>
      <c r="G495" s="782" t="s">
        <v>353</v>
      </c>
      <c r="H495" s="782" t="s">
        <v>354</v>
      </c>
      <c r="I495" s="782" t="s">
        <v>355</v>
      </c>
      <c r="J495" s="780" t="s">
        <v>1205</v>
      </c>
      <c r="K495" s="783">
        <v>44913.0</v>
      </c>
      <c r="L495" s="787">
        <v>45809.0</v>
      </c>
      <c r="M495" s="780" t="s">
        <v>51</v>
      </c>
      <c r="N495" s="784">
        <v>0.0</v>
      </c>
      <c r="O495" s="779">
        <v>45810.0</v>
      </c>
      <c r="P495" s="789">
        <v>118000.0</v>
      </c>
      <c r="Q495" s="785">
        <v>118000.0</v>
      </c>
      <c r="R495" s="784">
        <v>0.0</v>
      </c>
      <c r="S495" s="784">
        <v>4400.0</v>
      </c>
      <c r="T495" s="788">
        <f t="shared" si="5"/>
        <v>113600</v>
      </c>
      <c r="U495" s="780" t="s">
        <v>53</v>
      </c>
      <c r="V495" s="783">
        <v>45810.0</v>
      </c>
      <c r="W495" s="783">
        <v>45840.0</v>
      </c>
      <c r="X495" s="780">
        <v>1.0</v>
      </c>
      <c r="Y495" s="780" t="s">
        <v>55</v>
      </c>
      <c r="Z495" s="780" t="s">
        <v>56</v>
      </c>
    </row>
    <row r="496">
      <c r="A496" s="786" t="s">
        <v>6525</v>
      </c>
      <c r="B496" s="787">
        <v>45810.0</v>
      </c>
      <c r="C496" s="780">
        <v>6628.0</v>
      </c>
      <c r="D496" s="780"/>
      <c r="E496" s="781" t="s">
        <v>4185</v>
      </c>
      <c r="F496" s="786" t="s">
        <v>3471</v>
      </c>
      <c r="G496" s="782" t="s">
        <v>3472</v>
      </c>
      <c r="H496" s="782" t="s">
        <v>831</v>
      </c>
      <c r="I496" s="782" t="s">
        <v>103</v>
      </c>
      <c r="J496" s="780" t="s">
        <v>1205</v>
      </c>
      <c r="K496" s="783">
        <v>44787.0</v>
      </c>
      <c r="L496" s="787">
        <v>45809.0</v>
      </c>
      <c r="M496" s="780" t="s">
        <v>51</v>
      </c>
      <c r="N496" s="784">
        <v>0.0</v>
      </c>
      <c r="O496" s="780" t="s">
        <v>51</v>
      </c>
      <c r="P496" s="785">
        <v>78091.0</v>
      </c>
      <c r="Q496" s="790">
        <v>78025.0</v>
      </c>
      <c r="R496" s="784">
        <v>0.0</v>
      </c>
      <c r="S496" s="784">
        <v>0.0</v>
      </c>
      <c r="T496" s="788">
        <f t="shared" si="5"/>
        <v>78025</v>
      </c>
      <c r="U496" s="780" t="s">
        <v>52</v>
      </c>
      <c r="V496" s="783">
        <v>45809.0</v>
      </c>
      <c r="W496" s="783">
        <v>45839.0</v>
      </c>
      <c r="X496" s="780">
        <v>1.0</v>
      </c>
      <c r="Y496" s="780" t="s">
        <v>86</v>
      </c>
      <c r="Z496" s="780" t="s">
        <v>56</v>
      </c>
    </row>
    <row r="497">
      <c r="A497" s="786" t="s">
        <v>6526</v>
      </c>
      <c r="B497" s="787">
        <v>45810.0</v>
      </c>
      <c r="C497" s="780">
        <v>9571.0</v>
      </c>
      <c r="D497" s="780"/>
      <c r="E497" s="781" t="s">
        <v>1238</v>
      </c>
      <c r="F497" s="786" t="s">
        <v>1239</v>
      </c>
      <c r="G497" s="782" t="s">
        <v>6527</v>
      </c>
      <c r="H497" s="782" t="s">
        <v>1242</v>
      </c>
      <c r="I497" s="782" t="s">
        <v>805</v>
      </c>
      <c r="J497" s="780" t="s">
        <v>1205</v>
      </c>
      <c r="K497" s="783">
        <v>45120.0</v>
      </c>
      <c r="L497" s="787">
        <v>45809.0</v>
      </c>
      <c r="M497" s="780" t="s">
        <v>51</v>
      </c>
      <c r="N497" s="784">
        <v>0.0</v>
      </c>
      <c r="O497" s="780" t="s">
        <v>51</v>
      </c>
      <c r="P497" s="785">
        <v>118081.0</v>
      </c>
      <c r="Q497" s="790">
        <v>118025.0</v>
      </c>
      <c r="R497" s="784">
        <v>0.0</v>
      </c>
      <c r="S497" s="784">
        <v>0.0</v>
      </c>
      <c r="T497" s="788">
        <f t="shared" si="5"/>
        <v>118025</v>
      </c>
      <c r="U497" s="780" t="s">
        <v>52</v>
      </c>
      <c r="V497" s="783">
        <v>45809.0</v>
      </c>
      <c r="W497" s="783">
        <v>45839.0</v>
      </c>
      <c r="X497" s="780">
        <v>1.0</v>
      </c>
      <c r="Y497" s="780" t="s">
        <v>55</v>
      </c>
      <c r="Z497" s="780" t="s">
        <v>56</v>
      </c>
    </row>
    <row r="498">
      <c r="A498" s="786" t="s">
        <v>6528</v>
      </c>
      <c r="B498" s="787">
        <v>45810.0</v>
      </c>
      <c r="C498" s="780">
        <v>10205.0</v>
      </c>
      <c r="D498" s="780"/>
      <c r="E498" s="781" t="s">
        <v>4091</v>
      </c>
      <c r="F498" s="786" t="s">
        <v>3377</v>
      </c>
      <c r="G498" s="782" t="s">
        <v>3878</v>
      </c>
      <c r="H498" s="782" t="s">
        <v>126</v>
      </c>
      <c r="I498" s="782" t="s">
        <v>69</v>
      </c>
      <c r="J498" s="780" t="s">
        <v>1205</v>
      </c>
      <c r="K498" s="783">
        <v>45193.0</v>
      </c>
      <c r="L498" s="787">
        <v>45809.0</v>
      </c>
      <c r="M498" s="780" t="s">
        <v>51</v>
      </c>
      <c r="N498" s="784">
        <v>78000.0</v>
      </c>
      <c r="O498" s="780" t="s">
        <v>51</v>
      </c>
      <c r="P498" s="785">
        <v>468093.0</v>
      </c>
      <c r="Q498" s="790">
        <v>468000.0</v>
      </c>
      <c r="R498" s="784">
        <v>0.0</v>
      </c>
      <c r="S498" s="784">
        <v>0.0</v>
      </c>
      <c r="T498" s="788">
        <f t="shared" si="5"/>
        <v>468000</v>
      </c>
      <c r="U498" s="780" t="s">
        <v>52</v>
      </c>
      <c r="V498" s="783">
        <v>45809.0</v>
      </c>
      <c r="W498" s="783">
        <v>45839.0</v>
      </c>
      <c r="X498" s="780">
        <v>1.0</v>
      </c>
      <c r="Y498" s="780" t="s">
        <v>86</v>
      </c>
      <c r="Z498" s="780" t="s">
        <v>56</v>
      </c>
    </row>
    <row r="499">
      <c r="A499" s="786" t="s">
        <v>6529</v>
      </c>
      <c r="B499" s="787">
        <v>45810.0</v>
      </c>
      <c r="C499" s="780">
        <v>10205.0</v>
      </c>
      <c r="D499" s="780"/>
      <c r="E499" s="781" t="s">
        <v>4091</v>
      </c>
      <c r="F499" s="786" t="s">
        <v>3377</v>
      </c>
      <c r="G499" s="782" t="s">
        <v>4098</v>
      </c>
      <c r="H499" s="782" t="s">
        <v>126</v>
      </c>
      <c r="I499" s="782" t="s">
        <v>69</v>
      </c>
      <c r="J499" s="780" t="s">
        <v>1205</v>
      </c>
      <c r="K499" s="783">
        <v>45193.0</v>
      </c>
      <c r="L499" s="787">
        <v>45809.0</v>
      </c>
      <c r="M499" s="780" t="s">
        <v>51</v>
      </c>
      <c r="N499" s="784">
        <v>78000.0</v>
      </c>
      <c r="O499" s="780" t="s">
        <v>51</v>
      </c>
      <c r="P499" s="785">
        <f t="shared" ref="P499:P503" si="6">P498-N499</f>
        <v>390093</v>
      </c>
      <c r="Q499" s="785">
        <v>0.0</v>
      </c>
      <c r="R499" s="784">
        <v>0.0</v>
      </c>
      <c r="S499" s="784">
        <v>0.0</v>
      </c>
      <c r="T499" s="788">
        <f t="shared" si="5"/>
        <v>0</v>
      </c>
      <c r="U499" s="780" t="s">
        <v>54</v>
      </c>
      <c r="V499" s="783">
        <v>45809.0</v>
      </c>
      <c r="W499" s="783">
        <v>45839.0</v>
      </c>
      <c r="X499" s="780">
        <v>1.0</v>
      </c>
      <c r="Y499" s="780" t="s">
        <v>86</v>
      </c>
      <c r="Z499" s="780" t="s">
        <v>56</v>
      </c>
    </row>
    <row r="500">
      <c r="A500" s="786" t="s">
        <v>6530</v>
      </c>
      <c r="B500" s="787">
        <v>45810.0</v>
      </c>
      <c r="C500" s="780">
        <v>10205.0</v>
      </c>
      <c r="D500" s="780"/>
      <c r="E500" s="781" t="s">
        <v>4091</v>
      </c>
      <c r="F500" s="786" t="s">
        <v>3377</v>
      </c>
      <c r="G500" s="782" t="s">
        <v>3392</v>
      </c>
      <c r="H500" s="782" t="s">
        <v>126</v>
      </c>
      <c r="I500" s="782" t="s">
        <v>69</v>
      </c>
      <c r="J500" s="780" t="s">
        <v>1205</v>
      </c>
      <c r="K500" s="783">
        <v>45193.0</v>
      </c>
      <c r="L500" s="787">
        <v>45809.0</v>
      </c>
      <c r="M500" s="780" t="s">
        <v>51</v>
      </c>
      <c r="N500" s="784">
        <v>78000.0</v>
      </c>
      <c r="O500" s="780" t="s">
        <v>51</v>
      </c>
      <c r="P500" s="785">
        <f t="shared" si="6"/>
        <v>312093</v>
      </c>
      <c r="Q500" s="785">
        <v>0.0</v>
      </c>
      <c r="R500" s="784">
        <v>0.0</v>
      </c>
      <c r="S500" s="784">
        <v>0.0</v>
      </c>
      <c r="T500" s="788">
        <f t="shared" si="5"/>
        <v>0</v>
      </c>
      <c r="U500" s="780" t="s">
        <v>54</v>
      </c>
      <c r="V500" s="783">
        <v>45809.0</v>
      </c>
      <c r="W500" s="783">
        <v>45842.0</v>
      </c>
      <c r="X500" s="780">
        <v>1.0</v>
      </c>
      <c r="Y500" s="780" t="s">
        <v>86</v>
      </c>
      <c r="Z500" s="780" t="s">
        <v>56</v>
      </c>
    </row>
    <row r="501">
      <c r="A501" s="786" t="s">
        <v>6531</v>
      </c>
      <c r="B501" s="787">
        <v>45810.0</v>
      </c>
      <c r="C501" s="780">
        <v>10205.0</v>
      </c>
      <c r="D501" s="780"/>
      <c r="E501" s="781" t="s">
        <v>4091</v>
      </c>
      <c r="F501" s="786" t="s">
        <v>3377</v>
      </c>
      <c r="G501" s="782" t="s">
        <v>3397</v>
      </c>
      <c r="H501" s="782" t="s">
        <v>126</v>
      </c>
      <c r="I501" s="782" t="s">
        <v>69</v>
      </c>
      <c r="J501" s="780" t="s">
        <v>1205</v>
      </c>
      <c r="K501" s="783">
        <v>45193.0</v>
      </c>
      <c r="L501" s="787">
        <v>45809.0</v>
      </c>
      <c r="M501" s="780" t="s">
        <v>51</v>
      </c>
      <c r="N501" s="784">
        <v>78000.0</v>
      </c>
      <c r="O501" s="780" t="s">
        <v>51</v>
      </c>
      <c r="P501" s="785">
        <f t="shared" si="6"/>
        <v>234093</v>
      </c>
      <c r="Q501" s="785">
        <v>0.0</v>
      </c>
      <c r="R501" s="784">
        <v>0.0</v>
      </c>
      <c r="S501" s="784">
        <v>0.0</v>
      </c>
      <c r="T501" s="788">
        <f t="shared" si="5"/>
        <v>0</v>
      </c>
      <c r="U501" s="780" t="s">
        <v>54</v>
      </c>
      <c r="V501" s="783">
        <v>45809.0</v>
      </c>
      <c r="W501" s="783">
        <v>45839.0</v>
      </c>
      <c r="X501" s="780">
        <v>1.0</v>
      </c>
      <c r="Y501" s="780" t="s">
        <v>86</v>
      </c>
      <c r="Z501" s="780" t="s">
        <v>56</v>
      </c>
    </row>
    <row r="502">
      <c r="A502" s="786" t="s">
        <v>6532</v>
      </c>
      <c r="B502" s="787">
        <v>45810.0</v>
      </c>
      <c r="C502" s="780">
        <v>10205.0</v>
      </c>
      <c r="D502" s="780"/>
      <c r="E502" s="781" t="s">
        <v>4091</v>
      </c>
      <c r="F502" s="786" t="s">
        <v>3377</v>
      </c>
      <c r="G502" s="782" t="s">
        <v>3413</v>
      </c>
      <c r="H502" s="782" t="s">
        <v>126</v>
      </c>
      <c r="I502" s="782" t="s">
        <v>69</v>
      </c>
      <c r="J502" s="780" t="s">
        <v>1205</v>
      </c>
      <c r="K502" s="783">
        <v>45193.0</v>
      </c>
      <c r="L502" s="787">
        <v>45809.0</v>
      </c>
      <c r="M502" s="780" t="s">
        <v>51</v>
      </c>
      <c r="N502" s="784">
        <v>78000.0</v>
      </c>
      <c r="O502" s="780" t="s">
        <v>51</v>
      </c>
      <c r="P502" s="785">
        <f t="shared" si="6"/>
        <v>156093</v>
      </c>
      <c r="Q502" s="785">
        <v>0.0</v>
      </c>
      <c r="R502" s="784">
        <v>0.0</v>
      </c>
      <c r="S502" s="784">
        <v>0.0</v>
      </c>
      <c r="T502" s="788">
        <f t="shared" si="5"/>
        <v>0</v>
      </c>
      <c r="U502" s="780" t="s">
        <v>54</v>
      </c>
      <c r="V502" s="783">
        <v>45809.0</v>
      </c>
      <c r="W502" s="783">
        <v>45839.0</v>
      </c>
      <c r="X502" s="780">
        <v>1.0</v>
      </c>
      <c r="Y502" s="780" t="s">
        <v>86</v>
      </c>
      <c r="Z502" s="780" t="s">
        <v>56</v>
      </c>
    </row>
    <row r="503">
      <c r="A503" s="786" t="s">
        <v>4534</v>
      </c>
      <c r="B503" s="787">
        <v>45810.0</v>
      </c>
      <c r="C503" s="780">
        <v>10205.0</v>
      </c>
      <c r="D503" s="780"/>
      <c r="E503" s="781" t="s">
        <v>4091</v>
      </c>
      <c r="F503" s="786" t="s">
        <v>3377</v>
      </c>
      <c r="G503" s="782" t="s">
        <v>3404</v>
      </c>
      <c r="H503" s="782" t="s">
        <v>126</v>
      </c>
      <c r="I503" s="782" t="s">
        <v>69</v>
      </c>
      <c r="J503" s="780" t="s">
        <v>1205</v>
      </c>
      <c r="K503" s="783">
        <v>45193.0</v>
      </c>
      <c r="L503" s="787">
        <v>45809.0</v>
      </c>
      <c r="M503" s="780" t="s">
        <v>51</v>
      </c>
      <c r="N503" s="784">
        <v>78000.0</v>
      </c>
      <c r="O503" s="780" t="s">
        <v>51</v>
      </c>
      <c r="P503" s="785">
        <f t="shared" si="6"/>
        <v>78093</v>
      </c>
      <c r="Q503" s="785">
        <v>0.0</v>
      </c>
      <c r="R503" s="784">
        <v>0.0</v>
      </c>
      <c r="S503" s="784">
        <v>0.0</v>
      </c>
      <c r="T503" s="788">
        <f t="shared" si="5"/>
        <v>0</v>
      </c>
      <c r="U503" s="780" t="s">
        <v>54</v>
      </c>
      <c r="V503" s="783">
        <v>45809.0</v>
      </c>
      <c r="W503" s="783">
        <v>45839.0</v>
      </c>
      <c r="X503" s="780">
        <v>1.0</v>
      </c>
      <c r="Y503" s="780" t="s">
        <v>86</v>
      </c>
      <c r="Z503" s="780" t="s">
        <v>56</v>
      </c>
    </row>
    <row r="504" ht="15.0" customHeight="1">
      <c r="A504" s="786" t="s">
        <v>4536</v>
      </c>
      <c r="B504" s="787">
        <v>45810.0</v>
      </c>
      <c r="C504" s="780">
        <v>4181.0</v>
      </c>
      <c r="D504" s="780"/>
      <c r="E504" s="781" t="s">
        <v>322</v>
      </c>
      <c r="F504" s="786" t="s">
        <v>324</v>
      </c>
      <c r="G504" s="782" t="s">
        <v>4164</v>
      </c>
      <c r="H504" s="782" t="s">
        <v>327</v>
      </c>
      <c r="I504" s="782" t="s">
        <v>158</v>
      </c>
      <c r="J504" s="780" t="s">
        <v>1205</v>
      </c>
      <c r="K504" s="783">
        <v>44571.0</v>
      </c>
      <c r="L504" s="787">
        <v>45809.0</v>
      </c>
      <c r="M504" s="780" t="s">
        <v>51</v>
      </c>
      <c r="N504" s="784">
        <v>78000.0</v>
      </c>
      <c r="O504" s="780" t="s">
        <v>51</v>
      </c>
      <c r="P504" s="785">
        <v>250094.0</v>
      </c>
      <c r="Q504" s="790">
        <v>250000.0</v>
      </c>
      <c r="R504" s="784">
        <v>0.0</v>
      </c>
      <c r="S504" s="791">
        <v>0.0</v>
      </c>
      <c r="T504" s="788">
        <f t="shared" si="5"/>
        <v>250000</v>
      </c>
      <c r="U504" s="780" t="s">
        <v>52</v>
      </c>
      <c r="V504" s="783">
        <v>45809.0</v>
      </c>
      <c r="W504" s="783">
        <v>45839.0</v>
      </c>
      <c r="X504" s="780">
        <v>1.0</v>
      </c>
      <c r="Y504" s="780" t="s">
        <v>86</v>
      </c>
      <c r="Z504" s="780" t="s">
        <v>56</v>
      </c>
    </row>
    <row r="505">
      <c r="A505" s="786" t="s">
        <v>4541</v>
      </c>
      <c r="B505" s="787">
        <v>45810.0</v>
      </c>
      <c r="C505" s="780">
        <v>7081.0</v>
      </c>
      <c r="D505" s="780"/>
      <c r="E505" s="781" t="s">
        <v>3969</v>
      </c>
      <c r="F505" s="786" t="s">
        <v>3543</v>
      </c>
      <c r="G505" s="782" t="s">
        <v>3545</v>
      </c>
      <c r="H505" s="782" t="s">
        <v>555</v>
      </c>
      <c r="I505" s="782" t="s">
        <v>69</v>
      </c>
      <c r="J505" s="780" t="s">
        <v>1205</v>
      </c>
      <c r="K505" s="783">
        <v>44831.0</v>
      </c>
      <c r="L505" s="787">
        <v>45809.0</v>
      </c>
      <c r="M505" s="780" t="s">
        <v>51</v>
      </c>
      <c r="N505" s="784">
        <v>78000.0</v>
      </c>
      <c r="O505" s="780" t="s">
        <v>51</v>
      </c>
      <c r="P505" s="785">
        <v>79024.0</v>
      </c>
      <c r="Q505" s="790">
        <v>79000.0</v>
      </c>
      <c r="R505" s="784">
        <v>0.0</v>
      </c>
      <c r="S505" s="784">
        <v>0.0</v>
      </c>
      <c r="T505" s="788">
        <f t="shared" si="5"/>
        <v>79000</v>
      </c>
      <c r="U505" s="780" t="s">
        <v>52</v>
      </c>
      <c r="V505" s="783">
        <v>45809.0</v>
      </c>
      <c r="W505" s="783">
        <v>45839.0</v>
      </c>
      <c r="X505" s="780">
        <v>1.0</v>
      </c>
      <c r="Y505" s="780" t="s">
        <v>86</v>
      </c>
      <c r="Z505" s="780" t="s">
        <v>56</v>
      </c>
    </row>
    <row r="506">
      <c r="A506" s="792" t="s">
        <v>4545</v>
      </c>
      <c r="B506" s="787">
        <v>45810.0</v>
      </c>
      <c r="C506" s="780">
        <v>15559.0</v>
      </c>
      <c r="D506" s="780"/>
      <c r="E506" s="781" t="s">
        <v>6533</v>
      </c>
      <c r="F506" s="786" t="s">
        <v>6534</v>
      </c>
      <c r="G506" s="782" t="s">
        <v>6535</v>
      </c>
      <c r="H506" s="782" t="s">
        <v>100</v>
      </c>
      <c r="I506" s="782" t="s">
        <v>158</v>
      </c>
      <c r="J506" s="780" t="s">
        <v>1205</v>
      </c>
      <c r="K506" s="783">
        <v>45798.0</v>
      </c>
      <c r="L506" s="787">
        <v>45809.0</v>
      </c>
      <c r="M506" s="780" t="s">
        <v>51</v>
      </c>
      <c r="N506" s="784">
        <v>0.0</v>
      </c>
      <c r="O506" s="780" t="s">
        <v>51</v>
      </c>
      <c r="P506" s="785">
        <v>1298036.0</v>
      </c>
      <c r="Q506" s="790">
        <v>1296036.0</v>
      </c>
      <c r="R506" s="784">
        <v>118000.0</v>
      </c>
      <c r="S506" s="784">
        <v>0.0</v>
      </c>
      <c r="T506" s="788">
        <f t="shared" si="5"/>
        <v>1296036</v>
      </c>
      <c r="U506" s="780" t="s">
        <v>52</v>
      </c>
      <c r="V506" s="783">
        <v>45809.0</v>
      </c>
      <c r="W506" s="783">
        <v>46172.0</v>
      </c>
      <c r="X506" s="780">
        <v>12.0</v>
      </c>
      <c r="Y506" s="780" t="s">
        <v>55</v>
      </c>
      <c r="Z506" s="780" t="s">
        <v>93</v>
      </c>
    </row>
    <row r="507">
      <c r="A507" s="786" t="s">
        <v>4547</v>
      </c>
      <c r="B507" s="787">
        <v>45810.0</v>
      </c>
      <c r="C507" s="780">
        <v>8480.0</v>
      </c>
      <c r="D507" s="780"/>
      <c r="E507" s="781" t="s">
        <v>6536</v>
      </c>
      <c r="F507" s="786" t="s">
        <v>6537</v>
      </c>
      <c r="G507" s="782" t="s">
        <v>6538</v>
      </c>
      <c r="H507" s="782" t="s">
        <v>862</v>
      </c>
      <c r="I507" s="782" t="s">
        <v>864</v>
      </c>
      <c r="J507" s="780" t="s">
        <v>1205</v>
      </c>
      <c r="K507" s="783">
        <v>44990.0</v>
      </c>
      <c r="L507" s="787">
        <v>45809.0</v>
      </c>
      <c r="M507" s="780" t="s">
        <v>51</v>
      </c>
      <c r="N507" s="784">
        <v>0.0</v>
      </c>
      <c r="O507" s="780" t="s">
        <v>51</v>
      </c>
      <c r="P507" s="789">
        <v>118000.0</v>
      </c>
      <c r="Q507" s="785">
        <v>118000.0</v>
      </c>
      <c r="R507" s="784">
        <v>0.0</v>
      </c>
      <c r="S507" s="784">
        <v>4400.0</v>
      </c>
      <c r="T507" s="788">
        <f t="shared" si="5"/>
        <v>113600</v>
      </c>
      <c r="U507" s="780" t="s">
        <v>53</v>
      </c>
      <c r="V507" s="783">
        <v>45809.0</v>
      </c>
      <c r="W507" s="783">
        <v>45839.0</v>
      </c>
      <c r="X507" s="780">
        <v>1.0</v>
      </c>
      <c r="Y507" s="780" t="s">
        <v>55</v>
      </c>
      <c r="Z507" s="780" t="s">
        <v>56</v>
      </c>
    </row>
    <row r="508">
      <c r="A508" s="786" t="s">
        <v>4552</v>
      </c>
      <c r="B508" s="787">
        <v>45810.0</v>
      </c>
      <c r="C508" s="780">
        <v>5510.0</v>
      </c>
      <c r="D508" s="780"/>
      <c r="E508" s="781" t="s">
        <v>1195</v>
      </c>
      <c r="F508" s="786" t="s">
        <v>780</v>
      </c>
      <c r="G508" s="782" t="s">
        <v>781</v>
      </c>
      <c r="H508" s="782" t="s">
        <v>45</v>
      </c>
      <c r="I508" s="782" t="s">
        <v>47</v>
      </c>
      <c r="J508" s="780" t="s">
        <v>1205</v>
      </c>
      <c r="K508" s="783">
        <v>44669.0</v>
      </c>
      <c r="L508" s="787">
        <v>45809.0</v>
      </c>
      <c r="M508" s="780" t="s">
        <v>51</v>
      </c>
      <c r="N508" s="784">
        <v>0.0</v>
      </c>
      <c r="O508" s="779">
        <v>45810.0</v>
      </c>
      <c r="P508" s="785">
        <v>118095.0</v>
      </c>
      <c r="Q508" s="790">
        <v>118095.0</v>
      </c>
      <c r="R508" s="784">
        <v>0.0</v>
      </c>
      <c r="S508" s="784">
        <v>0.0</v>
      </c>
      <c r="T508" s="788">
        <f t="shared" si="5"/>
        <v>118095</v>
      </c>
      <c r="U508" s="780" t="s">
        <v>52</v>
      </c>
      <c r="V508" s="783">
        <v>45810.0</v>
      </c>
      <c r="W508" s="783">
        <v>45850.0</v>
      </c>
      <c r="X508" s="780">
        <v>1.0</v>
      </c>
      <c r="Y508" s="780" t="s">
        <v>55</v>
      </c>
      <c r="Z508" s="780" t="s">
        <v>56</v>
      </c>
    </row>
    <row r="509">
      <c r="A509" s="786" t="s">
        <v>4557</v>
      </c>
      <c r="B509" s="787">
        <v>45810.0</v>
      </c>
      <c r="C509" s="780">
        <v>4510.0</v>
      </c>
      <c r="D509" s="780"/>
      <c r="E509" s="781" t="s">
        <v>6539</v>
      </c>
      <c r="F509" s="786" t="s">
        <v>6540</v>
      </c>
      <c r="G509" s="782" t="s">
        <v>6541</v>
      </c>
      <c r="H509" s="782" t="s">
        <v>152</v>
      </c>
      <c r="I509" s="782" t="s">
        <v>153</v>
      </c>
      <c r="J509" s="780" t="s">
        <v>1205</v>
      </c>
      <c r="K509" s="783">
        <v>44596.0</v>
      </c>
      <c r="L509" s="787">
        <v>45809.0</v>
      </c>
      <c r="M509" s="780" t="s">
        <v>51</v>
      </c>
      <c r="N509" s="784">
        <v>78000.0</v>
      </c>
      <c r="O509" s="779">
        <v>45810.0</v>
      </c>
      <c r="P509" s="785">
        <v>80036.0</v>
      </c>
      <c r="Q509" s="790">
        <v>80036.0</v>
      </c>
      <c r="R509" s="784">
        <v>0.0</v>
      </c>
      <c r="S509" s="784">
        <v>0.0</v>
      </c>
      <c r="T509" s="788">
        <f t="shared" si="5"/>
        <v>80036</v>
      </c>
      <c r="U509" s="780" t="s">
        <v>52</v>
      </c>
      <c r="V509" s="783">
        <v>45810.0</v>
      </c>
      <c r="W509" s="783">
        <v>45841.0</v>
      </c>
      <c r="X509" s="780">
        <v>1.0</v>
      </c>
      <c r="Y509" s="780" t="s">
        <v>86</v>
      </c>
      <c r="Z509" s="780" t="s">
        <v>56</v>
      </c>
    </row>
    <row r="510">
      <c r="A510" s="786" t="s">
        <v>4562</v>
      </c>
      <c r="B510" s="787">
        <v>45810.0</v>
      </c>
      <c r="C510" s="780">
        <v>8995.0</v>
      </c>
      <c r="D510" s="780"/>
      <c r="E510" s="781" t="s">
        <v>6542</v>
      </c>
      <c r="F510" s="786" t="s">
        <v>107</v>
      </c>
      <c r="G510" s="782" t="s">
        <v>128</v>
      </c>
      <c r="H510" s="782" t="s">
        <v>110</v>
      </c>
      <c r="I510" s="782" t="s">
        <v>46</v>
      </c>
      <c r="J510" s="780" t="s">
        <v>1205</v>
      </c>
      <c r="K510" s="783">
        <v>45056.0</v>
      </c>
      <c r="L510" s="787">
        <v>45809.0</v>
      </c>
      <c r="M510" s="780" t="s">
        <v>51</v>
      </c>
      <c r="N510" s="784">
        <v>118000.0</v>
      </c>
      <c r="O510" s="780" t="s">
        <v>51</v>
      </c>
      <c r="P510" s="789">
        <v>240000.0</v>
      </c>
      <c r="Q510" s="785">
        <v>240000.0</v>
      </c>
      <c r="R510" s="784">
        <v>0.0</v>
      </c>
      <c r="S510" s="784">
        <v>4400.0</v>
      </c>
      <c r="T510" s="788">
        <f t="shared" si="5"/>
        <v>235600</v>
      </c>
      <c r="U510" s="780" t="s">
        <v>53</v>
      </c>
      <c r="V510" s="783">
        <v>45809.0</v>
      </c>
      <c r="W510" s="783">
        <v>45850.0</v>
      </c>
      <c r="X510" s="780">
        <v>1.0</v>
      </c>
      <c r="Y510" s="780" t="s">
        <v>55</v>
      </c>
      <c r="Z510" s="780" t="s">
        <v>56</v>
      </c>
    </row>
    <row r="511">
      <c r="A511" s="786" t="s">
        <v>4565</v>
      </c>
      <c r="B511" s="787">
        <v>45810.0</v>
      </c>
      <c r="C511" s="780">
        <v>8995.0</v>
      </c>
      <c r="D511" s="780"/>
      <c r="E511" s="781" t="s">
        <v>6542</v>
      </c>
      <c r="F511" s="786" t="s">
        <v>107</v>
      </c>
      <c r="G511" s="782" t="s">
        <v>108</v>
      </c>
      <c r="H511" s="782" t="s">
        <v>110</v>
      </c>
      <c r="I511" s="782" t="s">
        <v>46</v>
      </c>
      <c r="J511" s="780" t="s">
        <v>1205</v>
      </c>
      <c r="K511" s="783">
        <v>45056.0</v>
      </c>
      <c r="L511" s="787">
        <v>45809.0</v>
      </c>
      <c r="M511" s="780" t="s">
        <v>51</v>
      </c>
      <c r="N511" s="784">
        <v>118000.0</v>
      </c>
      <c r="O511" s="780" t="s">
        <v>51</v>
      </c>
      <c r="P511" s="785">
        <f>P510-N511</f>
        <v>122000</v>
      </c>
      <c r="Q511" s="785">
        <v>0.0</v>
      </c>
      <c r="R511" s="784">
        <v>0.0</v>
      </c>
      <c r="S511" s="784">
        <v>0.0</v>
      </c>
      <c r="T511" s="788">
        <f t="shared" si="5"/>
        <v>0</v>
      </c>
      <c r="U511" s="780" t="s">
        <v>54</v>
      </c>
      <c r="V511" s="783">
        <v>45809.0</v>
      </c>
      <c r="W511" s="783">
        <v>45846.0</v>
      </c>
      <c r="X511" s="780">
        <v>1.0</v>
      </c>
      <c r="Y511" s="780" t="s">
        <v>55</v>
      </c>
      <c r="Z511" s="780" t="s">
        <v>56</v>
      </c>
    </row>
    <row r="512">
      <c r="A512" s="786" t="s">
        <v>6543</v>
      </c>
      <c r="B512" s="787">
        <v>45810.0</v>
      </c>
      <c r="C512" s="780">
        <v>5138.0</v>
      </c>
      <c r="D512" s="780"/>
      <c r="E512" s="781" t="s">
        <v>6544</v>
      </c>
      <c r="F512" s="786" t="s">
        <v>3569</v>
      </c>
      <c r="G512" s="782" t="s">
        <v>3570</v>
      </c>
      <c r="H512" s="782" t="s">
        <v>831</v>
      </c>
      <c r="I512" s="782" t="s">
        <v>103</v>
      </c>
      <c r="J512" s="780" t="s">
        <v>1205</v>
      </c>
      <c r="K512" s="783">
        <v>44642.0</v>
      </c>
      <c r="L512" s="787">
        <v>45809.0</v>
      </c>
      <c r="M512" s="780" t="s">
        <v>51</v>
      </c>
      <c r="N512" s="784">
        <v>78000.0</v>
      </c>
      <c r="O512" s="780" t="s">
        <v>51</v>
      </c>
      <c r="P512" s="784">
        <v>80000.0</v>
      </c>
      <c r="Q512" s="785">
        <v>80000.0</v>
      </c>
      <c r="R512" s="784">
        <v>0.0</v>
      </c>
      <c r="S512" s="784">
        <v>560.0</v>
      </c>
      <c r="T512" s="788">
        <f t="shared" si="5"/>
        <v>79440</v>
      </c>
      <c r="U512" s="780" t="s">
        <v>53</v>
      </c>
      <c r="V512" s="783">
        <v>45809.0</v>
      </c>
      <c r="W512" s="783">
        <v>45839.0</v>
      </c>
      <c r="X512" s="780">
        <v>1.0</v>
      </c>
      <c r="Y512" s="780" t="s">
        <v>86</v>
      </c>
      <c r="Z512" s="780" t="s">
        <v>56</v>
      </c>
    </row>
    <row r="513">
      <c r="A513" s="786" t="s">
        <v>6545</v>
      </c>
      <c r="B513" s="787">
        <v>45810.0</v>
      </c>
      <c r="C513" s="780">
        <v>6052.0</v>
      </c>
      <c r="D513" s="780"/>
      <c r="E513" s="781" t="s">
        <v>6546</v>
      </c>
      <c r="F513" s="786" t="s">
        <v>161</v>
      </c>
      <c r="G513" s="782" t="s">
        <v>162</v>
      </c>
      <c r="H513" s="782" t="s">
        <v>163</v>
      </c>
      <c r="I513" s="782" t="s">
        <v>69</v>
      </c>
      <c r="J513" s="780" t="s">
        <v>1205</v>
      </c>
      <c r="K513" s="783">
        <v>44730.0</v>
      </c>
      <c r="L513" s="787">
        <v>45809.0</v>
      </c>
      <c r="M513" s="780" t="s">
        <v>51</v>
      </c>
      <c r="N513" s="784">
        <v>0.0</v>
      </c>
      <c r="O513" s="779">
        <v>45810.0</v>
      </c>
      <c r="P513" s="784">
        <v>78035.0</v>
      </c>
      <c r="Q513" s="793">
        <v>78035.0</v>
      </c>
      <c r="R513" s="784">
        <v>0.0</v>
      </c>
      <c r="S513" s="784">
        <v>0.0</v>
      </c>
      <c r="T513" s="788">
        <f t="shared" si="5"/>
        <v>78035</v>
      </c>
      <c r="U513" s="780" t="s">
        <v>52</v>
      </c>
      <c r="V513" s="783">
        <v>45810.0</v>
      </c>
      <c r="W513" s="779">
        <v>45841.0</v>
      </c>
      <c r="X513" s="780">
        <v>1.0</v>
      </c>
      <c r="Y513" s="780" t="s">
        <v>86</v>
      </c>
      <c r="Z513" s="780" t="s">
        <v>56</v>
      </c>
    </row>
    <row r="514">
      <c r="A514" s="786" t="s">
        <v>6547</v>
      </c>
      <c r="B514" s="787">
        <v>45818.0</v>
      </c>
      <c r="C514" s="780">
        <v>4181.0</v>
      </c>
      <c r="D514" s="780"/>
      <c r="E514" s="781" t="s">
        <v>322</v>
      </c>
      <c r="F514" s="786" t="s">
        <v>324</v>
      </c>
      <c r="G514" s="782" t="s">
        <v>6548</v>
      </c>
      <c r="H514" s="782" t="s">
        <v>327</v>
      </c>
      <c r="I514" s="782" t="s">
        <v>158</v>
      </c>
      <c r="J514" s="780" t="s">
        <v>1205</v>
      </c>
      <c r="K514" s="783">
        <v>44571.0</v>
      </c>
      <c r="L514" s="787">
        <v>45809.0</v>
      </c>
      <c r="M514" s="780" t="s">
        <v>51</v>
      </c>
      <c r="N514" s="784">
        <v>78000.0</v>
      </c>
      <c r="O514" s="779">
        <v>45815.0</v>
      </c>
      <c r="P514" s="785">
        <v>78000.0</v>
      </c>
      <c r="Q514" s="784">
        <v>0.0</v>
      </c>
      <c r="R514" s="784">
        <v>0.0</v>
      </c>
      <c r="S514" s="791">
        <v>0.0</v>
      </c>
      <c r="T514" s="788">
        <f t="shared" si="5"/>
        <v>0</v>
      </c>
      <c r="U514" s="780" t="s">
        <v>54</v>
      </c>
      <c r="V514" s="783">
        <v>45815.0</v>
      </c>
      <c r="W514" s="783">
        <v>45845.0</v>
      </c>
      <c r="X514" s="780">
        <v>1.0</v>
      </c>
      <c r="Y514" s="780" t="s">
        <v>86</v>
      </c>
      <c r="Z514" s="780" t="s">
        <v>56</v>
      </c>
    </row>
    <row r="515">
      <c r="A515" s="786" t="s">
        <v>6549</v>
      </c>
      <c r="B515" s="787">
        <v>45818.0</v>
      </c>
      <c r="C515" s="780">
        <v>4181.0</v>
      </c>
      <c r="D515" s="780"/>
      <c r="E515" s="781" t="s">
        <v>322</v>
      </c>
      <c r="F515" s="786" t="s">
        <v>324</v>
      </c>
      <c r="G515" s="782" t="s">
        <v>6550</v>
      </c>
      <c r="H515" s="782" t="s">
        <v>327</v>
      </c>
      <c r="I515" s="782" t="s">
        <v>158</v>
      </c>
      <c r="J515" s="780" t="s">
        <v>1205</v>
      </c>
      <c r="K515" s="783">
        <v>44571.0</v>
      </c>
      <c r="L515" s="787">
        <v>45809.0</v>
      </c>
      <c r="M515" s="780" t="s">
        <v>51</v>
      </c>
      <c r="N515" s="784">
        <v>78000.0</v>
      </c>
      <c r="O515" s="779">
        <v>45818.0</v>
      </c>
      <c r="P515" s="785">
        <v>78000.0</v>
      </c>
      <c r="Q515" s="784">
        <v>0.0</v>
      </c>
      <c r="R515" s="784">
        <v>0.0</v>
      </c>
      <c r="S515" s="791">
        <v>0.0</v>
      </c>
      <c r="T515" s="788">
        <f t="shared" si="5"/>
        <v>0</v>
      </c>
      <c r="U515" s="780" t="s">
        <v>54</v>
      </c>
      <c r="V515" s="783">
        <v>45818.0</v>
      </c>
      <c r="W515" s="783">
        <v>45848.0</v>
      </c>
      <c r="X515" s="780">
        <v>1.0</v>
      </c>
      <c r="Y515" s="780" t="s">
        <v>86</v>
      </c>
      <c r="Z515" s="780" t="s">
        <v>56</v>
      </c>
    </row>
    <row r="516">
      <c r="A516" s="794" t="s">
        <v>6648</v>
      </c>
      <c r="B516" s="787">
        <v>45810.0</v>
      </c>
      <c r="C516" s="780">
        <v>5499.0</v>
      </c>
      <c r="D516" s="780"/>
      <c r="E516" s="781" t="s">
        <v>6650</v>
      </c>
      <c r="F516" s="786"/>
      <c r="G516" s="782" t="s">
        <v>6650</v>
      </c>
      <c r="H516" s="782"/>
      <c r="I516" s="782"/>
      <c r="J516" s="780" t="s">
        <v>1205</v>
      </c>
      <c r="K516" s="783">
        <v>44668.0</v>
      </c>
      <c r="L516" s="787"/>
      <c r="M516" s="779">
        <v>45809.0</v>
      </c>
      <c r="N516" s="784"/>
      <c r="O516" s="779"/>
      <c r="P516" s="784"/>
      <c r="Q516" s="793">
        <v>100000.0</v>
      </c>
      <c r="R516" s="784">
        <v>0.0</v>
      </c>
      <c r="S516" s="791">
        <v>0.0</v>
      </c>
      <c r="T516" s="788">
        <f t="shared" si="5"/>
        <v>100000</v>
      </c>
      <c r="U516" s="780" t="s">
        <v>52</v>
      </c>
      <c r="V516" s="783"/>
      <c r="W516" s="779"/>
      <c r="X516" s="780">
        <v>1.0</v>
      </c>
      <c r="Y516" s="780" t="s">
        <v>86</v>
      </c>
      <c r="Z516" s="780" t="s">
        <v>56</v>
      </c>
    </row>
    <row r="517">
      <c r="A517" s="795" t="s">
        <v>6551</v>
      </c>
      <c r="B517" s="796">
        <v>45810.0</v>
      </c>
      <c r="C517" s="797">
        <v>9941.0</v>
      </c>
      <c r="D517" s="797"/>
      <c r="E517" s="798" t="s">
        <v>2576</v>
      </c>
      <c r="F517" s="795" t="s">
        <v>2577</v>
      </c>
      <c r="G517" s="799" t="s">
        <v>2579</v>
      </c>
      <c r="H517" s="799" t="s">
        <v>926</v>
      </c>
      <c r="I517" s="799" t="s">
        <v>47</v>
      </c>
      <c r="J517" s="797" t="s">
        <v>1205</v>
      </c>
      <c r="K517" s="800">
        <v>45165.0</v>
      </c>
      <c r="L517" s="796">
        <v>45810.0</v>
      </c>
      <c r="M517" s="797" t="s">
        <v>51</v>
      </c>
      <c r="N517" s="801">
        <v>78000.0</v>
      </c>
      <c r="O517" s="797" t="s">
        <v>51</v>
      </c>
      <c r="P517" s="801">
        <v>80030.0</v>
      </c>
      <c r="Q517" s="802">
        <v>80030.0</v>
      </c>
      <c r="R517" s="801">
        <v>0.0</v>
      </c>
      <c r="S517" s="801">
        <v>0.0</v>
      </c>
      <c r="T517" s="803">
        <f t="shared" si="5"/>
        <v>80030</v>
      </c>
      <c r="U517" s="797" t="s">
        <v>52</v>
      </c>
      <c r="V517" s="800">
        <v>45810.0</v>
      </c>
      <c r="W517" s="800">
        <v>45840.0</v>
      </c>
      <c r="X517" s="797">
        <v>1.0</v>
      </c>
      <c r="Y517" s="797" t="s">
        <v>86</v>
      </c>
      <c r="Z517" s="797" t="s">
        <v>56</v>
      </c>
    </row>
    <row r="518">
      <c r="A518" s="786" t="s">
        <v>6552</v>
      </c>
      <c r="B518" s="787">
        <v>45811.0</v>
      </c>
      <c r="C518" s="780">
        <v>10295.0</v>
      </c>
      <c r="D518" s="780"/>
      <c r="E518" s="781" t="s">
        <v>6553</v>
      </c>
      <c r="F518" s="786" t="s">
        <v>6554</v>
      </c>
      <c r="G518" s="782" t="s">
        <v>6555</v>
      </c>
      <c r="H518" s="782" t="s">
        <v>6556</v>
      </c>
      <c r="I518" s="782" t="s">
        <v>153</v>
      </c>
      <c r="J518" s="780" t="s">
        <v>1205</v>
      </c>
      <c r="K518" s="783">
        <v>45199.0</v>
      </c>
      <c r="L518" s="787">
        <v>45810.0</v>
      </c>
      <c r="M518" s="780" t="s">
        <v>51</v>
      </c>
      <c r="N518" s="784">
        <v>0.0</v>
      </c>
      <c r="O518" s="780" t="s">
        <v>51</v>
      </c>
      <c r="P518" s="784">
        <v>78081.0</v>
      </c>
      <c r="Q518" s="804">
        <v>50000.0</v>
      </c>
      <c r="R518" s="784">
        <v>0.0</v>
      </c>
      <c r="S518" s="784">
        <v>0.0</v>
      </c>
      <c r="T518" s="788">
        <f t="shared" si="5"/>
        <v>50000</v>
      </c>
      <c r="U518" s="780" t="s">
        <v>52</v>
      </c>
      <c r="V518" s="783">
        <v>45810.0</v>
      </c>
      <c r="W518" s="783">
        <v>45840.0</v>
      </c>
      <c r="X518" s="780">
        <v>1.0</v>
      </c>
      <c r="Y518" s="780" t="s">
        <v>86</v>
      </c>
      <c r="Z518" s="780" t="s">
        <v>56</v>
      </c>
    </row>
    <row r="519">
      <c r="A519" s="786" t="s">
        <v>6557</v>
      </c>
      <c r="B519" s="787">
        <v>45811.0</v>
      </c>
      <c r="C519" s="780">
        <v>9393.0</v>
      </c>
      <c r="D519" s="780"/>
      <c r="E519" s="781" t="s">
        <v>3974</v>
      </c>
      <c r="F519" s="786" t="s">
        <v>3517</v>
      </c>
      <c r="G519" s="782" t="s">
        <v>3518</v>
      </c>
      <c r="H519" s="782" t="s">
        <v>110</v>
      </c>
      <c r="I519" s="782" t="s">
        <v>46</v>
      </c>
      <c r="J519" s="780" t="s">
        <v>1205</v>
      </c>
      <c r="K519" s="783">
        <v>45100.0</v>
      </c>
      <c r="L519" s="787">
        <v>45810.0</v>
      </c>
      <c r="M519" s="780" t="s">
        <v>51</v>
      </c>
      <c r="N519" s="784">
        <v>0.0</v>
      </c>
      <c r="O519" s="780" t="s">
        <v>51</v>
      </c>
      <c r="P519" s="785">
        <v>78014.0</v>
      </c>
      <c r="Q519" s="804">
        <v>78000.0</v>
      </c>
      <c r="R519" s="784">
        <v>0.0</v>
      </c>
      <c r="S519" s="784">
        <v>0.0</v>
      </c>
      <c r="T519" s="788">
        <f t="shared" si="5"/>
        <v>78000</v>
      </c>
      <c r="U519" s="780" t="s">
        <v>52</v>
      </c>
      <c r="V519" s="783">
        <v>45810.0</v>
      </c>
      <c r="W519" s="783">
        <v>45840.0</v>
      </c>
      <c r="X519" s="780">
        <v>1.0</v>
      </c>
      <c r="Y519" s="780" t="s">
        <v>86</v>
      </c>
      <c r="Z519" s="780" t="s">
        <v>56</v>
      </c>
    </row>
    <row r="520">
      <c r="A520" s="786" t="s">
        <v>6558</v>
      </c>
      <c r="B520" s="787">
        <v>45811.0</v>
      </c>
      <c r="C520" s="780">
        <v>1060.0</v>
      </c>
      <c r="D520" s="780"/>
      <c r="E520" s="781" t="s">
        <v>1089</v>
      </c>
      <c r="F520" s="786" t="s">
        <v>1090</v>
      </c>
      <c r="G520" s="782" t="s">
        <v>1091</v>
      </c>
      <c r="H520" s="782" t="s">
        <v>419</v>
      </c>
      <c r="I520" s="782" t="s">
        <v>118</v>
      </c>
      <c r="J520" s="780" t="s">
        <v>1205</v>
      </c>
      <c r="K520" s="783">
        <v>44346.0</v>
      </c>
      <c r="L520" s="787">
        <v>45810.0</v>
      </c>
      <c r="M520" s="780" t="s">
        <v>51</v>
      </c>
      <c r="N520" s="784">
        <v>0.0</v>
      </c>
      <c r="O520" s="780" t="s">
        <v>51</v>
      </c>
      <c r="P520" s="785">
        <v>78097.0</v>
      </c>
      <c r="Q520" s="804">
        <v>78097.0</v>
      </c>
      <c r="R520" s="784">
        <v>0.0</v>
      </c>
      <c r="S520" s="784">
        <v>0.0</v>
      </c>
      <c r="T520" s="788">
        <f t="shared" si="5"/>
        <v>78097</v>
      </c>
      <c r="U520" s="780" t="s">
        <v>52</v>
      </c>
      <c r="V520" s="783">
        <v>45810.0</v>
      </c>
      <c r="W520" s="783">
        <v>45840.0</v>
      </c>
      <c r="X520" s="780">
        <v>1.0</v>
      </c>
      <c r="Y520" s="780" t="s">
        <v>86</v>
      </c>
      <c r="Z520" s="780" t="s">
        <v>56</v>
      </c>
    </row>
    <row r="521">
      <c r="A521" s="786" t="s">
        <v>6559</v>
      </c>
      <c r="B521" s="787">
        <v>45811.0</v>
      </c>
      <c r="C521" s="780">
        <v>6455.0</v>
      </c>
      <c r="D521" s="780"/>
      <c r="E521" s="781" t="s">
        <v>634</v>
      </c>
      <c r="F521" s="786" t="s">
        <v>636</v>
      </c>
      <c r="G521" s="782" t="s">
        <v>638</v>
      </c>
      <c r="H521" s="782" t="s">
        <v>279</v>
      </c>
      <c r="I521" s="782" t="s">
        <v>69</v>
      </c>
      <c r="J521" s="780" t="s">
        <v>1205</v>
      </c>
      <c r="K521" s="783">
        <v>44771.0</v>
      </c>
      <c r="L521" s="787">
        <v>45810.0</v>
      </c>
      <c r="M521" s="780" t="s">
        <v>51</v>
      </c>
      <c r="N521" s="784">
        <v>0.0</v>
      </c>
      <c r="O521" s="780" t="s">
        <v>51</v>
      </c>
      <c r="P521" s="785">
        <v>78000.0</v>
      </c>
      <c r="Q521" s="785">
        <v>78000.0</v>
      </c>
      <c r="R521" s="784">
        <v>0.0</v>
      </c>
      <c r="S521" s="784">
        <v>1560.0</v>
      </c>
      <c r="T521" s="788">
        <f t="shared" si="5"/>
        <v>76440</v>
      </c>
      <c r="U521" s="780" t="s">
        <v>53</v>
      </c>
      <c r="V521" s="783">
        <v>45810.0</v>
      </c>
      <c r="W521" s="783">
        <v>45840.0</v>
      </c>
      <c r="X521" s="780">
        <v>1.0</v>
      </c>
      <c r="Y521" s="780" t="s">
        <v>86</v>
      </c>
      <c r="Z521" s="780" t="s">
        <v>56</v>
      </c>
    </row>
    <row r="522">
      <c r="A522" s="786" t="s">
        <v>6560</v>
      </c>
      <c r="B522" s="787">
        <v>45811.0</v>
      </c>
      <c r="C522" s="780">
        <v>6472.0</v>
      </c>
      <c r="D522" s="780"/>
      <c r="E522" s="781" t="s">
        <v>4024</v>
      </c>
      <c r="F522" s="786" t="s">
        <v>3603</v>
      </c>
      <c r="G522" s="782" t="s">
        <v>3604</v>
      </c>
      <c r="H522" s="782" t="s">
        <v>45</v>
      </c>
      <c r="I522" s="782" t="s">
        <v>47</v>
      </c>
      <c r="J522" s="780" t="s">
        <v>1205</v>
      </c>
      <c r="K522" s="783">
        <v>44773.0</v>
      </c>
      <c r="L522" s="787">
        <v>45810.0</v>
      </c>
      <c r="M522" s="780" t="s">
        <v>51</v>
      </c>
      <c r="N522" s="784">
        <v>118000.0</v>
      </c>
      <c r="O522" s="780" t="s">
        <v>51</v>
      </c>
      <c r="P522" s="785">
        <v>119019.0</v>
      </c>
      <c r="Q522" s="804">
        <v>119000.0</v>
      </c>
      <c r="R522" s="784">
        <v>0.0</v>
      </c>
      <c r="S522" s="784">
        <v>0.0</v>
      </c>
      <c r="T522" s="788">
        <f t="shared" si="5"/>
        <v>119000</v>
      </c>
      <c r="U522" s="780" t="s">
        <v>52</v>
      </c>
      <c r="V522" s="783">
        <v>45810.0</v>
      </c>
      <c r="W522" s="783">
        <v>45840.0</v>
      </c>
      <c r="X522" s="780">
        <v>1.0</v>
      </c>
      <c r="Y522" s="780" t="s">
        <v>55</v>
      </c>
      <c r="Z522" s="780" t="s">
        <v>56</v>
      </c>
    </row>
    <row r="523">
      <c r="A523" s="786" t="s">
        <v>6561</v>
      </c>
      <c r="B523" s="787">
        <v>45811.0</v>
      </c>
      <c r="C523" s="780">
        <v>4858.0</v>
      </c>
      <c r="D523" s="780"/>
      <c r="E523" s="781" t="s">
        <v>4439</v>
      </c>
      <c r="F523" s="786" t="s">
        <v>3621</v>
      </c>
      <c r="G523" s="782" t="s">
        <v>3623</v>
      </c>
      <c r="H523" s="782" t="s">
        <v>174</v>
      </c>
      <c r="I523" s="782" t="s">
        <v>176</v>
      </c>
      <c r="J523" s="780" t="s">
        <v>1205</v>
      </c>
      <c r="K523" s="783">
        <v>44622.0</v>
      </c>
      <c r="L523" s="787">
        <v>45810.0</v>
      </c>
      <c r="M523" s="780" t="s">
        <v>51</v>
      </c>
      <c r="N523" s="784">
        <v>0.0</v>
      </c>
      <c r="O523" s="780" t="s">
        <v>51</v>
      </c>
      <c r="P523" s="785">
        <v>78085.0</v>
      </c>
      <c r="Q523" s="804">
        <v>78085.0</v>
      </c>
      <c r="R523" s="784">
        <v>0.0</v>
      </c>
      <c r="S523" s="784">
        <v>0.0</v>
      </c>
      <c r="T523" s="788">
        <f t="shared" si="5"/>
        <v>78085</v>
      </c>
      <c r="U523" s="780" t="s">
        <v>52</v>
      </c>
      <c r="V523" s="783">
        <v>45810.0</v>
      </c>
      <c r="W523" s="783">
        <v>45840.0</v>
      </c>
      <c r="X523" s="780">
        <v>1.0</v>
      </c>
      <c r="Y523" s="780" t="s">
        <v>86</v>
      </c>
      <c r="Z523" s="780" t="s">
        <v>56</v>
      </c>
    </row>
    <row r="524">
      <c r="A524" s="786" t="s">
        <v>6562</v>
      </c>
      <c r="B524" s="787">
        <v>45811.0</v>
      </c>
      <c r="C524" s="780">
        <v>4863.0</v>
      </c>
      <c r="D524" s="780"/>
      <c r="E524" s="781" t="s">
        <v>148</v>
      </c>
      <c r="F524" s="786" t="s">
        <v>149</v>
      </c>
      <c r="G524" s="782" t="s">
        <v>150</v>
      </c>
      <c r="H524" s="782" t="s">
        <v>152</v>
      </c>
      <c r="I524" s="782" t="s">
        <v>153</v>
      </c>
      <c r="J524" s="780" t="s">
        <v>1205</v>
      </c>
      <c r="K524" s="783">
        <v>44623.0</v>
      </c>
      <c r="L524" s="787">
        <v>45810.0</v>
      </c>
      <c r="M524" s="780" t="s">
        <v>51</v>
      </c>
      <c r="N524" s="784">
        <v>0.0</v>
      </c>
      <c r="O524" s="780" t="s">
        <v>51</v>
      </c>
      <c r="P524" s="785">
        <v>78000.0</v>
      </c>
      <c r="Q524" s="785">
        <v>78000.0</v>
      </c>
      <c r="R524" s="784">
        <v>0.0</v>
      </c>
      <c r="S524" s="784">
        <v>546.0</v>
      </c>
      <c r="T524" s="788">
        <f t="shared" si="5"/>
        <v>77454</v>
      </c>
      <c r="U524" s="780" t="s">
        <v>53</v>
      </c>
      <c r="V524" s="783">
        <v>45810.0</v>
      </c>
      <c r="W524" s="783">
        <v>45840.0</v>
      </c>
      <c r="X524" s="780">
        <v>1.0</v>
      </c>
      <c r="Y524" s="780" t="s">
        <v>86</v>
      </c>
      <c r="Z524" s="780" t="s">
        <v>56</v>
      </c>
    </row>
    <row r="525">
      <c r="A525" s="786" t="s">
        <v>6563</v>
      </c>
      <c r="B525" s="787">
        <v>45811.0</v>
      </c>
      <c r="C525" s="780">
        <v>1431.0</v>
      </c>
      <c r="D525" s="780"/>
      <c r="E525" s="781" t="s">
        <v>6564</v>
      </c>
      <c r="F525" s="786" t="s">
        <v>6565</v>
      </c>
      <c r="G525" s="782" t="s">
        <v>6566</v>
      </c>
      <c r="H525" s="782" t="s">
        <v>100</v>
      </c>
      <c r="I525" s="782" t="s">
        <v>158</v>
      </c>
      <c r="J525" s="780" t="s">
        <v>1205</v>
      </c>
      <c r="K525" s="783">
        <v>44364.0</v>
      </c>
      <c r="L525" s="787">
        <v>45810.0</v>
      </c>
      <c r="M525" s="780" t="s">
        <v>51</v>
      </c>
      <c r="N525" s="784">
        <v>0.0</v>
      </c>
      <c r="O525" s="780" t="s">
        <v>51</v>
      </c>
      <c r="P525" s="785">
        <v>78000.0</v>
      </c>
      <c r="Q525" s="785">
        <v>78000.0</v>
      </c>
      <c r="R525" s="784">
        <v>0.0</v>
      </c>
      <c r="S525" s="784">
        <v>4400.0</v>
      </c>
      <c r="T525" s="788">
        <f t="shared" si="5"/>
        <v>73600</v>
      </c>
      <c r="U525" s="780" t="s">
        <v>53</v>
      </c>
      <c r="V525" s="783">
        <v>45810.0</v>
      </c>
      <c r="W525" s="783">
        <v>45840.0</v>
      </c>
      <c r="X525" s="780">
        <v>1.0</v>
      </c>
      <c r="Y525" s="780" t="s">
        <v>86</v>
      </c>
      <c r="Z525" s="780" t="s">
        <v>56</v>
      </c>
    </row>
    <row r="526">
      <c r="A526" s="786" t="s">
        <v>4601</v>
      </c>
      <c r="B526" s="787">
        <v>45811.0</v>
      </c>
      <c r="C526" s="780">
        <v>5147.0</v>
      </c>
      <c r="D526" s="780"/>
      <c r="E526" s="781" t="s">
        <v>6567</v>
      </c>
      <c r="F526" s="786" t="s">
        <v>6568</v>
      </c>
      <c r="G526" s="782" t="s">
        <v>6569</v>
      </c>
      <c r="H526" s="782" t="s">
        <v>246</v>
      </c>
      <c r="I526" s="782" t="s">
        <v>85</v>
      </c>
      <c r="J526" s="780" t="s">
        <v>1205</v>
      </c>
      <c r="K526" s="783">
        <v>44642.0</v>
      </c>
      <c r="L526" s="787">
        <v>45810.0</v>
      </c>
      <c r="M526" s="780" t="s">
        <v>51</v>
      </c>
      <c r="N526" s="784">
        <v>118000.0</v>
      </c>
      <c r="O526" s="780" t="s">
        <v>51</v>
      </c>
      <c r="P526" s="785">
        <v>110000.0</v>
      </c>
      <c r="Q526" s="785">
        <v>110000.0</v>
      </c>
      <c r="R526" s="784">
        <v>0.0</v>
      </c>
      <c r="S526" s="784">
        <v>2200.0</v>
      </c>
      <c r="T526" s="788">
        <f t="shared" si="5"/>
        <v>107800</v>
      </c>
      <c r="U526" s="780" t="s">
        <v>53</v>
      </c>
      <c r="V526" s="783">
        <v>45810.0</v>
      </c>
      <c r="W526" s="783">
        <v>45840.0</v>
      </c>
      <c r="X526" s="780">
        <v>1.0</v>
      </c>
      <c r="Y526" s="780" t="s">
        <v>55</v>
      </c>
      <c r="Z526" s="780" t="s">
        <v>56</v>
      </c>
    </row>
    <row r="527">
      <c r="A527" s="805" t="s">
        <v>4609</v>
      </c>
      <c r="B527" s="806">
        <v>45811.0</v>
      </c>
      <c r="C527" s="807">
        <v>10569.0</v>
      </c>
      <c r="D527" s="807"/>
      <c r="E527" s="808" t="s">
        <v>6570</v>
      </c>
      <c r="F527" s="805" t="s">
        <v>99</v>
      </c>
      <c r="G527" s="809" t="s">
        <v>101</v>
      </c>
      <c r="H527" s="809" t="s">
        <v>102</v>
      </c>
      <c r="I527" s="809" t="s">
        <v>103</v>
      </c>
      <c r="J527" s="807" t="s">
        <v>1205</v>
      </c>
      <c r="K527" s="810">
        <v>45237.0</v>
      </c>
      <c r="L527" s="806">
        <v>45810.0</v>
      </c>
      <c r="M527" s="807" t="s">
        <v>51</v>
      </c>
      <c r="N527" s="811">
        <v>0.0</v>
      </c>
      <c r="O527" s="812">
        <v>45811.0</v>
      </c>
      <c r="P527" s="811">
        <v>118028.0</v>
      </c>
      <c r="Q527" s="813">
        <v>118028.0</v>
      </c>
      <c r="R527" s="811">
        <v>0.0</v>
      </c>
      <c r="S527" s="811">
        <v>0.0</v>
      </c>
      <c r="T527" s="814">
        <f t="shared" si="5"/>
        <v>118028</v>
      </c>
      <c r="U527" s="807" t="s">
        <v>52</v>
      </c>
      <c r="V527" s="810">
        <v>45811.0</v>
      </c>
      <c r="W527" s="810">
        <v>45841.0</v>
      </c>
      <c r="X527" s="807">
        <v>1.0</v>
      </c>
      <c r="Y527" s="807" t="s">
        <v>55</v>
      </c>
      <c r="Z527" s="807" t="s">
        <v>56</v>
      </c>
    </row>
    <row r="528">
      <c r="A528" s="786" t="s">
        <v>6571</v>
      </c>
      <c r="B528" s="787">
        <v>45811.0</v>
      </c>
      <c r="C528" s="780">
        <v>8177.0</v>
      </c>
      <c r="D528" s="780"/>
      <c r="E528" s="781" t="s">
        <v>3591</v>
      </c>
      <c r="F528" s="786" t="s">
        <v>3592</v>
      </c>
      <c r="G528" s="782" t="s">
        <v>3593</v>
      </c>
      <c r="H528" s="782" t="s">
        <v>137</v>
      </c>
      <c r="I528" s="782" t="s">
        <v>118</v>
      </c>
      <c r="J528" s="780" t="s">
        <v>1205</v>
      </c>
      <c r="K528" s="783">
        <v>44954.0</v>
      </c>
      <c r="L528" s="787">
        <v>45811.0</v>
      </c>
      <c r="M528" s="780" t="s">
        <v>51</v>
      </c>
      <c r="N528" s="784">
        <v>0.0</v>
      </c>
      <c r="O528" s="780" t="s">
        <v>51</v>
      </c>
      <c r="P528" s="785">
        <v>78000.0</v>
      </c>
      <c r="Q528" s="785">
        <v>78000.0</v>
      </c>
      <c r="R528" s="784">
        <v>0.0</v>
      </c>
      <c r="S528" s="784">
        <v>4440.0</v>
      </c>
      <c r="T528" s="788">
        <f t="shared" si="5"/>
        <v>73560</v>
      </c>
      <c r="U528" s="780" t="s">
        <v>53</v>
      </c>
      <c r="V528" s="783">
        <v>45811.0</v>
      </c>
      <c r="W528" s="783">
        <v>45842.0</v>
      </c>
      <c r="X528" s="780">
        <v>1.0</v>
      </c>
      <c r="Y528" s="780" t="s">
        <v>86</v>
      </c>
      <c r="Z528" s="780" t="s">
        <v>56</v>
      </c>
    </row>
    <row r="529">
      <c r="A529" s="792" t="s">
        <v>6576</v>
      </c>
      <c r="B529" s="787">
        <v>45811.0</v>
      </c>
      <c r="C529" s="780">
        <v>15681.0</v>
      </c>
      <c r="D529" s="780"/>
      <c r="E529" s="781" t="s">
        <v>6573</v>
      </c>
      <c r="F529" s="786" t="s">
        <v>6574</v>
      </c>
      <c r="G529" s="782" t="s">
        <v>6575</v>
      </c>
      <c r="H529" s="782" t="s">
        <v>45</v>
      </c>
      <c r="I529" s="782" t="s">
        <v>47</v>
      </c>
      <c r="J529" s="780" t="s">
        <v>1205</v>
      </c>
      <c r="K529" s="783">
        <v>45811.0</v>
      </c>
      <c r="L529" s="787">
        <v>45811.0</v>
      </c>
      <c r="M529" s="780" t="s">
        <v>51</v>
      </c>
      <c r="N529" s="784">
        <v>858000.0</v>
      </c>
      <c r="O529" s="780" t="s">
        <v>51</v>
      </c>
      <c r="P529" s="785">
        <v>858040.0</v>
      </c>
      <c r="Q529" s="815">
        <v>648034.0</v>
      </c>
      <c r="R529" s="784">
        <v>0.0</v>
      </c>
      <c r="S529" s="784">
        <v>0.0</v>
      </c>
      <c r="T529" s="788">
        <f t="shared" si="5"/>
        <v>648034</v>
      </c>
      <c r="U529" s="780" t="s">
        <v>52</v>
      </c>
      <c r="V529" s="816">
        <v>45811.0</v>
      </c>
      <c r="W529" s="816">
        <v>46185.0</v>
      </c>
      <c r="X529" s="780">
        <v>12.0</v>
      </c>
      <c r="Y529" s="780" t="s">
        <v>86</v>
      </c>
      <c r="Z529" s="780" t="s">
        <v>93</v>
      </c>
    </row>
    <row r="530" ht="16.5" customHeight="1">
      <c r="A530" s="786" t="s">
        <v>6572</v>
      </c>
      <c r="B530" s="787">
        <v>45811.0</v>
      </c>
      <c r="C530" s="780">
        <v>7425.0</v>
      </c>
      <c r="D530" s="780"/>
      <c r="E530" s="781" t="s">
        <v>1243</v>
      </c>
      <c r="F530" s="786" t="s">
        <v>1244</v>
      </c>
      <c r="G530" s="782" t="s">
        <v>1245</v>
      </c>
      <c r="H530" s="782" t="s">
        <v>419</v>
      </c>
      <c r="I530" s="782" t="s">
        <v>118</v>
      </c>
      <c r="J530" s="780" t="s">
        <v>1205</v>
      </c>
      <c r="K530" s="783">
        <v>44866.0</v>
      </c>
      <c r="L530" s="787">
        <v>45811.0</v>
      </c>
      <c r="M530" s="780" t="s">
        <v>51</v>
      </c>
      <c r="N530" s="784">
        <v>0.0</v>
      </c>
      <c r="O530" s="780" t="s">
        <v>51</v>
      </c>
      <c r="P530" s="785">
        <v>78024.0</v>
      </c>
      <c r="Q530" s="815">
        <v>78000.0</v>
      </c>
      <c r="R530" s="784">
        <v>0.0</v>
      </c>
      <c r="S530" s="784">
        <v>0.0</v>
      </c>
      <c r="T530" s="788">
        <f t="shared" si="5"/>
        <v>78000</v>
      </c>
      <c r="U530" s="780" t="s">
        <v>52</v>
      </c>
      <c r="V530" s="783">
        <v>45811.0</v>
      </c>
      <c r="W530" s="783">
        <v>45841.0</v>
      </c>
      <c r="X530" s="780">
        <v>1.0</v>
      </c>
      <c r="Y530" s="780" t="s">
        <v>86</v>
      </c>
      <c r="Z530" s="780" t="s">
        <v>56</v>
      </c>
    </row>
    <row r="531">
      <c r="A531" s="792" t="s">
        <v>6577</v>
      </c>
      <c r="B531" s="787">
        <v>45811.0</v>
      </c>
      <c r="C531" s="780">
        <v>15681.0</v>
      </c>
      <c r="D531" s="780"/>
      <c r="E531" s="781" t="s">
        <v>6573</v>
      </c>
      <c r="F531" s="786" t="s">
        <v>6574</v>
      </c>
      <c r="G531" s="782" t="s">
        <v>6575</v>
      </c>
      <c r="H531" s="782" t="s">
        <v>45</v>
      </c>
      <c r="I531" s="782" t="s">
        <v>47</v>
      </c>
      <c r="J531" s="780" t="s">
        <v>1205</v>
      </c>
      <c r="K531" s="783">
        <v>45811.0</v>
      </c>
      <c r="L531" s="787">
        <v>45811.0</v>
      </c>
      <c r="M531" s="780" t="s">
        <v>51</v>
      </c>
      <c r="N531" s="784">
        <v>858000.0</v>
      </c>
      <c r="O531" s="780" t="s">
        <v>51</v>
      </c>
      <c r="P531" s="785">
        <v>858040.0</v>
      </c>
      <c r="Q531" s="815">
        <v>210000.0</v>
      </c>
      <c r="R531" s="784">
        <v>78000.0</v>
      </c>
      <c r="S531" s="784">
        <v>0.0</v>
      </c>
      <c r="T531" s="788">
        <f t="shared" si="5"/>
        <v>210000</v>
      </c>
      <c r="U531" s="780" t="s">
        <v>52</v>
      </c>
      <c r="V531" s="783">
        <v>45811.0</v>
      </c>
      <c r="W531" s="783">
        <v>46185.0</v>
      </c>
      <c r="X531" s="780">
        <v>12.0</v>
      </c>
      <c r="Y531" s="780" t="s">
        <v>86</v>
      </c>
      <c r="Z531" s="780" t="s">
        <v>93</v>
      </c>
    </row>
    <row r="532">
      <c r="A532" s="786" t="s">
        <v>6578</v>
      </c>
      <c r="B532" s="787">
        <v>45811.0</v>
      </c>
      <c r="C532" s="780">
        <v>4498.0</v>
      </c>
      <c r="D532" s="780"/>
      <c r="E532" s="781" t="s">
        <v>4317</v>
      </c>
      <c r="F532" s="786" t="s">
        <v>219</v>
      </c>
      <c r="G532" s="782" t="s">
        <v>221</v>
      </c>
      <c r="H532" s="782" t="s">
        <v>222</v>
      </c>
      <c r="I532" s="782" t="s">
        <v>158</v>
      </c>
      <c r="J532" s="780" t="s">
        <v>1205</v>
      </c>
      <c r="K532" s="783">
        <v>44594.0</v>
      </c>
      <c r="L532" s="787">
        <v>45811.0</v>
      </c>
      <c r="M532" s="780" t="s">
        <v>51</v>
      </c>
      <c r="N532" s="784">
        <v>0.0</v>
      </c>
      <c r="O532" s="780" t="s">
        <v>51</v>
      </c>
      <c r="P532" s="785">
        <v>78000.0</v>
      </c>
      <c r="Q532" s="785">
        <v>78000.0</v>
      </c>
      <c r="R532" s="784">
        <v>0.0</v>
      </c>
      <c r="S532" s="784">
        <v>1560.0</v>
      </c>
      <c r="T532" s="788">
        <f t="shared" si="5"/>
        <v>76440</v>
      </c>
      <c r="U532" s="780" t="s">
        <v>53</v>
      </c>
      <c r="V532" s="783">
        <v>45811.0</v>
      </c>
      <c r="W532" s="783">
        <v>45850.0</v>
      </c>
      <c r="X532" s="780">
        <v>1.0</v>
      </c>
      <c r="Y532" s="780" t="s">
        <v>86</v>
      </c>
      <c r="Z532" s="780" t="s">
        <v>56</v>
      </c>
    </row>
    <row r="533">
      <c r="A533" s="786" t="s">
        <v>6579</v>
      </c>
      <c r="B533" s="787">
        <v>45811.0</v>
      </c>
      <c r="C533" s="780">
        <v>15178.0</v>
      </c>
      <c r="D533" s="780"/>
      <c r="E533" s="781" t="s">
        <v>6580</v>
      </c>
      <c r="F533" s="786" t="s">
        <v>6581</v>
      </c>
      <c r="G533" s="782" t="s">
        <v>6582</v>
      </c>
      <c r="H533" s="782" t="s">
        <v>555</v>
      </c>
      <c r="I533" s="782" t="s">
        <v>69</v>
      </c>
      <c r="J533" s="780" t="s">
        <v>1205</v>
      </c>
      <c r="K533" s="783">
        <v>45761.0</v>
      </c>
      <c r="L533" s="787">
        <v>45811.0</v>
      </c>
      <c r="M533" s="780" t="s">
        <v>51</v>
      </c>
      <c r="N533" s="784">
        <v>78000.0</v>
      </c>
      <c r="O533" s="780" t="s">
        <v>51</v>
      </c>
      <c r="P533" s="785">
        <v>80000.0</v>
      </c>
      <c r="Q533" s="785">
        <v>80000.0</v>
      </c>
      <c r="R533" s="784">
        <v>0.0</v>
      </c>
      <c r="S533" s="784">
        <v>560.0</v>
      </c>
      <c r="T533" s="788">
        <f t="shared" si="5"/>
        <v>79440</v>
      </c>
      <c r="U533" s="780" t="s">
        <v>53</v>
      </c>
      <c r="V533" s="783">
        <v>45811.0</v>
      </c>
      <c r="W533" s="783">
        <v>45849.0</v>
      </c>
      <c r="X533" s="780">
        <v>1.0</v>
      </c>
      <c r="Y533" s="780" t="s">
        <v>86</v>
      </c>
      <c r="Z533" s="780" t="s">
        <v>56</v>
      </c>
    </row>
    <row r="534">
      <c r="A534" s="786" t="s">
        <v>6583</v>
      </c>
      <c r="B534" s="787">
        <v>45812.0</v>
      </c>
      <c r="C534" s="780">
        <v>9441.0</v>
      </c>
      <c r="D534" s="780"/>
      <c r="E534" s="781" t="s">
        <v>3531</v>
      </c>
      <c r="F534" s="786" t="s">
        <v>6584</v>
      </c>
      <c r="G534" s="782" t="s">
        <v>6807</v>
      </c>
      <c r="H534" s="782" t="s">
        <v>312</v>
      </c>
      <c r="I534" s="782" t="s">
        <v>118</v>
      </c>
      <c r="J534" s="780" t="s">
        <v>1205</v>
      </c>
      <c r="K534" s="783">
        <v>45106.0</v>
      </c>
      <c r="L534" s="787">
        <v>45811.0</v>
      </c>
      <c r="M534" s="780" t="s">
        <v>51</v>
      </c>
      <c r="N534" s="784">
        <v>0.0</v>
      </c>
      <c r="O534" s="780" t="s">
        <v>51</v>
      </c>
      <c r="P534" s="785">
        <v>78016.0</v>
      </c>
      <c r="Q534" s="815">
        <v>78016.0</v>
      </c>
      <c r="R534" s="784">
        <v>0.0</v>
      </c>
      <c r="S534" s="784">
        <v>0.0</v>
      </c>
      <c r="T534" s="788">
        <f t="shared" si="5"/>
        <v>78016</v>
      </c>
      <c r="U534" s="780" t="s">
        <v>52</v>
      </c>
      <c r="V534" s="783">
        <v>45811.0</v>
      </c>
      <c r="W534" s="783">
        <v>45841.0</v>
      </c>
      <c r="X534" s="780">
        <v>1.0</v>
      </c>
      <c r="Y534" s="780" t="s">
        <v>86</v>
      </c>
      <c r="Z534" s="780" t="s">
        <v>56</v>
      </c>
    </row>
    <row r="535">
      <c r="A535" s="786" t="s">
        <v>6585</v>
      </c>
      <c r="B535" s="787">
        <v>45812.0</v>
      </c>
      <c r="C535" s="780">
        <v>4768.0</v>
      </c>
      <c r="D535" s="780"/>
      <c r="E535" s="781" t="s">
        <v>3729</v>
      </c>
      <c r="F535" s="786" t="s">
        <v>3730</v>
      </c>
      <c r="G535" s="782" t="s">
        <v>3736</v>
      </c>
      <c r="H535" s="782" t="s">
        <v>68</v>
      </c>
      <c r="I535" s="782" t="s">
        <v>69</v>
      </c>
      <c r="J535" s="780" t="s">
        <v>1205</v>
      </c>
      <c r="K535" s="783">
        <v>44614.0</v>
      </c>
      <c r="L535" s="787">
        <v>45811.0</v>
      </c>
      <c r="M535" s="780" t="s">
        <v>51</v>
      </c>
      <c r="N535" s="784">
        <v>0.0</v>
      </c>
      <c r="O535" s="780" t="s">
        <v>51</v>
      </c>
      <c r="P535" s="785">
        <v>78000.0</v>
      </c>
      <c r="Q535" s="785">
        <v>78000.0</v>
      </c>
      <c r="R535" s="784">
        <v>0.0</v>
      </c>
      <c r="S535" s="784">
        <v>546.0</v>
      </c>
      <c r="T535" s="788">
        <f t="shared" si="5"/>
        <v>77454</v>
      </c>
      <c r="U535" s="780" t="s">
        <v>53</v>
      </c>
      <c r="V535" s="783">
        <v>45811.0</v>
      </c>
      <c r="W535" s="783">
        <v>45842.0</v>
      </c>
      <c r="X535" s="780">
        <v>1.0</v>
      </c>
      <c r="Y535" s="780" t="s">
        <v>86</v>
      </c>
      <c r="Z535" s="780" t="s">
        <v>56</v>
      </c>
    </row>
    <row r="536">
      <c r="A536" s="786" t="s">
        <v>6586</v>
      </c>
      <c r="B536" s="787">
        <v>45812.0</v>
      </c>
      <c r="C536" s="780">
        <v>4768.0</v>
      </c>
      <c r="D536" s="780"/>
      <c r="E536" s="781" t="s">
        <v>3729</v>
      </c>
      <c r="F536" s="786" t="s">
        <v>3730</v>
      </c>
      <c r="G536" s="782" t="s">
        <v>3732</v>
      </c>
      <c r="H536" s="782" t="s">
        <v>68</v>
      </c>
      <c r="I536" s="782" t="s">
        <v>69</v>
      </c>
      <c r="J536" s="780" t="s">
        <v>1205</v>
      </c>
      <c r="K536" s="783">
        <v>44614.0</v>
      </c>
      <c r="L536" s="787">
        <v>45811.0</v>
      </c>
      <c r="M536" s="780" t="s">
        <v>51</v>
      </c>
      <c r="N536" s="784">
        <v>0.0</v>
      </c>
      <c r="O536" s="780" t="s">
        <v>51</v>
      </c>
      <c r="P536" s="785">
        <v>78000.0</v>
      </c>
      <c r="Q536" s="785">
        <v>78000.0</v>
      </c>
      <c r="R536" s="784">
        <v>0.0</v>
      </c>
      <c r="S536" s="784">
        <v>546.0</v>
      </c>
      <c r="T536" s="788">
        <f t="shared" si="5"/>
        <v>77454</v>
      </c>
      <c r="U536" s="780" t="s">
        <v>53</v>
      </c>
      <c r="V536" s="783">
        <v>45811.0</v>
      </c>
      <c r="W536" s="783">
        <v>45842.0</v>
      </c>
      <c r="X536" s="780">
        <v>1.0</v>
      </c>
      <c r="Y536" s="780" t="s">
        <v>86</v>
      </c>
      <c r="Z536" s="780" t="s">
        <v>56</v>
      </c>
    </row>
    <row r="537">
      <c r="A537" s="786" t="s">
        <v>4717</v>
      </c>
      <c r="B537" s="787">
        <v>45812.0</v>
      </c>
      <c r="C537" s="780">
        <v>12931.0</v>
      </c>
      <c r="D537" s="780"/>
      <c r="E537" s="781" t="s">
        <v>6587</v>
      </c>
      <c r="F537" s="786" t="s">
        <v>6588</v>
      </c>
      <c r="G537" s="782" t="s">
        <v>6589</v>
      </c>
      <c r="H537" s="782" t="s">
        <v>110</v>
      </c>
      <c r="I537" s="782" t="s">
        <v>46</v>
      </c>
      <c r="J537" s="780" t="s">
        <v>1205</v>
      </c>
      <c r="K537" s="783">
        <v>45505.0</v>
      </c>
      <c r="L537" s="787">
        <v>45811.0</v>
      </c>
      <c r="M537" s="780" t="s">
        <v>51</v>
      </c>
      <c r="N537" s="784">
        <v>0.0</v>
      </c>
      <c r="O537" s="780" t="s">
        <v>51</v>
      </c>
      <c r="P537" s="785">
        <v>78000.0</v>
      </c>
      <c r="Q537" s="785">
        <v>78000.0</v>
      </c>
      <c r="R537" s="784">
        <v>0.0</v>
      </c>
      <c r="S537" s="784">
        <v>546.0</v>
      </c>
      <c r="T537" s="788">
        <f t="shared" si="5"/>
        <v>77454</v>
      </c>
      <c r="U537" s="780" t="s">
        <v>53</v>
      </c>
      <c r="V537" s="783">
        <v>45811.0</v>
      </c>
      <c r="W537" s="783">
        <v>45849.0</v>
      </c>
      <c r="X537" s="780">
        <v>1.0</v>
      </c>
      <c r="Y537" s="780" t="s">
        <v>86</v>
      </c>
      <c r="Z537" s="780" t="s">
        <v>56</v>
      </c>
    </row>
    <row r="538">
      <c r="A538" s="794" t="s">
        <v>4721</v>
      </c>
      <c r="B538" s="806">
        <v>45866.0</v>
      </c>
      <c r="C538" s="807"/>
      <c r="D538" s="807"/>
      <c r="E538" s="808" t="s">
        <v>6650</v>
      </c>
      <c r="F538" s="805"/>
      <c r="G538" s="808" t="s">
        <v>6650</v>
      </c>
      <c r="H538" s="809"/>
      <c r="I538" s="809"/>
      <c r="J538" s="807" t="s">
        <v>1205</v>
      </c>
      <c r="K538" s="810"/>
      <c r="L538" s="806"/>
      <c r="M538" s="807" t="s">
        <v>51</v>
      </c>
      <c r="N538" s="811">
        <v>0.0</v>
      </c>
      <c r="O538" s="807" t="s">
        <v>51</v>
      </c>
      <c r="P538" s="817">
        <v>0.0</v>
      </c>
      <c r="Q538" s="817">
        <v>70090.0</v>
      </c>
      <c r="R538" s="811">
        <v>0.0</v>
      </c>
      <c r="S538" s="811">
        <v>0.0</v>
      </c>
      <c r="T538" s="814">
        <f t="shared" si="5"/>
        <v>70090</v>
      </c>
      <c r="U538" s="807" t="s">
        <v>7</v>
      </c>
      <c r="V538" s="810"/>
      <c r="W538" s="810"/>
      <c r="X538" s="807">
        <v>1.0</v>
      </c>
      <c r="Y538" s="807" t="s">
        <v>86</v>
      </c>
      <c r="Z538" s="807" t="s">
        <v>56</v>
      </c>
    </row>
    <row r="539">
      <c r="A539" s="786" t="s">
        <v>6590</v>
      </c>
      <c r="B539" s="787">
        <v>45812.0</v>
      </c>
      <c r="C539" s="780">
        <v>3230.0</v>
      </c>
      <c r="D539" s="780"/>
      <c r="E539" s="781" t="s">
        <v>3662</v>
      </c>
      <c r="F539" s="786" t="s">
        <v>202</v>
      </c>
      <c r="G539" s="782" t="s">
        <v>203</v>
      </c>
      <c r="H539" s="782" t="s">
        <v>204</v>
      </c>
      <c r="I539" s="782" t="s">
        <v>153</v>
      </c>
      <c r="J539" s="780" t="s">
        <v>4555</v>
      </c>
      <c r="K539" s="783">
        <v>44516.0</v>
      </c>
      <c r="L539" s="787">
        <v>45812.0</v>
      </c>
      <c r="M539" s="780" t="s">
        <v>51</v>
      </c>
      <c r="N539" s="784">
        <v>0.0</v>
      </c>
      <c r="O539" s="780" t="s">
        <v>51</v>
      </c>
      <c r="P539" s="785">
        <v>118000.0</v>
      </c>
      <c r="Q539" s="785">
        <v>118000.0</v>
      </c>
      <c r="R539" s="784">
        <v>0.0</v>
      </c>
      <c r="S539" s="784">
        <v>4440.0</v>
      </c>
      <c r="T539" s="788">
        <f t="shared" si="5"/>
        <v>113560</v>
      </c>
      <c r="U539" s="780" t="s">
        <v>53</v>
      </c>
      <c r="V539" s="783"/>
      <c r="W539" s="783"/>
      <c r="X539" s="780">
        <v>1.0</v>
      </c>
      <c r="Y539" s="780" t="s">
        <v>55</v>
      </c>
      <c r="Z539" s="780" t="s">
        <v>56</v>
      </c>
    </row>
    <row r="540">
      <c r="A540" s="786" t="s">
        <v>6591</v>
      </c>
      <c r="B540" s="787">
        <v>45812.0</v>
      </c>
      <c r="C540" s="780">
        <v>3814.0</v>
      </c>
      <c r="D540" s="780"/>
      <c r="E540" s="781" t="s">
        <v>6592</v>
      </c>
      <c r="F540" s="786" t="s">
        <v>143</v>
      </c>
      <c r="G540" s="782" t="s">
        <v>146</v>
      </c>
      <c r="H540" s="782" t="s">
        <v>68</v>
      </c>
      <c r="I540" s="782" t="s">
        <v>69</v>
      </c>
      <c r="J540" s="780" t="s">
        <v>1205</v>
      </c>
      <c r="K540" s="783">
        <v>44552.0</v>
      </c>
      <c r="L540" s="787">
        <v>45812.0</v>
      </c>
      <c r="M540" s="780" t="s">
        <v>51</v>
      </c>
      <c r="N540" s="784">
        <v>0.0</v>
      </c>
      <c r="O540" s="780" t="s">
        <v>51</v>
      </c>
      <c r="P540" s="785">
        <v>78023.0</v>
      </c>
      <c r="Q540" s="818">
        <v>78000.0</v>
      </c>
      <c r="R540" s="784">
        <v>0.0</v>
      </c>
      <c r="S540" s="784">
        <v>0.0</v>
      </c>
      <c r="T540" s="788">
        <f t="shared" si="5"/>
        <v>78000</v>
      </c>
      <c r="U540" s="780" t="s">
        <v>52</v>
      </c>
      <c r="V540" s="783">
        <v>45812.0</v>
      </c>
      <c r="W540" s="783">
        <v>45842.0</v>
      </c>
      <c r="X540" s="780">
        <v>1.0</v>
      </c>
      <c r="Y540" s="780" t="s">
        <v>86</v>
      </c>
      <c r="Z540" s="780" t="s">
        <v>56</v>
      </c>
    </row>
    <row r="541">
      <c r="A541" s="786" t="s">
        <v>6593</v>
      </c>
      <c r="B541" s="787">
        <v>45812.0</v>
      </c>
      <c r="C541" s="780">
        <v>9805.0</v>
      </c>
      <c r="D541" s="780"/>
      <c r="E541" s="781" t="s">
        <v>120</v>
      </c>
      <c r="F541" s="786" t="s">
        <v>123</v>
      </c>
      <c r="G541" s="782" t="s">
        <v>125</v>
      </c>
      <c r="H541" s="782" t="s">
        <v>126</v>
      </c>
      <c r="I541" s="782" t="s">
        <v>69</v>
      </c>
      <c r="J541" s="780" t="s">
        <v>1205</v>
      </c>
      <c r="K541" s="783">
        <v>45148.0</v>
      </c>
      <c r="L541" s="787">
        <v>45812.0</v>
      </c>
      <c r="M541" s="780" t="s">
        <v>51</v>
      </c>
      <c r="N541" s="784">
        <v>0.0</v>
      </c>
      <c r="O541" s="780" t="s">
        <v>51</v>
      </c>
      <c r="P541" s="785">
        <v>78000.0</v>
      </c>
      <c r="Q541" s="785">
        <v>78000.0</v>
      </c>
      <c r="R541" s="784">
        <v>0.0</v>
      </c>
      <c r="S541" s="784">
        <v>4440.0</v>
      </c>
      <c r="T541" s="788">
        <f t="shared" si="5"/>
        <v>73560</v>
      </c>
      <c r="U541" s="780" t="s">
        <v>53</v>
      </c>
      <c r="V541" s="783">
        <v>45812.0</v>
      </c>
      <c r="W541" s="783">
        <v>45852.0</v>
      </c>
      <c r="X541" s="780">
        <v>1.0</v>
      </c>
      <c r="Y541" s="780" t="s">
        <v>86</v>
      </c>
      <c r="Z541" s="780" t="s">
        <v>56</v>
      </c>
    </row>
    <row r="542">
      <c r="A542" s="786" t="s">
        <v>6594</v>
      </c>
      <c r="B542" s="787">
        <v>45812.0</v>
      </c>
      <c r="C542" s="780">
        <v>9805.0</v>
      </c>
      <c r="D542" s="780"/>
      <c r="E542" s="781" t="s">
        <v>120</v>
      </c>
      <c r="F542" s="786" t="s">
        <v>123</v>
      </c>
      <c r="G542" s="782" t="s">
        <v>288</v>
      </c>
      <c r="H542" s="782" t="s">
        <v>126</v>
      </c>
      <c r="I542" s="782" t="s">
        <v>69</v>
      </c>
      <c r="J542" s="780" t="s">
        <v>1205</v>
      </c>
      <c r="K542" s="783">
        <v>45148.0</v>
      </c>
      <c r="L542" s="787">
        <v>45812.0</v>
      </c>
      <c r="M542" s="780" t="s">
        <v>51</v>
      </c>
      <c r="N542" s="784">
        <v>0.0</v>
      </c>
      <c r="O542" s="780" t="s">
        <v>51</v>
      </c>
      <c r="P542" s="785">
        <v>78000.0</v>
      </c>
      <c r="Q542" s="785">
        <v>78000.0</v>
      </c>
      <c r="R542" s="784">
        <v>0.0</v>
      </c>
      <c r="S542" s="784">
        <v>4440.0</v>
      </c>
      <c r="T542" s="788">
        <f t="shared" si="5"/>
        <v>73560</v>
      </c>
      <c r="U542" s="780" t="s">
        <v>53</v>
      </c>
      <c r="V542" s="783">
        <v>45812.0</v>
      </c>
      <c r="W542" s="783">
        <v>45848.0</v>
      </c>
      <c r="X542" s="780">
        <v>1.0</v>
      </c>
      <c r="Y542" s="780" t="s">
        <v>86</v>
      </c>
      <c r="Z542" s="780" t="s">
        <v>56</v>
      </c>
    </row>
    <row r="543">
      <c r="A543" s="786" t="s">
        <v>6595</v>
      </c>
      <c r="B543" s="787">
        <v>45812.0</v>
      </c>
      <c r="C543" s="780">
        <v>8808.0</v>
      </c>
      <c r="D543" s="780"/>
      <c r="E543" s="781" t="s">
        <v>715</v>
      </c>
      <c r="F543" s="786" t="s">
        <v>716</v>
      </c>
      <c r="G543" s="782" t="s">
        <v>717</v>
      </c>
      <c r="H543" s="782" t="s">
        <v>718</v>
      </c>
      <c r="I543" s="782" t="s">
        <v>220</v>
      </c>
      <c r="J543" s="780" t="s">
        <v>1205</v>
      </c>
      <c r="K543" s="783">
        <v>45034.0</v>
      </c>
      <c r="L543" s="787">
        <v>45812.0</v>
      </c>
      <c r="M543" s="780" t="s">
        <v>51</v>
      </c>
      <c r="N543" s="784">
        <v>0.0</v>
      </c>
      <c r="O543" s="780" t="s">
        <v>51</v>
      </c>
      <c r="P543" s="785">
        <v>78012.0</v>
      </c>
      <c r="Q543" s="818">
        <v>78000.0</v>
      </c>
      <c r="R543" s="784">
        <v>0.0</v>
      </c>
      <c r="S543" s="784">
        <v>0.0</v>
      </c>
      <c r="T543" s="788">
        <f t="shared" si="5"/>
        <v>78000</v>
      </c>
      <c r="U543" s="780" t="s">
        <v>52</v>
      </c>
      <c r="V543" s="783">
        <v>45812.0</v>
      </c>
      <c r="W543" s="783">
        <v>45842.0</v>
      </c>
      <c r="X543" s="780">
        <v>1.0</v>
      </c>
      <c r="Y543" s="780" t="s">
        <v>86</v>
      </c>
      <c r="Z543" s="780" t="s">
        <v>56</v>
      </c>
    </row>
    <row r="544">
      <c r="A544" s="786" t="s">
        <v>6596</v>
      </c>
      <c r="B544" s="787">
        <v>45812.0</v>
      </c>
      <c r="C544" s="780">
        <v>7251.0</v>
      </c>
      <c r="D544" s="780"/>
      <c r="E544" s="781" t="s">
        <v>4507</v>
      </c>
      <c r="F544" s="786" t="s">
        <v>309</v>
      </c>
      <c r="G544" s="782" t="s">
        <v>6597</v>
      </c>
      <c r="H544" s="782" t="s">
        <v>312</v>
      </c>
      <c r="I544" s="782" t="s">
        <v>118</v>
      </c>
      <c r="J544" s="780" t="s">
        <v>1205</v>
      </c>
      <c r="K544" s="783">
        <v>44848.0</v>
      </c>
      <c r="L544" s="787">
        <v>45812.0</v>
      </c>
      <c r="M544" s="780" t="s">
        <v>51</v>
      </c>
      <c r="N544" s="784">
        <v>0.0</v>
      </c>
      <c r="O544" s="780" t="s">
        <v>51</v>
      </c>
      <c r="P544" s="785">
        <v>78000.0</v>
      </c>
      <c r="Q544" s="785">
        <v>78000.0</v>
      </c>
      <c r="R544" s="784">
        <v>0.0</v>
      </c>
      <c r="S544" s="784">
        <v>4400.0</v>
      </c>
      <c r="T544" s="788">
        <f t="shared" si="5"/>
        <v>73600</v>
      </c>
      <c r="U544" s="780" t="s">
        <v>53</v>
      </c>
      <c r="V544" s="783">
        <v>45812.0</v>
      </c>
      <c r="W544" s="783">
        <v>45842.0</v>
      </c>
      <c r="X544" s="780">
        <v>1.0</v>
      </c>
      <c r="Y544" s="780" t="s">
        <v>86</v>
      </c>
      <c r="Z544" s="780" t="s">
        <v>56</v>
      </c>
    </row>
    <row r="545">
      <c r="A545" s="786" t="s">
        <v>6598</v>
      </c>
      <c r="B545" s="787">
        <v>45812.0</v>
      </c>
      <c r="C545" s="780">
        <v>8463.0</v>
      </c>
      <c r="D545" s="780"/>
      <c r="E545" s="781" t="s">
        <v>1156</v>
      </c>
      <c r="F545" s="786" t="s">
        <v>1158</v>
      </c>
      <c r="G545" s="782" t="s">
        <v>6599</v>
      </c>
      <c r="H545" s="782" t="s">
        <v>312</v>
      </c>
      <c r="I545" s="782" t="s">
        <v>118</v>
      </c>
      <c r="J545" s="780" t="s">
        <v>1205</v>
      </c>
      <c r="K545" s="783">
        <v>44988.0</v>
      </c>
      <c r="L545" s="787">
        <v>45812.0</v>
      </c>
      <c r="M545" s="780" t="s">
        <v>51</v>
      </c>
      <c r="N545" s="784">
        <v>0.0</v>
      </c>
      <c r="O545" s="780" t="s">
        <v>51</v>
      </c>
      <c r="P545" s="785">
        <v>118050.0</v>
      </c>
      <c r="Q545" s="818">
        <v>118050.0</v>
      </c>
      <c r="R545" s="784">
        <v>0.0</v>
      </c>
      <c r="S545" s="784">
        <v>0.0</v>
      </c>
      <c r="T545" s="788">
        <f t="shared" si="5"/>
        <v>118050</v>
      </c>
      <c r="U545" s="780" t="s">
        <v>52</v>
      </c>
      <c r="V545" s="783">
        <v>45812.0</v>
      </c>
      <c r="W545" s="783">
        <v>45850.0</v>
      </c>
      <c r="X545" s="780">
        <v>1.0</v>
      </c>
      <c r="Y545" s="780" t="s">
        <v>55</v>
      </c>
      <c r="Z545" s="780" t="s">
        <v>56</v>
      </c>
    </row>
    <row r="546">
      <c r="A546" s="786" t="s">
        <v>6600</v>
      </c>
      <c r="B546" s="787">
        <v>45812.0</v>
      </c>
      <c r="C546" s="780">
        <v>11274.0</v>
      </c>
      <c r="D546" s="780"/>
      <c r="E546" s="781" t="s">
        <v>6601</v>
      </c>
      <c r="F546" s="786" t="s">
        <v>183</v>
      </c>
      <c r="G546" s="782" t="s">
        <v>6602</v>
      </c>
      <c r="H546" s="782" t="s">
        <v>44</v>
      </c>
      <c r="I546" s="782" t="s">
        <v>46</v>
      </c>
      <c r="J546" s="780" t="s">
        <v>1205</v>
      </c>
      <c r="K546" s="783">
        <v>45327.0</v>
      </c>
      <c r="L546" s="787">
        <v>45812.0</v>
      </c>
      <c r="M546" s="780" t="s">
        <v>51</v>
      </c>
      <c r="N546" s="784">
        <v>118000.0</v>
      </c>
      <c r="O546" s="780" t="s">
        <v>51</v>
      </c>
      <c r="P546" s="785">
        <v>354037.0</v>
      </c>
      <c r="Q546" s="818">
        <v>354000.0</v>
      </c>
      <c r="R546" s="784">
        <v>0.0</v>
      </c>
      <c r="S546" s="784">
        <v>0.0</v>
      </c>
      <c r="T546" s="788">
        <f t="shared" si="5"/>
        <v>354000</v>
      </c>
      <c r="U546" s="780" t="s">
        <v>52</v>
      </c>
      <c r="V546" s="783">
        <v>45812.0</v>
      </c>
      <c r="W546" s="783">
        <v>45902.0</v>
      </c>
      <c r="X546" s="780">
        <v>3.0</v>
      </c>
      <c r="Y546" s="780" t="s">
        <v>55</v>
      </c>
      <c r="Z546" s="780" t="s">
        <v>56</v>
      </c>
    </row>
    <row r="547">
      <c r="A547" s="786" t="s">
        <v>6603</v>
      </c>
      <c r="B547" s="787">
        <v>45812.0</v>
      </c>
      <c r="C547" s="780">
        <v>4896.0</v>
      </c>
      <c r="D547" s="780"/>
      <c r="E547" s="781" t="s">
        <v>6604</v>
      </c>
      <c r="F547" s="786" t="s">
        <v>795</v>
      </c>
      <c r="G547" s="782" t="s">
        <v>6605</v>
      </c>
      <c r="H547" s="782" t="s">
        <v>126</v>
      </c>
      <c r="I547" s="782" t="s">
        <v>69</v>
      </c>
      <c r="J547" s="780" t="s">
        <v>1205</v>
      </c>
      <c r="K547" s="783">
        <v>44623.0</v>
      </c>
      <c r="L547" s="787">
        <v>45812.0</v>
      </c>
      <c r="M547" s="780" t="s">
        <v>51</v>
      </c>
      <c r="N547" s="784">
        <v>0.0</v>
      </c>
      <c r="O547" s="780" t="s">
        <v>51</v>
      </c>
      <c r="P547" s="785">
        <v>78000.0</v>
      </c>
      <c r="Q547" s="785">
        <v>78000.0</v>
      </c>
      <c r="R547" s="784">
        <v>0.0</v>
      </c>
      <c r="S547" s="784">
        <v>4400.0</v>
      </c>
      <c r="T547" s="788">
        <f t="shared" si="5"/>
        <v>73600</v>
      </c>
      <c r="U547" s="780" t="s">
        <v>53</v>
      </c>
      <c r="V547" s="783">
        <v>45812.0</v>
      </c>
      <c r="W547" s="783">
        <v>45842.0</v>
      </c>
      <c r="X547" s="780">
        <v>1.0</v>
      </c>
      <c r="Y547" s="780" t="s">
        <v>86</v>
      </c>
      <c r="Z547" s="780" t="s">
        <v>56</v>
      </c>
    </row>
    <row r="548">
      <c r="A548" s="792" t="s">
        <v>4823</v>
      </c>
      <c r="B548" s="787">
        <v>45812.0</v>
      </c>
      <c r="C548" s="780">
        <v>15696.0</v>
      </c>
      <c r="D548" s="780">
        <v>15517.0</v>
      </c>
      <c r="E548" s="781" t="s">
        <v>6606</v>
      </c>
      <c r="F548" s="786" t="s">
        <v>6607</v>
      </c>
      <c r="G548" s="782" t="s">
        <v>6608</v>
      </c>
      <c r="H548" s="782" t="s">
        <v>110</v>
      </c>
      <c r="I548" s="782" t="s">
        <v>46</v>
      </c>
      <c r="J548" s="780" t="s">
        <v>1205</v>
      </c>
      <c r="K548" s="783">
        <v>45812.0</v>
      </c>
      <c r="L548" s="787">
        <v>45812.0</v>
      </c>
      <c r="M548" s="780" t="s">
        <v>51</v>
      </c>
      <c r="N548" s="784">
        <v>0.0</v>
      </c>
      <c r="O548" s="780" t="s">
        <v>51</v>
      </c>
      <c r="P548" s="785">
        <v>1298012.0</v>
      </c>
      <c r="Q548" s="818">
        <v>1298012.0</v>
      </c>
      <c r="R548" s="784">
        <v>118000.0</v>
      </c>
      <c r="S548" s="784">
        <v>0.0</v>
      </c>
      <c r="T548" s="788">
        <f t="shared" si="5"/>
        <v>1298012</v>
      </c>
      <c r="U548" s="780" t="s">
        <v>52</v>
      </c>
      <c r="V548" s="783">
        <v>45812.0</v>
      </c>
      <c r="W548" s="783">
        <v>46186.0</v>
      </c>
      <c r="X548" s="780">
        <v>12.0</v>
      </c>
      <c r="Y548" s="780" t="s">
        <v>55</v>
      </c>
      <c r="Z548" s="780" t="s">
        <v>93</v>
      </c>
    </row>
    <row r="549">
      <c r="A549" s="786" t="s">
        <v>4826</v>
      </c>
      <c r="B549" s="787">
        <v>45812.0</v>
      </c>
      <c r="C549" s="780">
        <v>15696.0</v>
      </c>
      <c r="D549" s="780">
        <v>15517.0</v>
      </c>
      <c r="E549" s="781" t="s">
        <v>6606</v>
      </c>
      <c r="F549" s="786" t="s">
        <v>6607</v>
      </c>
      <c r="G549" s="782" t="s">
        <v>6608</v>
      </c>
      <c r="H549" s="782" t="s">
        <v>110</v>
      </c>
      <c r="I549" s="782" t="s">
        <v>46</v>
      </c>
      <c r="J549" s="780" t="s">
        <v>1205</v>
      </c>
      <c r="K549" s="783">
        <v>45812.0</v>
      </c>
      <c r="L549" s="787">
        <v>45812.0</v>
      </c>
      <c r="M549" s="780" t="s">
        <v>51</v>
      </c>
      <c r="N549" s="784">
        <v>118000.0</v>
      </c>
      <c r="O549" s="780" t="s">
        <v>51</v>
      </c>
      <c r="P549" s="785">
        <v>236069.0</v>
      </c>
      <c r="Q549" s="785">
        <v>0.0</v>
      </c>
      <c r="R549" s="784">
        <v>0.0</v>
      </c>
      <c r="S549" s="784">
        <v>0.0</v>
      </c>
      <c r="T549" s="788">
        <f t="shared" si="5"/>
        <v>0</v>
      </c>
      <c r="U549" s="780" t="s">
        <v>281</v>
      </c>
      <c r="V549" s="783">
        <v>45812.0</v>
      </c>
      <c r="W549" s="783">
        <v>46216.0</v>
      </c>
      <c r="X549" s="780">
        <v>1.0</v>
      </c>
      <c r="Y549" s="780" t="s">
        <v>55</v>
      </c>
      <c r="Z549" s="780" t="s">
        <v>56</v>
      </c>
    </row>
    <row r="550">
      <c r="A550" s="786" t="s">
        <v>4830</v>
      </c>
      <c r="B550" s="787">
        <v>45812.0</v>
      </c>
      <c r="C550" s="780">
        <v>15696.0</v>
      </c>
      <c r="D550" s="780">
        <v>15517.0</v>
      </c>
      <c r="E550" s="781" t="s">
        <v>6606</v>
      </c>
      <c r="F550" s="786" t="s">
        <v>6607</v>
      </c>
      <c r="G550" s="782" t="s">
        <v>6608</v>
      </c>
      <c r="H550" s="782" t="s">
        <v>110</v>
      </c>
      <c r="I550" s="782" t="s">
        <v>46</v>
      </c>
      <c r="J550" s="780" t="s">
        <v>1205</v>
      </c>
      <c r="K550" s="783">
        <v>45812.0</v>
      </c>
      <c r="L550" s="787">
        <v>45812.0</v>
      </c>
      <c r="M550" s="780" t="s">
        <v>51</v>
      </c>
      <c r="N550" s="784">
        <v>118000.0</v>
      </c>
      <c r="O550" s="780" t="s">
        <v>51</v>
      </c>
      <c r="P550" s="785">
        <f>P549-N550</f>
        <v>118069</v>
      </c>
      <c r="Q550" s="785">
        <v>0.0</v>
      </c>
      <c r="R550" s="784">
        <v>0.0</v>
      </c>
      <c r="S550" s="784">
        <v>0.0</v>
      </c>
      <c r="T550" s="788">
        <f t="shared" si="5"/>
        <v>0</v>
      </c>
      <c r="U550" s="780" t="s">
        <v>281</v>
      </c>
      <c r="V550" s="783">
        <v>45812.0</v>
      </c>
      <c r="W550" s="783">
        <v>46246.0</v>
      </c>
      <c r="X550" s="780">
        <v>1.0</v>
      </c>
      <c r="Y550" s="780" t="s">
        <v>55</v>
      </c>
      <c r="Z550" s="780" t="s">
        <v>56</v>
      </c>
    </row>
    <row r="551">
      <c r="A551" s="786" t="s">
        <v>4832</v>
      </c>
      <c r="B551" s="787">
        <v>45813.0</v>
      </c>
      <c r="C551" s="780">
        <v>5319.0</v>
      </c>
      <c r="D551" s="780"/>
      <c r="E551" s="782" t="s">
        <v>4414</v>
      </c>
      <c r="F551" s="786" t="s">
        <v>132</v>
      </c>
      <c r="G551" s="782" t="s">
        <v>133</v>
      </c>
      <c r="H551" s="782" t="s">
        <v>44</v>
      </c>
      <c r="I551" s="782" t="s">
        <v>46</v>
      </c>
      <c r="J551" s="780" t="s">
        <v>1205</v>
      </c>
      <c r="K551" s="783">
        <v>44653.0</v>
      </c>
      <c r="L551" s="787">
        <v>45812.0</v>
      </c>
      <c r="M551" s="780" t="s">
        <v>51</v>
      </c>
      <c r="N551" s="784">
        <v>118000.0</v>
      </c>
      <c r="O551" s="780" t="s">
        <v>51</v>
      </c>
      <c r="P551" s="785">
        <v>110000.0</v>
      </c>
      <c r="Q551" s="785">
        <v>110000.0</v>
      </c>
      <c r="R551" s="784">
        <v>0.0</v>
      </c>
      <c r="S551" s="784">
        <v>770.0</v>
      </c>
      <c r="T551" s="788">
        <f t="shared" si="5"/>
        <v>109230</v>
      </c>
      <c r="U551" s="780" t="s">
        <v>53</v>
      </c>
      <c r="V551" s="783">
        <v>45812.0</v>
      </c>
      <c r="W551" s="783">
        <v>45842.0</v>
      </c>
      <c r="X551" s="780">
        <v>1.0</v>
      </c>
      <c r="Y551" s="780" t="s">
        <v>55</v>
      </c>
      <c r="Z551" s="780" t="s">
        <v>56</v>
      </c>
    </row>
    <row r="552">
      <c r="A552" s="786" t="s">
        <v>4838</v>
      </c>
      <c r="B552" s="787">
        <v>45813.0</v>
      </c>
      <c r="C552" s="780">
        <v>11696.0</v>
      </c>
      <c r="D552" s="780"/>
      <c r="E552" s="782" t="s">
        <v>6609</v>
      </c>
      <c r="F552" s="786" t="s">
        <v>828</v>
      </c>
      <c r="G552" s="782" t="s">
        <v>830</v>
      </c>
      <c r="H552" s="782" t="s">
        <v>831</v>
      </c>
      <c r="I552" s="782" t="s">
        <v>103</v>
      </c>
      <c r="J552" s="780" t="s">
        <v>1205</v>
      </c>
      <c r="K552" s="783">
        <v>45376.0</v>
      </c>
      <c r="L552" s="787">
        <v>45812.0</v>
      </c>
      <c r="M552" s="780" t="s">
        <v>51</v>
      </c>
      <c r="N552" s="784">
        <v>0.0</v>
      </c>
      <c r="O552" s="780" t="s">
        <v>51</v>
      </c>
      <c r="P552" s="785">
        <v>78019.0</v>
      </c>
      <c r="Q552" s="818">
        <v>78019.0</v>
      </c>
      <c r="R552" s="784">
        <v>0.0</v>
      </c>
      <c r="S552" s="784">
        <v>0.0</v>
      </c>
      <c r="T552" s="788">
        <f t="shared" si="5"/>
        <v>78019</v>
      </c>
      <c r="U552" s="780" t="s">
        <v>52</v>
      </c>
      <c r="V552" s="783">
        <v>45812.0</v>
      </c>
      <c r="W552" s="783">
        <v>45842.0</v>
      </c>
      <c r="X552" s="780">
        <v>1.0</v>
      </c>
      <c r="Y552" s="780" t="s">
        <v>86</v>
      </c>
      <c r="Z552" s="780" t="s">
        <v>56</v>
      </c>
    </row>
    <row r="553">
      <c r="A553" s="786" t="s">
        <v>4844</v>
      </c>
      <c r="B553" s="787">
        <v>45813.0</v>
      </c>
      <c r="C553" s="780">
        <v>1389.0</v>
      </c>
      <c r="D553" s="780"/>
      <c r="E553" s="781" t="s">
        <v>238</v>
      </c>
      <c r="F553" s="786" t="s">
        <v>239</v>
      </c>
      <c r="G553" s="782" t="s">
        <v>240</v>
      </c>
      <c r="H553" s="782" t="s">
        <v>110</v>
      </c>
      <c r="I553" s="782" t="s">
        <v>46</v>
      </c>
      <c r="J553" s="780" t="s">
        <v>1205</v>
      </c>
      <c r="K553" s="783">
        <v>44361.0</v>
      </c>
      <c r="L553" s="787">
        <v>45812.0</v>
      </c>
      <c r="M553" s="780" t="s">
        <v>51</v>
      </c>
      <c r="N553" s="784">
        <v>0.0</v>
      </c>
      <c r="O553" s="780" t="s">
        <v>51</v>
      </c>
      <c r="P553" s="785">
        <v>78000.0</v>
      </c>
      <c r="Q553" s="785">
        <v>78000.0</v>
      </c>
      <c r="R553" s="784">
        <v>0.0</v>
      </c>
      <c r="S553" s="784">
        <v>546.0</v>
      </c>
      <c r="T553" s="788">
        <f t="shared" si="5"/>
        <v>77454</v>
      </c>
      <c r="U553" s="780" t="s">
        <v>53</v>
      </c>
      <c r="V553" s="783">
        <v>45812.0</v>
      </c>
      <c r="W553" s="783">
        <v>45842.0</v>
      </c>
      <c r="X553" s="780">
        <v>1.0</v>
      </c>
      <c r="Y553" s="780" t="s">
        <v>86</v>
      </c>
      <c r="Z553" s="780" t="s">
        <v>56</v>
      </c>
    </row>
    <row r="554">
      <c r="A554" s="786" t="s">
        <v>4847</v>
      </c>
      <c r="B554" s="787">
        <v>45813.0</v>
      </c>
      <c r="C554" s="780">
        <v>7514.0</v>
      </c>
      <c r="D554" s="780"/>
      <c r="E554" s="781" t="s">
        <v>4227</v>
      </c>
      <c r="F554" s="786" t="s">
        <v>135</v>
      </c>
      <c r="G554" s="782" t="s">
        <v>6610</v>
      </c>
      <c r="H554" s="782" t="s">
        <v>137</v>
      </c>
      <c r="I554" s="782" t="s">
        <v>118</v>
      </c>
      <c r="J554" s="780" t="s">
        <v>1205</v>
      </c>
      <c r="K554" s="783">
        <v>44875.0</v>
      </c>
      <c r="L554" s="787">
        <v>45812.0</v>
      </c>
      <c r="M554" s="780" t="s">
        <v>51</v>
      </c>
      <c r="N554" s="784">
        <v>78000.0</v>
      </c>
      <c r="O554" s="780" t="s">
        <v>51</v>
      </c>
      <c r="P554" s="785">
        <v>80000.0</v>
      </c>
      <c r="Q554" s="785">
        <v>80000.0</v>
      </c>
      <c r="R554" s="784">
        <v>0.0</v>
      </c>
      <c r="S554" s="784">
        <v>560.0</v>
      </c>
      <c r="T554" s="788">
        <f t="shared" si="5"/>
        <v>79440</v>
      </c>
      <c r="U554" s="780" t="s">
        <v>53</v>
      </c>
      <c r="V554" s="783">
        <v>45812.0</v>
      </c>
      <c r="W554" s="783">
        <v>45842.0</v>
      </c>
      <c r="X554" s="780">
        <v>1.0</v>
      </c>
      <c r="Y554" s="780" t="s">
        <v>86</v>
      </c>
      <c r="Z554" s="780" t="s">
        <v>56</v>
      </c>
    </row>
    <row r="555">
      <c r="A555" s="805" t="s">
        <v>4849</v>
      </c>
      <c r="B555" s="806">
        <v>45813.0</v>
      </c>
      <c r="C555" s="807">
        <v>4343.0</v>
      </c>
      <c r="D555" s="807"/>
      <c r="E555" s="808" t="s">
        <v>253</v>
      </c>
      <c r="F555" s="805" t="s">
        <v>244</v>
      </c>
      <c r="G555" s="809" t="s">
        <v>245</v>
      </c>
      <c r="H555" s="809" t="s">
        <v>246</v>
      </c>
      <c r="I555" s="809" t="s">
        <v>85</v>
      </c>
      <c r="J555" s="807" t="s">
        <v>1205</v>
      </c>
      <c r="K555" s="810">
        <v>44585.0</v>
      </c>
      <c r="L555" s="806">
        <v>45812.0</v>
      </c>
      <c r="M555" s="807" t="s">
        <v>51</v>
      </c>
      <c r="N555" s="811">
        <v>0.0</v>
      </c>
      <c r="O555" s="807" t="s">
        <v>51</v>
      </c>
      <c r="P555" s="817">
        <v>78000.0</v>
      </c>
      <c r="Q555" s="817">
        <v>78000.0</v>
      </c>
      <c r="R555" s="811">
        <v>0.0</v>
      </c>
      <c r="S555" s="811">
        <v>1560.0</v>
      </c>
      <c r="T555" s="814">
        <f t="shared" si="5"/>
        <v>76440</v>
      </c>
      <c r="U555" s="807" t="s">
        <v>53</v>
      </c>
      <c r="V555" s="810">
        <v>45812.0</v>
      </c>
      <c r="W555" s="810">
        <v>45842.0</v>
      </c>
      <c r="X555" s="807">
        <v>1.0</v>
      </c>
      <c r="Y555" s="807" t="s">
        <v>86</v>
      </c>
      <c r="Z555" s="807" t="s">
        <v>56</v>
      </c>
    </row>
    <row r="556">
      <c r="A556" s="786" t="s">
        <v>6613</v>
      </c>
      <c r="B556" s="787">
        <v>45813.0</v>
      </c>
      <c r="C556" s="780">
        <v>3778.0</v>
      </c>
      <c r="D556" s="780"/>
      <c r="E556" s="781" t="s">
        <v>336</v>
      </c>
      <c r="F556" s="786" t="s">
        <v>338</v>
      </c>
      <c r="G556" s="782" t="s">
        <v>340</v>
      </c>
      <c r="H556" s="782" t="s">
        <v>341</v>
      </c>
      <c r="I556" s="782" t="s">
        <v>85</v>
      </c>
      <c r="J556" s="780" t="s">
        <v>1205</v>
      </c>
      <c r="K556" s="783">
        <v>44549.0</v>
      </c>
      <c r="L556" s="787">
        <v>45813.0</v>
      </c>
      <c r="M556" s="780" t="s">
        <v>51</v>
      </c>
      <c r="N556" s="784">
        <v>0.0</v>
      </c>
      <c r="O556" s="780" t="s">
        <v>51</v>
      </c>
      <c r="P556" s="785">
        <v>118047.0</v>
      </c>
      <c r="Q556" s="790">
        <v>118047.0</v>
      </c>
      <c r="R556" s="784">
        <v>0.0</v>
      </c>
      <c r="S556" s="784">
        <v>0.0</v>
      </c>
      <c r="T556" s="788">
        <f t="shared" si="5"/>
        <v>118047</v>
      </c>
      <c r="U556" s="780" t="s">
        <v>52</v>
      </c>
      <c r="V556" s="783">
        <v>45813.0</v>
      </c>
      <c r="W556" s="783">
        <v>45843.0</v>
      </c>
      <c r="X556" s="780">
        <v>1.0</v>
      </c>
      <c r="Y556" s="780" t="s">
        <v>55</v>
      </c>
      <c r="Z556" s="780" t="s">
        <v>56</v>
      </c>
    </row>
    <row r="557">
      <c r="A557" s="786" t="s">
        <v>6614</v>
      </c>
      <c r="B557" s="787">
        <v>45813.0</v>
      </c>
      <c r="C557" s="780">
        <v>4218.0</v>
      </c>
      <c r="D557" s="780"/>
      <c r="E557" s="781" t="s">
        <v>6615</v>
      </c>
      <c r="F557" s="786" t="s">
        <v>588</v>
      </c>
      <c r="G557" s="782" t="s">
        <v>589</v>
      </c>
      <c r="H557" s="782" t="s">
        <v>590</v>
      </c>
      <c r="I557" s="782" t="s">
        <v>69</v>
      </c>
      <c r="J557" s="780" t="s">
        <v>1205</v>
      </c>
      <c r="K557" s="783">
        <v>44574.0</v>
      </c>
      <c r="L557" s="787">
        <v>45813.0</v>
      </c>
      <c r="M557" s="780" t="s">
        <v>51</v>
      </c>
      <c r="N557" s="784">
        <v>0.0</v>
      </c>
      <c r="O557" s="780" t="s">
        <v>51</v>
      </c>
      <c r="P557" s="785">
        <v>78000.0</v>
      </c>
      <c r="Q557" s="785">
        <v>78000.0</v>
      </c>
      <c r="R557" s="784">
        <v>0.0</v>
      </c>
      <c r="S557" s="784">
        <v>4400.0</v>
      </c>
      <c r="T557" s="788">
        <f t="shared" si="5"/>
        <v>73600</v>
      </c>
      <c r="U557" s="780" t="s">
        <v>53</v>
      </c>
      <c r="V557" s="783">
        <v>45813.0</v>
      </c>
      <c r="W557" s="783">
        <v>45848.0</v>
      </c>
      <c r="X557" s="780">
        <v>1.0</v>
      </c>
      <c r="Y557" s="780" t="s">
        <v>86</v>
      </c>
      <c r="Z557" s="780" t="s">
        <v>56</v>
      </c>
    </row>
    <row r="558">
      <c r="A558" s="786" t="s">
        <v>6616</v>
      </c>
      <c r="B558" s="787">
        <v>45813.0</v>
      </c>
      <c r="C558" s="780">
        <v>5554.0</v>
      </c>
      <c r="D558" s="780"/>
      <c r="E558" s="781" t="s">
        <v>2772</v>
      </c>
      <c r="F558" s="786" t="s">
        <v>2419</v>
      </c>
      <c r="G558" s="782" t="s">
        <v>2420</v>
      </c>
      <c r="H558" s="782" t="s">
        <v>419</v>
      </c>
      <c r="I558" s="782" t="s">
        <v>118</v>
      </c>
      <c r="J558" s="780" t="s">
        <v>1205</v>
      </c>
      <c r="K558" s="783">
        <v>44675.0</v>
      </c>
      <c r="L558" s="787">
        <v>45813.0</v>
      </c>
      <c r="M558" s="780" t="s">
        <v>51</v>
      </c>
      <c r="N558" s="784">
        <v>78000.0</v>
      </c>
      <c r="O558" s="780" t="s">
        <v>51</v>
      </c>
      <c r="P558" s="785">
        <v>72000.0</v>
      </c>
      <c r="Q558" s="785">
        <v>72000.0</v>
      </c>
      <c r="R558" s="784">
        <v>0.0</v>
      </c>
      <c r="S558" s="784">
        <v>4440.0</v>
      </c>
      <c r="T558" s="788">
        <f t="shared" si="5"/>
        <v>67560</v>
      </c>
      <c r="U558" s="780" t="s">
        <v>53</v>
      </c>
      <c r="V558" s="783">
        <v>45813.0</v>
      </c>
      <c r="W558" s="783">
        <v>45843.0</v>
      </c>
      <c r="X558" s="780">
        <v>1.0</v>
      </c>
      <c r="Y558" s="780" t="s">
        <v>86</v>
      </c>
      <c r="Z558" s="780" t="s">
        <v>56</v>
      </c>
    </row>
    <row r="559">
      <c r="A559" s="786" t="s">
        <v>6617</v>
      </c>
      <c r="B559" s="787">
        <v>45813.0</v>
      </c>
      <c r="C559" s="780">
        <v>12245.0</v>
      </c>
      <c r="D559" s="780"/>
      <c r="E559" s="781" t="s">
        <v>311</v>
      </c>
      <c r="F559" s="786" t="s">
        <v>313</v>
      </c>
      <c r="G559" s="782" t="s">
        <v>314</v>
      </c>
      <c r="H559" s="782" t="s">
        <v>315</v>
      </c>
      <c r="I559" s="782" t="s">
        <v>69</v>
      </c>
      <c r="J559" s="780" t="s">
        <v>1205</v>
      </c>
      <c r="K559" s="783">
        <v>45436.0</v>
      </c>
      <c r="L559" s="787">
        <v>45813.0</v>
      </c>
      <c r="M559" s="780" t="s">
        <v>51</v>
      </c>
      <c r="N559" s="784">
        <v>0.0</v>
      </c>
      <c r="O559" s="780" t="s">
        <v>51</v>
      </c>
      <c r="P559" s="785">
        <v>78083.0</v>
      </c>
      <c r="Q559" s="790">
        <v>78083.0</v>
      </c>
      <c r="R559" s="784">
        <v>0.0</v>
      </c>
      <c r="S559" s="784">
        <v>0.0</v>
      </c>
      <c r="T559" s="788">
        <f t="shared" si="5"/>
        <v>78083</v>
      </c>
      <c r="U559" s="780" t="s">
        <v>52</v>
      </c>
      <c r="V559" s="783">
        <v>45813.0</v>
      </c>
      <c r="W559" s="783">
        <v>45843.0</v>
      </c>
      <c r="X559" s="780">
        <v>1.0</v>
      </c>
      <c r="Y559" s="780" t="s">
        <v>86</v>
      </c>
      <c r="Z559" s="780" t="s">
        <v>56</v>
      </c>
    </row>
    <row r="560">
      <c r="A560" s="786" t="s">
        <v>6618</v>
      </c>
      <c r="B560" s="787">
        <v>45813.0</v>
      </c>
      <c r="C560" s="780">
        <v>3316.0</v>
      </c>
      <c r="D560" s="780"/>
      <c r="E560" s="781" t="s">
        <v>806</v>
      </c>
      <c r="F560" s="786" t="s">
        <v>807</v>
      </c>
      <c r="G560" s="782" t="s">
        <v>808</v>
      </c>
      <c r="H560" s="782" t="s">
        <v>264</v>
      </c>
      <c r="I560" s="782" t="s">
        <v>74</v>
      </c>
      <c r="J560" s="780" t="s">
        <v>1205</v>
      </c>
      <c r="K560" s="783">
        <v>44523.0</v>
      </c>
      <c r="L560" s="787">
        <v>45813.0</v>
      </c>
      <c r="M560" s="780" t="s">
        <v>51</v>
      </c>
      <c r="N560" s="784">
        <v>78000.0</v>
      </c>
      <c r="O560" s="780" t="s">
        <v>51</v>
      </c>
      <c r="P560" s="785">
        <v>234000.0</v>
      </c>
      <c r="Q560" s="785">
        <v>234000.0</v>
      </c>
      <c r="R560" s="784">
        <v>0.0</v>
      </c>
      <c r="S560" s="784">
        <v>4440.0</v>
      </c>
      <c r="T560" s="788">
        <f t="shared" si="5"/>
        <v>229560</v>
      </c>
      <c r="U560" s="780" t="s">
        <v>53</v>
      </c>
      <c r="V560" s="783">
        <v>45813.0</v>
      </c>
      <c r="W560" s="783">
        <v>45843.0</v>
      </c>
      <c r="X560" s="780">
        <v>1.0</v>
      </c>
      <c r="Y560" s="780" t="s">
        <v>86</v>
      </c>
      <c r="Z560" s="780" t="s">
        <v>56</v>
      </c>
    </row>
    <row r="561">
      <c r="A561" s="786" t="s">
        <v>6619</v>
      </c>
      <c r="B561" s="787">
        <v>45813.0</v>
      </c>
      <c r="C561" s="780">
        <v>3316.0</v>
      </c>
      <c r="D561" s="780"/>
      <c r="E561" s="781" t="s">
        <v>806</v>
      </c>
      <c r="F561" s="786" t="s">
        <v>807</v>
      </c>
      <c r="G561" s="782" t="s">
        <v>833</v>
      </c>
      <c r="H561" s="782" t="s">
        <v>264</v>
      </c>
      <c r="I561" s="782" t="s">
        <v>74</v>
      </c>
      <c r="J561" s="780" t="s">
        <v>1205</v>
      </c>
      <c r="K561" s="783">
        <v>44523.0</v>
      </c>
      <c r="L561" s="787">
        <v>45813.0</v>
      </c>
      <c r="M561" s="780" t="s">
        <v>51</v>
      </c>
      <c r="N561" s="784">
        <v>78000.0</v>
      </c>
      <c r="O561" s="780" t="s">
        <v>51</v>
      </c>
      <c r="P561" s="785">
        <f t="shared" ref="P561:P562" si="7">P560-N561</f>
        <v>156000</v>
      </c>
      <c r="Q561" s="785">
        <v>0.0</v>
      </c>
      <c r="R561" s="784">
        <v>0.0</v>
      </c>
      <c r="S561" s="784">
        <v>0.0</v>
      </c>
      <c r="T561" s="788">
        <f t="shared" si="5"/>
        <v>0</v>
      </c>
      <c r="U561" s="780" t="s">
        <v>54</v>
      </c>
      <c r="V561" s="783">
        <v>45813.0</v>
      </c>
      <c r="W561" s="783">
        <v>45843.0</v>
      </c>
      <c r="X561" s="780">
        <v>1.0</v>
      </c>
      <c r="Y561" s="780" t="s">
        <v>86</v>
      </c>
      <c r="Z561" s="780" t="s">
        <v>56</v>
      </c>
    </row>
    <row r="562">
      <c r="A562" s="786" t="s">
        <v>6620</v>
      </c>
      <c r="B562" s="787">
        <v>45813.0</v>
      </c>
      <c r="C562" s="780">
        <v>3316.0</v>
      </c>
      <c r="D562" s="780"/>
      <c r="E562" s="781" t="s">
        <v>806</v>
      </c>
      <c r="F562" s="786" t="s">
        <v>807</v>
      </c>
      <c r="G562" s="782" t="s">
        <v>820</v>
      </c>
      <c r="H562" s="782" t="s">
        <v>264</v>
      </c>
      <c r="I562" s="782" t="s">
        <v>74</v>
      </c>
      <c r="J562" s="780" t="s">
        <v>1205</v>
      </c>
      <c r="K562" s="783">
        <v>44523.0</v>
      </c>
      <c r="L562" s="787">
        <v>45813.0</v>
      </c>
      <c r="M562" s="780" t="s">
        <v>51</v>
      </c>
      <c r="N562" s="784">
        <v>78000.0</v>
      </c>
      <c r="O562" s="780" t="s">
        <v>51</v>
      </c>
      <c r="P562" s="785">
        <f t="shared" si="7"/>
        <v>78000</v>
      </c>
      <c r="Q562" s="785">
        <v>0.0</v>
      </c>
      <c r="R562" s="784">
        <v>0.0</v>
      </c>
      <c r="S562" s="784">
        <v>0.0</v>
      </c>
      <c r="T562" s="788">
        <f t="shared" si="5"/>
        <v>0</v>
      </c>
      <c r="U562" s="780" t="s">
        <v>54</v>
      </c>
      <c r="V562" s="783">
        <v>45813.0</v>
      </c>
      <c r="W562" s="783">
        <v>45843.0</v>
      </c>
      <c r="X562" s="780">
        <v>1.0</v>
      </c>
      <c r="Y562" s="780" t="s">
        <v>86</v>
      </c>
      <c r="Z562" s="780" t="s">
        <v>56</v>
      </c>
    </row>
    <row r="563">
      <c r="A563" s="786" t="s">
        <v>6621</v>
      </c>
      <c r="B563" s="787">
        <v>45813.0</v>
      </c>
      <c r="C563" s="780">
        <v>6926.0</v>
      </c>
      <c r="D563" s="780"/>
      <c r="E563" s="781" t="s">
        <v>2740</v>
      </c>
      <c r="F563" s="786" t="s">
        <v>474</v>
      </c>
      <c r="G563" s="782" t="s">
        <v>475</v>
      </c>
      <c r="H563" s="782" t="s">
        <v>100</v>
      </c>
      <c r="I563" s="782" t="s">
        <v>158</v>
      </c>
      <c r="J563" s="780" t="s">
        <v>1205</v>
      </c>
      <c r="K563" s="783">
        <v>44816.0</v>
      </c>
      <c r="L563" s="787">
        <v>45813.0</v>
      </c>
      <c r="M563" s="780" t="s">
        <v>51</v>
      </c>
      <c r="N563" s="784">
        <v>0.0</v>
      </c>
      <c r="O563" s="780" t="s">
        <v>51</v>
      </c>
      <c r="P563" s="785">
        <v>78052.0</v>
      </c>
      <c r="Q563" s="790">
        <v>78052.0</v>
      </c>
      <c r="R563" s="784">
        <v>0.0</v>
      </c>
      <c r="S563" s="784">
        <v>0.0</v>
      </c>
      <c r="T563" s="788">
        <f t="shared" si="5"/>
        <v>78052</v>
      </c>
      <c r="U563" s="780" t="s">
        <v>52</v>
      </c>
      <c r="V563" s="783">
        <v>45813.0</v>
      </c>
      <c r="W563" s="783">
        <v>45843.0</v>
      </c>
      <c r="X563" s="780">
        <v>1.0</v>
      </c>
      <c r="Y563" s="780" t="s">
        <v>86</v>
      </c>
      <c r="Z563" s="780" t="s">
        <v>56</v>
      </c>
    </row>
    <row r="564">
      <c r="A564" s="786" t="s">
        <v>6622</v>
      </c>
      <c r="B564" s="787">
        <v>45813.0</v>
      </c>
      <c r="C564" s="780">
        <v>4949.0</v>
      </c>
      <c r="D564" s="780"/>
      <c r="E564" s="781" t="s">
        <v>6623</v>
      </c>
      <c r="F564" s="786" t="s">
        <v>678</v>
      </c>
      <c r="G564" s="782" t="s">
        <v>679</v>
      </c>
      <c r="H564" s="782" t="s">
        <v>152</v>
      </c>
      <c r="I564" s="782" t="s">
        <v>153</v>
      </c>
      <c r="J564" s="780" t="s">
        <v>1205</v>
      </c>
      <c r="K564" s="783">
        <v>44629.0</v>
      </c>
      <c r="L564" s="787">
        <v>45813.0</v>
      </c>
      <c r="M564" s="780" t="s">
        <v>51</v>
      </c>
      <c r="N564" s="784">
        <v>0.0</v>
      </c>
      <c r="O564" s="780" t="s">
        <v>51</v>
      </c>
      <c r="P564" s="785">
        <v>78050.0</v>
      </c>
      <c r="Q564" s="790">
        <v>78050.0</v>
      </c>
      <c r="R564" s="784">
        <v>0.0</v>
      </c>
      <c r="S564" s="784">
        <v>0.0</v>
      </c>
      <c r="T564" s="788">
        <f t="shared" si="5"/>
        <v>78050</v>
      </c>
      <c r="U564" s="780" t="s">
        <v>52</v>
      </c>
      <c r="V564" s="783">
        <v>45813.0</v>
      </c>
      <c r="W564" s="783">
        <v>45847.0</v>
      </c>
      <c r="X564" s="780">
        <v>1.0</v>
      </c>
      <c r="Y564" s="780" t="s">
        <v>86</v>
      </c>
      <c r="Z564" s="780" t="s">
        <v>56</v>
      </c>
    </row>
    <row r="565">
      <c r="A565" s="819" t="s">
        <v>4925</v>
      </c>
      <c r="B565" s="820">
        <v>45813.0</v>
      </c>
      <c r="C565" s="821">
        <v>10801.0</v>
      </c>
      <c r="D565" s="821"/>
      <c r="E565" s="822" t="s">
        <v>3248</v>
      </c>
      <c r="F565" s="819" t="s">
        <v>3249</v>
      </c>
      <c r="G565" s="823" t="s">
        <v>5973</v>
      </c>
      <c r="H565" s="823" t="s">
        <v>1289</v>
      </c>
      <c r="I565" s="823" t="s">
        <v>103</v>
      </c>
      <c r="J565" s="821" t="s">
        <v>1205</v>
      </c>
      <c r="K565" s="824">
        <v>45268.0</v>
      </c>
      <c r="L565" s="820">
        <v>45813.0</v>
      </c>
      <c r="M565" s="821" t="s">
        <v>51</v>
      </c>
      <c r="N565" s="825">
        <v>0.0</v>
      </c>
      <c r="O565" s="807" t="s">
        <v>51</v>
      </c>
      <c r="P565" s="804">
        <v>0.0</v>
      </c>
      <c r="Q565" s="790">
        <v>1000000.0</v>
      </c>
      <c r="R565" s="825">
        <v>0.0</v>
      </c>
      <c r="S565" s="825">
        <v>0.0</v>
      </c>
      <c r="T565" s="826">
        <f t="shared" si="5"/>
        <v>1000000</v>
      </c>
      <c r="U565" s="821" t="s">
        <v>52</v>
      </c>
      <c r="V565" s="824"/>
      <c r="W565" s="824"/>
      <c r="X565" s="821">
        <v>12.0</v>
      </c>
      <c r="Y565" s="821" t="s">
        <v>55</v>
      </c>
      <c r="Z565" s="821" t="s">
        <v>56</v>
      </c>
    </row>
    <row r="566">
      <c r="A566" s="786" t="s">
        <v>4930</v>
      </c>
      <c r="B566" s="787">
        <v>45813.0</v>
      </c>
      <c r="C566" s="780">
        <v>9684.0</v>
      </c>
      <c r="D566" s="780"/>
      <c r="E566" s="781" t="s">
        <v>1525</v>
      </c>
      <c r="F566" s="786" t="s">
        <v>1267</v>
      </c>
      <c r="G566" s="782" t="s">
        <v>1268</v>
      </c>
      <c r="H566" s="782" t="s">
        <v>419</v>
      </c>
      <c r="I566" s="782" t="s">
        <v>118</v>
      </c>
      <c r="J566" s="780" t="s">
        <v>1205</v>
      </c>
      <c r="K566" s="783">
        <v>45133.0</v>
      </c>
      <c r="L566" s="787">
        <v>45813.0</v>
      </c>
      <c r="M566" s="780" t="s">
        <v>51</v>
      </c>
      <c r="N566" s="784">
        <v>0.0</v>
      </c>
      <c r="O566" s="780" t="s">
        <v>51</v>
      </c>
      <c r="P566" s="785">
        <v>78048.0</v>
      </c>
      <c r="Q566" s="790">
        <v>78000.0</v>
      </c>
      <c r="R566" s="784">
        <v>0.0</v>
      </c>
      <c r="S566" s="784">
        <v>0.0</v>
      </c>
      <c r="T566" s="788">
        <f t="shared" si="5"/>
        <v>78000</v>
      </c>
      <c r="U566" s="780" t="s">
        <v>52</v>
      </c>
      <c r="V566" s="783">
        <v>45812.0</v>
      </c>
      <c r="W566" s="783">
        <v>45843.0</v>
      </c>
      <c r="X566" s="780">
        <v>1.0</v>
      </c>
      <c r="Y566" s="780" t="s">
        <v>86</v>
      </c>
      <c r="Z566" s="780" t="s">
        <v>56</v>
      </c>
    </row>
    <row r="567">
      <c r="A567" s="786" t="s">
        <v>4936</v>
      </c>
      <c r="B567" s="787">
        <v>45813.0</v>
      </c>
      <c r="C567" s="780">
        <v>10966.0</v>
      </c>
      <c r="D567" s="780"/>
      <c r="E567" s="781" t="s">
        <v>1050</v>
      </c>
      <c r="F567" s="786" t="s">
        <v>712</v>
      </c>
      <c r="G567" s="782" t="s">
        <v>713</v>
      </c>
      <c r="H567" s="782" t="s">
        <v>163</v>
      </c>
      <c r="I567" s="782" t="s">
        <v>69</v>
      </c>
      <c r="J567" s="780" t="s">
        <v>1205</v>
      </c>
      <c r="K567" s="783">
        <v>45295.0</v>
      </c>
      <c r="L567" s="787">
        <v>45813.0</v>
      </c>
      <c r="M567" s="780" t="s">
        <v>51</v>
      </c>
      <c r="N567" s="784">
        <v>118000.0</v>
      </c>
      <c r="O567" s="780" t="s">
        <v>51</v>
      </c>
      <c r="P567" s="785">
        <v>120021.0</v>
      </c>
      <c r="Q567" s="790">
        <v>120021.0</v>
      </c>
      <c r="R567" s="784">
        <v>0.0</v>
      </c>
      <c r="S567" s="784">
        <v>0.0</v>
      </c>
      <c r="T567" s="788">
        <f t="shared" si="5"/>
        <v>120021</v>
      </c>
      <c r="U567" s="780" t="s">
        <v>52</v>
      </c>
      <c r="V567" s="783">
        <v>45813.0</v>
      </c>
      <c r="W567" s="783">
        <v>45843.0</v>
      </c>
      <c r="X567" s="780">
        <v>1.0</v>
      </c>
      <c r="Y567" s="780" t="s">
        <v>55</v>
      </c>
      <c r="Z567" s="780" t="s">
        <v>56</v>
      </c>
    </row>
    <row r="568">
      <c r="A568" s="792" t="s">
        <v>4940</v>
      </c>
      <c r="B568" s="787">
        <v>45817.0</v>
      </c>
      <c r="C568" s="780">
        <v>15702.0</v>
      </c>
      <c r="D568" s="780">
        <v>9441.0</v>
      </c>
      <c r="E568" s="781" t="s">
        <v>6624</v>
      </c>
      <c r="F568" s="786" t="s">
        <v>6625</v>
      </c>
      <c r="G568" s="782" t="s">
        <v>6626</v>
      </c>
      <c r="H568" s="782" t="s">
        <v>312</v>
      </c>
      <c r="I568" s="782" t="s">
        <v>118</v>
      </c>
      <c r="J568" s="780" t="s">
        <v>1205</v>
      </c>
      <c r="K568" s="783">
        <v>45813.0</v>
      </c>
      <c r="L568" s="787">
        <v>45813.0</v>
      </c>
      <c r="M568" s="780" t="s">
        <v>51</v>
      </c>
      <c r="N568" s="784">
        <v>0.0</v>
      </c>
      <c r="O568" s="779"/>
      <c r="P568" s="785">
        <v>858026.0</v>
      </c>
      <c r="Q568" s="790">
        <v>858026.0</v>
      </c>
      <c r="R568" s="784">
        <v>78000.0</v>
      </c>
      <c r="S568" s="784">
        <v>0.0</v>
      </c>
      <c r="T568" s="788">
        <f t="shared" si="5"/>
        <v>858026</v>
      </c>
      <c r="U568" s="780" t="s">
        <v>7014</v>
      </c>
      <c r="V568" s="783"/>
      <c r="W568" s="783"/>
      <c r="X568" s="780">
        <v>12.0</v>
      </c>
      <c r="Y568" s="780" t="s">
        <v>86</v>
      </c>
      <c r="Z568" s="780" t="s">
        <v>93</v>
      </c>
    </row>
    <row r="569">
      <c r="A569" s="827" t="s">
        <v>4944</v>
      </c>
      <c r="B569" s="828">
        <v>45817.0</v>
      </c>
      <c r="C569" s="829">
        <v>15702.0</v>
      </c>
      <c r="D569" s="829">
        <v>9441.0</v>
      </c>
      <c r="E569" s="830" t="s">
        <v>6624</v>
      </c>
      <c r="F569" s="827" t="s">
        <v>6625</v>
      </c>
      <c r="G569" s="831" t="s">
        <v>6626</v>
      </c>
      <c r="H569" s="831" t="s">
        <v>312</v>
      </c>
      <c r="I569" s="831" t="s">
        <v>118</v>
      </c>
      <c r="J569" s="829" t="s">
        <v>1205</v>
      </c>
      <c r="K569" s="832">
        <v>45813.0</v>
      </c>
      <c r="L569" s="828">
        <v>45813.0</v>
      </c>
      <c r="M569" s="829" t="s">
        <v>51</v>
      </c>
      <c r="N569" s="833">
        <v>0.0</v>
      </c>
      <c r="O569" s="829"/>
      <c r="P569" s="834">
        <v>78051.0</v>
      </c>
      <c r="Q569" s="834">
        <v>0.0</v>
      </c>
      <c r="R569" s="833">
        <v>0.0</v>
      </c>
      <c r="S569" s="835">
        <v>0.0</v>
      </c>
      <c r="T569" s="836">
        <f t="shared" si="5"/>
        <v>0</v>
      </c>
      <c r="U569" s="829" t="s">
        <v>281</v>
      </c>
      <c r="V569" s="832"/>
      <c r="W569" s="832"/>
      <c r="X569" s="829">
        <v>1.0</v>
      </c>
      <c r="Y569" s="829" t="s">
        <v>86</v>
      </c>
      <c r="Z569" s="829"/>
    </row>
    <row r="570">
      <c r="A570" s="786" t="s">
        <v>4948</v>
      </c>
      <c r="B570" s="787">
        <v>45817.0</v>
      </c>
      <c r="C570" s="780">
        <v>1389.0</v>
      </c>
      <c r="D570" s="780"/>
      <c r="E570" s="781" t="s">
        <v>238</v>
      </c>
      <c r="F570" s="786" t="s">
        <v>239</v>
      </c>
      <c r="G570" s="782" t="s">
        <v>411</v>
      </c>
      <c r="H570" s="782" t="s">
        <v>110</v>
      </c>
      <c r="I570" s="782" t="s">
        <v>46</v>
      </c>
      <c r="J570" s="780" t="s">
        <v>1205</v>
      </c>
      <c r="K570" s="783">
        <v>44361.0</v>
      </c>
      <c r="L570" s="787">
        <v>45813.0</v>
      </c>
      <c r="M570" s="780" t="s">
        <v>51</v>
      </c>
      <c r="N570" s="784">
        <v>0.0</v>
      </c>
      <c r="O570" s="780" t="s">
        <v>51</v>
      </c>
      <c r="P570" s="785">
        <v>78000.0</v>
      </c>
      <c r="Q570" s="785">
        <v>78000.0</v>
      </c>
      <c r="R570" s="784">
        <v>0.0</v>
      </c>
      <c r="S570" s="784">
        <v>546.0</v>
      </c>
      <c r="T570" s="788">
        <f t="shared" si="5"/>
        <v>77454</v>
      </c>
      <c r="U570" s="780" t="s">
        <v>53</v>
      </c>
      <c r="V570" s="783">
        <v>45813.0</v>
      </c>
      <c r="W570" s="783">
        <v>45843.0</v>
      </c>
      <c r="X570" s="780">
        <v>1.0</v>
      </c>
      <c r="Y570" s="780" t="s">
        <v>86</v>
      </c>
      <c r="Z570" s="780" t="s">
        <v>56</v>
      </c>
    </row>
    <row r="571">
      <c r="A571" s="786" t="s">
        <v>4953</v>
      </c>
      <c r="B571" s="787">
        <v>45817.0</v>
      </c>
      <c r="C571" s="780">
        <v>1389.0</v>
      </c>
      <c r="D571" s="780"/>
      <c r="E571" s="781" t="s">
        <v>238</v>
      </c>
      <c r="F571" s="786" t="s">
        <v>239</v>
      </c>
      <c r="G571" s="782" t="s">
        <v>663</v>
      </c>
      <c r="H571" s="782" t="s">
        <v>110</v>
      </c>
      <c r="I571" s="782" t="s">
        <v>46</v>
      </c>
      <c r="J571" s="780" t="s">
        <v>1205</v>
      </c>
      <c r="K571" s="783">
        <v>44361.0</v>
      </c>
      <c r="L571" s="787">
        <v>45813.0</v>
      </c>
      <c r="M571" s="780" t="s">
        <v>51</v>
      </c>
      <c r="N571" s="784">
        <v>0.0</v>
      </c>
      <c r="O571" s="780" t="s">
        <v>51</v>
      </c>
      <c r="P571" s="785">
        <v>78000.0</v>
      </c>
      <c r="Q571" s="785">
        <v>78000.0</v>
      </c>
      <c r="R571" s="784">
        <v>0.0</v>
      </c>
      <c r="S571" s="784">
        <v>546.0</v>
      </c>
      <c r="T571" s="788">
        <f t="shared" si="5"/>
        <v>77454</v>
      </c>
      <c r="U571" s="780" t="s">
        <v>53</v>
      </c>
      <c r="V571" s="783">
        <v>45813.0</v>
      </c>
      <c r="W571" s="783">
        <v>45843.0</v>
      </c>
      <c r="X571" s="780">
        <v>1.0</v>
      </c>
      <c r="Y571" s="780" t="s">
        <v>86</v>
      </c>
      <c r="Z571" s="780" t="s">
        <v>56</v>
      </c>
    </row>
    <row r="572">
      <c r="A572" s="786" t="s">
        <v>4957</v>
      </c>
      <c r="B572" s="787">
        <v>45817.0</v>
      </c>
      <c r="C572" s="780">
        <v>2383.0</v>
      </c>
      <c r="D572" s="780"/>
      <c r="E572" s="781" t="s">
        <v>426</v>
      </c>
      <c r="F572" s="786" t="s">
        <v>427</v>
      </c>
      <c r="G572" s="782" t="s">
        <v>428</v>
      </c>
      <c r="H572" s="782" t="s">
        <v>429</v>
      </c>
      <c r="I572" s="782" t="s">
        <v>430</v>
      </c>
      <c r="J572" s="780" t="s">
        <v>1205</v>
      </c>
      <c r="K572" s="837">
        <v>44442.0</v>
      </c>
      <c r="L572" s="787">
        <v>45813.0</v>
      </c>
      <c r="M572" s="780" t="s">
        <v>51</v>
      </c>
      <c r="N572" s="784">
        <v>78000.0</v>
      </c>
      <c r="O572" s="780" t="s">
        <v>51</v>
      </c>
      <c r="P572" s="785">
        <v>156000.0</v>
      </c>
      <c r="Q572" s="785">
        <v>156000.0</v>
      </c>
      <c r="R572" s="784">
        <v>0.0</v>
      </c>
      <c r="S572" s="784">
        <v>1092.0</v>
      </c>
      <c r="T572" s="788">
        <f t="shared" si="5"/>
        <v>154908</v>
      </c>
      <c r="U572" s="780" t="s">
        <v>53</v>
      </c>
      <c r="V572" s="783">
        <v>45813.0</v>
      </c>
      <c r="W572" s="783">
        <v>45843.0</v>
      </c>
      <c r="X572" s="780">
        <v>1.0</v>
      </c>
      <c r="Y572" s="780" t="s">
        <v>86</v>
      </c>
      <c r="Z572" s="780" t="s">
        <v>56</v>
      </c>
    </row>
    <row r="573">
      <c r="A573" s="786" t="s">
        <v>4961</v>
      </c>
      <c r="B573" s="787">
        <v>45817.0</v>
      </c>
      <c r="C573" s="780">
        <v>2383.0</v>
      </c>
      <c r="D573" s="780"/>
      <c r="E573" s="781" t="s">
        <v>426</v>
      </c>
      <c r="F573" s="786" t="s">
        <v>427</v>
      </c>
      <c r="G573" s="782" t="s">
        <v>6627</v>
      </c>
      <c r="H573" s="782" t="s">
        <v>429</v>
      </c>
      <c r="I573" s="782" t="s">
        <v>430</v>
      </c>
      <c r="J573" s="780" t="s">
        <v>1205</v>
      </c>
      <c r="K573" s="837">
        <v>44442.0</v>
      </c>
      <c r="L573" s="787">
        <v>45813.0</v>
      </c>
      <c r="M573" s="780" t="s">
        <v>51</v>
      </c>
      <c r="N573" s="784">
        <v>78000.0</v>
      </c>
      <c r="O573" s="780" t="s">
        <v>51</v>
      </c>
      <c r="P573" s="785">
        <f>P572-N573</f>
        <v>78000</v>
      </c>
      <c r="Q573" s="785">
        <v>0.0</v>
      </c>
      <c r="R573" s="784">
        <v>0.0</v>
      </c>
      <c r="S573" s="784">
        <v>0.0</v>
      </c>
      <c r="T573" s="788">
        <f t="shared" si="5"/>
        <v>0</v>
      </c>
      <c r="U573" s="780" t="s">
        <v>54</v>
      </c>
      <c r="V573" s="783">
        <v>45813.0</v>
      </c>
      <c r="W573" s="783">
        <v>45843.0</v>
      </c>
      <c r="X573" s="780">
        <v>1.0</v>
      </c>
      <c r="Y573" s="780" t="s">
        <v>86</v>
      </c>
      <c r="Z573" s="780" t="s">
        <v>56</v>
      </c>
    </row>
    <row r="574">
      <c r="A574" s="786" t="s">
        <v>6628</v>
      </c>
      <c r="B574" s="787">
        <v>45817.0</v>
      </c>
      <c r="C574" s="780">
        <v>11499.0</v>
      </c>
      <c r="D574" s="780"/>
      <c r="E574" s="781" t="s">
        <v>870</v>
      </c>
      <c r="F574" s="786" t="s">
        <v>871</v>
      </c>
      <c r="G574" s="782" t="s">
        <v>872</v>
      </c>
      <c r="H574" s="782" t="s">
        <v>44</v>
      </c>
      <c r="I574" s="782" t="s">
        <v>46</v>
      </c>
      <c r="J574" s="780" t="s">
        <v>1205</v>
      </c>
      <c r="K574" s="783">
        <v>45355.0</v>
      </c>
      <c r="L574" s="787">
        <v>45813.0</v>
      </c>
      <c r="M574" s="780" t="s">
        <v>51</v>
      </c>
      <c r="N574" s="784">
        <v>0.0</v>
      </c>
      <c r="O574" s="780" t="s">
        <v>51</v>
      </c>
      <c r="P574" s="785">
        <v>78000.0</v>
      </c>
      <c r="Q574" s="785">
        <v>78000.0</v>
      </c>
      <c r="R574" s="784">
        <v>0.0</v>
      </c>
      <c r="S574" s="784">
        <v>4440.0</v>
      </c>
      <c r="T574" s="788">
        <f t="shared" si="5"/>
        <v>73560</v>
      </c>
      <c r="U574" s="780" t="s">
        <v>53</v>
      </c>
      <c r="V574" s="783">
        <v>45813.0</v>
      </c>
      <c r="W574" s="783">
        <v>45849.0</v>
      </c>
      <c r="X574" s="780">
        <v>1.0</v>
      </c>
      <c r="Y574" s="780" t="s">
        <v>86</v>
      </c>
      <c r="Z574" s="780" t="s">
        <v>56</v>
      </c>
    </row>
    <row r="575">
      <c r="A575" s="805" t="s">
        <v>6629</v>
      </c>
      <c r="B575" s="806">
        <v>45817.0</v>
      </c>
      <c r="C575" s="807">
        <v>12180.0</v>
      </c>
      <c r="D575" s="807"/>
      <c r="E575" s="808" t="s">
        <v>273</v>
      </c>
      <c r="F575" s="805" t="s">
        <v>275</v>
      </c>
      <c r="G575" s="809" t="s">
        <v>277</v>
      </c>
      <c r="H575" s="809" t="s">
        <v>279</v>
      </c>
      <c r="I575" s="809" t="s">
        <v>69</v>
      </c>
      <c r="J575" s="807" t="s">
        <v>1205</v>
      </c>
      <c r="K575" s="838">
        <v>45429.0</v>
      </c>
      <c r="L575" s="806">
        <v>45813.0</v>
      </c>
      <c r="M575" s="807" t="s">
        <v>51</v>
      </c>
      <c r="N575" s="811">
        <v>0.0</v>
      </c>
      <c r="O575" s="812">
        <v>45814.0</v>
      </c>
      <c r="P575" s="817">
        <v>78037.0</v>
      </c>
      <c r="Q575" s="839">
        <v>78037.0</v>
      </c>
      <c r="R575" s="811">
        <v>0.0</v>
      </c>
      <c r="S575" s="811">
        <v>0.0</v>
      </c>
      <c r="T575" s="814">
        <f t="shared" si="5"/>
        <v>78037</v>
      </c>
      <c r="U575" s="807" t="s">
        <v>52</v>
      </c>
      <c r="V575" s="810">
        <v>45814.0</v>
      </c>
      <c r="W575" s="810">
        <v>45844.0</v>
      </c>
      <c r="X575" s="807">
        <v>1.0</v>
      </c>
      <c r="Y575" s="807" t="s">
        <v>86</v>
      </c>
      <c r="Z575" s="807" t="s">
        <v>56</v>
      </c>
    </row>
    <row r="576">
      <c r="A576" s="786" t="s">
        <v>6632</v>
      </c>
      <c r="B576" s="787">
        <v>45817.0</v>
      </c>
      <c r="C576" s="780">
        <v>2443.0</v>
      </c>
      <c r="D576" s="780"/>
      <c r="E576" s="781" t="s">
        <v>6633</v>
      </c>
      <c r="F576" s="786" t="s">
        <v>209</v>
      </c>
      <c r="G576" s="782" t="s">
        <v>211</v>
      </c>
      <c r="H576" s="782" t="s">
        <v>44</v>
      </c>
      <c r="I576" s="782" t="s">
        <v>46</v>
      </c>
      <c r="J576" s="780" t="s">
        <v>1205</v>
      </c>
      <c r="K576" s="783">
        <v>44448.0</v>
      </c>
      <c r="L576" s="787">
        <v>45814.0</v>
      </c>
      <c r="M576" s="780" t="s">
        <v>51</v>
      </c>
      <c r="N576" s="784">
        <v>0.0</v>
      </c>
      <c r="O576" s="780" t="s">
        <v>51</v>
      </c>
      <c r="P576" s="785">
        <v>78000.0</v>
      </c>
      <c r="Q576" s="785">
        <v>78000.0</v>
      </c>
      <c r="R576" s="784">
        <v>0.0</v>
      </c>
      <c r="S576" s="784">
        <v>546.0</v>
      </c>
      <c r="T576" s="788">
        <f t="shared" si="5"/>
        <v>77454</v>
      </c>
      <c r="U576" s="780" t="s">
        <v>53</v>
      </c>
      <c r="V576" s="783">
        <v>45814.0</v>
      </c>
      <c r="W576" s="783">
        <v>45844.0</v>
      </c>
      <c r="X576" s="780">
        <v>1.0</v>
      </c>
      <c r="Y576" s="780" t="s">
        <v>86</v>
      </c>
      <c r="Z576" s="780" t="s">
        <v>56</v>
      </c>
    </row>
    <row r="577">
      <c r="A577" s="786" t="s">
        <v>6634</v>
      </c>
      <c r="B577" s="787">
        <v>45817.0</v>
      </c>
      <c r="C577" s="780">
        <v>7313.0</v>
      </c>
      <c r="D577" s="780"/>
      <c r="E577" s="781" t="s">
        <v>4376</v>
      </c>
      <c r="F577" s="786" t="s">
        <v>262</v>
      </c>
      <c r="G577" s="782" t="s">
        <v>263</v>
      </c>
      <c r="H577" s="782" t="s">
        <v>264</v>
      </c>
      <c r="I577" s="782" t="s">
        <v>74</v>
      </c>
      <c r="J577" s="780" t="s">
        <v>1205</v>
      </c>
      <c r="K577" s="783">
        <v>44854.0</v>
      </c>
      <c r="L577" s="787">
        <v>45814.0</v>
      </c>
      <c r="M577" s="780" t="s">
        <v>51</v>
      </c>
      <c r="N577" s="784">
        <v>0.0</v>
      </c>
      <c r="O577" s="780" t="s">
        <v>51</v>
      </c>
      <c r="P577" s="785">
        <v>118043.0</v>
      </c>
      <c r="Q577" s="840">
        <v>118043.0</v>
      </c>
      <c r="R577" s="784">
        <v>0.0</v>
      </c>
      <c r="S577" s="784">
        <v>0.0</v>
      </c>
      <c r="T577" s="788">
        <f t="shared" si="5"/>
        <v>118043</v>
      </c>
      <c r="U577" s="780" t="s">
        <v>52</v>
      </c>
      <c r="V577" s="783">
        <v>45814.0</v>
      </c>
      <c r="W577" s="783">
        <v>45855.0</v>
      </c>
      <c r="X577" s="780">
        <v>1.0</v>
      </c>
      <c r="Y577" s="780" t="s">
        <v>55</v>
      </c>
      <c r="Z577" s="780" t="s">
        <v>56</v>
      </c>
    </row>
    <row r="578">
      <c r="A578" s="786" t="s">
        <v>6635</v>
      </c>
      <c r="B578" s="787">
        <v>45817.0</v>
      </c>
      <c r="C578" s="780">
        <v>7313.0</v>
      </c>
      <c r="D578" s="780"/>
      <c r="E578" s="781" t="s">
        <v>4376</v>
      </c>
      <c r="F578" s="786" t="s">
        <v>262</v>
      </c>
      <c r="G578" s="782" t="s">
        <v>897</v>
      </c>
      <c r="H578" s="782" t="s">
        <v>264</v>
      </c>
      <c r="I578" s="782" t="s">
        <v>74</v>
      </c>
      <c r="J578" s="780" t="s">
        <v>1205</v>
      </c>
      <c r="K578" s="783">
        <v>44854.0</v>
      </c>
      <c r="L578" s="787">
        <v>45814.0</v>
      </c>
      <c r="M578" s="780" t="s">
        <v>51</v>
      </c>
      <c r="N578" s="784">
        <v>0.0</v>
      </c>
      <c r="O578" s="780" t="s">
        <v>51</v>
      </c>
      <c r="P578" s="785">
        <v>118050.0</v>
      </c>
      <c r="Q578" s="840">
        <v>118050.0</v>
      </c>
      <c r="R578" s="784">
        <v>0.0</v>
      </c>
      <c r="S578" s="784">
        <v>0.0</v>
      </c>
      <c r="T578" s="788">
        <f t="shared" si="5"/>
        <v>118050</v>
      </c>
      <c r="U578" s="780" t="s">
        <v>52</v>
      </c>
      <c r="V578" s="783">
        <v>45814.0</v>
      </c>
      <c r="W578" s="783">
        <v>45858.0</v>
      </c>
      <c r="X578" s="780">
        <v>1.0</v>
      </c>
      <c r="Y578" s="780" t="s">
        <v>55</v>
      </c>
      <c r="Z578" s="780" t="s">
        <v>56</v>
      </c>
    </row>
    <row r="579">
      <c r="A579" s="786" t="s">
        <v>6636</v>
      </c>
      <c r="B579" s="787">
        <v>45817.0</v>
      </c>
      <c r="C579" s="780">
        <v>7313.0</v>
      </c>
      <c r="D579" s="780"/>
      <c r="E579" s="781" t="s">
        <v>4376</v>
      </c>
      <c r="F579" s="786" t="s">
        <v>7134</v>
      </c>
      <c r="G579" s="782" t="s">
        <v>901</v>
      </c>
      <c r="H579" s="782" t="s">
        <v>264</v>
      </c>
      <c r="I579" s="782" t="s">
        <v>74</v>
      </c>
      <c r="J579" s="780" t="s">
        <v>1205</v>
      </c>
      <c r="K579" s="783">
        <v>44854.0</v>
      </c>
      <c r="L579" s="787">
        <v>45814.0</v>
      </c>
      <c r="M579" s="780" t="s">
        <v>51</v>
      </c>
      <c r="N579" s="784">
        <v>0.0</v>
      </c>
      <c r="O579" s="780" t="s">
        <v>51</v>
      </c>
      <c r="P579" s="785">
        <v>118081.0</v>
      </c>
      <c r="Q579" s="840">
        <v>118081.0</v>
      </c>
      <c r="R579" s="784">
        <v>0.0</v>
      </c>
      <c r="S579" s="784">
        <v>0.0</v>
      </c>
      <c r="T579" s="788">
        <f t="shared" si="5"/>
        <v>118081</v>
      </c>
      <c r="U579" s="780" t="s">
        <v>52</v>
      </c>
      <c r="V579" s="783">
        <v>45814.0</v>
      </c>
      <c r="W579" s="783">
        <v>45858.0</v>
      </c>
      <c r="X579" s="780">
        <v>1.0</v>
      </c>
      <c r="Y579" s="780" t="s">
        <v>55</v>
      </c>
      <c r="Z579" s="780" t="s">
        <v>56</v>
      </c>
    </row>
    <row r="580">
      <c r="A580" s="786" t="s">
        <v>6637</v>
      </c>
      <c r="B580" s="787">
        <v>45817.0</v>
      </c>
      <c r="C580" s="780">
        <v>5447.0</v>
      </c>
      <c r="D580" s="780"/>
      <c r="E580" s="781" t="s">
        <v>191</v>
      </c>
      <c r="F580" s="786" t="s">
        <v>194</v>
      </c>
      <c r="G580" s="782" t="s">
        <v>196</v>
      </c>
      <c r="H580" s="782" t="s">
        <v>199</v>
      </c>
      <c r="I580" s="782" t="s">
        <v>176</v>
      </c>
      <c r="J580" s="780" t="s">
        <v>1205</v>
      </c>
      <c r="K580" s="783">
        <v>44663.0</v>
      </c>
      <c r="L580" s="787">
        <v>45814.0</v>
      </c>
      <c r="M580" s="780" t="s">
        <v>51</v>
      </c>
      <c r="N580" s="784">
        <v>0.0</v>
      </c>
      <c r="O580" s="780" t="s">
        <v>51</v>
      </c>
      <c r="P580" s="785">
        <v>118000.0</v>
      </c>
      <c r="Q580" s="785">
        <v>118000.0</v>
      </c>
      <c r="R580" s="784">
        <v>0.0</v>
      </c>
      <c r="S580" s="784">
        <v>4400.0</v>
      </c>
      <c r="T580" s="788">
        <f t="shared" si="5"/>
        <v>113600</v>
      </c>
      <c r="U580" s="780" t="s">
        <v>53</v>
      </c>
      <c r="V580" s="783">
        <v>45814.0</v>
      </c>
      <c r="W580" s="783">
        <v>45845.0</v>
      </c>
      <c r="X580" s="780">
        <v>1.0</v>
      </c>
      <c r="Y580" s="780" t="s">
        <v>55</v>
      </c>
      <c r="Z580" s="780" t="s">
        <v>56</v>
      </c>
    </row>
    <row r="581">
      <c r="A581" s="819" t="s">
        <v>6638</v>
      </c>
      <c r="B581" s="820">
        <v>45817.0</v>
      </c>
      <c r="C581" s="821">
        <v>2892.0</v>
      </c>
      <c r="D581" s="821"/>
      <c r="E581" s="822" t="s">
        <v>6639</v>
      </c>
      <c r="F581" s="819" t="s">
        <v>5977</v>
      </c>
      <c r="G581" s="823" t="s">
        <v>5978</v>
      </c>
      <c r="H581" s="823" t="s">
        <v>100</v>
      </c>
      <c r="I581" s="823" t="s">
        <v>158</v>
      </c>
      <c r="J581" s="821" t="s">
        <v>1205</v>
      </c>
      <c r="K581" s="824">
        <v>44482.0</v>
      </c>
      <c r="L581" s="820">
        <v>45814.0</v>
      </c>
      <c r="M581" s="821" t="s">
        <v>51</v>
      </c>
      <c r="N581" s="825">
        <v>0.0</v>
      </c>
      <c r="O581" s="821" t="s">
        <v>51</v>
      </c>
      <c r="P581" s="804">
        <v>858000.0</v>
      </c>
      <c r="Q581" s="804">
        <v>858000.0</v>
      </c>
      <c r="R581" s="825">
        <v>78000.0</v>
      </c>
      <c r="S581" s="825">
        <v>17160.0</v>
      </c>
      <c r="T581" s="826">
        <f t="shared" si="5"/>
        <v>840840</v>
      </c>
      <c r="U581" s="821" t="s">
        <v>53</v>
      </c>
      <c r="V581" s="824">
        <v>45814.0</v>
      </c>
      <c r="W581" s="824">
        <v>46174.0</v>
      </c>
      <c r="X581" s="821">
        <v>12.0</v>
      </c>
      <c r="Y581" s="821" t="s">
        <v>86</v>
      </c>
      <c r="Z581" s="821" t="s">
        <v>56</v>
      </c>
    </row>
    <row r="582">
      <c r="A582" s="786" t="s">
        <v>6640</v>
      </c>
      <c r="B582" s="787">
        <v>45817.0</v>
      </c>
      <c r="C582" s="780">
        <v>8814.0</v>
      </c>
      <c r="D582" s="780"/>
      <c r="E582" s="781" t="s">
        <v>1772</v>
      </c>
      <c r="F582" s="786" t="s">
        <v>1773</v>
      </c>
      <c r="G582" s="782" t="s">
        <v>1774</v>
      </c>
      <c r="H582" s="782" t="s">
        <v>831</v>
      </c>
      <c r="I582" s="782" t="s">
        <v>103</v>
      </c>
      <c r="J582" s="780" t="s">
        <v>1205</v>
      </c>
      <c r="K582" s="783">
        <v>45036.0</v>
      </c>
      <c r="L582" s="787">
        <v>45814.0</v>
      </c>
      <c r="M582" s="780" t="s">
        <v>51</v>
      </c>
      <c r="N582" s="784">
        <v>0.0</v>
      </c>
      <c r="O582" s="779">
        <v>45816.0</v>
      </c>
      <c r="P582" s="785">
        <v>78009.0</v>
      </c>
      <c r="Q582" s="840">
        <v>78009.0</v>
      </c>
      <c r="R582" s="784">
        <v>0.0</v>
      </c>
      <c r="S582" s="784">
        <v>0.0</v>
      </c>
      <c r="T582" s="788">
        <f t="shared" si="5"/>
        <v>78009</v>
      </c>
      <c r="U582" s="780" t="s">
        <v>52</v>
      </c>
      <c r="V582" s="783">
        <v>45816.0</v>
      </c>
      <c r="W582" s="783">
        <v>45846.0</v>
      </c>
      <c r="X582" s="780">
        <v>1.0</v>
      </c>
      <c r="Y582" s="780" t="s">
        <v>86</v>
      </c>
      <c r="Z582" s="780" t="s">
        <v>56</v>
      </c>
    </row>
    <row r="583">
      <c r="A583" s="792" t="s">
        <v>6641</v>
      </c>
      <c r="B583" s="841">
        <v>45817.0</v>
      </c>
      <c r="C583" s="842">
        <v>11972.0</v>
      </c>
      <c r="D583" s="842"/>
      <c r="E583" s="843" t="s">
        <v>436</v>
      </c>
      <c r="F583" s="792" t="s">
        <v>197</v>
      </c>
      <c r="G583" s="844" t="s">
        <v>200</v>
      </c>
      <c r="H583" s="844" t="s">
        <v>44</v>
      </c>
      <c r="I583" s="844" t="s">
        <v>46</v>
      </c>
      <c r="J583" s="842" t="s">
        <v>1205</v>
      </c>
      <c r="K583" s="845">
        <v>45409.0</v>
      </c>
      <c r="L583" s="841">
        <v>45814.0</v>
      </c>
      <c r="M583" s="842" t="s">
        <v>51</v>
      </c>
      <c r="N583" s="846">
        <v>78000.0</v>
      </c>
      <c r="O583" s="842" t="s">
        <v>51</v>
      </c>
      <c r="P583" s="815">
        <v>200000.0</v>
      </c>
      <c r="Q583" s="815">
        <v>200000.0</v>
      </c>
      <c r="R583" s="846">
        <v>0.0</v>
      </c>
      <c r="S583" s="846">
        <v>4400.0</v>
      </c>
      <c r="T583" s="847">
        <f t="shared" si="5"/>
        <v>195600</v>
      </c>
      <c r="U583" s="842" t="s">
        <v>53</v>
      </c>
      <c r="V583" s="845">
        <v>45814.0</v>
      </c>
      <c r="W583" s="845">
        <v>45845.0</v>
      </c>
      <c r="X583" s="842">
        <v>1.0</v>
      </c>
      <c r="Y583" s="842" t="s">
        <v>86</v>
      </c>
      <c r="Z583" s="842" t="s">
        <v>56</v>
      </c>
    </row>
    <row r="584">
      <c r="A584" s="786" t="s">
        <v>6642</v>
      </c>
      <c r="B584" s="787">
        <v>45817.0</v>
      </c>
      <c r="C584" s="780">
        <v>5536.0</v>
      </c>
      <c r="D584" s="780"/>
      <c r="E584" s="781" t="s">
        <v>558</v>
      </c>
      <c r="F584" s="786" t="s">
        <v>559</v>
      </c>
      <c r="G584" s="782" t="s">
        <v>560</v>
      </c>
      <c r="H584" s="782" t="s">
        <v>121</v>
      </c>
      <c r="I584" s="782" t="s">
        <v>124</v>
      </c>
      <c r="J584" s="780" t="s">
        <v>1205</v>
      </c>
      <c r="K584" s="783">
        <v>44673.0</v>
      </c>
      <c r="L584" s="787">
        <v>45814.0</v>
      </c>
      <c r="M584" s="780" t="s">
        <v>51</v>
      </c>
      <c r="N584" s="784">
        <v>78000.0</v>
      </c>
      <c r="O584" s="780" t="s">
        <v>51</v>
      </c>
      <c r="P584" s="785">
        <v>80000.0</v>
      </c>
      <c r="Q584" s="785">
        <v>80000.0</v>
      </c>
      <c r="R584" s="784">
        <v>0.0</v>
      </c>
      <c r="S584" s="784">
        <v>1600.0</v>
      </c>
      <c r="T584" s="788">
        <f t="shared" si="5"/>
        <v>78400</v>
      </c>
      <c r="U584" s="780" t="s">
        <v>53</v>
      </c>
      <c r="V584" s="783">
        <v>45814.0</v>
      </c>
      <c r="W584" s="783">
        <v>45845.0</v>
      </c>
      <c r="X584" s="780">
        <v>1.0</v>
      </c>
      <c r="Y584" s="780" t="s">
        <v>86</v>
      </c>
      <c r="Z584" s="780" t="s">
        <v>56</v>
      </c>
    </row>
    <row r="585">
      <c r="A585" s="786" t="s">
        <v>5013</v>
      </c>
      <c r="B585" s="787">
        <v>45817.0</v>
      </c>
      <c r="C585" s="780">
        <v>11117.0</v>
      </c>
      <c r="D585" s="780"/>
      <c r="E585" s="781" t="s">
        <v>483</v>
      </c>
      <c r="F585" s="786" t="s">
        <v>484</v>
      </c>
      <c r="G585" s="782" t="s">
        <v>485</v>
      </c>
      <c r="H585" s="782" t="s">
        <v>110</v>
      </c>
      <c r="I585" s="782" t="s">
        <v>46</v>
      </c>
      <c r="J585" s="780" t="s">
        <v>1205</v>
      </c>
      <c r="K585" s="783">
        <v>45311.0</v>
      </c>
      <c r="L585" s="787">
        <v>45814.0</v>
      </c>
      <c r="M585" s="780" t="s">
        <v>51</v>
      </c>
      <c r="N585" s="784">
        <v>118000.0</v>
      </c>
      <c r="O585" s="780" t="s">
        <v>51</v>
      </c>
      <c r="P585" s="785">
        <v>236030.0</v>
      </c>
      <c r="Q585" s="840">
        <v>236030.0</v>
      </c>
      <c r="R585" s="784">
        <v>0.0</v>
      </c>
      <c r="S585" s="784">
        <v>0.0</v>
      </c>
      <c r="T585" s="788">
        <f t="shared" si="5"/>
        <v>236030</v>
      </c>
      <c r="U585" s="780" t="s">
        <v>52</v>
      </c>
      <c r="V585" s="783">
        <v>45814.0</v>
      </c>
      <c r="W585" s="783">
        <v>45844.0</v>
      </c>
      <c r="X585" s="780">
        <v>1.0</v>
      </c>
      <c r="Y585" s="780" t="s">
        <v>55</v>
      </c>
      <c r="Z585" s="780" t="s">
        <v>56</v>
      </c>
    </row>
    <row r="586">
      <c r="A586" s="786" t="s">
        <v>5019</v>
      </c>
      <c r="B586" s="787">
        <v>45817.0</v>
      </c>
      <c r="C586" s="780">
        <v>11117.0</v>
      </c>
      <c r="D586" s="780"/>
      <c r="E586" s="781" t="s">
        <v>483</v>
      </c>
      <c r="F586" s="786" t="s">
        <v>484</v>
      </c>
      <c r="G586" s="782" t="s">
        <v>566</v>
      </c>
      <c r="H586" s="782" t="s">
        <v>110</v>
      </c>
      <c r="I586" s="782" t="s">
        <v>46</v>
      </c>
      <c r="J586" s="780" t="s">
        <v>1205</v>
      </c>
      <c r="K586" s="783">
        <v>45311.0</v>
      </c>
      <c r="L586" s="787">
        <v>45814.0</v>
      </c>
      <c r="M586" s="780" t="s">
        <v>51</v>
      </c>
      <c r="N586" s="784">
        <v>118000.0</v>
      </c>
      <c r="O586" s="780" t="s">
        <v>51</v>
      </c>
      <c r="P586" s="785">
        <f>P585-N586</f>
        <v>118030</v>
      </c>
      <c r="Q586" s="785">
        <v>0.0</v>
      </c>
      <c r="R586" s="784">
        <v>0.0</v>
      </c>
      <c r="S586" s="784">
        <v>0.0</v>
      </c>
      <c r="T586" s="788">
        <f t="shared" si="5"/>
        <v>0</v>
      </c>
      <c r="U586" s="780" t="s">
        <v>54</v>
      </c>
      <c r="V586" s="783">
        <v>45814.0</v>
      </c>
      <c r="W586" s="783">
        <v>45844.0</v>
      </c>
      <c r="X586" s="780">
        <v>1.0</v>
      </c>
      <c r="Y586" s="780" t="s">
        <v>55</v>
      </c>
      <c r="Z586" s="780" t="s">
        <v>56</v>
      </c>
    </row>
    <row r="587">
      <c r="A587" s="786" t="s">
        <v>5029</v>
      </c>
      <c r="B587" s="787">
        <v>45817.0</v>
      </c>
      <c r="C587" s="780">
        <v>4918.0</v>
      </c>
      <c r="D587" s="780"/>
      <c r="E587" s="781" t="s">
        <v>6643</v>
      </c>
      <c r="F587" s="786" t="s">
        <v>166</v>
      </c>
      <c r="G587" s="782" t="s">
        <v>6644</v>
      </c>
      <c r="H587" s="782" t="s">
        <v>169</v>
      </c>
      <c r="I587" s="782" t="s">
        <v>85</v>
      </c>
      <c r="J587" s="780" t="s">
        <v>1205</v>
      </c>
      <c r="K587" s="783">
        <v>44625.0</v>
      </c>
      <c r="L587" s="787">
        <v>45814.0</v>
      </c>
      <c r="M587" s="780" t="s">
        <v>51</v>
      </c>
      <c r="N587" s="784">
        <v>0.0</v>
      </c>
      <c r="O587" s="780" t="s">
        <v>51</v>
      </c>
      <c r="P587" s="785">
        <v>78000.0</v>
      </c>
      <c r="Q587" s="785">
        <v>78000.0</v>
      </c>
      <c r="R587" s="784">
        <v>0.0</v>
      </c>
      <c r="S587" s="784">
        <v>546.0</v>
      </c>
      <c r="T587" s="788">
        <f t="shared" si="5"/>
        <v>77454</v>
      </c>
      <c r="U587" s="780" t="s">
        <v>53</v>
      </c>
      <c r="V587" s="783">
        <v>45814.0</v>
      </c>
      <c r="W587" s="783">
        <v>45844.0</v>
      </c>
      <c r="X587" s="780">
        <v>1.0</v>
      </c>
      <c r="Y587" s="780" t="s">
        <v>86</v>
      </c>
      <c r="Z587" s="780" t="s">
        <v>56</v>
      </c>
    </row>
    <row r="588">
      <c r="A588" s="805" t="s">
        <v>5033</v>
      </c>
      <c r="B588" s="806">
        <v>45817.0</v>
      </c>
      <c r="C588" s="807">
        <v>11015.0</v>
      </c>
      <c r="D588" s="807"/>
      <c r="E588" s="809" t="s">
        <v>6645</v>
      </c>
      <c r="F588" s="805" t="s">
        <v>6646</v>
      </c>
      <c r="G588" s="809" t="s">
        <v>6647</v>
      </c>
      <c r="H588" s="809" t="s">
        <v>343</v>
      </c>
      <c r="I588" s="809" t="s">
        <v>158</v>
      </c>
      <c r="J588" s="807" t="s">
        <v>1205</v>
      </c>
      <c r="K588" s="810">
        <v>45301.0</v>
      </c>
      <c r="L588" s="806">
        <v>45815.0</v>
      </c>
      <c r="M588" s="812">
        <v>45814.0</v>
      </c>
      <c r="N588" s="811">
        <v>0.0</v>
      </c>
      <c r="O588" s="807" t="s">
        <v>51</v>
      </c>
      <c r="P588" s="817">
        <v>118026.0</v>
      </c>
      <c r="Q588" s="848">
        <v>118000.0</v>
      </c>
      <c r="R588" s="811">
        <v>0.0</v>
      </c>
      <c r="S588" s="811">
        <v>0.0</v>
      </c>
      <c r="T588" s="814">
        <f t="shared" si="5"/>
        <v>118000</v>
      </c>
      <c r="U588" s="807" t="s">
        <v>52</v>
      </c>
      <c r="V588" s="810">
        <v>45815.0</v>
      </c>
      <c r="W588" s="810">
        <v>45845.0</v>
      </c>
      <c r="X588" s="807">
        <v>1.0</v>
      </c>
      <c r="Y588" s="807" t="s">
        <v>55</v>
      </c>
      <c r="Z588" s="807" t="s">
        <v>56</v>
      </c>
    </row>
    <row r="589">
      <c r="A589" s="786" t="s">
        <v>6649</v>
      </c>
      <c r="B589" s="787">
        <v>45817.0</v>
      </c>
      <c r="C589" s="780">
        <v>11171.0</v>
      </c>
      <c r="D589" s="780"/>
      <c r="E589" s="781" t="s">
        <v>6651</v>
      </c>
      <c r="F589" s="786" t="s">
        <v>6652</v>
      </c>
      <c r="G589" s="782" t="s">
        <v>6653</v>
      </c>
      <c r="H589" s="782" t="s">
        <v>325</v>
      </c>
      <c r="I589" s="782" t="s">
        <v>74</v>
      </c>
      <c r="J589" s="780" t="s">
        <v>1205</v>
      </c>
      <c r="K589" s="783">
        <v>45317.0</v>
      </c>
      <c r="L589" s="787">
        <v>45815.0</v>
      </c>
      <c r="M589" s="780" t="s">
        <v>51</v>
      </c>
      <c r="N589" s="784">
        <v>0.0</v>
      </c>
      <c r="O589" s="780" t="s">
        <v>51</v>
      </c>
      <c r="P589" s="785">
        <v>118000.0</v>
      </c>
      <c r="Q589" s="785">
        <v>118000.0</v>
      </c>
      <c r="R589" s="784">
        <v>0.0</v>
      </c>
      <c r="S589" s="784">
        <v>4440.0</v>
      </c>
      <c r="T589" s="788">
        <f t="shared" si="5"/>
        <v>113560</v>
      </c>
      <c r="U589" s="780" t="s">
        <v>53</v>
      </c>
      <c r="V589" s="783">
        <v>45815.0</v>
      </c>
      <c r="W589" s="783">
        <v>45845.0</v>
      </c>
      <c r="X589" s="780">
        <v>1.0</v>
      </c>
      <c r="Y589" s="780" t="s">
        <v>55</v>
      </c>
      <c r="Z589" s="780" t="s">
        <v>56</v>
      </c>
    </row>
    <row r="590">
      <c r="A590" s="786" t="s">
        <v>6654</v>
      </c>
      <c r="B590" s="787">
        <v>45817.0</v>
      </c>
      <c r="C590" s="780">
        <v>5574.0</v>
      </c>
      <c r="D590" s="780"/>
      <c r="E590" s="782" t="s">
        <v>439</v>
      </c>
      <c r="F590" s="786" t="s">
        <v>440</v>
      </c>
      <c r="G590" s="782" t="s">
        <v>441</v>
      </c>
      <c r="H590" s="782" t="s">
        <v>252</v>
      </c>
      <c r="I590" s="782" t="s">
        <v>46</v>
      </c>
      <c r="J590" s="780" t="s">
        <v>1205</v>
      </c>
      <c r="K590" s="783">
        <v>44678.0</v>
      </c>
      <c r="L590" s="787">
        <v>45815.0</v>
      </c>
      <c r="M590" s="780" t="s">
        <v>51</v>
      </c>
      <c r="N590" s="784">
        <v>78000.0</v>
      </c>
      <c r="O590" s="780" t="s">
        <v>51</v>
      </c>
      <c r="P590" s="785">
        <v>80036.0</v>
      </c>
      <c r="Q590" s="815">
        <v>78000.0</v>
      </c>
      <c r="R590" s="784">
        <v>0.0</v>
      </c>
      <c r="S590" s="784">
        <v>0.0</v>
      </c>
      <c r="T590" s="788">
        <f t="shared" si="5"/>
        <v>78000</v>
      </c>
      <c r="U590" s="780" t="s">
        <v>52</v>
      </c>
      <c r="V590" s="783">
        <v>45815.0</v>
      </c>
      <c r="W590" s="783">
        <v>45846.0</v>
      </c>
      <c r="X590" s="780">
        <v>1.0</v>
      </c>
      <c r="Y590" s="780" t="s">
        <v>86</v>
      </c>
      <c r="Z590" s="780" t="s">
        <v>56</v>
      </c>
    </row>
    <row r="591">
      <c r="A591" s="786" t="s">
        <v>6655</v>
      </c>
      <c r="B591" s="787">
        <v>45817.0</v>
      </c>
      <c r="C591" s="780">
        <v>3142.0</v>
      </c>
      <c r="D591" s="780"/>
      <c r="E591" s="781" t="s">
        <v>4558</v>
      </c>
      <c r="F591" s="786" t="s">
        <v>505</v>
      </c>
      <c r="G591" s="782" t="s">
        <v>6656</v>
      </c>
      <c r="H591" s="782" t="s">
        <v>44</v>
      </c>
      <c r="I591" s="782" t="s">
        <v>46</v>
      </c>
      <c r="J591" s="780" t="s">
        <v>1205</v>
      </c>
      <c r="K591" s="783">
        <v>44508.0</v>
      </c>
      <c r="L591" s="787">
        <v>45815.0</v>
      </c>
      <c r="M591" s="780" t="s">
        <v>51</v>
      </c>
      <c r="N591" s="784">
        <v>0.0</v>
      </c>
      <c r="O591" s="780" t="s">
        <v>51</v>
      </c>
      <c r="P591" s="785">
        <v>78071.0</v>
      </c>
      <c r="Q591" s="815">
        <v>78071.0</v>
      </c>
      <c r="R591" s="784">
        <v>0.0</v>
      </c>
      <c r="S591" s="784">
        <v>0.0</v>
      </c>
      <c r="T591" s="788">
        <f t="shared" si="5"/>
        <v>78071</v>
      </c>
      <c r="U591" s="780" t="s">
        <v>52</v>
      </c>
      <c r="V591" s="783">
        <v>45815.0</v>
      </c>
      <c r="W591" s="783">
        <v>45845.0</v>
      </c>
      <c r="X591" s="780">
        <v>1.0</v>
      </c>
      <c r="Y591" s="780" t="s">
        <v>86</v>
      </c>
      <c r="Z591" s="780" t="s">
        <v>56</v>
      </c>
    </row>
    <row r="592">
      <c r="A592" s="786" t="s">
        <v>6657</v>
      </c>
      <c r="B592" s="787">
        <v>45817.0</v>
      </c>
      <c r="C592" s="780">
        <v>9168.0</v>
      </c>
      <c r="D592" s="780"/>
      <c r="E592" s="781" t="s">
        <v>894</v>
      </c>
      <c r="F592" s="786" t="s">
        <v>818</v>
      </c>
      <c r="G592" s="782" t="s">
        <v>819</v>
      </c>
      <c r="H592" s="782" t="s">
        <v>44</v>
      </c>
      <c r="I592" s="782" t="s">
        <v>46</v>
      </c>
      <c r="J592" s="780" t="s">
        <v>1205</v>
      </c>
      <c r="K592" s="783">
        <v>45075.0</v>
      </c>
      <c r="L592" s="787">
        <v>45815.0</v>
      </c>
      <c r="M592" s="780" t="s">
        <v>51</v>
      </c>
      <c r="N592" s="784">
        <v>0.0</v>
      </c>
      <c r="O592" s="780" t="s">
        <v>51</v>
      </c>
      <c r="P592" s="785">
        <v>118001.0</v>
      </c>
      <c r="Q592" s="815">
        <v>118001.0</v>
      </c>
      <c r="R592" s="784">
        <v>0.0</v>
      </c>
      <c r="S592" s="784">
        <v>0.0</v>
      </c>
      <c r="T592" s="788">
        <f t="shared" si="5"/>
        <v>118001</v>
      </c>
      <c r="U592" s="780" t="s">
        <v>52</v>
      </c>
      <c r="V592" s="783">
        <v>45815.0</v>
      </c>
      <c r="W592" s="783">
        <v>45846.0</v>
      </c>
      <c r="X592" s="780">
        <v>1.0</v>
      </c>
      <c r="Y592" s="780" t="s">
        <v>55</v>
      </c>
      <c r="Z592" s="780" t="s">
        <v>56</v>
      </c>
    </row>
    <row r="593">
      <c r="A593" s="786" t="s">
        <v>6658</v>
      </c>
      <c r="B593" s="787">
        <v>45817.0</v>
      </c>
      <c r="C593" s="780">
        <v>10709.0</v>
      </c>
      <c r="D593" s="780"/>
      <c r="E593" s="781" t="s">
        <v>320</v>
      </c>
      <c r="F593" s="786" t="s">
        <v>321</v>
      </c>
      <c r="G593" s="782" t="s">
        <v>323</v>
      </c>
      <c r="H593" s="782" t="s">
        <v>325</v>
      </c>
      <c r="I593" s="782" t="s">
        <v>74</v>
      </c>
      <c r="J593" s="780" t="s">
        <v>1205</v>
      </c>
      <c r="K593" s="783">
        <v>45256.0</v>
      </c>
      <c r="L593" s="787">
        <v>45815.0</v>
      </c>
      <c r="M593" s="780" t="s">
        <v>51</v>
      </c>
      <c r="N593" s="784">
        <v>0.0</v>
      </c>
      <c r="O593" s="779">
        <v>45816.0</v>
      </c>
      <c r="P593" s="785">
        <v>78075.0</v>
      </c>
      <c r="Q593" s="815">
        <v>78075.0</v>
      </c>
      <c r="R593" s="784">
        <v>0.0</v>
      </c>
      <c r="S593" s="784">
        <v>0.0</v>
      </c>
      <c r="T593" s="788">
        <f t="shared" si="5"/>
        <v>78075</v>
      </c>
      <c r="U593" s="780" t="s">
        <v>52</v>
      </c>
      <c r="V593" s="783">
        <v>45816.0</v>
      </c>
      <c r="W593" s="783">
        <v>45846.0</v>
      </c>
      <c r="X593" s="780">
        <v>1.0</v>
      </c>
      <c r="Y593" s="780" t="s">
        <v>86</v>
      </c>
      <c r="Z593" s="780" t="s">
        <v>56</v>
      </c>
    </row>
    <row r="594">
      <c r="A594" s="792" t="s">
        <v>6659</v>
      </c>
      <c r="B594" s="787">
        <v>45817.0</v>
      </c>
      <c r="C594" s="780">
        <v>15590.0</v>
      </c>
      <c r="D594" s="780">
        <v>15518.0</v>
      </c>
      <c r="E594" s="781" t="s">
        <v>6660</v>
      </c>
      <c r="F594" s="786" t="s">
        <v>6661</v>
      </c>
      <c r="G594" s="782" t="s">
        <v>6662</v>
      </c>
      <c r="H594" s="782" t="s">
        <v>163</v>
      </c>
      <c r="I594" s="782" t="s">
        <v>69</v>
      </c>
      <c r="J594" s="780" t="s">
        <v>1205</v>
      </c>
      <c r="K594" s="783">
        <v>45802.0</v>
      </c>
      <c r="L594" s="787">
        <v>45815.0</v>
      </c>
      <c r="M594" s="780" t="s">
        <v>51</v>
      </c>
      <c r="N594" s="784">
        <v>0.0</v>
      </c>
      <c r="O594" s="780" t="s">
        <v>51</v>
      </c>
      <c r="P594" s="785">
        <v>648082.0</v>
      </c>
      <c r="Q594" s="815">
        <v>648082.0</v>
      </c>
      <c r="R594" s="784">
        <v>60000.0</v>
      </c>
      <c r="S594" s="784">
        <v>0.0</v>
      </c>
      <c r="T594" s="788">
        <f t="shared" si="5"/>
        <v>648082</v>
      </c>
      <c r="U594" s="780" t="s">
        <v>52</v>
      </c>
      <c r="V594" s="783">
        <v>45815.0</v>
      </c>
      <c r="W594" s="783">
        <v>45996.0</v>
      </c>
      <c r="X594" s="780">
        <v>6.0</v>
      </c>
      <c r="Y594" s="780" t="s">
        <v>55</v>
      </c>
      <c r="Z594" s="780" t="s">
        <v>93</v>
      </c>
    </row>
    <row r="595">
      <c r="A595" s="786" t="s">
        <v>6663</v>
      </c>
      <c r="B595" s="787">
        <v>45817.0</v>
      </c>
      <c r="C595" s="780">
        <v>4081.0</v>
      </c>
      <c r="D595" s="780"/>
      <c r="E595" s="781" t="s">
        <v>1249</v>
      </c>
      <c r="F595" s="786" t="s">
        <v>1229</v>
      </c>
      <c r="G595" s="782" t="s">
        <v>1230</v>
      </c>
      <c r="H595" s="782" t="s">
        <v>327</v>
      </c>
      <c r="I595" s="782" t="s">
        <v>158</v>
      </c>
      <c r="J595" s="780" t="s">
        <v>1205</v>
      </c>
      <c r="K595" s="783">
        <v>44566.0</v>
      </c>
      <c r="L595" s="787">
        <v>45815.0</v>
      </c>
      <c r="M595" s="780" t="s">
        <v>51</v>
      </c>
      <c r="N595" s="784">
        <v>0.0</v>
      </c>
      <c r="O595" s="780" t="s">
        <v>51</v>
      </c>
      <c r="P595" s="785">
        <v>78089.0</v>
      </c>
      <c r="Q595" s="815">
        <v>78000.0</v>
      </c>
      <c r="R595" s="784">
        <v>0.0</v>
      </c>
      <c r="S595" s="784">
        <v>0.0</v>
      </c>
      <c r="T595" s="788">
        <f t="shared" si="5"/>
        <v>78000</v>
      </c>
      <c r="U595" s="780" t="s">
        <v>52</v>
      </c>
      <c r="V595" s="783">
        <v>45815.0</v>
      </c>
      <c r="W595" s="783">
        <v>45853.0</v>
      </c>
      <c r="X595" s="780">
        <v>1.0</v>
      </c>
      <c r="Y595" s="780" t="s">
        <v>86</v>
      </c>
      <c r="Z595" s="780" t="s">
        <v>56</v>
      </c>
    </row>
    <row r="596">
      <c r="A596" s="786" t="s">
        <v>6664</v>
      </c>
      <c r="B596" s="787">
        <v>45817.0</v>
      </c>
      <c r="C596" s="780">
        <v>376.0</v>
      </c>
      <c r="D596" s="780"/>
      <c r="E596" s="781" t="s">
        <v>4154</v>
      </c>
      <c r="F596" s="786" t="s">
        <v>3498</v>
      </c>
      <c r="G596" s="782" t="s">
        <v>3499</v>
      </c>
      <c r="H596" s="782" t="s">
        <v>121</v>
      </c>
      <c r="I596" s="782" t="s">
        <v>124</v>
      </c>
      <c r="J596" s="780" t="s">
        <v>1205</v>
      </c>
      <c r="K596" s="783">
        <v>44307.0</v>
      </c>
      <c r="L596" s="787">
        <v>45815.0</v>
      </c>
      <c r="M596" s="780" t="s">
        <v>51</v>
      </c>
      <c r="N596" s="784">
        <v>0.0</v>
      </c>
      <c r="O596" s="780" t="s">
        <v>51</v>
      </c>
      <c r="P596" s="785">
        <v>78051.0</v>
      </c>
      <c r="Q596" s="815">
        <v>78051.0</v>
      </c>
      <c r="R596" s="784">
        <v>0.0</v>
      </c>
      <c r="S596" s="784">
        <v>0.0</v>
      </c>
      <c r="T596" s="788">
        <f t="shared" si="5"/>
        <v>78051</v>
      </c>
      <c r="U596" s="780" t="s">
        <v>52</v>
      </c>
      <c r="V596" s="783">
        <v>45815.0</v>
      </c>
      <c r="W596" s="783">
        <v>45845.0</v>
      </c>
      <c r="X596" s="780">
        <v>1.0</v>
      </c>
      <c r="Y596" s="780" t="s">
        <v>86</v>
      </c>
      <c r="Z596" s="780" t="s">
        <v>56</v>
      </c>
    </row>
    <row r="597">
      <c r="A597" s="786" t="s">
        <v>6665</v>
      </c>
      <c r="B597" s="787">
        <v>45817.0</v>
      </c>
      <c r="C597" s="780">
        <v>9444.0</v>
      </c>
      <c r="D597" s="780"/>
      <c r="E597" s="781" t="s">
        <v>6666</v>
      </c>
      <c r="F597" s="786" t="s">
        <v>660</v>
      </c>
      <c r="G597" s="782" t="s">
        <v>661</v>
      </c>
      <c r="H597" s="782" t="s">
        <v>68</v>
      </c>
      <c r="I597" s="782" t="s">
        <v>69</v>
      </c>
      <c r="J597" s="780" t="s">
        <v>1205</v>
      </c>
      <c r="K597" s="783">
        <v>45107.0</v>
      </c>
      <c r="L597" s="787">
        <v>45815.0</v>
      </c>
      <c r="M597" s="780" t="s">
        <v>51</v>
      </c>
      <c r="N597" s="784">
        <v>0.0</v>
      </c>
      <c r="O597" s="780" t="s">
        <v>51</v>
      </c>
      <c r="P597" s="785">
        <v>118090.0</v>
      </c>
      <c r="Q597" s="815">
        <v>118000.0</v>
      </c>
      <c r="R597" s="784">
        <v>0.0</v>
      </c>
      <c r="S597" s="784">
        <v>0.0</v>
      </c>
      <c r="T597" s="788">
        <f t="shared" si="5"/>
        <v>118000</v>
      </c>
      <c r="U597" s="780" t="s">
        <v>52</v>
      </c>
      <c r="V597" s="783">
        <v>45815.0</v>
      </c>
      <c r="W597" s="783">
        <v>45845.0</v>
      </c>
      <c r="X597" s="780">
        <v>1.0</v>
      </c>
      <c r="Y597" s="780" t="s">
        <v>55</v>
      </c>
      <c r="Z597" s="780" t="s">
        <v>56</v>
      </c>
    </row>
    <row r="598">
      <c r="A598" s="786" t="s">
        <v>6667</v>
      </c>
      <c r="B598" s="787">
        <v>45817.0</v>
      </c>
      <c r="C598" s="780">
        <v>4723.0</v>
      </c>
      <c r="D598" s="780"/>
      <c r="E598" s="781" t="s">
        <v>1094</v>
      </c>
      <c r="F598" s="786" t="s">
        <v>646</v>
      </c>
      <c r="G598" s="782" t="s">
        <v>4362</v>
      </c>
      <c r="H598" s="782" t="s">
        <v>126</v>
      </c>
      <c r="I598" s="782" t="s">
        <v>69</v>
      </c>
      <c r="J598" s="780" t="s">
        <v>1205</v>
      </c>
      <c r="K598" s="783">
        <v>44611.0</v>
      </c>
      <c r="L598" s="787">
        <v>45815.0</v>
      </c>
      <c r="M598" s="780" t="s">
        <v>51</v>
      </c>
      <c r="N598" s="784">
        <v>0.0</v>
      </c>
      <c r="O598" s="780" t="s">
        <v>51</v>
      </c>
      <c r="P598" s="785">
        <v>78016.0</v>
      </c>
      <c r="Q598" s="815">
        <v>78000.0</v>
      </c>
      <c r="R598" s="784">
        <v>0.0</v>
      </c>
      <c r="S598" s="784">
        <v>0.0</v>
      </c>
      <c r="T598" s="788">
        <f t="shared" si="5"/>
        <v>78000</v>
      </c>
      <c r="U598" s="780" t="s">
        <v>52</v>
      </c>
      <c r="V598" s="783">
        <v>45815.0</v>
      </c>
      <c r="W598" s="783">
        <v>45845.0</v>
      </c>
      <c r="X598" s="780">
        <v>1.0</v>
      </c>
      <c r="Y598" s="780" t="s">
        <v>86</v>
      </c>
      <c r="Z598" s="780" t="s">
        <v>56</v>
      </c>
    </row>
    <row r="599">
      <c r="A599" s="792" t="s">
        <v>6668</v>
      </c>
      <c r="B599" s="787">
        <v>45817.0</v>
      </c>
      <c r="C599" s="780">
        <v>5169.0</v>
      </c>
      <c r="D599" s="780"/>
      <c r="E599" s="781" t="s">
        <v>1939</v>
      </c>
      <c r="F599" s="786" t="s">
        <v>6669</v>
      </c>
      <c r="G599" s="782" t="s">
        <v>6670</v>
      </c>
      <c r="H599" s="782" t="s">
        <v>1942</v>
      </c>
      <c r="I599" s="782" t="s">
        <v>74</v>
      </c>
      <c r="J599" s="780" t="s">
        <v>1205</v>
      </c>
      <c r="K599" s="783">
        <v>44644.0</v>
      </c>
      <c r="L599" s="787">
        <v>45815.0</v>
      </c>
      <c r="M599" s="780" t="s">
        <v>51</v>
      </c>
      <c r="N599" s="784">
        <v>0.0</v>
      </c>
      <c r="O599" s="780" t="s">
        <v>51</v>
      </c>
      <c r="P599" s="785">
        <v>78000.0</v>
      </c>
      <c r="Q599" s="785">
        <v>78000.0</v>
      </c>
      <c r="R599" s="784">
        <v>0.0</v>
      </c>
      <c r="S599" s="784">
        <v>546.0</v>
      </c>
      <c r="T599" s="788">
        <f t="shared" si="5"/>
        <v>77454</v>
      </c>
      <c r="U599" s="780" t="s">
        <v>53</v>
      </c>
      <c r="V599" s="783">
        <v>45815.0</v>
      </c>
      <c r="W599" s="783">
        <v>45845.0</v>
      </c>
      <c r="X599" s="780">
        <v>1.0</v>
      </c>
      <c r="Y599" s="780" t="s">
        <v>86</v>
      </c>
      <c r="Z599" s="780" t="s">
        <v>93</v>
      </c>
    </row>
    <row r="600">
      <c r="A600" s="786" t="s">
        <v>6671</v>
      </c>
      <c r="B600" s="787">
        <v>45817.0</v>
      </c>
      <c r="C600" s="780">
        <v>10751.0</v>
      </c>
      <c r="D600" s="780"/>
      <c r="E600" s="781" t="s">
        <v>357</v>
      </c>
      <c r="F600" s="786" t="s">
        <v>358</v>
      </c>
      <c r="G600" s="782" t="s">
        <v>359</v>
      </c>
      <c r="H600" s="782" t="s">
        <v>325</v>
      </c>
      <c r="I600" s="782" t="s">
        <v>74</v>
      </c>
      <c r="J600" s="780" t="s">
        <v>1205</v>
      </c>
      <c r="K600" s="783">
        <v>45261.0</v>
      </c>
      <c r="L600" s="787">
        <v>45815.0</v>
      </c>
      <c r="M600" s="780" t="s">
        <v>51</v>
      </c>
      <c r="N600" s="784">
        <v>0.0</v>
      </c>
      <c r="O600" s="780" t="s">
        <v>51</v>
      </c>
      <c r="P600" s="785">
        <v>118000.0</v>
      </c>
      <c r="Q600" s="785">
        <v>118000.0</v>
      </c>
      <c r="R600" s="784">
        <v>0.0</v>
      </c>
      <c r="S600" s="784">
        <v>2360.0</v>
      </c>
      <c r="T600" s="788">
        <f t="shared" si="5"/>
        <v>115640</v>
      </c>
      <c r="U600" s="780" t="s">
        <v>53</v>
      </c>
      <c r="V600" s="783">
        <v>45815.0</v>
      </c>
      <c r="W600" s="783">
        <v>45845.0</v>
      </c>
      <c r="X600" s="780">
        <v>1.0</v>
      </c>
      <c r="Y600" s="780" t="s">
        <v>55</v>
      </c>
      <c r="Z600" s="780" t="s">
        <v>56</v>
      </c>
    </row>
    <row r="601">
      <c r="A601" s="786" t="s">
        <v>6675</v>
      </c>
      <c r="B601" s="787">
        <v>45834.0</v>
      </c>
      <c r="C601" s="849">
        <v>9459.0</v>
      </c>
      <c r="D601" s="780"/>
      <c r="E601" s="782" t="s">
        <v>6672</v>
      </c>
      <c r="F601" s="786" t="s">
        <v>6673</v>
      </c>
      <c r="G601" s="850" t="s">
        <v>6674</v>
      </c>
      <c r="H601" s="782" t="s">
        <v>174</v>
      </c>
      <c r="I601" s="782" t="s">
        <v>176</v>
      </c>
      <c r="J601" s="780" t="s">
        <v>1205</v>
      </c>
      <c r="K601" s="783">
        <v>45110.0</v>
      </c>
      <c r="L601" s="787">
        <v>45815.0</v>
      </c>
      <c r="M601" s="780" t="s">
        <v>51</v>
      </c>
      <c r="N601" s="785">
        <v>0.0</v>
      </c>
      <c r="O601" s="780" t="s">
        <v>51</v>
      </c>
      <c r="P601" s="785">
        <v>118000.0</v>
      </c>
      <c r="Q601" s="785">
        <v>118000.0</v>
      </c>
      <c r="R601" s="784">
        <v>0.0</v>
      </c>
      <c r="S601" s="784">
        <v>4440.0</v>
      </c>
      <c r="T601" s="788">
        <f t="shared" si="5"/>
        <v>113560</v>
      </c>
      <c r="U601" s="780" t="s">
        <v>53</v>
      </c>
      <c r="V601" s="851">
        <v>45815.0</v>
      </c>
      <c r="W601" s="851">
        <v>45845.0</v>
      </c>
      <c r="X601" s="780">
        <v>1.0</v>
      </c>
      <c r="Y601" s="780" t="s">
        <v>55</v>
      </c>
      <c r="Z601" s="780" t="s">
        <v>56</v>
      </c>
    </row>
    <row r="602">
      <c r="A602" s="786" t="s">
        <v>6676</v>
      </c>
      <c r="B602" s="787">
        <v>45834.0</v>
      </c>
      <c r="C602" s="849">
        <v>3848.0</v>
      </c>
      <c r="D602" s="780"/>
      <c r="E602" s="782" t="s">
        <v>297</v>
      </c>
      <c r="F602" s="786" t="s">
        <v>298</v>
      </c>
      <c r="G602" s="850" t="s">
        <v>299</v>
      </c>
      <c r="H602" s="782" t="s">
        <v>293</v>
      </c>
      <c r="I602" s="782" t="s">
        <v>85</v>
      </c>
      <c r="J602" s="780" t="s">
        <v>1205</v>
      </c>
      <c r="K602" s="783">
        <v>44554.0</v>
      </c>
      <c r="L602" s="787">
        <v>45815.0</v>
      </c>
      <c r="M602" s="780" t="s">
        <v>51</v>
      </c>
      <c r="N602" s="785">
        <v>0.0</v>
      </c>
      <c r="O602" s="780" t="s">
        <v>51</v>
      </c>
      <c r="P602" s="785">
        <v>78000.0</v>
      </c>
      <c r="Q602" s="785">
        <v>78000.0</v>
      </c>
      <c r="R602" s="784">
        <v>0.0</v>
      </c>
      <c r="S602" s="784">
        <v>4400.0</v>
      </c>
      <c r="T602" s="788">
        <f t="shared" si="5"/>
        <v>73600</v>
      </c>
      <c r="U602" s="780" t="s">
        <v>53</v>
      </c>
      <c r="V602" s="851">
        <v>45815.0</v>
      </c>
      <c r="W602" s="851">
        <v>45845.0</v>
      </c>
      <c r="X602" s="780">
        <v>1.0</v>
      </c>
      <c r="Y602" s="780" t="s">
        <v>86</v>
      </c>
      <c r="Z602" s="780" t="s">
        <v>56</v>
      </c>
    </row>
    <row r="603">
      <c r="A603" s="805" t="s">
        <v>6678</v>
      </c>
      <c r="B603" s="806">
        <v>45834.0</v>
      </c>
      <c r="C603" s="807">
        <v>6835.0</v>
      </c>
      <c r="D603" s="807"/>
      <c r="E603" s="809" t="s">
        <v>4334</v>
      </c>
      <c r="F603" s="805" t="s">
        <v>347</v>
      </c>
      <c r="G603" s="852" t="s">
        <v>348</v>
      </c>
      <c r="H603" s="809" t="s">
        <v>350</v>
      </c>
      <c r="I603" s="809" t="s">
        <v>352</v>
      </c>
      <c r="J603" s="807" t="s">
        <v>1205</v>
      </c>
      <c r="K603" s="810">
        <v>44808.0</v>
      </c>
      <c r="L603" s="806">
        <v>45815.0</v>
      </c>
      <c r="M603" s="807" t="s">
        <v>51</v>
      </c>
      <c r="N603" s="817">
        <v>0.0</v>
      </c>
      <c r="O603" s="807" t="s">
        <v>51</v>
      </c>
      <c r="P603" s="817">
        <v>78006.0</v>
      </c>
      <c r="Q603" s="853">
        <v>78000.0</v>
      </c>
      <c r="R603" s="811">
        <v>0.0</v>
      </c>
      <c r="S603" s="811">
        <v>0.0</v>
      </c>
      <c r="T603" s="788">
        <f t="shared" si="5"/>
        <v>78000</v>
      </c>
      <c r="U603" s="807" t="s">
        <v>52</v>
      </c>
      <c r="V603" s="854">
        <v>45815.0</v>
      </c>
      <c r="W603" s="854">
        <v>45845.0</v>
      </c>
      <c r="X603" s="807">
        <v>1.0</v>
      </c>
      <c r="Y603" s="807" t="s">
        <v>86</v>
      </c>
      <c r="Z603" s="807" t="s">
        <v>56</v>
      </c>
    </row>
    <row r="604">
      <c r="A604" s="786" t="s">
        <v>6683</v>
      </c>
      <c r="B604" s="787">
        <v>45817.0</v>
      </c>
      <c r="C604" s="780">
        <v>856.0</v>
      </c>
      <c r="D604" s="780"/>
      <c r="E604" s="781" t="s">
        <v>571</v>
      </c>
      <c r="F604" s="786" t="s">
        <v>572</v>
      </c>
      <c r="G604" s="782" t="s">
        <v>573</v>
      </c>
      <c r="H604" s="782" t="s">
        <v>199</v>
      </c>
      <c r="I604" s="782" t="s">
        <v>176</v>
      </c>
      <c r="J604" s="780" t="s">
        <v>1205</v>
      </c>
      <c r="K604" s="783">
        <v>44335.0</v>
      </c>
      <c r="L604" s="787">
        <v>45816.0</v>
      </c>
      <c r="M604" s="780" t="s">
        <v>51</v>
      </c>
      <c r="N604" s="784">
        <v>0.0</v>
      </c>
      <c r="O604" s="780" t="s">
        <v>51</v>
      </c>
      <c r="P604" s="785">
        <v>78000.0</v>
      </c>
      <c r="Q604" s="785">
        <v>78000.0</v>
      </c>
      <c r="R604" s="784">
        <v>0.0</v>
      </c>
      <c r="S604" s="784">
        <v>4400.0</v>
      </c>
      <c r="T604" s="788">
        <f t="shared" si="5"/>
        <v>73600</v>
      </c>
      <c r="U604" s="780" t="s">
        <v>53</v>
      </c>
      <c r="V604" s="783">
        <v>45816.0</v>
      </c>
      <c r="W604" s="783">
        <v>45846.0</v>
      </c>
      <c r="X604" s="780">
        <v>1.0</v>
      </c>
      <c r="Y604" s="780" t="s">
        <v>86</v>
      </c>
      <c r="Z604" s="780" t="s">
        <v>56</v>
      </c>
    </row>
    <row r="605">
      <c r="A605" s="786" t="s">
        <v>6684</v>
      </c>
      <c r="B605" s="787">
        <v>45817.0</v>
      </c>
      <c r="C605" s="780">
        <v>7734.0</v>
      </c>
      <c r="D605" s="780"/>
      <c r="E605" s="781" t="s">
        <v>6685</v>
      </c>
      <c r="F605" s="786" t="s">
        <v>6686</v>
      </c>
      <c r="G605" s="782" t="s">
        <v>6687</v>
      </c>
      <c r="H605" s="782" t="s">
        <v>137</v>
      </c>
      <c r="I605" s="782" t="s">
        <v>118</v>
      </c>
      <c r="J605" s="780" t="s">
        <v>1205</v>
      </c>
      <c r="K605" s="783">
        <v>44900.0</v>
      </c>
      <c r="L605" s="787">
        <v>45816.0</v>
      </c>
      <c r="M605" s="780" t="s">
        <v>51</v>
      </c>
      <c r="N605" s="784">
        <v>0.0</v>
      </c>
      <c r="O605" s="780" t="s">
        <v>51</v>
      </c>
      <c r="P605" s="785">
        <v>78000.0</v>
      </c>
      <c r="Q605" s="785">
        <v>78000.0</v>
      </c>
      <c r="R605" s="784">
        <v>0.0</v>
      </c>
      <c r="S605" s="784">
        <v>4400.0</v>
      </c>
      <c r="T605" s="788">
        <f t="shared" si="5"/>
        <v>73600</v>
      </c>
      <c r="U605" s="780" t="s">
        <v>53</v>
      </c>
      <c r="V605" s="783">
        <v>45816.0</v>
      </c>
      <c r="W605" s="783">
        <v>45846.0</v>
      </c>
      <c r="X605" s="780">
        <v>1.0</v>
      </c>
      <c r="Y605" s="780" t="s">
        <v>86</v>
      </c>
      <c r="Z605" s="780" t="s">
        <v>56</v>
      </c>
    </row>
    <row r="606">
      <c r="A606" s="786" t="s">
        <v>6688</v>
      </c>
      <c r="B606" s="787">
        <v>45817.0</v>
      </c>
      <c r="C606" s="780">
        <v>11472.0</v>
      </c>
      <c r="D606" s="780"/>
      <c r="E606" s="781" t="s">
        <v>6689</v>
      </c>
      <c r="F606" s="786" t="s">
        <v>6690</v>
      </c>
      <c r="G606" s="782" t="s">
        <v>1169</v>
      </c>
      <c r="H606" s="782" t="s">
        <v>325</v>
      </c>
      <c r="I606" s="782" t="s">
        <v>74</v>
      </c>
      <c r="J606" s="780" t="s">
        <v>1205</v>
      </c>
      <c r="K606" s="783">
        <v>45351.0</v>
      </c>
      <c r="L606" s="787">
        <v>45816.0</v>
      </c>
      <c r="M606" s="780" t="s">
        <v>51</v>
      </c>
      <c r="N606" s="784">
        <v>0.0</v>
      </c>
      <c r="O606" s="780" t="s">
        <v>51</v>
      </c>
      <c r="P606" s="785">
        <v>118000.0</v>
      </c>
      <c r="Q606" s="785">
        <v>118000.0</v>
      </c>
      <c r="R606" s="784">
        <v>0.0</v>
      </c>
      <c r="S606" s="784">
        <v>826.0</v>
      </c>
      <c r="T606" s="788">
        <f t="shared" si="5"/>
        <v>117174</v>
      </c>
      <c r="U606" s="780" t="s">
        <v>53</v>
      </c>
      <c r="V606" s="783">
        <v>45816.0</v>
      </c>
      <c r="W606" s="783">
        <v>45846.0</v>
      </c>
      <c r="X606" s="780">
        <v>1.0</v>
      </c>
      <c r="Y606" s="780" t="s">
        <v>55</v>
      </c>
      <c r="Z606" s="780" t="s">
        <v>56</v>
      </c>
    </row>
    <row r="607">
      <c r="A607" s="786" t="s">
        <v>6691</v>
      </c>
      <c r="B607" s="787">
        <v>45817.0</v>
      </c>
      <c r="C607" s="780">
        <v>14689.0</v>
      </c>
      <c r="D607" s="780"/>
      <c r="E607" s="781" t="s">
        <v>6692</v>
      </c>
      <c r="F607" s="786" t="s">
        <v>6693</v>
      </c>
      <c r="G607" s="782" t="s">
        <v>6694</v>
      </c>
      <c r="H607" s="782" t="s">
        <v>218</v>
      </c>
      <c r="I607" s="782" t="s">
        <v>220</v>
      </c>
      <c r="J607" s="780" t="s">
        <v>1205</v>
      </c>
      <c r="K607" s="783">
        <v>45701.0</v>
      </c>
      <c r="L607" s="787">
        <v>45816.0</v>
      </c>
      <c r="M607" s="780" t="s">
        <v>51</v>
      </c>
      <c r="N607" s="784">
        <v>0.0</v>
      </c>
      <c r="O607" s="780" t="s">
        <v>51</v>
      </c>
      <c r="P607" s="785">
        <v>78062.0</v>
      </c>
      <c r="Q607" s="855">
        <v>78062.0</v>
      </c>
      <c r="R607" s="784">
        <v>0.0</v>
      </c>
      <c r="S607" s="784">
        <v>0.0</v>
      </c>
      <c r="T607" s="788">
        <f t="shared" si="5"/>
        <v>78062</v>
      </c>
      <c r="U607" s="780" t="s">
        <v>52</v>
      </c>
      <c r="V607" s="783">
        <v>45816.0</v>
      </c>
      <c r="W607" s="783">
        <v>45846.0</v>
      </c>
      <c r="X607" s="780">
        <v>1.0</v>
      </c>
      <c r="Y607" s="780" t="s">
        <v>86</v>
      </c>
      <c r="Z607" s="780" t="s">
        <v>56</v>
      </c>
    </row>
    <row r="608">
      <c r="A608" s="786" t="s">
        <v>6695</v>
      </c>
      <c r="B608" s="787">
        <v>45817.0</v>
      </c>
      <c r="C608" s="780">
        <v>11119.0</v>
      </c>
      <c r="D608" s="780"/>
      <c r="E608" s="781" t="s">
        <v>727</v>
      </c>
      <c r="F608" s="786" t="s">
        <v>6696</v>
      </c>
      <c r="G608" s="782" t="s">
        <v>6697</v>
      </c>
      <c r="H608" s="782" t="s">
        <v>163</v>
      </c>
      <c r="I608" s="782" t="s">
        <v>69</v>
      </c>
      <c r="J608" s="780" t="s">
        <v>1205</v>
      </c>
      <c r="K608" s="783">
        <v>45312.0</v>
      </c>
      <c r="L608" s="787">
        <v>45816.0</v>
      </c>
      <c r="M608" s="780" t="s">
        <v>51</v>
      </c>
      <c r="N608" s="784">
        <v>0.0</v>
      </c>
      <c r="O608" s="780" t="s">
        <v>51</v>
      </c>
      <c r="P608" s="785">
        <v>78000.0</v>
      </c>
      <c r="Q608" s="785">
        <v>78000.0</v>
      </c>
      <c r="R608" s="784">
        <v>0.0</v>
      </c>
      <c r="S608" s="784">
        <v>546.0</v>
      </c>
      <c r="T608" s="788">
        <f t="shared" si="5"/>
        <v>77454</v>
      </c>
      <c r="U608" s="780" t="s">
        <v>53</v>
      </c>
      <c r="V608" s="783">
        <v>45816.0</v>
      </c>
      <c r="W608" s="783">
        <v>45846.0</v>
      </c>
      <c r="X608" s="780">
        <v>1.0</v>
      </c>
      <c r="Y608" s="780" t="s">
        <v>86</v>
      </c>
      <c r="Z608" s="780" t="s">
        <v>56</v>
      </c>
    </row>
    <row r="609">
      <c r="A609" s="786" t="s">
        <v>6698</v>
      </c>
      <c r="B609" s="787">
        <v>45817.0</v>
      </c>
      <c r="C609" s="780">
        <v>8719.0</v>
      </c>
      <c r="D609" s="780"/>
      <c r="E609" s="781" t="s">
        <v>6699</v>
      </c>
      <c r="F609" s="786" t="s">
        <v>4656</v>
      </c>
      <c r="G609" s="782" t="s">
        <v>4658</v>
      </c>
      <c r="H609" s="782" t="s">
        <v>429</v>
      </c>
      <c r="I609" s="782" t="s">
        <v>430</v>
      </c>
      <c r="J609" s="780" t="s">
        <v>1205</v>
      </c>
      <c r="K609" s="783">
        <v>45022.0</v>
      </c>
      <c r="L609" s="787">
        <v>45816.0</v>
      </c>
      <c r="M609" s="780" t="s">
        <v>51</v>
      </c>
      <c r="N609" s="784">
        <v>1298000.0</v>
      </c>
      <c r="O609" s="780" t="s">
        <v>51</v>
      </c>
      <c r="P609" s="785">
        <v>1180000.0</v>
      </c>
      <c r="Q609" s="785">
        <v>1180000.0</v>
      </c>
      <c r="R609" s="784">
        <v>118000.0</v>
      </c>
      <c r="S609" s="784">
        <v>8260.0</v>
      </c>
      <c r="T609" s="788">
        <f t="shared" si="5"/>
        <v>1171740</v>
      </c>
      <c r="U609" s="780" t="s">
        <v>53</v>
      </c>
      <c r="V609" s="783">
        <v>45816.0</v>
      </c>
      <c r="W609" s="783">
        <v>46176.0</v>
      </c>
      <c r="X609" s="780">
        <v>12.0</v>
      </c>
      <c r="Y609" s="780" t="s">
        <v>55</v>
      </c>
      <c r="Z609" s="780" t="s">
        <v>56</v>
      </c>
    </row>
    <row r="610">
      <c r="A610" s="786" t="s">
        <v>6700</v>
      </c>
      <c r="B610" s="787">
        <v>45817.0</v>
      </c>
      <c r="C610" s="780">
        <v>9571.0</v>
      </c>
      <c r="D610" s="780"/>
      <c r="E610" s="781" t="s">
        <v>1427</v>
      </c>
      <c r="F610" s="786" t="s">
        <v>1239</v>
      </c>
      <c r="G610" s="782" t="s">
        <v>1241</v>
      </c>
      <c r="H610" s="782" t="s">
        <v>1242</v>
      </c>
      <c r="I610" s="782" t="s">
        <v>805</v>
      </c>
      <c r="J610" s="780" t="s">
        <v>1205</v>
      </c>
      <c r="K610" s="783">
        <v>45120.0</v>
      </c>
      <c r="L610" s="787">
        <v>45816.0</v>
      </c>
      <c r="M610" s="780" t="s">
        <v>51</v>
      </c>
      <c r="N610" s="784">
        <v>0.0</v>
      </c>
      <c r="O610" s="780" t="s">
        <v>51</v>
      </c>
      <c r="P610" s="785">
        <v>118047.0</v>
      </c>
      <c r="Q610" s="855">
        <v>118047.0</v>
      </c>
      <c r="R610" s="784">
        <v>0.0</v>
      </c>
      <c r="S610" s="784">
        <v>0.0</v>
      </c>
      <c r="T610" s="788">
        <f t="shared" si="5"/>
        <v>118047</v>
      </c>
      <c r="U610" s="780" t="s">
        <v>52</v>
      </c>
      <c r="V610" s="783">
        <v>45816.0</v>
      </c>
      <c r="W610" s="783">
        <v>45846.0</v>
      </c>
      <c r="X610" s="780">
        <v>1.0</v>
      </c>
      <c r="Y610" s="780" t="s">
        <v>55</v>
      </c>
      <c r="Z610" s="780" t="s">
        <v>56</v>
      </c>
    </row>
    <row r="611">
      <c r="A611" s="786" t="s">
        <v>6701</v>
      </c>
      <c r="B611" s="787">
        <v>45817.0</v>
      </c>
      <c r="C611" s="780">
        <v>14797.0</v>
      </c>
      <c r="D611" s="780"/>
      <c r="E611" s="781" t="s">
        <v>6702</v>
      </c>
      <c r="F611" s="786" t="s">
        <v>1083</v>
      </c>
      <c r="G611" s="782" t="s">
        <v>1084</v>
      </c>
      <c r="H611" s="782" t="s">
        <v>237</v>
      </c>
      <c r="I611" s="782" t="s">
        <v>69</v>
      </c>
      <c r="J611" s="780" t="s">
        <v>1205</v>
      </c>
      <c r="K611" s="783">
        <v>45712.0</v>
      </c>
      <c r="L611" s="787">
        <v>45816.0</v>
      </c>
      <c r="M611" s="780" t="s">
        <v>51</v>
      </c>
      <c r="N611" s="784">
        <v>118000.0</v>
      </c>
      <c r="O611" s="780" t="s">
        <v>51</v>
      </c>
      <c r="P611" s="785">
        <v>354074.0</v>
      </c>
      <c r="Q611" s="855">
        <v>354000.0</v>
      </c>
      <c r="R611" s="784">
        <v>0.0</v>
      </c>
      <c r="S611" s="784">
        <v>0.0</v>
      </c>
      <c r="T611" s="788">
        <f t="shared" si="5"/>
        <v>354000</v>
      </c>
      <c r="U611" s="780" t="s">
        <v>52</v>
      </c>
      <c r="V611" s="783">
        <v>45816.0</v>
      </c>
      <c r="W611" s="783">
        <v>45906.0</v>
      </c>
      <c r="X611" s="780">
        <v>3.0</v>
      </c>
      <c r="Y611" s="780" t="s">
        <v>55</v>
      </c>
      <c r="Z611" s="780" t="s">
        <v>56</v>
      </c>
    </row>
    <row r="612">
      <c r="A612" s="786" t="s">
        <v>6703</v>
      </c>
      <c r="B612" s="787">
        <v>45817.0</v>
      </c>
      <c r="C612" s="780">
        <v>7163.0</v>
      </c>
      <c r="D612" s="780"/>
      <c r="E612" s="781" t="s">
        <v>941</v>
      </c>
      <c r="F612" s="786" t="s">
        <v>601</v>
      </c>
      <c r="G612" s="782" t="s">
        <v>603</v>
      </c>
      <c r="H612" s="782" t="s">
        <v>315</v>
      </c>
      <c r="I612" s="782" t="s">
        <v>69</v>
      </c>
      <c r="J612" s="780" t="s">
        <v>1205</v>
      </c>
      <c r="K612" s="783">
        <v>44839.0</v>
      </c>
      <c r="L612" s="787">
        <v>45816.0</v>
      </c>
      <c r="M612" s="780" t="s">
        <v>51</v>
      </c>
      <c r="N612" s="784">
        <v>0.0</v>
      </c>
      <c r="O612" s="780" t="s">
        <v>51</v>
      </c>
      <c r="P612" s="785">
        <v>78000.0</v>
      </c>
      <c r="Q612" s="785">
        <v>78000.0</v>
      </c>
      <c r="R612" s="784">
        <v>0.0</v>
      </c>
      <c r="S612" s="784">
        <v>4400.0</v>
      </c>
      <c r="T612" s="788">
        <f t="shared" si="5"/>
        <v>73600</v>
      </c>
      <c r="U612" s="780" t="s">
        <v>53</v>
      </c>
      <c r="V612" s="783">
        <v>45816.0</v>
      </c>
      <c r="W612" s="783">
        <v>45846.0</v>
      </c>
      <c r="X612" s="780">
        <v>1.0</v>
      </c>
      <c r="Y612" s="780" t="s">
        <v>86</v>
      </c>
      <c r="Z612" s="780" t="s">
        <v>56</v>
      </c>
    </row>
    <row r="613">
      <c r="A613" s="786" t="s">
        <v>5145</v>
      </c>
      <c r="B613" s="787">
        <v>45817.0</v>
      </c>
      <c r="C613" s="780">
        <v>5716.0</v>
      </c>
      <c r="D613" s="780"/>
      <c r="E613" s="781" t="s">
        <v>6704</v>
      </c>
      <c r="F613" s="786" t="s">
        <v>6705</v>
      </c>
      <c r="G613" s="782" t="s">
        <v>6706</v>
      </c>
      <c r="H613" s="782" t="s">
        <v>757</v>
      </c>
      <c r="I613" s="782" t="s">
        <v>69</v>
      </c>
      <c r="J613" s="780" t="s">
        <v>1205</v>
      </c>
      <c r="K613" s="783">
        <v>44695.0</v>
      </c>
      <c r="L613" s="787">
        <v>45816.0</v>
      </c>
      <c r="M613" s="780" t="s">
        <v>51</v>
      </c>
      <c r="N613" s="784">
        <v>0.0</v>
      </c>
      <c r="O613" s="780" t="s">
        <v>51</v>
      </c>
      <c r="P613" s="785">
        <v>78076.0</v>
      </c>
      <c r="Q613" s="855">
        <v>78000.0</v>
      </c>
      <c r="R613" s="784">
        <v>0.0</v>
      </c>
      <c r="S613" s="784">
        <v>0.0</v>
      </c>
      <c r="T613" s="788">
        <f t="shared" si="5"/>
        <v>78000</v>
      </c>
      <c r="U613" s="780" t="s">
        <v>52</v>
      </c>
      <c r="V613" s="783">
        <v>45816.0</v>
      </c>
      <c r="W613" s="783">
        <v>45846.0</v>
      </c>
      <c r="X613" s="780">
        <v>1.0</v>
      </c>
      <c r="Y613" s="780" t="s">
        <v>86</v>
      </c>
      <c r="Z613" s="780" t="s">
        <v>56</v>
      </c>
    </row>
    <row r="614" ht="15.0" customHeight="1">
      <c r="A614" s="786" t="s">
        <v>5158</v>
      </c>
      <c r="B614" s="787">
        <v>45818.0</v>
      </c>
      <c r="C614" s="780">
        <v>3420.0</v>
      </c>
      <c r="D614" s="780"/>
      <c r="E614" s="781" t="s">
        <v>6707</v>
      </c>
      <c r="F614" s="786" t="s">
        <v>6708</v>
      </c>
      <c r="G614" s="782" t="s">
        <v>6709</v>
      </c>
      <c r="H614" s="782" t="s">
        <v>279</v>
      </c>
      <c r="I614" s="782" t="s">
        <v>69</v>
      </c>
      <c r="J614" s="780" t="s">
        <v>1205</v>
      </c>
      <c r="K614" s="783">
        <v>44527.0</v>
      </c>
      <c r="L614" s="787">
        <v>45816.0</v>
      </c>
      <c r="M614" s="780" t="s">
        <v>51</v>
      </c>
      <c r="N614" s="784">
        <v>118000.0</v>
      </c>
      <c r="O614" s="780" t="s">
        <v>51</v>
      </c>
      <c r="P614" s="785">
        <v>120075.0</v>
      </c>
      <c r="Q614" s="855">
        <v>120075.0</v>
      </c>
      <c r="R614" s="784">
        <v>0.0</v>
      </c>
      <c r="S614" s="784">
        <v>0.0</v>
      </c>
      <c r="T614" s="788">
        <f t="shared" si="5"/>
        <v>120075</v>
      </c>
      <c r="U614" s="780" t="s">
        <v>52</v>
      </c>
      <c r="V614" s="783">
        <v>45816.0</v>
      </c>
      <c r="W614" s="783">
        <v>45846.0</v>
      </c>
      <c r="X614" s="780">
        <v>1.0</v>
      </c>
      <c r="Y614" s="780" t="s">
        <v>55</v>
      </c>
      <c r="Z614" s="780" t="s">
        <v>56</v>
      </c>
    </row>
    <row r="615">
      <c r="A615" s="786" t="s">
        <v>5162</v>
      </c>
      <c r="B615" s="787">
        <v>45818.0</v>
      </c>
      <c r="C615" s="780">
        <v>11881.0</v>
      </c>
      <c r="D615" s="780"/>
      <c r="E615" s="781" t="s">
        <v>6710</v>
      </c>
      <c r="F615" s="786" t="s">
        <v>2092</v>
      </c>
      <c r="G615" s="782" t="s">
        <v>2094</v>
      </c>
      <c r="H615" s="782" t="s">
        <v>325</v>
      </c>
      <c r="I615" s="782" t="s">
        <v>74</v>
      </c>
      <c r="J615" s="780" t="s">
        <v>1205</v>
      </c>
      <c r="K615" s="783">
        <v>45399.0</v>
      </c>
      <c r="L615" s="787">
        <v>45816.0</v>
      </c>
      <c r="M615" s="780" t="s">
        <v>51</v>
      </c>
      <c r="N615" s="784">
        <v>0.0</v>
      </c>
      <c r="O615" s="780" t="s">
        <v>51</v>
      </c>
      <c r="P615" s="785">
        <v>118000.0</v>
      </c>
      <c r="Q615" s="785">
        <v>118000.0</v>
      </c>
      <c r="R615" s="784">
        <v>0.0</v>
      </c>
      <c r="S615" s="784">
        <v>4400.0</v>
      </c>
      <c r="T615" s="788">
        <f t="shared" si="5"/>
        <v>113600</v>
      </c>
      <c r="U615" s="780" t="s">
        <v>53</v>
      </c>
      <c r="V615" s="783">
        <v>45816.0</v>
      </c>
      <c r="W615" s="783">
        <v>45846.0</v>
      </c>
      <c r="X615" s="780">
        <v>1.0</v>
      </c>
      <c r="Y615" s="780" t="s">
        <v>55</v>
      </c>
      <c r="Z615" s="780" t="s">
        <v>56</v>
      </c>
    </row>
    <row r="616">
      <c r="A616" s="786" t="s">
        <v>5170</v>
      </c>
      <c r="B616" s="787">
        <v>45818.0</v>
      </c>
      <c r="C616" s="780">
        <v>836.0</v>
      </c>
      <c r="D616" s="780"/>
      <c r="E616" s="781" t="s">
        <v>582</v>
      </c>
      <c r="F616" s="786" t="s">
        <v>583</v>
      </c>
      <c r="G616" s="782" t="s">
        <v>596</v>
      </c>
      <c r="H616" s="782" t="s">
        <v>585</v>
      </c>
      <c r="I616" s="782" t="s">
        <v>355</v>
      </c>
      <c r="J616" s="780" t="s">
        <v>1205</v>
      </c>
      <c r="K616" s="783">
        <v>44335.0</v>
      </c>
      <c r="L616" s="787">
        <v>45816.0</v>
      </c>
      <c r="M616" s="780" t="s">
        <v>51</v>
      </c>
      <c r="N616" s="784">
        <v>0.0</v>
      </c>
      <c r="O616" s="780" t="s">
        <v>51</v>
      </c>
      <c r="P616" s="785">
        <v>118000.0</v>
      </c>
      <c r="Q616" s="785">
        <v>118000.0</v>
      </c>
      <c r="R616" s="784">
        <v>0.0</v>
      </c>
      <c r="S616" s="784">
        <v>826.0</v>
      </c>
      <c r="T616" s="788">
        <f t="shared" si="5"/>
        <v>117174</v>
      </c>
      <c r="U616" s="780" t="s">
        <v>53</v>
      </c>
      <c r="V616" s="783">
        <v>45816.0</v>
      </c>
      <c r="W616" s="783">
        <v>45846.0</v>
      </c>
      <c r="X616" s="780">
        <v>1.0</v>
      </c>
      <c r="Y616" s="780" t="s">
        <v>55</v>
      </c>
      <c r="Z616" s="780" t="s">
        <v>56</v>
      </c>
    </row>
    <row r="617">
      <c r="A617" s="786" t="s">
        <v>6711</v>
      </c>
      <c r="B617" s="787">
        <v>45818.0</v>
      </c>
      <c r="C617" s="780">
        <v>12299.0</v>
      </c>
      <c r="D617" s="780"/>
      <c r="E617" s="781" t="s">
        <v>1029</v>
      </c>
      <c r="F617" s="786" t="s">
        <v>737</v>
      </c>
      <c r="G617" s="782" t="s">
        <v>738</v>
      </c>
      <c r="H617" s="782" t="s">
        <v>739</v>
      </c>
      <c r="I617" s="782" t="s">
        <v>352</v>
      </c>
      <c r="J617" s="780" t="s">
        <v>1205</v>
      </c>
      <c r="K617" s="783">
        <v>45444.0</v>
      </c>
      <c r="L617" s="787">
        <v>45816.0</v>
      </c>
      <c r="M617" s="780" t="s">
        <v>51</v>
      </c>
      <c r="N617" s="784">
        <v>118000.0</v>
      </c>
      <c r="O617" s="779">
        <v>45817.0</v>
      </c>
      <c r="P617" s="785">
        <v>236023.0</v>
      </c>
      <c r="Q617" s="855">
        <v>236023.0</v>
      </c>
      <c r="R617" s="784">
        <v>0.0</v>
      </c>
      <c r="S617" s="784">
        <v>0.0</v>
      </c>
      <c r="T617" s="788">
        <f t="shared" si="5"/>
        <v>236023</v>
      </c>
      <c r="U617" s="780" t="s">
        <v>52</v>
      </c>
      <c r="V617" s="783">
        <v>45817.0</v>
      </c>
      <c r="W617" s="783">
        <v>45848.0</v>
      </c>
      <c r="X617" s="780">
        <v>1.0</v>
      </c>
      <c r="Y617" s="780" t="s">
        <v>55</v>
      </c>
      <c r="Z617" s="780" t="s">
        <v>56</v>
      </c>
    </row>
    <row r="618">
      <c r="A618" s="805" t="s">
        <v>6712</v>
      </c>
      <c r="B618" s="806">
        <v>45818.0</v>
      </c>
      <c r="C618" s="807">
        <v>13621.0</v>
      </c>
      <c r="D618" s="807"/>
      <c r="E618" s="808" t="s">
        <v>843</v>
      </c>
      <c r="F618" s="805" t="s">
        <v>801</v>
      </c>
      <c r="G618" s="809" t="s">
        <v>802</v>
      </c>
      <c r="H618" s="809" t="s">
        <v>803</v>
      </c>
      <c r="I618" s="809" t="s">
        <v>805</v>
      </c>
      <c r="J618" s="807" t="s">
        <v>1205</v>
      </c>
      <c r="K618" s="810">
        <v>45582.0</v>
      </c>
      <c r="L618" s="806">
        <v>45816.0</v>
      </c>
      <c r="M618" s="807" t="s">
        <v>51</v>
      </c>
      <c r="N618" s="811">
        <v>0.0</v>
      </c>
      <c r="O618" s="812">
        <v>45817.0</v>
      </c>
      <c r="P618" s="817">
        <v>78072.0</v>
      </c>
      <c r="Q618" s="856">
        <v>78072.0</v>
      </c>
      <c r="R618" s="811">
        <v>0.0</v>
      </c>
      <c r="S618" s="811">
        <v>0.0</v>
      </c>
      <c r="T618" s="814">
        <f t="shared" si="5"/>
        <v>78072</v>
      </c>
      <c r="U618" s="807" t="s">
        <v>52</v>
      </c>
      <c r="V618" s="810">
        <v>45817.0</v>
      </c>
      <c r="W618" s="810">
        <v>45847.0</v>
      </c>
      <c r="X618" s="807">
        <v>1.0</v>
      </c>
      <c r="Y618" s="807" t="s">
        <v>86</v>
      </c>
      <c r="Z618" s="807" t="s">
        <v>56</v>
      </c>
    </row>
    <row r="619" ht="15.0" customHeight="1">
      <c r="A619" s="786" t="s">
        <v>6713</v>
      </c>
      <c r="B619" s="787">
        <v>45818.0</v>
      </c>
      <c r="C619" s="780">
        <v>10218.0</v>
      </c>
      <c r="D619" s="780"/>
      <c r="E619" s="781" t="s">
        <v>6714</v>
      </c>
      <c r="F619" s="786" t="s">
        <v>6715</v>
      </c>
      <c r="G619" s="782" t="s">
        <v>6716</v>
      </c>
      <c r="H619" s="782" t="s">
        <v>110</v>
      </c>
      <c r="I619" s="782" t="s">
        <v>46</v>
      </c>
      <c r="J619" s="780" t="s">
        <v>1205</v>
      </c>
      <c r="K619" s="783">
        <v>45195.0</v>
      </c>
      <c r="L619" s="787">
        <v>45817.0</v>
      </c>
      <c r="M619" s="780" t="s">
        <v>51</v>
      </c>
      <c r="N619" s="784">
        <v>0.0</v>
      </c>
      <c r="O619" s="780" t="s">
        <v>51</v>
      </c>
      <c r="P619" s="785">
        <v>118000.0</v>
      </c>
      <c r="Q619" s="785">
        <v>118000.0</v>
      </c>
      <c r="R619" s="784">
        <v>0.0</v>
      </c>
      <c r="S619" s="784">
        <v>826.0</v>
      </c>
      <c r="T619" s="788">
        <f t="shared" si="5"/>
        <v>117174</v>
      </c>
      <c r="U619" s="780" t="s">
        <v>53</v>
      </c>
      <c r="V619" s="783">
        <v>45817.0</v>
      </c>
      <c r="W619" s="783">
        <v>45847.0</v>
      </c>
      <c r="X619" s="780">
        <v>1.0</v>
      </c>
      <c r="Y619" s="780" t="s">
        <v>55</v>
      </c>
      <c r="Z619" s="780" t="s">
        <v>56</v>
      </c>
    </row>
    <row r="620">
      <c r="A620" s="786" t="s">
        <v>6717</v>
      </c>
      <c r="B620" s="787">
        <v>45818.0</v>
      </c>
      <c r="C620" s="780">
        <v>9386.0</v>
      </c>
      <c r="D620" s="780"/>
      <c r="E620" s="781" t="s">
        <v>1012</v>
      </c>
      <c r="F620" s="786" t="s">
        <v>1013</v>
      </c>
      <c r="G620" s="782" t="s">
        <v>1015</v>
      </c>
      <c r="H620" s="782" t="s">
        <v>786</v>
      </c>
      <c r="I620" s="782" t="s">
        <v>46</v>
      </c>
      <c r="J620" s="780" t="s">
        <v>1205</v>
      </c>
      <c r="K620" s="783">
        <v>45099.0</v>
      </c>
      <c r="L620" s="787">
        <v>45817.0</v>
      </c>
      <c r="M620" s="780" t="s">
        <v>51</v>
      </c>
      <c r="N620" s="784">
        <v>0.0</v>
      </c>
      <c r="O620" s="780" t="s">
        <v>51</v>
      </c>
      <c r="P620" s="785">
        <v>78000.0</v>
      </c>
      <c r="Q620" s="785">
        <v>78000.0</v>
      </c>
      <c r="R620" s="784">
        <v>0.0</v>
      </c>
      <c r="S620" s="784">
        <v>546.0</v>
      </c>
      <c r="T620" s="788">
        <f t="shared" si="5"/>
        <v>77454</v>
      </c>
      <c r="U620" s="780" t="s">
        <v>53</v>
      </c>
      <c r="V620" s="783">
        <v>45817.0</v>
      </c>
      <c r="W620" s="783">
        <v>45847.0</v>
      </c>
      <c r="X620" s="780">
        <v>1.0</v>
      </c>
      <c r="Y620" s="780" t="s">
        <v>86</v>
      </c>
      <c r="Z620" s="780" t="s">
        <v>56</v>
      </c>
    </row>
    <row r="621">
      <c r="A621" s="786" t="s">
        <v>6718</v>
      </c>
      <c r="B621" s="787">
        <v>45818.0</v>
      </c>
      <c r="C621" s="780">
        <v>11196.0</v>
      </c>
      <c r="D621" s="780"/>
      <c r="E621" s="781" t="s">
        <v>995</v>
      </c>
      <c r="F621" s="786" t="s">
        <v>925</v>
      </c>
      <c r="G621" s="782" t="s">
        <v>927</v>
      </c>
      <c r="H621" s="782" t="s">
        <v>419</v>
      </c>
      <c r="I621" s="782" t="s">
        <v>118</v>
      </c>
      <c r="J621" s="780" t="s">
        <v>1205</v>
      </c>
      <c r="K621" s="783">
        <v>45320.0</v>
      </c>
      <c r="L621" s="787">
        <v>45817.0</v>
      </c>
      <c r="M621" s="780" t="s">
        <v>51</v>
      </c>
      <c r="N621" s="784">
        <v>0.0</v>
      </c>
      <c r="O621" s="780" t="s">
        <v>51</v>
      </c>
      <c r="P621" s="785">
        <v>118000.0</v>
      </c>
      <c r="Q621" s="785">
        <v>118000.0</v>
      </c>
      <c r="R621" s="784">
        <v>0.0</v>
      </c>
      <c r="S621" s="784">
        <v>4440.0</v>
      </c>
      <c r="T621" s="788">
        <f t="shared" si="5"/>
        <v>113560</v>
      </c>
      <c r="U621" s="780" t="s">
        <v>53</v>
      </c>
      <c r="V621" s="783">
        <v>45817.0</v>
      </c>
      <c r="W621" s="783">
        <v>45848.0</v>
      </c>
      <c r="X621" s="780">
        <v>1.0</v>
      </c>
      <c r="Y621" s="780" t="s">
        <v>55</v>
      </c>
      <c r="Z621" s="780" t="s">
        <v>56</v>
      </c>
    </row>
    <row r="622">
      <c r="A622" s="786" t="s">
        <v>6719</v>
      </c>
      <c r="B622" s="787">
        <v>45818.0</v>
      </c>
      <c r="C622" s="780">
        <v>1782.0</v>
      </c>
      <c r="D622" s="780"/>
      <c r="E622" s="781" t="s">
        <v>6301</v>
      </c>
      <c r="F622" s="786" t="s">
        <v>480</v>
      </c>
      <c r="G622" s="782" t="s">
        <v>928</v>
      </c>
      <c r="H622" s="782" t="s">
        <v>45</v>
      </c>
      <c r="I622" s="782" t="s">
        <v>47</v>
      </c>
      <c r="J622" s="780" t="s">
        <v>1205</v>
      </c>
      <c r="K622" s="783">
        <v>44399.0</v>
      </c>
      <c r="L622" s="787">
        <v>45817.0</v>
      </c>
      <c r="M622" s="780" t="s">
        <v>51</v>
      </c>
      <c r="N622" s="784">
        <v>0.0</v>
      </c>
      <c r="O622" s="780" t="s">
        <v>51</v>
      </c>
      <c r="P622" s="785">
        <v>858020.0</v>
      </c>
      <c r="Q622" s="790">
        <v>858000.0</v>
      </c>
      <c r="R622" s="784">
        <v>78000.0</v>
      </c>
      <c r="S622" s="784">
        <v>0.0</v>
      </c>
      <c r="T622" s="788">
        <f t="shared" si="5"/>
        <v>858000</v>
      </c>
      <c r="U622" s="780" t="s">
        <v>52</v>
      </c>
      <c r="V622" s="783">
        <v>45817.0</v>
      </c>
      <c r="W622" s="783">
        <v>46177.0</v>
      </c>
      <c r="X622" s="780">
        <v>12.0</v>
      </c>
      <c r="Y622" s="780" t="s">
        <v>86</v>
      </c>
      <c r="Z622" s="780" t="s">
        <v>56</v>
      </c>
    </row>
    <row r="623">
      <c r="A623" s="786" t="s">
        <v>6720</v>
      </c>
      <c r="B623" s="787">
        <v>45818.0</v>
      </c>
      <c r="C623" s="780">
        <v>6737.0</v>
      </c>
      <c r="D623" s="780"/>
      <c r="E623" s="781" t="s">
        <v>1664</v>
      </c>
      <c r="F623" s="786" t="s">
        <v>1667</v>
      </c>
      <c r="G623" s="782" t="s">
        <v>1675</v>
      </c>
      <c r="H623" s="782" t="s">
        <v>44</v>
      </c>
      <c r="I623" s="782" t="s">
        <v>46</v>
      </c>
      <c r="J623" s="780" t="s">
        <v>1205</v>
      </c>
      <c r="K623" s="783">
        <v>44797.0</v>
      </c>
      <c r="L623" s="787">
        <v>45817.0</v>
      </c>
      <c r="M623" s="780" t="s">
        <v>51</v>
      </c>
      <c r="N623" s="784">
        <v>78000.0</v>
      </c>
      <c r="O623" s="780" t="s">
        <v>51</v>
      </c>
      <c r="P623" s="785">
        <v>156046.0</v>
      </c>
      <c r="Q623" s="790">
        <v>156046.0</v>
      </c>
      <c r="R623" s="784">
        <v>0.0</v>
      </c>
      <c r="S623" s="784">
        <v>0.0</v>
      </c>
      <c r="T623" s="788">
        <f t="shared" si="5"/>
        <v>156046</v>
      </c>
      <c r="U623" s="780" t="s">
        <v>52</v>
      </c>
      <c r="V623" s="783">
        <v>45817.0</v>
      </c>
      <c r="W623" s="783">
        <v>45847.0</v>
      </c>
      <c r="X623" s="780">
        <v>1.0</v>
      </c>
      <c r="Y623" s="780" t="s">
        <v>86</v>
      </c>
      <c r="Z623" s="780" t="s">
        <v>56</v>
      </c>
    </row>
    <row r="624">
      <c r="A624" s="786" t="s">
        <v>6721</v>
      </c>
      <c r="B624" s="787">
        <v>45818.0</v>
      </c>
      <c r="C624" s="780">
        <v>6737.0</v>
      </c>
      <c r="D624" s="780"/>
      <c r="E624" s="781" t="s">
        <v>1664</v>
      </c>
      <c r="F624" s="786" t="s">
        <v>1667</v>
      </c>
      <c r="G624" s="782" t="s">
        <v>1668</v>
      </c>
      <c r="H624" s="782" t="s">
        <v>44</v>
      </c>
      <c r="I624" s="782" t="s">
        <v>46</v>
      </c>
      <c r="J624" s="780" t="s">
        <v>1205</v>
      </c>
      <c r="K624" s="783">
        <v>44797.0</v>
      </c>
      <c r="L624" s="787">
        <v>45817.0</v>
      </c>
      <c r="M624" s="780" t="s">
        <v>51</v>
      </c>
      <c r="N624" s="784">
        <v>78000.0</v>
      </c>
      <c r="O624" s="780" t="s">
        <v>51</v>
      </c>
      <c r="P624" s="785">
        <f>P623-N624</f>
        <v>78046</v>
      </c>
      <c r="Q624" s="785">
        <v>0.0</v>
      </c>
      <c r="R624" s="784">
        <v>0.0</v>
      </c>
      <c r="S624" s="784">
        <v>0.0</v>
      </c>
      <c r="T624" s="788">
        <f t="shared" si="5"/>
        <v>0</v>
      </c>
      <c r="U624" s="780" t="s">
        <v>54</v>
      </c>
      <c r="V624" s="783">
        <v>45817.0</v>
      </c>
      <c r="W624" s="783">
        <v>45847.0</v>
      </c>
      <c r="X624" s="780">
        <v>1.0</v>
      </c>
      <c r="Y624" s="780" t="s">
        <v>86</v>
      </c>
      <c r="Z624" s="780" t="s">
        <v>56</v>
      </c>
    </row>
    <row r="625">
      <c r="A625" s="786" t="s">
        <v>6722</v>
      </c>
      <c r="B625" s="787">
        <v>45818.0</v>
      </c>
      <c r="C625" s="780">
        <v>4075.0</v>
      </c>
      <c r="D625" s="780"/>
      <c r="E625" s="781" t="s">
        <v>1470</v>
      </c>
      <c r="F625" s="786" t="s">
        <v>1471</v>
      </c>
      <c r="G625" s="782" t="s">
        <v>1472</v>
      </c>
      <c r="H625" s="782" t="s">
        <v>731</v>
      </c>
      <c r="I625" s="782" t="s">
        <v>732</v>
      </c>
      <c r="J625" s="780" t="s">
        <v>1205</v>
      </c>
      <c r="K625" s="783">
        <v>44566.0</v>
      </c>
      <c r="L625" s="787">
        <v>45817.0</v>
      </c>
      <c r="M625" s="780" t="s">
        <v>51</v>
      </c>
      <c r="N625" s="784">
        <v>0.0</v>
      </c>
      <c r="O625" s="780" t="s">
        <v>51</v>
      </c>
      <c r="P625" s="785">
        <v>78000.0</v>
      </c>
      <c r="Q625" s="785">
        <v>78000.0</v>
      </c>
      <c r="R625" s="784">
        <v>0.0</v>
      </c>
      <c r="S625" s="784">
        <v>4440.0</v>
      </c>
      <c r="T625" s="788">
        <f t="shared" si="5"/>
        <v>73560</v>
      </c>
      <c r="U625" s="780" t="s">
        <v>53</v>
      </c>
      <c r="V625" s="783">
        <v>45817.0</v>
      </c>
      <c r="W625" s="783">
        <v>45847.0</v>
      </c>
      <c r="X625" s="780">
        <v>1.0</v>
      </c>
      <c r="Y625" s="780" t="s">
        <v>86</v>
      </c>
      <c r="Z625" s="780" t="s">
        <v>56</v>
      </c>
    </row>
    <row r="626">
      <c r="A626" s="786" t="s">
        <v>6723</v>
      </c>
      <c r="B626" s="787">
        <v>45818.0</v>
      </c>
      <c r="C626" s="780">
        <v>12027.0</v>
      </c>
      <c r="D626" s="780"/>
      <c r="E626" s="781" t="s">
        <v>6724</v>
      </c>
      <c r="F626" s="786" t="s">
        <v>6725</v>
      </c>
      <c r="G626" s="782" t="s">
        <v>6726</v>
      </c>
      <c r="H626" s="782" t="s">
        <v>192</v>
      </c>
      <c r="I626" s="782" t="s">
        <v>195</v>
      </c>
      <c r="J626" s="780" t="s">
        <v>1205</v>
      </c>
      <c r="K626" s="783">
        <v>45414.0</v>
      </c>
      <c r="L626" s="787">
        <v>45817.0</v>
      </c>
      <c r="M626" s="780" t="s">
        <v>51</v>
      </c>
      <c r="N626" s="784">
        <v>0.0</v>
      </c>
      <c r="O626" s="780" t="s">
        <v>51</v>
      </c>
      <c r="P626" s="785">
        <v>648034.0</v>
      </c>
      <c r="Q626" s="790">
        <v>648000.0</v>
      </c>
      <c r="R626" s="784">
        <v>60000.0</v>
      </c>
      <c r="S626" s="784">
        <v>0.0</v>
      </c>
      <c r="T626" s="788">
        <f t="shared" si="5"/>
        <v>648000</v>
      </c>
      <c r="U626" s="780" t="s">
        <v>52</v>
      </c>
      <c r="V626" s="783">
        <v>45817.0</v>
      </c>
      <c r="W626" s="783">
        <v>45998.0</v>
      </c>
      <c r="X626" s="780">
        <v>6.0</v>
      </c>
      <c r="Y626" s="780" t="s">
        <v>55</v>
      </c>
      <c r="Z626" s="780" t="s">
        <v>56</v>
      </c>
    </row>
    <row r="627">
      <c r="A627" s="786" t="s">
        <v>6727</v>
      </c>
      <c r="B627" s="787">
        <v>45818.0</v>
      </c>
      <c r="C627" s="780">
        <v>3569.0</v>
      </c>
      <c r="D627" s="780"/>
      <c r="E627" s="781" t="s">
        <v>705</v>
      </c>
      <c r="F627" s="786" t="s">
        <v>706</v>
      </c>
      <c r="G627" s="782" t="s">
        <v>707</v>
      </c>
      <c r="H627" s="782" t="s">
        <v>252</v>
      </c>
      <c r="I627" s="782" t="s">
        <v>46</v>
      </c>
      <c r="J627" s="780" t="s">
        <v>1205</v>
      </c>
      <c r="K627" s="783">
        <v>44532.0</v>
      </c>
      <c r="L627" s="787">
        <v>45817.0</v>
      </c>
      <c r="M627" s="780" t="s">
        <v>51</v>
      </c>
      <c r="N627" s="784">
        <v>118000.0</v>
      </c>
      <c r="O627" s="780" t="s">
        <v>51</v>
      </c>
      <c r="P627" s="785">
        <v>180000.0</v>
      </c>
      <c r="Q627" s="785">
        <v>180000.0</v>
      </c>
      <c r="R627" s="784">
        <v>0.0</v>
      </c>
      <c r="S627" s="784">
        <v>3600.0</v>
      </c>
      <c r="T627" s="788">
        <f t="shared" si="5"/>
        <v>176400</v>
      </c>
      <c r="U627" s="780" t="s">
        <v>53</v>
      </c>
      <c r="V627" s="783">
        <v>45817.0</v>
      </c>
      <c r="W627" s="783">
        <v>45847.0</v>
      </c>
      <c r="X627" s="780">
        <v>1.0</v>
      </c>
      <c r="Y627" s="780" t="s">
        <v>55</v>
      </c>
      <c r="Z627" s="780" t="s">
        <v>56</v>
      </c>
    </row>
    <row r="628">
      <c r="A628" s="786" t="s">
        <v>5229</v>
      </c>
      <c r="B628" s="787">
        <v>45818.0</v>
      </c>
      <c r="C628" s="780">
        <v>4343.0</v>
      </c>
      <c r="D628" s="780"/>
      <c r="E628" s="781" t="s">
        <v>243</v>
      </c>
      <c r="F628" s="786" t="s">
        <v>244</v>
      </c>
      <c r="G628" s="857" t="s">
        <v>6728</v>
      </c>
      <c r="H628" s="782" t="s">
        <v>246</v>
      </c>
      <c r="I628" s="782" t="s">
        <v>85</v>
      </c>
      <c r="J628" s="780" t="s">
        <v>1205</v>
      </c>
      <c r="K628" s="783">
        <v>44585.0</v>
      </c>
      <c r="L628" s="787">
        <v>45817.0</v>
      </c>
      <c r="M628" s="780" t="s">
        <v>51</v>
      </c>
      <c r="N628" s="784">
        <v>0.0</v>
      </c>
      <c r="O628" s="780" t="s">
        <v>51</v>
      </c>
      <c r="P628" s="785">
        <v>78000.0</v>
      </c>
      <c r="Q628" s="785">
        <v>78000.0</v>
      </c>
      <c r="R628" s="784">
        <v>0.0</v>
      </c>
      <c r="S628" s="784">
        <v>1560.0</v>
      </c>
      <c r="T628" s="788">
        <f t="shared" si="5"/>
        <v>76440</v>
      </c>
      <c r="U628" s="780" t="s">
        <v>53</v>
      </c>
      <c r="V628" s="783">
        <v>45817.0</v>
      </c>
      <c r="W628" s="783">
        <v>45847.0</v>
      </c>
      <c r="X628" s="780">
        <v>1.0</v>
      </c>
      <c r="Y628" s="780" t="s">
        <v>86</v>
      </c>
      <c r="Z628" s="780" t="s">
        <v>56</v>
      </c>
    </row>
    <row r="629">
      <c r="A629" s="786" t="s">
        <v>5235</v>
      </c>
      <c r="B629" s="787">
        <v>45818.0</v>
      </c>
      <c r="C629" s="780">
        <v>2253.0</v>
      </c>
      <c r="D629" s="780"/>
      <c r="E629" s="781" t="s">
        <v>6729</v>
      </c>
      <c r="F629" s="786" t="s">
        <v>6730</v>
      </c>
      <c r="G629" s="782" t="s">
        <v>6731</v>
      </c>
      <c r="H629" s="782" t="s">
        <v>6732</v>
      </c>
      <c r="I629" s="782" t="s">
        <v>6733</v>
      </c>
      <c r="J629" s="780" t="s">
        <v>1205</v>
      </c>
      <c r="K629" s="783">
        <v>44435.0</v>
      </c>
      <c r="L629" s="787">
        <v>45817.0</v>
      </c>
      <c r="M629" s="780" t="s">
        <v>51</v>
      </c>
      <c r="N629" s="784">
        <v>0.0</v>
      </c>
      <c r="O629" s="780" t="s">
        <v>51</v>
      </c>
      <c r="P629" s="785">
        <v>118002.0</v>
      </c>
      <c r="Q629" s="790">
        <v>118002.0</v>
      </c>
      <c r="R629" s="784">
        <v>0.0</v>
      </c>
      <c r="S629" s="784">
        <v>0.0</v>
      </c>
      <c r="T629" s="788">
        <f t="shared" si="5"/>
        <v>118002</v>
      </c>
      <c r="U629" s="780" t="s">
        <v>52</v>
      </c>
      <c r="V629" s="783">
        <v>45817.0</v>
      </c>
      <c r="W629" s="783">
        <v>45847.0</v>
      </c>
      <c r="X629" s="780">
        <v>1.0</v>
      </c>
      <c r="Y629" s="780" t="s">
        <v>55</v>
      </c>
      <c r="Z629" s="780" t="s">
        <v>56</v>
      </c>
    </row>
    <row r="630">
      <c r="A630" s="786" t="s">
        <v>5245</v>
      </c>
      <c r="B630" s="787">
        <v>45818.0</v>
      </c>
      <c r="C630" s="780">
        <v>6125.0</v>
      </c>
      <c r="D630" s="780"/>
      <c r="E630" s="781" t="s">
        <v>1183</v>
      </c>
      <c r="F630" s="786" t="s">
        <v>1146</v>
      </c>
      <c r="G630" s="782" t="s">
        <v>1147</v>
      </c>
      <c r="H630" s="782" t="s">
        <v>419</v>
      </c>
      <c r="I630" s="782" t="s">
        <v>118</v>
      </c>
      <c r="J630" s="780" t="s">
        <v>1205</v>
      </c>
      <c r="K630" s="783">
        <v>44736.0</v>
      </c>
      <c r="L630" s="787">
        <v>45817.0</v>
      </c>
      <c r="M630" s="780" t="s">
        <v>51</v>
      </c>
      <c r="N630" s="784">
        <v>78000.0</v>
      </c>
      <c r="O630" s="780" t="s">
        <v>51</v>
      </c>
      <c r="P630" s="785">
        <v>648000.0</v>
      </c>
      <c r="Q630" s="785">
        <v>648000.0</v>
      </c>
      <c r="R630" s="784">
        <v>60000.0</v>
      </c>
      <c r="S630" s="784">
        <v>4536.0</v>
      </c>
      <c r="T630" s="788">
        <f t="shared" si="5"/>
        <v>643464</v>
      </c>
      <c r="U630" s="780" t="s">
        <v>53</v>
      </c>
      <c r="V630" s="783">
        <v>45817.0</v>
      </c>
      <c r="W630" s="783">
        <v>45847.0</v>
      </c>
      <c r="X630" s="780">
        <v>6.0</v>
      </c>
      <c r="Y630" s="780" t="s">
        <v>55</v>
      </c>
      <c r="Z630" s="780" t="s">
        <v>56</v>
      </c>
    </row>
    <row r="631">
      <c r="A631" s="786" t="s">
        <v>5256</v>
      </c>
      <c r="B631" s="787">
        <v>45818.0</v>
      </c>
      <c r="C631" s="780">
        <v>9247.0</v>
      </c>
      <c r="D631" s="780"/>
      <c r="E631" s="781" t="s">
        <v>4627</v>
      </c>
      <c r="F631" s="786" t="s">
        <v>4628</v>
      </c>
      <c r="G631" s="782" t="s">
        <v>4629</v>
      </c>
      <c r="H631" s="782" t="s">
        <v>1306</v>
      </c>
      <c r="I631" s="782" t="s">
        <v>85</v>
      </c>
      <c r="J631" s="780" t="s">
        <v>1205</v>
      </c>
      <c r="K631" s="783">
        <v>45083.0</v>
      </c>
      <c r="L631" s="787">
        <v>45817.0</v>
      </c>
      <c r="M631" s="780" t="s">
        <v>51</v>
      </c>
      <c r="N631" s="784">
        <v>0.0</v>
      </c>
      <c r="O631" s="780" t="s">
        <v>51</v>
      </c>
      <c r="P631" s="785">
        <v>858060.0</v>
      </c>
      <c r="Q631" s="790">
        <v>858000.0</v>
      </c>
      <c r="R631" s="784">
        <v>78000.0</v>
      </c>
      <c r="S631" s="784">
        <v>0.0</v>
      </c>
      <c r="T631" s="788">
        <f t="shared" si="5"/>
        <v>858000</v>
      </c>
      <c r="U631" s="780" t="s">
        <v>52</v>
      </c>
      <c r="V631" s="783">
        <v>45817.0</v>
      </c>
      <c r="W631" s="783">
        <v>46178.0</v>
      </c>
      <c r="X631" s="780">
        <v>12.0</v>
      </c>
      <c r="Y631" s="780" t="s">
        <v>86</v>
      </c>
      <c r="Z631" s="780" t="s">
        <v>56</v>
      </c>
    </row>
    <row r="632">
      <c r="A632" s="786" t="s">
        <v>5260</v>
      </c>
      <c r="B632" s="787">
        <v>45818.0</v>
      </c>
      <c r="C632" s="780">
        <v>13032.0</v>
      </c>
      <c r="D632" s="780"/>
      <c r="E632" s="781" t="s">
        <v>1953</v>
      </c>
      <c r="F632" s="786" t="s">
        <v>1954</v>
      </c>
      <c r="G632" s="782" t="s">
        <v>1955</v>
      </c>
      <c r="H632" s="782" t="s">
        <v>343</v>
      </c>
      <c r="I632" s="782" t="s">
        <v>158</v>
      </c>
      <c r="J632" s="780" t="s">
        <v>1205</v>
      </c>
      <c r="K632" s="783">
        <v>45517.0</v>
      </c>
      <c r="L632" s="787">
        <v>45817.0</v>
      </c>
      <c r="M632" s="780" t="s">
        <v>51</v>
      </c>
      <c r="N632" s="784">
        <v>78000.0</v>
      </c>
      <c r="O632" s="780" t="s">
        <v>51</v>
      </c>
      <c r="P632" s="785">
        <v>70000.0</v>
      </c>
      <c r="Q632" s="785">
        <v>70000.0</v>
      </c>
      <c r="R632" s="784">
        <v>0.0</v>
      </c>
      <c r="S632" s="784">
        <v>490.0</v>
      </c>
      <c r="T632" s="788">
        <f t="shared" si="5"/>
        <v>69510</v>
      </c>
      <c r="U632" s="780" t="s">
        <v>53</v>
      </c>
      <c r="V632" s="783">
        <v>45817.0</v>
      </c>
      <c r="W632" s="783">
        <v>45851.0</v>
      </c>
      <c r="X632" s="780">
        <v>1.0</v>
      </c>
      <c r="Y632" s="780" t="s">
        <v>86</v>
      </c>
      <c r="Z632" s="780" t="s">
        <v>56</v>
      </c>
    </row>
    <row r="633">
      <c r="A633" s="786" t="s">
        <v>5264</v>
      </c>
      <c r="B633" s="787">
        <v>45818.0</v>
      </c>
      <c r="C633" s="780">
        <v>6926.0</v>
      </c>
      <c r="D633" s="780"/>
      <c r="E633" s="781" t="s">
        <v>2740</v>
      </c>
      <c r="F633" s="786" t="s">
        <v>474</v>
      </c>
      <c r="G633" s="782" t="s">
        <v>1407</v>
      </c>
      <c r="H633" s="782" t="s">
        <v>100</v>
      </c>
      <c r="I633" s="782" t="s">
        <v>158</v>
      </c>
      <c r="J633" s="780" t="s">
        <v>1205</v>
      </c>
      <c r="K633" s="783">
        <v>44816.0</v>
      </c>
      <c r="L633" s="787">
        <v>45817.0</v>
      </c>
      <c r="M633" s="780" t="s">
        <v>51</v>
      </c>
      <c r="N633" s="784">
        <v>0.0</v>
      </c>
      <c r="O633" s="780" t="s">
        <v>51</v>
      </c>
      <c r="P633" s="785">
        <v>78063.0</v>
      </c>
      <c r="Q633" s="790">
        <v>78063.0</v>
      </c>
      <c r="R633" s="784">
        <v>0.0</v>
      </c>
      <c r="S633" s="784">
        <v>0.0</v>
      </c>
      <c r="T633" s="788">
        <f t="shared" si="5"/>
        <v>78063</v>
      </c>
      <c r="U633" s="780" t="s">
        <v>52</v>
      </c>
      <c r="V633" s="783">
        <v>45817.0</v>
      </c>
      <c r="W633" s="783">
        <v>45847.0</v>
      </c>
      <c r="X633" s="780">
        <v>1.0</v>
      </c>
      <c r="Y633" s="780" t="s">
        <v>86</v>
      </c>
      <c r="Z633" s="780" t="s">
        <v>56</v>
      </c>
    </row>
    <row r="634">
      <c r="A634" s="786" t="s">
        <v>5272</v>
      </c>
      <c r="B634" s="787">
        <v>45818.0</v>
      </c>
      <c r="C634" s="780">
        <v>6043.0</v>
      </c>
      <c r="D634" s="780"/>
      <c r="E634" s="781" t="s">
        <v>945</v>
      </c>
      <c r="F634" s="786" t="s">
        <v>946</v>
      </c>
      <c r="G634" s="782" t="s">
        <v>947</v>
      </c>
      <c r="H634" s="782" t="s">
        <v>948</v>
      </c>
      <c r="I634" s="782" t="s">
        <v>74</v>
      </c>
      <c r="J634" s="780" t="s">
        <v>1205</v>
      </c>
      <c r="K634" s="783">
        <v>44729.0</v>
      </c>
      <c r="L634" s="787">
        <v>45817.0</v>
      </c>
      <c r="M634" s="780" t="s">
        <v>51</v>
      </c>
      <c r="N634" s="784">
        <v>0.0</v>
      </c>
      <c r="O634" s="780" t="s">
        <v>51</v>
      </c>
      <c r="P634" s="785">
        <v>78074.0</v>
      </c>
      <c r="Q634" s="790">
        <v>78074.0</v>
      </c>
      <c r="R634" s="784">
        <v>0.0</v>
      </c>
      <c r="S634" s="784">
        <v>0.0</v>
      </c>
      <c r="T634" s="788">
        <f t="shared" si="5"/>
        <v>78074</v>
      </c>
      <c r="U634" s="780" t="s">
        <v>52</v>
      </c>
      <c r="V634" s="783">
        <v>45817.0</v>
      </c>
      <c r="W634" s="783">
        <v>45847.0</v>
      </c>
      <c r="X634" s="780">
        <v>1.0</v>
      </c>
      <c r="Y634" s="780" t="s">
        <v>86</v>
      </c>
      <c r="Z634" s="780" t="s">
        <v>56</v>
      </c>
    </row>
    <row r="635">
      <c r="A635" s="786" t="s">
        <v>5277</v>
      </c>
      <c r="B635" s="787">
        <v>45818.0</v>
      </c>
      <c r="C635" s="780">
        <v>8999.0</v>
      </c>
      <c r="D635" s="780"/>
      <c r="E635" s="781" t="s">
        <v>6734</v>
      </c>
      <c r="F635" s="786" t="s">
        <v>6735</v>
      </c>
      <c r="G635" s="782" t="s">
        <v>3644</v>
      </c>
      <c r="H635" s="782" t="s">
        <v>419</v>
      </c>
      <c r="I635" s="782" t="s">
        <v>118</v>
      </c>
      <c r="J635" s="780" t="s">
        <v>1205</v>
      </c>
      <c r="K635" s="783">
        <v>45056.0</v>
      </c>
      <c r="L635" s="787">
        <v>45817.0</v>
      </c>
      <c r="M635" s="780" t="s">
        <v>51</v>
      </c>
      <c r="N635" s="784">
        <v>78000.0</v>
      </c>
      <c r="O635" s="780" t="s">
        <v>51</v>
      </c>
      <c r="P635" s="785">
        <v>80000.0</v>
      </c>
      <c r="Q635" s="785">
        <v>80000.0</v>
      </c>
      <c r="R635" s="784">
        <v>0.0</v>
      </c>
      <c r="S635" s="784">
        <v>560.0</v>
      </c>
      <c r="T635" s="788">
        <f t="shared" si="5"/>
        <v>79440</v>
      </c>
      <c r="U635" s="780" t="s">
        <v>53</v>
      </c>
      <c r="V635" s="783">
        <v>45817.0</v>
      </c>
      <c r="W635" s="783">
        <v>45847.0</v>
      </c>
      <c r="X635" s="780">
        <v>1.0</v>
      </c>
      <c r="Y635" s="780" t="s">
        <v>86</v>
      </c>
      <c r="Z635" s="780" t="s">
        <v>56</v>
      </c>
    </row>
    <row r="636">
      <c r="A636" s="786" t="s">
        <v>6736</v>
      </c>
      <c r="B636" s="787">
        <v>45818.0</v>
      </c>
      <c r="C636" s="780">
        <v>11234.0</v>
      </c>
      <c r="D636" s="780"/>
      <c r="E636" s="781" t="s">
        <v>6737</v>
      </c>
      <c r="F636" s="786" t="s">
        <v>6738</v>
      </c>
      <c r="G636" s="782" t="s">
        <v>6739</v>
      </c>
      <c r="H636" s="782" t="s">
        <v>325</v>
      </c>
      <c r="I636" s="782" t="s">
        <v>74</v>
      </c>
      <c r="J636" s="780" t="s">
        <v>1205</v>
      </c>
      <c r="K636" s="783">
        <v>45323.0</v>
      </c>
      <c r="L636" s="787">
        <v>45817.0</v>
      </c>
      <c r="M636" s="780" t="s">
        <v>51</v>
      </c>
      <c r="N636" s="784">
        <v>0.0</v>
      </c>
      <c r="O636" s="780" t="s">
        <v>51</v>
      </c>
      <c r="P636" s="785">
        <v>118000.0</v>
      </c>
      <c r="Q636" s="785">
        <v>118000.0</v>
      </c>
      <c r="R636" s="784">
        <v>0.0</v>
      </c>
      <c r="S636" s="784">
        <v>4400.0</v>
      </c>
      <c r="T636" s="788">
        <f t="shared" si="5"/>
        <v>113600</v>
      </c>
      <c r="U636" s="780" t="s">
        <v>53</v>
      </c>
      <c r="V636" s="783">
        <v>45817.0</v>
      </c>
      <c r="W636" s="783">
        <v>45847.0</v>
      </c>
      <c r="X636" s="780">
        <v>1.0</v>
      </c>
      <c r="Y636" s="780" t="s">
        <v>55</v>
      </c>
      <c r="Z636" s="780" t="s">
        <v>56</v>
      </c>
    </row>
    <row r="637">
      <c r="A637" s="786" t="s">
        <v>6740</v>
      </c>
      <c r="B637" s="787">
        <v>45818.0</v>
      </c>
      <c r="C637" s="780">
        <v>10886.0</v>
      </c>
      <c r="D637" s="780"/>
      <c r="E637" s="781" t="s">
        <v>6741</v>
      </c>
      <c r="F637" s="786" t="s">
        <v>6742</v>
      </c>
      <c r="G637" s="782" t="s">
        <v>6743</v>
      </c>
      <c r="H637" s="782" t="s">
        <v>3225</v>
      </c>
      <c r="I637" s="782" t="s">
        <v>1541</v>
      </c>
      <c r="J637" s="780" t="s">
        <v>1205</v>
      </c>
      <c r="K637" s="783">
        <v>45283.0</v>
      </c>
      <c r="L637" s="787">
        <v>45817.0</v>
      </c>
      <c r="M637" s="780" t="s">
        <v>51</v>
      </c>
      <c r="N637" s="784">
        <v>118000.0</v>
      </c>
      <c r="O637" s="780" t="s">
        <v>51</v>
      </c>
      <c r="P637" s="785">
        <v>100000.0</v>
      </c>
      <c r="Q637" s="785">
        <v>100000.0</v>
      </c>
      <c r="R637" s="784">
        <v>0.0</v>
      </c>
      <c r="S637" s="784">
        <v>4400.0</v>
      </c>
      <c r="T637" s="788">
        <f t="shared" si="5"/>
        <v>95600</v>
      </c>
      <c r="U637" s="780" t="s">
        <v>53</v>
      </c>
      <c r="V637" s="783">
        <v>45817.0</v>
      </c>
      <c r="W637" s="783">
        <v>45847.0</v>
      </c>
      <c r="X637" s="780">
        <v>1.0</v>
      </c>
      <c r="Y637" s="780" t="s">
        <v>55</v>
      </c>
      <c r="Z637" s="780" t="s">
        <v>56</v>
      </c>
    </row>
    <row r="638">
      <c r="A638" s="786" t="s">
        <v>6744</v>
      </c>
      <c r="B638" s="787">
        <v>45818.0</v>
      </c>
      <c r="C638" s="780">
        <v>1039.0</v>
      </c>
      <c r="D638" s="780"/>
      <c r="E638" s="781" t="s">
        <v>2810</v>
      </c>
      <c r="F638" s="786" t="s">
        <v>2811</v>
      </c>
      <c r="G638" s="782" t="s">
        <v>2813</v>
      </c>
      <c r="H638" s="782" t="s">
        <v>2814</v>
      </c>
      <c r="I638" s="782" t="s">
        <v>158</v>
      </c>
      <c r="J638" s="780" t="s">
        <v>1205</v>
      </c>
      <c r="K638" s="783">
        <v>44344.0</v>
      </c>
      <c r="L638" s="787">
        <v>45817.0</v>
      </c>
      <c r="M638" s="780" t="s">
        <v>51</v>
      </c>
      <c r="N638" s="784">
        <v>0.0</v>
      </c>
      <c r="O638" s="780" t="s">
        <v>51</v>
      </c>
      <c r="P638" s="785">
        <v>78020.0</v>
      </c>
      <c r="Q638" s="790">
        <v>78020.0</v>
      </c>
      <c r="R638" s="784">
        <v>0.0</v>
      </c>
      <c r="S638" s="784">
        <v>0.0</v>
      </c>
      <c r="T638" s="788">
        <f t="shared" si="5"/>
        <v>78020</v>
      </c>
      <c r="U638" s="780" t="s">
        <v>52</v>
      </c>
      <c r="V638" s="783">
        <v>45817.0</v>
      </c>
      <c r="W638" s="783">
        <v>45847.0</v>
      </c>
      <c r="X638" s="780">
        <v>1.0</v>
      </c>
      <c r="Y638" s="780" t="s">
        <v>86</v>
      </c>
      <c r="Z638" s="780" t="s">
        <v>56</v>
      </c>
    </row>
    <row r="639">
      <c r="A639" s="786" t="s">
        <v>6745</v>
      </c>
      <c r="B639" s="787">
        <v>45818.0</v>
      </c>
      <c r="C639" s="780">
        <v>6581.0</v>
      </c>
      <c r="D639" s="780"/>
      <c r="E639" s="781" t="s">
        <v>175</v>
      </c>
      <c r="F639" s="786" t="s">
        <v>177</v>
      </c>
      <c r="G639" s="782" t="s">
        <v>178</v>
      </c>
      <c r="H639" s="782" t="s">
        <v>180</v>
      </c>
      <c r="I639" s="782" t="s">
        <v>118</v>
      </c>
      <c r="J639" s="780" t="s">
        <v>1205</v>
      </c>
      <c r="K639" s="783">
        <v>44782.0</v>
      </c>
      <c r="L639" s="787">
        <v>45817.0</v>
      </c>
      <c r="M639" s="780" t="s">
        <v>51</v>
      </c>
      <c r="N639" s="784">
        <v>0.0</v>
      </c>
      <c r="O639" s="780" t="s">
        <v>51</v>
      </c>
      <c r="P639" s="785">
        <v>78000.0</v>
      </c>
      <c r="Q639" s="785">
        <v>78000.0</v>
      </c>
      <c r="R639" s="784">
        <v>0.0</v>
      </c>
      <c r="S639" s="784">
        <v>4440.0</v>
      </c>
      <c r="T639" s="788">
        <f t="shared" si="5"/>
        <v>73560</v>
      </c>
      <c r="U639" s="780" t="s">
        <v>53</v>
      </c>
      <c r="V639" s="783">
        <v>45817.0</v>
      </c>
      <c r="W639" s="783">
        <v>45847.0</v>
      </c>
      <c r="X639" s="780">
        <v>1.0</v>
      </c>
      <c r="Y639" s="780" t="s">
        <v>86</v>
      </c>
      <c r="Z639" s="780" t="s">
        <v>56</v>
      </c>
    </row>
    <row r="640">
      <c r="A640" s="786" t="s">
        <v>6746</v>
      </c>
      <c r="B640" s="787">
        <v>45818.0</v>
      </c>
      <c r="C640" s="780">
        <v>8278.0</v>
      </c>
      <c r="D640" s="780"/>
      <c r="E640" s="781" t="s">
        <v>1569</v>
      </c>
      <c r="F640" s="786" t="s">
        <v>1212</v>
      </c>
      <c r="G640" s="782" t="s">
        <v>1213</v>
      </c>
      <c r="H640" s="782" t="s">
        <v>100</v>
      </c>
      <c r="I640" s="782" t="s">
        <v>158</v>
      </c>
      <c r="J640" s="780" t="s">
        <v>1205</v>
      </c>
      <c r="K640" s="783">
        <v>44967.0</v>
      </c>
      <c r="L640" s="787">
        <v>45817.0</v>
      </c>
      <c r="M640" s="780" t="s">
        <v>51</v>
      </c>
      <c r="N640" s="784">
        <v>0.0</v>
      </c>
      <c r="O640" s="780" t="s">
        <v>51</v>
      </c>
      <c r="P640" s="785">
        <v>118000.0</v>
      </c>
      <c r="Q640" s="785">
        <v>118000.0</v>
      </c>
      <c r="R640" s="784">
        <v>0.0</v>
      </c>
      <c r="S640" s="784">
        <v>2360.0</v>
      </c>
      <c r="T640" s="788">
        <f t="shared" si="5"/>
        <v>115640</v>
      </c>
      <c r="U640" s="780" t="s">
        <v>53</v>
      </c>
      <c r="V640" s="783">
        <v>45817.0</v>
      </c>
      <c r="W640" s="783">
        <v>45856.0</v>
      </c>
      <c r="X640" s="780">
        <v>1.0</v>
      </c>
      <c r="Y640" s="780" t="s">
        <v>55</v>
      </c>
      <c r="Z640" s="780" t="s">
        <v>56</v>
      </c>
    </row>
    <row r="641">
      <c r="A641" s="786" t="s">
        <v>6747</v>
      </c>
      <c r="B641" s="787">
        <v>45818.0</v>
      </c>
      <c r="C641" s="780">
        <v>1131.0</v>
      </c>
      <c r="D641" s="780"/>
      <c r="E641" s="781" t="s">
        <v>6748</v>
      </c>
      <c r="F641" s="786" t="s">
        <v>6749</v>
      </c>
      <c r="G641" s="782" t="s">
        <v>6750</v>
      </c>
      <c r="H641" s="782" t="s">
        <v>354</v>
      </c>
      <c r="I641" s="782" t="s">
        <v>355</v>
      </c>
      <c r="J641" s="780" t="s">
        <v>1205</v>
      </c>
      <c r="K641" s="783">
        <v>44349.0</v>
      </c>
      <c r="L641" s="787">
        <v>45817.0</v>
      </c>
      <c r="M641" s="858" t="s">
        <v>51</v>
      </c>
      <c r="N641" s="784">
        <v>0.0</v>
      </c>
      <c r="O641" s="858" t="s">
        <v>51</v>
      </c>
      <c r="P641" s="785">
        <v>118013.0</v>
      </c>
      <c r="Q641" s="790">
        <v>118013.0</v>
      </c>
      <c r="R641" s="784">
        <v>0.0</v>
      </c>
      <c r="S641" s="784">
        <v>0.0</v>
      </c>
      <c r="T641" s="788">
        <f t="shared" si="5"/>
        <v>118013</v>
      </c>
      <c r="U641" s="780" t="s">
        <v>52</v>
      </c>
      <c r="V641" s="783">
        <v>45817.0</v>
      </c>
      <c r="W641" s="783">
        <v>45847.0</v>
      </c>
      <c r="X641" s="780">
        <v>1.0</v>
      </c>
      <c r="Y641" s="780" t="s">
        <v>55</v>
      </c>
      <c r="Z641" s="780" t="s">
        <v>56</v>
      </c>
    </row>
    <row r="642">
      <c r="A642" s="786" t="s">
        <v>6751</v>
      </c>
      <c r="B642" s="787">
        <v>45818.0</v>
      </c>
      <c r="C642" s="780">
        <v>10234.0</v>
      </c>
      <c r="D642" s="780"/>
      <c r="E642" s="781" t="s">
        <v>1064</v>
      </c>
      <c r="F642" s="786" t="s">
        <v>1054</v>
      </c>
      <c r="G642" s="782" t="s">
        <v>1066</v>
      </c>
      <c r="H642" s="782" t="s">
        <v>137</v>
      </c>
      <c r="I642" s="782" t="s">
        <v>118</v>
      </c>
      <c r="J642" s="780" t="s">
        <v>1205</v>
      </c>
      <c r="K642" s="783">
        <v>45196.0</v>
      </c>
      <c r="L642" s="787">
        <v>45817.0</v>
      </c>
      <c r="M642" s="780" t="s">
        <v>51</v>
      </c>
      <c r="N642" s="784">
        <v>0.0</v>
      </c>
      <c r="O642" s="780" t="s">
        <v>51</v>
      </c>
      <c r="P642" s="785">
        <v>78000.0</v>
      </c>
      <c r="Q642" s="785">
        <v>78000.0</v>
      </c>
      <c r="R642" s="784">
        <v>0.0</v>
      </c>
      <c r="S642" s="784">
        <v>1560.0</v>
      </c>
      <c r="T642" s="788">
        <f t="shared" si="5"/>
        <v>76440</v>
      </c>
      <c r="U642" s="780" t="s">
        <v>53</v>
      </c>
      <c r="V642" s="783">
        <v>45817.0</v>
      </c>
      <c r="W642" s="783">
        <v>45848.0</v>
      </c>
      <c r="X642" s="780">
        <v>1.0</v>
      </c>
      <c r="Y642" s="780" t="s">
        <v>86</v>
      </c>
      <c r="Z642" s="780" t="s">
        <v>56</v>
      </c>
    </row>
    <row r="643">
      <c r="A643" s="786" t="s">
        <v>6752</v>
      </c>
      <c r="B643" s="787">
        <v>45818.0</v>
      </c>
      <c r="C643" s="780">
        <v>1694.0</v>
      </c>
      <c r="D643" s="780"/>
      <c r="E643" s="781" t="s">
        <v>6753</v>
      </c>
      <c r="F643" s="786" t="s">
        <v>6754</v>
      </c>
      <c r="G643" s="782" t="s">
        <v>6755</v>
      </c>
      <c r="H643" s="782" t="s">
        <v>6756</v>
      </c>
      <c r="I643" s="782" t="s">
        <v>195</v>
      </c>
      <c r="J643" s="780" t="s">
        <v>1205</v>
      </c>
      <c r="K643" s="783">
        <v>44390.0</v>
      </c>
      <c r="L643" s="787">
        <v>45817.0</v>
      </c>
      <c r="M643" s="780" t="s">
        <v>51</v>
      </c>
      <c r="N643" s="784">
        <v>0.0</v>
      </c>
      <c r="O643" s="780" t="s">
        <v>51</v>
      </c>
      <c r="P643" s="785">
        <v>78000.0</v>
      </c>
      <c r="Q643" s="785">
        <v>78000.0</v>
      </c>
      <c r="R643" s="784">
        <v>0.0</v>
      </c>
      <c r="S643" s="784">
        <v>4400.0</v>
      </c>
      <c r="T643" s="788">
        <f t="shared" si="5"/>
        <v>73600</v>
      </c>
      <c r="U643" s="780" t="s">
        <v>53</v>
      </c>
      <c r="V643" s="783">
        <v>45817.0</v>
      </c>
      <c r="W643" s="783">
        <v>45847.0</v>
      </c>
      <c r="X643" s="780">
        <v>1.0</v>
      </c>
      <c r="Y643" s="780" t="s">
        <v>86</v>
      </c>
      <c r="Z643" s="780" t="s">
        <v>56</v>
      </c>
    </row>
    <row r="644">
      <c r="A644" s="786" t="s">
        <v>6757</v>
      </c>
      <c r="B644" s="787">
        <v>45818.0</v>
      </c>
      <c r="C644" s="780">
        <v>4277.0</v>
      </c>
      <c r="D644" s="780"/>
      <c r="E644" s="781" t="s">
        <v>3585</v>
      </c>
      <c r="F644" s="786" t="s">
        <v>3278</v>
      </c>
      <c r="G644" s="782" t="s">
        <v>3279</v>
      </c>
      <c r="H644" s="782" t="s">
        <v>84</v>
      </c>
      <c r="I644" s="782" t="s">
        <v>85</v>
      </c>
      <c r="J644" s="780" t="s">
        <v>1205</v>
      </c>
      <c r="K644" s="783">
        <v>44579.0</v>
      </c>
      <c r="L644" s="787">
        <v>45817.0</v>
      </c>
      <c r="M644" s="780" t="s">
        <v>51</v>
      </c>
      <c r="N644" s="784">
        <v>78000.0</v>
      </c>
      <c r="O644" s="780" t="s">
        <v>51</v>
      </c>
      <c r="P644" s="785">
        <v>156000.0</v>
      </c>
      <c r="Q644" s="785">
        <v>156000.0</v>
      </c>
      <c r="R644" s="784">
        <v>0.0</v>
      </c>
      <c r="S644" s="784">
        <v>3120.0</v>
      </c>
      <c r="T644" s="788">
        <f t="shared" si="5"/>
        <v>152880</v>
      </c>
      <c r="U644" s="780" t="s">
        <v>53</v>
      </c>
      <c r="V644" s="783">
        <v>45817.0</v>
      </c>
      <c r="W644" s="783">
        <v>45850.0</v>
      </c>
      <c r="X644" s="780">
        <v>1.0</v>
      </c>
      <c r="Y644" s="780" t="s">
        <v>86</v>
      </c>
      <c r="Z644" s="780" t="s">
        <v>56</v>
      </c>
    </row>
    <row r="645">
      <c r="A645" s="786" t="s">
        <v>6758</v>
      </c>
      <c r="B645" s="787">
        <v>45818.0</v>
      </c>
      <c r="C645" s="780">
        <v>4277.0</v>
      </c>
      <c r="D645" s="780"/>
      <c r="E645" s="781" t="s">
        <v>3585</v>
      </c>
      <c r="F645" s="786" t="s">
        <v>3278</v>
      </c>
      <c r="G645" s="782" t="s">
        <v>6759</v>
      </c>
      <c r="H645" s="782" t="s">
        <v>84</v>
      </c>
      <c r="I645" s="782" t="s">
        <v>85</v>
      </c>
      <c r="J645" s="780" t="s">
        <v>1205</v>
      </c>
      <c r="K645" s="783">
        <v>44579.0</v>
      </c>
      <c r="L645" s="787">
        <v>45817.0</v>
      </c>
      <c r="M645" s="780" t="s">
        <v>51</v>
      </c>
      <c r="N645" s="784">
        <v>78000.0</v>
      </c>
      <c r="O645" s="780" t="s">
        <v>51</v>
      </c>
      <c r="P645" s="785">
        <f>P644-N645</f>
        <v>78000</v>
      </c>
      <c r="Q645" s="785">
        <v>0.0</v>
      </c>
      <c r="R645" s="784">
        <v>0.0</v>
      </c>
      <c r="S645" s="784">
        <v>0.0</v>
      </c>
      <c r="T645" s="788">
        <f t="shared" si="5"/>
        <v>0</v>
      </c>
      <c r="U645" s="780" t="s">
        <v>54</v>
      </c>
      <c r="V645" s="783">
        <v>45817.0</v>
      </c>
      <c r="W645" s="783">
        <v>45859.0</v>
      </c>
      <c r="X645" s="780">
        <v>1.0</v>
      </c>
      <c r="Y645" s="780" t="s">
        <v>86</v>
      </c>
      <c r="Z645" s="780" t="s">
        <v>56</v>
      </c>
    </row>
    <row r="646">
      <c r="A646" s="786" t="s">
        <v>6760</v>
      </c>
      <c r="B646" s="787">
        <v>45818.0</v>
      </c>
      <c r="C646" s="780">
        <v>1389.0</v>
      </c>
      <c r="D646" s="780"/>
      <c r="E646" s="781" t="s">
        <v>238</v>
      </c>
      <c r="F646" s="786" t="s">
        <v>239</v>
      </c>
      <c r="G646" s="782" t="s">
        <v>7458</v>
      </c>
      <c r="H646" s="782" t="s">
        <v>110</v>
      </c>
      <c r="I646" s="782" t="s">
        <v>46</v>
      </c>
      <c r="J646" s="780" t="s">
        <v>1205</v>
      </c>
      <c r="K646" s="783">
        <v>44361.0</v>
      </c>
      <c r="L646" s="787">
        <v>45817.0</v>
      </c>
      <c r="M646" s="780" t="s">
        <v>51</v>
      </c>
      <c r="N646" s="784">
        <v>0.0</v>
      </c>
      <c r="O646" s="780" t="s">
        <v>51</v>
      </c>
      <c r="P646" s="785">
        <v>78000.0</v>
      </c>
      <c r="Q646" s="785">
        <v>78000.0</v>
      </c>
      <c r="R646" s="784">
        <v>0.0</v>
      </c>
      <c r="S646" s="784">
        <v>546.0</v>
      </c>
      <c r="T646" s="788">
        <f t="shared" si="5"/>
        <v>77454</v>
      </c>
      <c r="U646" s="780" t="s">
        <v>53</v>
      </c>
      <c r="V646" s="783">
        <v>45817.0</v>
      </c>
      <c r="W646" s="783">
        <v>45847.0</v>
      </c>
      <c r="X646" s="780">
        <v>1.0</v>
      </c>
      <c r="Y646" s="780" t="s">
        <v>86</v>
      </c>
      <c r="Z646" s="780" t="s">
        <v>56</v>
      </c>
    </row>
    <row r="647">
      <c r="A647" s="786" t="s">
        <v>6762</v>
      </c>
      <c r="B647" s="787">
        <v>45818.0</v>
      </c>
      <c r="C647" s="780">
        <v>8955.0</v>
      </c>
      <c r="D647" s="780"/>
      <c r="E647" s="781" t="s">
        <v>6763</v>
      </c>
      <c r="F647" s="786" t="s">
        <v>6764</v>
      </c>
      <c r="G647" s="782" t="s">
        <v>6765</v>
      </c>
      <c r="H647" s="782" t="s">
        <v>110</v>
      </c>
      <c r="I647" s="782" t="s">
        <v>46</v>
      </c>
      <c r="J647" s="780" t="s">
        <v>1205</v>
      </c>
      <c r="K647" s="779">
        <v>45052.0</v>
      </c>
      <c r="L647" s="787">
        <v>45817.0</v>
      </c>
      <c r="M647" s="780" t="s">
        <v>51</v>
      </c>
      <c r="N647" s="784">
        <v>0.0</v>
      </c>
      <c r="O647" s="780" t="s">
        <v>51</v>
      </c>
      <c r="P647" s="785">
        <v>78000.0</v>
      </c>
      <c r="Q647" s="785">
        <v>78000.0</v>
      </c>
      <c r="R647" s="784">
        <v>0.0</v>
      </c>
      <c r="S647" s="784">
        <v>546.0</v>
      </c>
      <c r="T647" s="788">
        <f t="shared" si="5"/>
        <v>77454</v>
      </c>
      <c r="U647" s="780" t="s">
        <v>53</v>
      </c>
      <c r="V647" s="783">
        <v>45817.0</v>
      </c>
      <c r="W647" s="783">
        <v>45847.0</v>
      </c>
      <c r="X647" s="780">
        <v>1.0</v>
      </c>
      <c r="Y647" s="780" t="s">
        <v>86</v>
      </c>
      <c r="Z647" s="780" t="s">
        <v>56</v>
      </c>
    </row>
    <row r="648">
      <c r="A648" s="819" t="s">
        <v>6766</v>
      </c>
      <c r="B648" s="820">
        <v>45818.0</v>
      </c>
      <c r="C648" s="821">
        <v>6058.0</v>
      </c>
      <c r="D648" s="821"/>
      <c r="E648" s="822" t="s">
        <v>1487</v>
      </c>
      <c r="F648" s="819" t="s">
        <v>1488</v>
      </c>
      <c r="G648" s="823" t="s">
        <v>7459</v>
      </c>
      <c r="H648" s="823" t="s">
        <v>786</v>
      </c>
      <c r="I648" s="823" t="s">
        <v>46</v>
      </c>
      <c r="J648" s="821" t="s">
        <v>1205</v>
      </c>
      <c r="K648" s="824">
        <v>44730.0</v>
      </c>
      <c r="L648" s="820">
        <v>45827.0</v>
      </c>
      <c r="M648" s="859">
        <v>45817.0</v>
      </c>
      <c r="N648" s="825">
        <v>0.0</v>
      </c>
      <c r="O648" s="860">
        <v>45829.0</v>
      </c>
      <c r="P648" s="804">
        <v>78067.0</v>
      </c>
      <c r="Q648" s="804">
        <v>78000.0</v>
      </c>
      <c r="R648" s="825">
        <v>0.0</v>
      </c>
      <c r="S648" s="804">
        <v>1560.0</v>
      </c>
      <c r="T648" s="826">
        <f t="shared" si="5"/>
        <v>76440</v>
      </c>
      <c r="U648" s="821" t="s">
        <v>53</v>
      </c>
      <c r="V648" s="824">
        <v>45824.0</v>
      </c>
      <c r="W648" s="824">
        <v>45854.0</v>
      </c>
      <c r="X648" s="821">
        <v>1.0</v>
      </c>
      <c r="Y648" s="821" t="s">
        <v>86</v>
      </c>
      <c r="Z648" s="821" t="s">
        <v>56</v>
      </c>
    </row>
    <row r="649">
      <c r="A649" s="786" t="s">
        <v>6768</v>
      </c>
      <c r="B649" s="787">
        <v>45818.0</v>
      </c>
      <c r="C649" s="780">
        <v>10267.0</v>
      </c>
      <c r="D649" s="780"/>
      <c r="E649" s="781" t="s">
        <v>1079</v>
      </c>
      <c r="F649" s="786" t="s">
        <v>606</v>
      </c>
      <c r="G649" s="782" t="s">
        <v>607</v>
      </c>
      <c r="H649" s="782" t="s">
        <v>608</v>
      </c>
      <c r="I649" s="782" t="s">
        <v>69</v>
      </c>
      <c r="J649" s="780" t="s">
        <v>1205</v>
      </c>
      <c r="K649" s="783">
        <v>45198.0</v>
      </c>
      <c r="L649" s="787">
        <v>45817.0</v>
      </c>
      <c r="M649" s="780" t="s">
        <v>51</v>
      </c>
      <c r="N649" s="784">
        <v>0.0</v>
      </c>
      <c r="O649" s="779">
        <v>45818.0</v>
      </c>
      <c r="P649" s="785">
        <v>118059.0</v>
      </c>
      <c r="Q649" s="790">
        <v>118059.0</v>
      </c>
      <c r="R649" s="784">
        <v>0.0</v>
      </c>
      <c r="S649" s="784">
        <v>0.0</v>
      </c>
      <c r="T649" s="788">
        <f t="shared" si="5"/>
        <v>118059</v>
      </c>
      <c r="U649" s="780" t="s">
        <v>52</v>
      </c>
      <c r="V649" s="783">
        <v>45818.0</v>
      </c>
      <c r="W649" s="783">
        <v>45848.0</v>
      </c>
      <c r="X649" s="780">
        <v>1.0</v>
      </c>
      <c r="Y649" s="780" t="s">
        <v>55</v>
      </c>
      <c r="Z649" s="780" t="s">
        <v>56</v>
      </c>
    </row>
    <row r="650">
      <c r="A650" s="792" t="s">
        <v>6769</v>
      </c>
      <c r="B650" s="787">
        <v>45818.0</v>
      </c>
      <c r="C650" s="780">
        <v>12143.0</v>
      </c>
      <c r="D650" s="780"/>
      <c r="E650" s="781" t="s">
        <v>6770</v>
      </c>
      <c r="F650" s="786" t="s">
        <v>6771</v>
      </c>
      <c r="G650" s="782" t="s">
        <v>6772</v>
      </c>
      <c r="H650" s="861" t="s">
        <v>2494</v>
      </c>
      <c r="I650" s="782" t="s">
        <v>2495</v>
      </c>
      <c r="J650" s="780" t="s">
        <v>1205</v>
      </c>
      <c r="K650" s="783">
        <v>45426.0</v>
      </c>
      <c r="L650" s="787">
        <v>45817.0</v>
      </c>
      <c r="M650" s="780" t="s">
        <v>51</v>
      </c>
      <c r="N650" s="784">
        <v>78000.0</v>
      </c>
      <c r="O650" s="779">
        <v>45818.0</v>
      </c>
      <c r="P650" s="785">
        <v>80059.0</v>
      </c>
      <c r="Q650" s="790">
        <v>80000.0</v>
      </c>
      <c r="R650" s="784">
        <v>0.0</v>
      </c>
      <c r="S650" s="784">
        <v>0.0</v>
      </c>
      <c r="T650" s="788">
        <f t="shared" si="5"/>
        <v>80000</v>
      </c>
      <c r="U650" s="780" t="s">
        <v>52</v>
      </c>
      <c r="V650" s="783">
        <v>45818.0</v>
      </c>
      <c r="W650" s="783">
        <v>45848.0</v>
      </c>
      <c r="X650" s="780">
        <v>1.0</v>
      </c>
      <c r="Y650" s="780" t="s">
        <v>86</v>
      </c>
      <c r="Z650" s="780" t="s">
        <v>56</v>
      </c>
    </row>
    <row r="651">
      <c r="A651" s="786" t="s">
        <v>6773</v>
      </c>
      <c r="B651" s="787">
        <v>45818.0</v>
      </c>
      <c r="C651" s="780">
        <v>9934.0</v>
      </c>
      <c r="D651" s="780"/>
      <c r="E651" s="781" t="s">
        <v>3303</v>
      </c>
      <c r="F651" s="786" t="s">
        <v>3305</v>
      </c>
      <c r="G651" s="782" t="s">
        <v>3307</v>
      </c>
      <c r="H651" s="782" t="s">
        <v>84</v>
      </c>
      <c r="I651" s="782" t="s">
        <v>85</v>
      </c>
      <c r="J651" s="780" t="s">
        <v>1205</v>
      </c>
      <c r="K651" s="783">
        <v>45164.0</v>
      </c>
      <c r="L651" s="787">
        <v>45817.0</v>
      </c>
      <c r="M651" s="780" t="s">
        <v>51</v>
      </c>
      <c r="N651" s="784">
        <v>118000.0</v>
      </c>
      <c r="O651" s="780" t="s">
        <v>51</v>
      </c>
      <c r="P651" s="785">
        <v>110024.0</v>
      </c>
      <c r="Q651" s="790">
        <v>110024.0</v>
      </c>
      <c r="R651" s="784">
        <v>0.0</v>
      </c>
      <c r="S651" s="784">
        <v>0.0</v>
      </c>
      <c r="T651" s="788">
        <f t="shared" si="5"/>
        <v>110024</v>
      </c>
      <c r="U651" s="780" t="s">
        <v>52</v>
      </c>
      <c r="V651" s="783">
        <v>45817.0</v>
      </c>
      <c r="W651" s="783">
        <v>45847.0</v>
      </c>
      <c r="X651" s="780">
        <v>1.0</v>
      </c>
      <c r="Y651" s="780" t="s">
        <v>55</v>
      </c>
      <c r="Z651" s="780" t="s">
        <v>56</v>
      </c>
    </row>
    <row r="652">
      <c r="A652" s="862" t="s">
        <v>6775</v>
      </c>
      <c r="B652" s="806">
        <v>45819.0</v>
      </c>
      <c r="C652" s="807">
        <v>15630.0</v>
      </c>
      <c r="D652" s="863">
        <v>15542.0</v>
      </c>
      <c r="E652" s="809" t="s">
        <v>6776</v>
      </c>
      <c r="F652" s="805" t="s">
        <v>6777</v>
      </c>
      <c r="G652" s="809" t="s">
        <v>7460</v>
      </c>
      <c r="H652" s="809" t="s">
        <v>237</v>
      </c>
      <c r="I652" s="809" t="s">
        <v>69</v>
      </c>
      <c r="J652" s="807" t="s">
        <v>1205</v>
      </c>
      <c r="K652" s="810">
        <v>45806.0</v>
      </c>
      <c r="L652" s="806">
        <v>45818.0</v>
      </c>
      <c r="M652" s="812">
        <v>45817.0</v>
      </c>
      <c r="N652" s="811">
        <v>0.0</v>
      </c>
      <c r="O652" s="807" t="s">
        <v>51</v>
      </c>
      <c r="P652" s="817">
        <v>1298089.0</v>
      </c>
      <c r="Q652" s="839">
        <v>1298000.0</v>
      </c>
      <c r="R652" s="811">
        <v>118000.0</v>
      </c>
      <c r="S652" s="811">
        <v>0.0</v>
      </c>
      <c r="T652" s="814">
        <f t="shared" si="5"/>
        <v>1298000</v>
      </c>
      <c r="U652" s="807" t="s">
        <v>52</v>
      </c>
      <c r="V652" s="810">
        <v>45820.0</v>
      </c>
      <c r="W652" s="854">
        <v>46180.0</v>
      </c>
      <c r="X652" s="807">
        <v>12.0</v>
      </c>
      <c r="Y652" s="807" t="s">
        <v>55</v>
      </c>
      <c r="Z652" s="807" t="s">
        <v>93</v>
      </c>
    </row>
    <row r="653">
      <c r="A653" s="786" t="s">
        <v>6779</v>
      </c>
      <c r="B653" s="787">
        <v>45818.0</v>
      </c>
      <c r="C653" s="780">
        <v>3694.0</v>
      </c>
      <c r="D653" s="780"/>
      <c r="E653" s="781" t="s">
        <v>6780</v>
      </c>
      <c r="F653" s="786" t="s">
        <v>6781</v>
      </c>
      <c r="G653" s="782" t="s">
        <v>6782</v>
      </c>
      <c r="H653" s="782" t="s">
        <v>279</v>
      </c>
      <c r="I653" s="782" t="s">
        <v>69</v>
      </c>
      <c r="J653" s="780" t="s">
        <v>1205</v>
      </c>
      <c r="K653" s="783">
        <v>44542.0</v>
      </c>
      <c r="L653" s="787">
        <v>45818.0</v>
      </c>
      <c r="M653" s="780" t="s">
        <v>51</v>
      </c>
      <c r="N653" s="784">
        <v>0.0</v>
      </c>
      <c r="O653" s="780" t="s">
        <v>51</v>
      </c>
      <c r="P653" s="785">
        <v>78019.0</v>
      </c>
      <c r="Q653" s="818">
        <v>78019.0</v>
      </c>
      <c r="R653" s="784">
        <v>0.0</v>
      </c>
      <c r="S653" s="784">
        <v>0.0</v>
      </c>
      <c r="T653" s="788">
        <f t="shared" si="5"/>
        <v>78019</v>
      </c>
      <c r="U653" s="780" t="s">
        <v>52</v>
      </c>
      <c r="V653" s="783">
        <v>45818.0</v>
      </c>
      <c r="W653" s="783">
        <v>45848.0</v>
      </c>
      <c r="X653" s="780">
        <v>1.0</v>
      </c>
      <c r="Y653" s="780" t="s">
        <v>86</v>
      </c>
      <c r="Z653" s="780" t="s">
        <v>56</v>
      </c>
    </row>
    <row r="654">
      <c r="A654" s="786" t="s">
        <v>6783</v>
      </c>
      <c r="B654" s="787">
        <v>45818.0</v>
      </c>
      <c r="C654" s="780">
        <v>4181.0</v>
      </c>
      <c r="D654" s="780"/>
      <c r="E654" s="781" t="s">
        <v>322</v>
      </c>
      <c r="F654" s="786" t="s">
        <v>324</v>
      </c>
      <c r="G654" s="782" t="s">
        <v>4181</v>
      </c>
      <c r="H654" s="782" t="s">
        <v>327</v>
      </c>
      <c r="I654" s="782" t="s">
        <v>158</v>
      </c>
      <c r="J654" s="780" t="s">
        <v>1205</v>
      </c>
      <c r="K654" s="783">
        <v>44571.0</v>
      </c>
      <c r="L654" s="787">
        <v>45818.0</v>
      </c>
      <c r="M654" s="780" t="s">
        <v>51</v>
      </c>
      <c r="N654" s="784">
        <v>78000.0</v>
      </c>
      <c r="O654" s="780" t="s">
        <v>51</v>
      </c>
      <c r="P654" s="785">
        <v>82038.0</v>
      </c>
      <c r="Q654" s="818">
        <v>82000.0</v>
      </c>
      <c r="R654" s="784">
        <v>0.0</v>
      </c>
      <c r="S654" s="784">
        <v>0.0</v>
      </c>
      <c r="T654" s="788">
        <f t="shared" si="5"/>
        <v>82000</v>
      </c>
      <c r="U654" s="780" t="s">
        <v>52</v>
      </c>
      <c r="V654" s="783">
        <v>45818.0</v>
      </c>
      <c r="W654" s="783">
        <v>45848.0</v>
      </c>
      <c r="X654" s="780">
        <v>1.0</v>
      </c>
      <c r="Y654" s="780" t="s">
        <v>86</v>
      </c>
      <c r="Z654" s="780" t="s">
        <v>56</v>
      </c>
    </row>
    <row r="655">
      <c r="A655" s="786" t="s">
        <v>6785</v>
      </c>
      <c r="B655" s="787">
        <v>45818.0</v>
      </c>
      <c r="C655" s="780">
        <v>376.0</v>
      </c>
      <c r="D655" s="780"/>
      <c r="E655" s="781" t="s">
        <v>4154</v>
      </c>
      <c r="F655" s="786" t="s">
        <v>3498</v>
      </c>
      <c r="G655" s="782" t="s">
        <v>6786</v>
      </c>
      <c r="H655" s="782" t="s">
        <v>121</v>
      </c>
      <c r="I655" s="782" t="s">
        <v>124</v>
      </c>
      <c r="J655" s="780" t="s">
        <v>1205</v>
      </c>
      <c r="K655" s="783">
        <v>44307.0</v>
      </c>
      <c r="L655" s="787">
        <v>45818.0</v>
      </c>
      <c r="M655" s="780" t="s">
        <v>51</v>
      </c>
      <c r="N655" s="784">
        <v>0.0</v>
      </c>
      <c r="O655" s="780" t="s">
        <v>51</v>
      </c>
      <c r="P655" s="785">
        <v>78004.0</v>
      </c>
      <c r="Q655" s="818">
        <v>78004.0</v>
      </c>
      <c r="R655" s="784">
        <v>0.0</v>
      </c>
      <c r="S655" s="784">
        <v>0.0</v>
      </c>
      <c r="T655" s="788">
        <f t="shared" si="5"/>
        <v>78004</v>
      </c>
      <c r="U655" s="780" t="s">
        <v>52</v>
      </c>
      <c r="V655" s="783">
        <v>45818.0</v>
      </c>
      <c r="W655" s="783">
        <v>45851.0</v>
      </c>
      <c r="X655" s="780">
        <v>1.0</v>
      </c>
      <c r="Y655" s="780" t="s">
        <v>86</v>
      </c>
      <c r="Z655" s="780" t="s">
        <v>56</v>
      </c>
    </row>
    <row r="656">
      <c r="A656" s="786" t="s">
        <v>6787</v>
      </c>
      <c r="B656" s="787">
        <v>45818.0</v>
      </c>
      <c r="C656" s="780">
        <v>6608.0</v>
      </c>
      <c r="D656" s="780"/>
      <c r="E656" s="781" t="s">
        <v>6788</v>
      </c>
      <c r="F656" s="786" t="s">
        <v>1117</v>
      </c>
      <c r="G656" s="781" t="s">
        <v>1119</v>
      </c>
      <c r="H656" s="782" t="s">
        <v>44</v>
      </c>
      <c r="I656" s="782" t="s">
        <v>46</v>
      </c>
      <c r="J656" s="780" t="s">
        <v>1205</v>
      </c>
      <c r="K656" s="783">
        <v>44785.0</v>
      </c>
      <c r="L656" s="787">
        <v>45818.0</v>
      </c>
      <c r="M656" s="780" t="s">
        <v>51</v>
      </c>
      <c r="N656" s="784">
        <v>0.0</v>
      </c>
      <c r="O656" s="780" t="s">
        <v>51</v>
      </c>
      <c r="P656" s="785">
        <v>78000.0</v>
      </c>
      <c r="Q656" s="785">
        <v>78000.0</v>
      </c>
      <c r="R656" s="784">
        <v>0.0</v>
      </c>
      <c r="S656" s="784">
        <v>546.0</v>
      </c>
      <c r="T656" s="788">
        <f t="shared" si="5"/>
        <v>77454</v>
      </c>
      <c r="U656" s="780" t="s">
        <v>53</v>
      </c>
      <c r="V656" s="783">
        <v>45818.0</v>
      </c>
      <c r="W656" s="783">
        <v>45849.0</v>
      </c>
      <c r="X656" s="780">
        <v>1.0</v>
      </c>
      <c r="Y656" s="780" t="s">
        <v>86</v>
      </c>
      <c r="Z656" s="780" t="s">
        <v>56</v>
      </c>
    </row>
    <row r="657">
      <c r="A657" s="786" t="s">
        <v>6789</v>
      </c>
      <c r="B657" s="787">
        <v>45818.0</v>
      </c>
      <c r="C657" s="780">
        <v>891.0</v>
      </c>
      <c r="D657" s="780"/>
      <c r="E657" s="781" t="s">
        <v>2055</v>
      </c>
      <c r="F657" s="786" t="s">
        <v>1309</v>
      </c>
      <c r="G657" s="782" t="s">
        <v>1310</v>
      </c>
      <c r="H657" s="782" t="s">
        <v>100</v>
      </c>
      <c r="I657" s="782" t="s">
        <v>158</v>
      </c>
      <c r="J657" s="780" t="s">
        <v>1205</v>
      </c>
      <c r="K657" s="783">
        <v>44337.0</v>
      </c>
      <c r="L657" s="787">
        <v>45818.0</v>
      </c>
      <c r="M657" s="780" t="s">
        <v>51</v>
      </c>
      <c r="N657" s="784">
        <v>78000.0</v>
      </c>
      <c r="O657" s="780" t="s">
        <v>51</v>
      </c>
      <c r="P657" s="785">
        <v>160000.0</v>
      </c>
      <c r="Q657" s="785">
        <v>160000.0</v>
      </c>
      <c r="R657" s="784">
        <v>0.0</v>
      </c>
      <c r="S657" s="784">
        <v>4400.0</v>
      </c>
      <c r="T657" s="788">
        <f t="shared" si="5"/>
        <v>155600</v>
      </c>
      <c r="U657" s="780" t="s">
        <v>53</v>
      </c>
      <c r="V657" s="783">
        <v>45818.0</v>
      </c>
      <c r="W657" s="783">
        <v>45853.0</v>
      </c>
      <c r="X657" s="780">
        <v>1.0</v>
      </c>
      <c r="Y657" s="780" t="s">
        <v>86</v>
      </c>
      <c r="Z657" s="780" t="s">
        <v>56</v>
      </c>
    </row>
    <row r="658">
      <c r="A658" s="786" t="s">
        <v>6790</v>
      </c>
      <c r="B658" s="787">
        <v>45819.0</v>
      </c>
      <c r="C658" s="780">
        <v>12396.0</v>
      </c>
      <c r="D658" s="780"/>
      <c r="E658" s="781" t="s">
        <v>6791</v>
      </c>
      <c r="F658" s="786" t="s">
        <v>5652</v>
      </c>
      <c r="G658" s="782" t="s">
        <v>5653</v>
      </c>
      <c r="H658" s="782" t="s">
        <v>724</v>
      </c>
      <c r="I658" s="782" t="s">
        <v>47</v>
      </c>
      <c r="J658" s="780" t="s">
        <v>1205</v>
      </c>
      <c r="K658" s="783">
        <v>45452.0</v>
      </c>
      <c r="L658" s="787">
        <v>45818.0</v>
      </c>
      <c r="M658" s="780" t="s">
        <v>51</v>
      </c>
      <c r="N658" s="784">
        <v>0.0</v>
      </c>
      <c r="O658" s="780" t="s">
        <v>51</v>
      </c>
      <c r="P658" s="785">
        <v>1298035.0</v>
      </c>
      <c r="Q658" s="818">
        <v>1298035.0</v>
      </c>
      <c r="R658" s="784">
        <v>118000.0</v>
      </c>
      <c r="S658" s="784">
        <v>0.0</v>
      </c>
      <c r="T658" s="788">
        <f t="shared" si="5"/>
        <v>1298035</v>
      </c>
      <c r="U658" s="780" t="s">
        <v>52</v>
      </c>
      <c r="V658" s="783">
        <v>45818.0</v>
      </c>
      <c r="W658" s="783">
        <v>46186.0</v>
      </c>
      <c r="X658" s="780">
        <v>12.0</v>
      </c>
      <c r="Y658" s="780" t="s">
        <v>55</v>
      </c>
      <c r="Z658" s="780" t="s">
        <v>56</v>
      </c>
    </row>
    <row r="659">
      <c r="A659" s="786" t="s">
        <v>6792</v>
      </c>
      <c r="B659" s="787">
        <v>45819.0</v>
      </c>
      <c r="C659" s="780">
        <v>12396.0</v>
      </c>
      <c r="D659" s="780"/>
      <c r="E659" s="781" t="s">
        <v>6791</v>
      </c>
      <c r="F659" s="786" t="s">
        <v>5652</v>
      </c>
      <c r="G659" s="782" t="s">
        <v>5653</v>
      </c>
      <c r="H659" s="782" t="s">
        <v>724</v>
      </c>
      <c r="I659" s="782" t="s">
        <v>47</v>
      </c>
      <c r="J659" s="780" t="s">
        <v>1205</v>
      </c>
      <c r="K659" s="783">
        <v>45452.0</v>
      </c>
      <c r="L659" s="787">
        <v>45818.0</v>
      </c>
      <c r="M659" s="780" t="s">
        <v>51</v>
      </c>
      <c r="N659" s="784">
        <v>0.0</v>
      </c>
      <c r="O659" s="780" t="s">
        <v>51</v>
      </c>
      <c r="P659" s="785">
        <v>118045.0</v>
      </c>
      <c r="Q659" s="785">
        <v>236000.0</v>
      </c>
      <c r="R659" s="784">
        <v>0.0</v>
      </c>
      <c r="S659" s="784">
        <v>0.0</v>
      </c>
      <c r="T659" s="788">
        <f t="shared" si="5"/>
        <v>236000</v>
      </c>
      <c r="U659" s="780" t="s">
        <v>281</v>
      </c>
      <c r="V659" s="783">
        <v>45818.0</v>
      </c>
      <c r="W659" s="783">
        <v>46216.0</v>
      </c>
      <c r="X659" s="780">
        <v>1.0</v>
      </c>
      <c r="Y659" s="780" t="s">
        <v>55</v>
      </c>
      <c r="Z659" s="780" t="s">
        <v>56</v>
      </c>
    </row>
    <row r="660">
      <c r="A660" s="786" t="s">
        <v>6793</v>
      </c>
      <c r="B660" s="787">
        <v>45819.0</v>
      </c>
      <c r="C660" s="780">
        <v>12396.0</v>
      </c>
      <c r="D660" s="780"/>
      <c r="E660" s="781" t="s">
        <v>6791</v>
      </c>
      <c r="F660" s="786" t="s">
        <v>5652</v>
      </c>
      <c r="G660" s="782" t="s">
        <v>5653</v>
      </c>
      <c r="H660" s="782" t="s">
        <v>724</v>
      </c>
      <c r="I660" s="782" t="s">
        <v>47</v>
      </c>
      <c r="J660" s="780" t="s">
        <v>1205</v>
      </c>
      <c r="K660" s="783">
        <v>45452.0</v>
      </c>
      <c r="L660" s="787">
        <v>45818.0</v>
      </c>
      <c r="M660" s="780" t="s">
        <v>51</v>
      </c>
      <c r="N660" s="784">
        <v>0.0</v>
      </c>
      <c r="O660" s="780" t="s">
        <v>51</v>
      </c>
      <c r="P660" s="785">
        <v>118002.0</v>
      </c>
      <c r="Q660" s="785">
        <v>0.0</v>
      </c>
      <c r="R660" s="784">
        <v>0.0</v>
      </c>
      <c r="S660" s="784">
        <v>0.0</v>
      </c>
      <c r="T660" s="788">
        <f t="shared" si="5"/>
        <v>0</v>
      </c>
      <c r="U660" s="780" t="s">
        <v>281</v>
      </c>
      <c r="V660" s="783">
        <v>45818.0</v>
      </c>
      <c r="W660" s="783">
        <v>46246.0</v>
      </c>
      <c r="X660" s="780">
        <v>1.0</v>
      </c>
      <c r="Y660" s="780" t="s">
        <v>55</v>
      </c>
      <c r="Z660" s="780" t="s">
        <v>56</v>
      </c>
    </row>
    <row r="661">
      <c r="A661" s="786" t="s">
        <v>6794</v>
      </c>
      <c r="B661" s="787">
        <v>45819.0</v>
      </c>
      <c r="C661" s="780">
        <v>4603.0</v>
      </c>
      <c r="D661" s="780"/>
      <c r="E661" s="781" t="s">
        <v>6795</v>
      </c>
      <c r="F661" s="786" t="s">
        <v>1494</v>
      </c>
      <c r="G661" s="782" t="s">
        <v>1497</v>
      </c>
      <c r="H661" s="782" t="s">
        <v>754</v>
      </c>
      <c r="I661" s="782" t="s">
        <v>69</v>
      </c>
      <c r="J661" s="780" t="s">
        <v>1205</v>
      </c>
      <c r="K661" s="783">
        <v>44602.0</v>
      </c>
      <c r="L661" s="787">
        <v>45818.0</v>
      </c>
      <c r="M661" s="780" t="s">
        <v>51</v>
      </c>
      <c r="N661" s="784">
        <v>0.0</v>
      </c>
      <c r="O661" s="780" t="s">
        <v>51</v>
      </c>
      <c r="P661" s="785">
        <v>78000.0</v>
      </c>
      <c r="Q661" s="785">
        <v>78000.0</v>
      </c>
      <c r="R661" s="784">
        <v>0.0</v>
      </c>
      <c r="S661" s="784">
        <v>4400.0</v>
      </c>
      <c r="T661" s="788">
        <f t="shared" si="5"/>
        <v>73600</v>
      </c>
      <c r="U661" s="780" t="s">
        <v>53</v>
      </c>
      <c r="V661" s="783">
        <v>45818.0</v>
      </c>
      <c r="W661" s="783">
        <v>45850.0</v>
      </c>
      <c r="X661" s="780">
        <v>1.0</v>
      </c>
      <c r="Y661" s="780" t="s">
        <v>86</v>
      </c>
      <c r="Z661" s="780" t="s">
        <v>56</v>
      </c>
    </row>
    <row r="662">
      <c r="A662" s="786" t="s">
        <v>5344</v>
      </c>
      <c r="B662" s="787">
        <v>45819.0</v>
      </c>
      <c r="C662" s="780">
        <v>2510.0</v>
      </c>
      <c r="D662" s="780"/>
      <c r="E662" s="781" t="s">
        <v>88</v>
      </c>
      <c r="F662" s="786" t="s">
        <v>89</v>
      </c>
      <c r="G662" s="782" t="s">
        <v>90</v>
      </c>
      <c r="H662" s="782" t="s">
        <v>91</v>
      </c>
      <c r="I662" s="782" t="s">
        <v>69</v>
      </c>
      <c r="J662" s="780" t="s">
        <v>1205</v>
      </c>
      <c r="K662" s="783">
        <v>44453.0</v>
      </c>
      <c r="L662" s="787">
        <v>45818.0</v>
      </c>
      <c r="M662" s="780" t="s">
        <v>51</v>
      </c>
      <c r="N662" s="784">
        <v>0.0</v>
      </c>
      <c r="O662" s="780" t="s">
        <v>51</v>
      </c>
      <c r="P662" s="785">
        <v>78000.0</v>
      </c>
      <c r="Q662" s="785">
        <v>78000.0</v>
      </c>
      <c r="R662" s="784">
        <v>0.0</v>
      </c>
      <c r="S662" s="784">
        <v>546.0</v>
      </c>
      <c r="T662" s="788">
        <f t="shared" si="5"/>
        <v>77454</v>
      </c>
      <c r="U662" s="780" t="s">
        <v>53</v>
      </c>
      <c r="V662" s="783">
        <v>45818.0</v>
      </c>
      <c r="W662" s="783">
        <v>45851.0</v>
      </c>
      <c r="X662" s="780">
        <v>1.0</v>
      </c>
      <c r="Y662" s="780" t="s">
        <v>86</v>
      </c>
      <c r="Z662" s="780" t="s">
        <v>56</v>
      </c>
    </row>
    <row r="663">
      <c r="A663" s="786" t="s">
        <v>5349</v>
      </c>
      <c r="B663" s="787">
        <v>45819.0</v>
      </c>
      <c r="C663" s="780">
        <v>13951.0</v>
      </c>
      <c r="D663" s="780"/>
      <c r="E663" s="781" t="s">
        <v>109</v>
      </c>
      <c r="F663" s="786" t="s">
        <v>111</v>
      </c>
      <c r="G663" s="782" t="s">
        <v>113</v>
      </c>
      <c r="H663" s="782" t="s">
        <v>116</v>
      </c>
      <c r="I663" s="782" t="s">
        <v>118</v>
      </c>
      <c r="J663" s="780" t="s">
        <v>1205</v>
      </c>
      <c r="K663" s="783">
        <v>45624.0</v>
      </c>
      <c r="L663" s="787">
        <v>45818.0</v>
      </c>
      <c r="M663" s="780" t="s">
        <v>51</v>
      </c>
      <c r="N663" s="784">
        <v>0.0</v>
      </c>
      <c r="O663" s="779">
        <v>45819.0</v>
      </c>
      <c r="P663" s="785">
        <v>118000.0</v>
      </c>
      <c r="Q663" s="785">
        <v>118000.0</v>
      </c>
      <c r="R663" s="784">
        <v>0.0</v>
      </c>
      <c r="S663" s="784">
        <v>826.0</v>
      </c>
      <c r="T663" s="788">
        <f t="shared" si="5"/>
        <v>117174</v>
      </c>
      <c r="U663" s="780" t="s">
        <v>53</v>
      </c>
      <c r="V663" s="783">
        <v>45819.0</v>
      </c>
      <c r="W663" s="783">
        <v>45849.0</v>
      </c>
      <c r="X663" s="780">
        <v>1.0</v>
      </c>
      <c r="Y663" s="780" t="s">
        <v>55</v>
      </c>
      <c r="Z663" s="780" t="s">
        <v>56</v>
      </c>
    </row>
    <row r="664">
      <c r="A664" s="786" t="s">
        <v>5358</v>
      </c>
      <c r="B664" s="787">
        <v>45819.0</v>
      </c>
      <c r="C664" s="780">
        <v>8258.0</v>
      </c>
      <c r="D664" s="780"/>
      <c r="E664" s="781" t="s">
        <v>6796</v>
      </c>
      <c r="F664" s="786" t="s">
        <v>6797</v>
      </c>
      <c r="G664" s="782" t="s">
        <v>6798</v>
      </c>
      <c r="H664" s="782" t="s">
        <v>555</v>
      </c>
      <c r="I664" s="782" t="s">
        <v>69</v>
      </c>
      <c r="J664" s="780" t="s">
        <v>1205</v>
      </c>
      <c r="K664" s="783">
        <v>44964.0</v>
      </c>
      <c r="L664" s="787">
        <v>45818.0</v>
      </c>
      <c r="M664" s="780" t="s">
        <v>51</v>
      </c>
      <c r="N664" s="784">
        <v>0.0</v>
      </c>
      <c r="O664" s="780" t="s">
        <v>51</v>
      </c>
      <c r="P664" s="785">
        <v>78000.0</v>
      </c>
      <c r="Q664" s="785">
        <v>78000.0</v>
      </c>
      <c r="R664" s="784">
        <v>0.0</v>
      </c>
      <c r="S664" s="784">
        <v>4440.0</v>
      </c>
      <c r="T664" s="788">
        <f t="shared" si="5"/>
        <v>73560</v>
      </c>
      <c r="U664" s="780" t="s">
        <v>53</v>
      </c>
      <c r="V664" s="783">
        <v>45818.0</v>
      </c>
      <c r="W664" s="783">
        <v>45848.0</v>
      </c>
      <c r="X664" s="780">
        <v>1.0</v>
      </c>
      <c r="Y664" s="780" t="s">
        <v>86</v>
      </c>
      <c r="Z664" s="780" t="s">
        <v>56</v>
      </c>
    </row>
    <row r="665">
      <c r="A665" s="786" t="s">
        <v>5368</v>
      </c>
      <c r="B665" s="787">
        <v>45819.0</v>
      </c>
      <c r="C665" s="780">
        <v>11494.0</v>
      </c>
      <c r="D665" s="780"/>
      <c r="E665" s="781" t="s">
        <v>6799</v>
      </c>
      <c r="F665" s="786" t="s">
        <v>1253</v>
      </c>
      <c r="G665" s="782" t="s">
        <v>1254</v>
      </c>
      <c r="H665" s="782" t="s">
        <v>237</v>
      </c>
      <c r="I665" s="782" t="s">
        <v>69</v>
      </c>
      <c r="J665" s="780" t="s">
        <v>1205</v>
      </c>
      <c r="K665" s="783">
        <v>45354.0</v>
      </c>
      <c r="L665" s="787">
        <v>45818.0</v>
      </c>
      <c r="M665" s="780" t="s">
        <v>51</v>
      </c>
      <c r="N665" s="784">
        <v>0.0</v>
      </c>
      <c r="O665" s="780" t="s">
        <v>51</v>
      </c>
      <c r="P665" s="785">
        <v>78000.0</v>
      </c>
      <c r="Q665" s="785">
        <v>78000.0</v>
      </c>
      <c r="R665" s="784">
        <v>0.0</v>
      </c>
      <c r="S665" s="784">
        <v>546.0</v>
      </c>
      <c r="T665" s="788">
        <f t="shared" si="5"/>
        <v>77454</v>
      </c>
      <c r="U665" s="780" t="s">
        <v>53</v>
      </c>
      <c r="V665" s="783">
        <v>45818.0</v>
      </c>
      <c r="W665" s="783">
        <v>45848.0</v>
      </c>
      <c r="X665" s="780">
        <v>1.0</v>
      </c>
      <c r="Y665" s="780" t="s">
        <v>86</v>
      </c>
      <c r="Z665" s="780" t="s">
        <v>56</v>
      </c>
    </row>
    <row r="666">
      <c r="A666" s="786" t="s">
        <v>6800</v>
      </c>
      <c r="B666" s="787">
        <v>45819.0</v>
      </c>
      <c r="C666" s="780">
        <v>12017.0</v>
      </c>
      <c r="D666" s="780"/>
      <c r="E666" s="781" t="s">
        <v>6801</v>
      </c>
      <c r="F666" s="786" t="s">
        <v>369</v>
      </c>
      <c r="G666" s="782" t="s">
        <v>581</v>
      </c>
      <c r="H666" s="782" t="s">
        <v>110</v>
      </c>
      <c r="I666" s="782" t="s">
        <v>46</v>
      </c>
      <c r="J666" s="780" t="s">
        <v>1205</v>
      </c>
      <c r="K666" s="783">
        <v>45414.0</v>
      </c>
      <c r="L666" s="787">
        <v>45818.0</v>
      </c>
      <c r="M666" s="780" t="s">
        <v>51</v>
      </c>
      <c r="N666" s="784">
        <v>78000.0</v>
      </c>
      <c r="O666" s="780" t="s">
        <v>51</v>
      </c>
      <c r="P666" s="785">
        <v>150056.0</v>
      </c>
      <c r="Q666" s="818">
        <v>150000.0</v>
      </c>
      <c r="R666" s="784">
        <v>0.0</v>
      </c>
      <c r="S666" s="784">
        <v>0.0</v>
      </c>
      <c r="T666" s="788">
        <f t="shared" si="5"/>
        <v>150000</v>
      </c>
      <c r="U666" s="780" t="s">
        <v>52</v>
      </c>
      <c r="V666" s="783">
        <v>45818.0</v>
      </c>
      <c r="W666" s="783">
        <v>45849.0</v>
      </c>
      <c r="X666" s="780">
        <v>1.0</v>
      </c>
      <c r="Y666" s="780" t="s">
        <v>86</v>
      </c>
      <c r="Z666" s="780" t="s">
        <v>56</v>
      </c>
    </row>
    <row r="667">
      <c r="A667" s="786" t="s">
        <v>6802</v>
      </c>
      <c r="B667" s="787">
        <v>45819.0</v>
      </c>
      <c r="C667" s="780">
        <v>10376.0</v>
      </c>
      <c r="D667" s="780"/>
      <c r="E667" s="781" t="s">
        <v>671</v>
      </c>
      <c r="F667" s="786" t="s">
        <v>672</v>
      </c>
      <c r="G667" s="782" t="s">
        <v>3315</v>
      </c>
      <c r="H667" s="782" t="s">
        <v>174</v>
      </c>
      <c r="I667" s="782" t="s">
        <v>176</v>
      </c>
      <c r="J667" s="780" t="s">
        <v>1205</v>
      </c>
      <c r="K667" s="783">
        <v>45210.0</v>
      </c>
      <c r="L667" s="787">
        <v>45818.0</v>
      </c>
      <c r="M667" s="780" t="s">
        <v>51</v>
      </c>
      <c r="N667" s="784">
        <v>0.0</v>
      </c>
      <c r="O667" s="780" t="s">
        <v>51</v>
      </c>
      <c r="P667" s="785">
        <v>78000.0</v>
      </c>
      <c r="Q667" s="785">
        <v>78000.0</v>
      </c>
      <c r="R667" s="784">
        <v>0.0</v>
      </c>
      <c r="S667" s="784">
        <v>4400.0</v>
      </c>
      <c r="T667" s="788">
        <f t="shared" si="5"/>
        <v>73600</v>
      </c>
      <c r="U667" s="780" t="s">
        <v>53</v>
      </c>
      <c r="V667" s="783">
        <v>45818.0</v>
      </c>
      <c r="W667" s="783">
        <v>45848.0</v>
      </c>
      <c r="X667" s="780">
        <v>1.0</v>
      </c>
      <c r="Y667" s="780" t="s">
        <v>86</v>
      </c>
      <c r="Z667" s="780" t="s">
        <v>56</v>
      </c>
    </row>
    <row r="668">
      <c r="A668" s="786" t="s">
        <v>6803</v>
      </c>
      <c r="B668" s="787">
        <v>45819.0</v>
      </c>
      <c r="C668" s="780">
        <v>1522.0</v>
      </c>
      <c r="D668" s="780"/>
      <c r="E668" s="781" t="s">
        <v>1384</v>
      </c>
      <c r="F668" s="786" t="s">
        <v>1287</v>
      </c>
      <c r="G668" s="782" t="s">
        <v>1288</v>
      </c>
      <c r="H668" s="782" t="s">
        <v>1289</v>
      </c>
      <c r="I668" s="782" t="s">
        <v>103</v>
      </c>
      <c r="J668" s="780" t="s">
        <v>1205</v>
      </c>
      <c r="K668" s="783">
        <v>44368.0</v>
      </c>
      <c r="L668" s="787">
        <v>45818.0</v>
      </c>
      <c r="M668" s="780" t="s">
        <v>51</v>
      </c>
      <c r="N668" s="784">
        <v>0.0</v>
      </c>
      <c r="O668" s="780" t="s">
        <v>51</v>
      </c>
      <c r="P668" s="785">
        <v>78000.0</v>
      </c>
      <c r="Q668" s="785">
        <v>78000.0</v>
      </c>
      <c r="R668" s="784">
        <v>0.0</v>
      </c>
      <c r="S668" s="784">
        <v>1560.0</v>
      </c>
      <c r="T668" s="788">
        <f t="shared" si="5"/>
        <v>76440</v>
      </c>
      <c r="U668" s="780" t="s">
        <v>53</v>
      </c>
      <c r="V668" s="783">
        <v>45818.0</v>
      </c>
      <c r="W668" s="783">
        <v>45857.0</v>
      </c>
      <c r="X668" s="780">
        <v>1.0</v>
      </c>
      <c r="Y668" s="780" t="s">
        <v>86</v>
      </c>
      <c r="Z668" s="780" t="s">
        <v>56</v>
      </c>
    </row>
    <row r="669">
      <c r="A669" s="786" t="s">
        <v>6804</v>
      </c>
      <c r="B669" s="787">
        <v>45819.0</v>
      </c>
      <c r="C669" s="780">
        <v>10461.0</v>
      </c>
      <c r="D669" s="780"/>
      <c r="E669" s="781" t="s">
        <v>6805</v>
      </c>
      <c r="F669" s="786" t="s">
        <v>6806</v>
      </c>
      <c r="G669" s="782" t="s">
        <v>6808</v>
      </c>
      <c r="H669" s="782" t="s">
        <v>2778</v>
      </c>
      <c r="I669" s="782" t="s">
        <v>805</v>
      </c>
      <c r="J669" s="780" t="s">
        <v>1205</v>
      </c>
      <c r="K669" s="783">
        <v>45222.0</v>
      </c>
      <c r="L669" s="787">
        <v>45818.0</v>
      </c>
      <c r="M669" s="780" t="s">
        <v>51</v>
      </c>
      <c r="N669" s="784">
        <v>0.0</v>
      </c>
      <c r="O669" s="780" t="s">
        <v>51</v>
      </c>
      <c r="P669" s="785">
        <v>78091.0</v>
      </c>
      <c r="Q669" s="818">
        <v>78000.0</v>
      </c>
      <c r="R669" s="784">
        <v>0.0</v>
      </c>
      <c r="S669" s="784">
        <v>0.0</v>
      </c>
      <c r="T669" s="788">
        <f t="shared" si="5"/>
        <v>78000</v>
      </c>
      <c r="U669" s="780" t="s">
        <v>52</v>
      </c>
      <c r="V669" s="783">
        <v>45818.0</v>
      </c>
      <c r="W669" s="783">
        <v>45848.0</v>
      </c>
      <c r="X669" s="780">
        <v>1.0</v>
      </c>
      <c r="Y669" s="780" t="s">
        <v>86</v>
      </c>
      <c r="Z669" s="780" t="s">
        <v>56</v>
      </c>
    </row>
    <row r="670">
      <c r="A670" s="805" t="s">
        <v>7461</v>
      </c>
      <c r="B670" s="806">
        <v>45868.0</v>
      </c>
      <c r="C670" s="807">
        <v>13971.0</v>
      </c>
      <c r="D670" s="807"/>
      <c r="E670" s="808" t="s">
        <v>4283</v>
      </c>
      <c r="F670" s="805" t="s">
        <v>4284</v>
      </c>
      <c r="G670" s="809" t="s">
        <v>4285</v>
      </c>
      <c r="H670" s="809" t="s">
        <v>555</v>
      </c>
      <c r="I670" s="809" t="s">
        <v>69</v>
      </c>
      <c r="J670" s="807" t="s">
        <v>1205</v>
      </c>
      <c r="K670" s="810">
        <v>45626.0</v>
      </c>
      <c r="L670" s="806">
        <v>45841.0</v>
      </c>
      <c r="M670" s="807" t="s">
        <v>51</v>
      </c>
      <c r="N670" s="811">
        <v>0.0</v>
      </c>
      <c r="O670" s="807" t="s">
        <v>51</v>
      </c>
      <c r="P670" s="817">
        <v>0.0</v>
      </c>
      <c r="Q670" s="864">
        <v>78075.0</v>
      </c>
      <c r="R670" s="811">
        <v>0.0</v>
      </c>
      <c r="S670" s="811">
        <v>0.0</v>
      </c>
      <c r="T670" s="814">
        <f t="shared" si="5"/>
        <v>78075</v>
      </c>
      <c r="U670" s="807" t="s">
        <v>52</v>
      </c>
      <c r="V670" s="810"/>
      <c r="W670" s="810"/>
      <c r="X670" s="807"/>
      <c r="Y670" s="807"/>
      <c r="Z670" s="807"/>
    </row>
    <row r="671">
      <c r="A671" s="786" t="s">
        <v>6809</v>
      </c>
      <c r="B671" s="787">
        <v>45819.0</v>
      </c>
      <c r="C671" s="780">
        <v>5313.0</v>
      </c>
      <c r="D671" s="780"/>
      <c r="E671" s="781" t="s">
        <v>170</v>
      </c>
      <c r="F671" s="786" t="s">
        <v>171</v>
      </c>
      <c r="G671" s="782" t="s">
        <v>173</v>
      </c>
      <c r="H671" s="782" t="s">
        <v>174</v>
      </c>
      <c r="I671" s="782" t="s">
        <v>176</v>
      </c>
      <c r="J671" s="780" t="s">
        <v>1205</v>
      </c>
      <c r="K671" s="783">
        <v>44653.0</v>
      </c>
      <c r="L671" s="787">
        <v>45819.0</v>
      </c>
      <c r="M671" s="780" t="s">
        <v>51</v>
      </c>
      <c r="N671" s="784">
        <v>0.0</v>
      </c>
      <c r="O671" s="780" t="s">
        <v>51</v>
      </c>
      <c r="P671" s="785">
        <v>118000.0</v>
      </c>
      <c r="Q671" s="785">
        <v>118000.0</v>
      </c>
      <c r="R671" s="784">
        <v>0.0</v>
      </c>
      <c r="S671" s="784">
        <v>2360.0</v>
      </c>
      <c r="T671" s="788">
        <f t="shared" si="5"/>
        <v>115640</v>
      </c>
      <c r="U671" s="780" t="s">
        <v>53</v>
      </c>
      <c r="V671" s="783">
        <v>45819.0</v>
      </c>
      <c r="W671" s="783">
        <v>45849.0</v>
      </c>
      <c r="X671" s="780">
        <v>1.0</v>
      </c>
      <c r="Y671" s="780" t="s">
        <v>55</v>
      </c>
      <c r="Z671" s="780" t="s">
        <v>56</v>
      </c>
    </row>
    <row r="672">
      <c r="A672" s="786" t="s">
        <v>6810</v>
      </c>
      <c r="B672" s="787">
        <v>45819.0</v>
      </c>
      <c r="C672" s="780">
        <v>10378.0</v>
      </c>
      <c r="D672" s="780"/>
      <c r="E672" s="781" t="s">
        <v>6811</v>
      </c>
      <c r="F672" s="786" t="s">
        <v>6812</v>
      </c>
      <c r="G672" s="782" t="s">
        <v>6813</v>
      </c>
      <c r="H672" s="782" t="s">
        <v>343</v>
      </c>
      <c r="I672" s="782" t="s">
        <v>158</v>
      </c>
      <c r="J672" s="780" t="s">
        <v>1205</v>
      </c>
      <c r="K672" s="783">
        <v>45211.0</v>
      </c>
      <c r="L672" s="787">
        <v>45819.0</v>
      </c>
      <c r="M672" s="780" t="s">
        <v>51</v>
      </c>
      <c r="N672" s="784">
        <v>78000.0</v>
      </c>
      <c r="O672" s="780" t="s">
        <v>51</v>
      </c>
      <c r="P672" s="785">
        <v>80062.0</v>
      </c>
      <c r="Q672" s="865">
        <v>80062.0</v>
      </c>
      <c r="R672" s="784">
        <v>0.0</v>
      </c>
      <c r="S672" s="784">
        <v>0.0</v>
      </c>
      <c r="T672" s="788">
        <f t="shared" si="5"/>
        <v>80062</v>
      </c>
      <c r="U672" s="780" t="s">
        <v>52</v>
      </c>
      <c r="V672" s="783">
        <v>45819.0</v>
      </c>
      <c r="W672" s="783">
        <v>45849.0</v>
      </c>
      <c r="X672" s="780">
        <v>1.0</v>
      </c>
      <c r="Y672" s="780" t="s">
        <v>86</v>
      </c>
      <c r="Z672" s="780" t="s">
        <v>56</v>
      </c>
    </row>
    <row r="673">
      <c r="A673" s="786" t="s">
        <v>6815</v>
      </c>
      <c r="B673" s="787">
        <v>45819.0</v>
      </c>
      <c r="C673" s="780">
        <v>13985.0</v>
      </c>
      <c r="D673" s="780"/>
      <c r="E673" s="781" t="s">
        <v>6816</v>
      </c>
      <c r="F673" s="786" t="s">
        <v>6817</v>
      </c>
      <c r="G673" s="782" t="s">
        <v>6818</v>
      </c>
      <c r="H673" s="782" t="s">
        <v>116</v>
      </c>
      <c r="I673" s="782" t="s">
        <v>118</v>
      </c>
      <c r="J673" s="780" t="s">
        <v>1205</v>
      </c>
      <c r="K673" s="783">
        <v>45628.0</v>
      </c>
      <c r="L673" s="787">
        <v>45819.0</v>
      </c>
      <c r="M673" s="780" t="s">
        <v>51</v>
      </c>
      <c r="N673" s="784">
        <v>0.0</v>
      </c>
      <c r="O673" s="780" t="s">
        <v>51</v>
      </c>
      <c r="P673" s="785">
        <v>78000.0</v>
      </c>
      <c r="Q673" s="785">
        <v>78000.0</v>
      </c>
      <c r="R673" s="784">
        <v>0.0</v>
      </c>
      <c r="S673" s="784">
        <v>546.0</v>
      </c>
      <c r="T673" s="788">
        <f t="shared" si="5"/>
        <v>77454</v>
      </c>
      <c r="U673" s="780" t="s">
        <v>53</v>
      </c>
      <c r="V673" s="783">
        <v>45819.0</v>
      </c>
      <c r="W673" s="783">
        <v>45849.0</v>
      </c>
      <c r="X673" s="780">
        <v>1.0</v>
      </c>
      <c r="Y673" s="780" t="s">
        <v>86</v>
      </c>
      <c r="Z673" s="780" t="s">
        <v>56</v>
      </c>
    </row>
    <row r="674">
      <c r="A674" s="786" t="s">
        <v>6819</v>
      </c>
      <c r="B674" s="787">
        <v>45820.0</v>
      </c>
      <c r="C674" s="780">
        <v>631.0</v>
      </c>
      <c r="D674" s="780"/>
      <c r="E674" s="781" t="s">
        <v>378</v>
      </c>
      <c r="F674" s="786" t="s">
        <v>379</v>
      </c>
      <c r="G674" s="782" t="s">
        <v>382</v>
      </c>
      <c r="H674" s="782" t="s">
        <v>126</v>
      </c>
      <c r="I674" s="782" t="s">
        <v>69</v>
      </c>
      <c r="J674" s="780" t="s">
        <v>1205</v>
      </c>
      <c r="K674" s="783">
        <v>44329.0</v>
      </c>
      <c r="L674" s="787">
        <v>45819.0</v>
      </c>
      <c r="M674" s="780" t="s">
        <v>51</v>
      </c>
      <c r="N674" s="784">
        <v>78000.0</v>
      </c>
      <c r="O674" s="779">
        <v>45834.0</v>
      </c>
      <c r="P674" s="785">
        <v>80014.0</v>
      </c>
      <c r="Q674" s="865">
        <v>80014.0</v>
      </c>
      <c r="R674" s="784">
        <v>0.0</v>
      </c>
      <c r="S674" s="784">
        <v>0.0</v>
      </c>
      <c r="T674" s="788">
        <f t="shared" si="5"/>
        <v>80014</v>
      </c>
      <c r="U674" s="780" t="s">
        <v>52</v>
      </c>
      <c r="V674" s="783">
        <v>45786.0</v>
      </c>
      <c r="W674" s="783">
        <v>45816.0</v>
      </c>
      <c r="X674" s="780">
        <v>1.0</v>
      </c>
      <c r="Y674" s="780" t="s">
        <v>86</v>
      </c>
      <c r="Z674" s="780" t="s">
        <v>56</v>
      </c>
    </row>
    <row r="675">
      <c r="A675" s="786" t="s">
        <v>6821</v>
      </c>
      <c r="B675" s="787">
        <v>45820.0</v>
      </c>
      <c r="C675" s="780">
        <v>7649.0</v>
      </c>
      <c r="D675" s="780"/>
      <c r="E675" s="781" t="s">
        <v>4145</v>
      </c>
      <c r="F675" s="786" t="s">
        <v>4054</v>
      </c>
      <c r="G675" s="782" t="s">
        <v>4055</v>
      </c>
      <c r="H675" s="782" t="s">
        <v>137</v>
      </c>
      <c r="I675" s="782" t="s">
        <v>118</v>
      </c>
      <c r="J675" s="780" t="s">
        <v>1205</v>
      </c>
      <c r="K675" s="783">
        <v>44891.0</v>
      </c>
      <c r="L675" s="787">
        <v>45819.0</v>
      </c>
      <c r="M675" s="780" t="s">
        <v>51</v>
      </c>
      <c r="N675" s="784">
        <v>0.0</v>
      </c>
      <c r="O675" s="780" t="s">
        <v>51</v>
      </c>
      <c r="P675" s="785">
        <v>78032.0</v>
      </c>
      <c r="Q675" s="865">
        <v>78100.0</v>
      </c>
      <c r="R675" s="784">
        <v>0.0</v>
      </c>
      <c r="S675" s="784">
        <v>0.0</v>
      </c>
      <c r="T675" s="788">
        <f t="shared" si="5"/>
        <v>78100</v>
      </c>
      <c r="U675" s="780" t="s">
        <v>52</v>
      </c>
      <c r="V675" s="783">
        <v>45819.0</v>
      </c>
      <c r="W675" s="783">
        <v>45849.0</v>
      </c>
      <c r="X675" s="780">
        <v>1.0</v>
      </c>
      <c r="Y675" s="780" t="s">
        <v>86</v>
      </c>
      <c r="Z675" s="780" t="s">
        <v>56</v>
      </c>
    </row>
    <row r="676">
      <c r="A676" s="786" t="s">
        <v>6822</v>
      </c>
      <c r="B676" s="787">
        <v>45820.0</v>
      </c>
      <c r="C676" s="780">
        <v>8434.0</v>
      </c>
      <c r="D676" s="780"/>
      <c r="E676" s="781" t="s">
        <v>1889</v>
      </c>
      <c r="F676" s="786" t="s">
        <v>1890</v>
      </c>
      <c r="G676" s="782" t="s">
        <v>6823</v>
      </c>
      <c r="H676" s="782" t="s">
        <v>419</v>
      </c>
      <c r="I676" s="782" t="s">
        <v>118</v>
      </c>
      <c r="J676" s="780" t="s">
        <v>1205</v>
      </c>
      <c r="K676" s="783">
        <v>44985.0</v>
      </c>
      <c r="L676" s="787">
        <v>45819.0</v>
      </c>
      <c r="M676" s="780" t="s">
        <v>51</v>
      </c>
      <c r="N676" s="784">
        <v>0.0</v>
      </c>
      <c r="O676" s="780" t="s">
        <v>51</v>
      </c>
      <c r="P676" s="785">
        <v>78051.0</v>
      </c>
      <c r="Q676" s="865">
        <v>78000.0</v>
      </c>
      <c r="R676" s="784">
        <v>0.0</v>
      </c>
      <c r="S676" s="784">
        <v>0.0</v>
      </c>
      <c r="T676" s="788">
        <f t="shared" si="5"/>
        <v>78000</v>
      </c>
      <c r="U676" s="780" t="s">
        <v>52</v>
      </c>
      <c r="V676" s="783">
        <v>45819.0</v>
      </c>
      <c r="W676" s="783">
        <v>45851.0</v>
      </c>
      <c r="X676" s="780">
        <v>1.0</v>
      </c>
      <c r="Y676" s="780" t="s">
        <v>86</v>
      </c>
      <c r="Z676" s="780" t="s">
        <v>56</v>
      </c>
    </row>
    <row r="677">
      <c r="A677" s="786" t="s">
        <v>6826</v>
      </c>
      <c r="B677" s="787">
        <v>45820.0</v>
      </c>
      <c r="C677" s="780">
        <v>10815.0</v>
      </c>
      <c r="D677" s="780"/>
      <c r="E677" s="781" t="s">
        <v>6827</v>
      </c>
      <c r="F677" s="786" t="s">
        <v>6828</v>
      </c>
      <c r="G677" s="782" t="s">
        <v>6829</v>
      </c>
      <c r="H677" s="782" t="s">
        <v>555</v>
      </c>
      <c r="I677" s="782" t="s">
        <v>69</v>
      </c>
      <c r="J677" s="780" t="s">
        <v>1205</v>
      </c>
      <c r="K677" s="783">
        <v>45271.0</v>
      </c>
      <c r="L677" s="787">
        <v>45819.0</v>
      </c>
      <c r="M677" s="780" t="s">
        <v>51</v>
      </c>
      <c r="N677" s="784">
        <v>0.0</v>
      </c>
      <c r="O677" s="780" t="s">
        <v>51</v>
      </c>
      <c r="P677" s="785">
        <v>118068.0</v>
      </c>
      <c r="Q677" s="865">
        <v>118000.0</v>
      </c>
      <c r="R677" s="784">
        <v>0.0</v>
      </c>
      <c r="S677" s="784">
        <v>0.0</v>
      </c>
      <c r="T677" s="788">
        <f t="shared" si="5"/>
        <v>118000</v>
      </c>
      <c r="U677" s="780" t="s">
        <v>52</v>
      </c>
      <c r="V677" s="783">
        <v>45819.0</v>
      </c>
      <c r="W677" s="783">
        <v>45849.0</v>
      </c>
      <c r="X677" s="780">
        <v>1.0</v>
      </c>
      <c r="Y677" s="780" t="s">
        <v>55</v>
      </c>
      <c r="Z677" s="780" t="s">
        <v>56</v>
      </c>
    </row>
    <row r="678">
      <c r="A678" s="786" t="s">
        <v>6830</v>
      </c>
      <c r="B678" s="787">
        <v>45820.0</v>
      </c>
      <c r="C678" s="780">
        <v>12292.0</v>
      </c>
      <c r="D678" s="780"/>
      <c r="E678" s="782" t="s">
        <v>2754</v>
      </c>
      <c r="F678" s="786" t="s">
        <v>2756</v>
      </c>
      <c r="G678" s="782" t="s">
        <v>7462</v>
      </c>
      <c r="H678" s="782" t="s">
        <v>44</v>
      </c>
      <c r="I678" s="782" t="s">
        <v>46</v>
      </c>
      <c r="J678" s="780" t="s">
        <v>1205</v>
      </c>
      <c r="K678" s="783">
        <v>45443.0</v>
      </c>
      <c r="L678" s="787">
        <v>45819.0</v>
      </c>
      <c r="M678" s="780" t="s">
        <v>51</v>
      </c>
      <c r="N678" s="784">
        <v>0.0</v>
      </c>
      <c r="O678" s="779">
        <v>45840.0</v>
      </c>
      <c r="P678" s="785">
        <v>118019.0</v>
      </c>
      <c r="Q678" s="865">
        <v>118019.0</v>
      </c>
      <c r="R678" s="784">
        <v>0.0</v>
      </c>
      <c r="S678" s="784">
        <v>0.0</v>
      </c>
      <c r="T678" s="788">
        <f t="shared" si="5"/>
        <v>118019</v>
      </c>
      <c r="U678" s="780" t="s">
        <v>52</v>
      </c>
      <c r="V678" s="783">
        <v>45818.0</v>
      </c>
      <c r="W678" s="783">
        <v>45848.0</v>
      </c>
      <c r="X678" s="780">
        <v>1.0</v>
      </c>
      <c r="Y678" s="780" t="s">
        <v>55</v>
      </c>
      <c r="Z678" s="780" t="s">
        <v>56</v>
      </c>
    </row>
    <row r="679">
      <c r="A679" s="786" t="s">
        <v>6833</v>
      </c>
      <c r="B679" s="787">
        <v>45820.0</v>
      </c>
      <c r="C679" s="780">
        <v>4865.0</v>
      </c>
      <c r="D679" s="780"/>
      <c r="E679" s="781" t="s">
        <v>1150</v>
      </c>
      <c r="F679" s="786" t="s">
        <v>1151</v>
      </c>
      <c r="G679" s="782" t="s">
        <v>1152</v>
      </c>
      <c r="H679" s="782" t="s">
        <v>121</v>
      </c>
      <c r="I679" s="782" t="s">
        <v>124</v>
      </c>
      <c r="J679" s="780" t="s">
        <v>1205</v>
      </c>
      <c r="K679" s="783">
        <v>44623.0</v>
      </c>
      <c r="L679" s="787">
        <v>45819.0</v>
      </c>
      <c r="M679" s="780" t="s">
        <v>51</v>
      </c>
      <c r="N679" s="784">
        <v>118000.0</v>
      </c>
      <c r="O679" s="780" t="s">
        <v>51</v>
      </c>
      <c r="P679" s="785">
        <v>120053.0</v>
      </c>
      <c r="Q679" s="865">
        <v>120053.0</v>
      </c>
      <c r="R679" s="784">
        <v>0.0</v>
      </c>
      <c r="S679" s="784">
        <v>0.0</v>
      </c>
      <c r="T679" s="788">
        <f t="shared" si="5"/>
        <v>120053</v>
      </c>
      <c r="U679" s="780" t="s">
        <v>52</v>
      </c>
      <c r="V679" s="783">
        <v>45819.0</v>
      </c>
      <c r="W679" s="783">
        <v>45851.0</v>
      </c>
      <c r="X679" s="780">
        <v>1.0</v>
      </c>
      <c r="Y679" s="780" t="s">
        <v>55</v>
      </c>
      <c r="Z679" s="780" t="s">
        <v>56</v>
      </c>
    </row>
    <row r="680">
      <c r="A680" s="786" t="s">
        <v>5435</v>
      </c>
      <c r="B680" s="787">
        <v>45820.0</v>
      </c>
      <c r="C680" s="780">
        <v>11180.0</v>
      </c>
      <c r="D680" s="780"/>
      <c r="E680" s="781" t="s">
        <v>6834</v>
      </c>
      <c r="F680" s="786" t="s">
        <v>1373</v>
      </c>
      <c r="G680" s="782" t="s">
        <v>1375</v>
      </c>
      <c r="H680" s="782" t="s">
        <v>279</v>
      </c>
      <c r="I680" s="782" t="s">
        <v>69</v>
      </c>
      <c r="J680" s="780" t="s">
        <v>1205</v>
      </c>
      <c r="K680" s="783">
        <v>45318.0</v>
      </c>
      <c r="L680" s="787">
        <v>45819.0</v>
      </c>
      <c r="M680" s="780" t="s">
        <v>51</v>
      </c>
      <c r="N680" s="784">
        <v>0.0</v>
      </c>
      <c r="O680" s="780" t="s">
        <v>51</v>
      </c>
      <c r="P680" s="785">
        <v>78000.0</v>
      </c>
      <c r="Q680" s="785">
        <v>78000.0</v>
      </c>
      <c r="R680" s="784">
        <v>0.0</v>
      </c>
      <c r="S680" s="784">
        <v>4440.0</v>
      </c>
      <c r="T680" s="788">
        <f t="shared" si="5"/>
        <v>73560</v>
      </c>
      <c r="U680" s="780" t="s">
        <v>53</v>
      </c>
      <c r="V680" s="783">
        <v>45819.0</v>
      </c>
      <c r="W680" s="783">
        <v>45849.0</v>
      </c>
      <c r="X680" s="780">
        <v>1.0</v>
      </c>
      <c r="Y680" s="780" t="s">
        <v>86</v>
      </c>
      <c r="Z680" s="780" t="s">
        <v>56</v>
      </c>
    </row>
    <row r="681">
      <c r="A681" s="786" t="s">
        <v>5439</v>
      </c>
      <c r="B681" s="787">
        <v>45820.0</v>
      </c>
      <c r="C681" s="780">
        <v>11515.0</v>
      </c>
      <c r="D681" s="780"/>
      <c r="E681" s="781" t="s">
        <v>6836</v>
      </c>
      <c r="F681" s="786" t="s">
        <v>6837</v>
      </c>
      <c r="G681" s="782" t="s">
        <v>6838</v>
      </c>
      <c r="H681" s="782" t="s">
        <v>44</v>
      </c>
      <c r="I681" s="782" t="s">
        <v>46</v>
      </c>
      <c r="J681" s="780" t="s">
        <v>1205</v>
      </c>
      <c r="K681" s="783">
        <v>45355.0</v>
      </c>
      <c r="L681" s="787">
        <v>45819.0</v>
      </c>
      <c r="M681" s="780" t="s">
        <v>51</v>
      </c>
      <c r="N681" s="784">
        <v>0.0</v>
      </c>
      <c r="O681" s="780" t="s">
        <v>51</v>
      </c>
      <c r="P681" s="785">
        <v>118000.0</v>
      </c>
      <c r="Q681" s="785">
        <v>118000.0</v>
      </c>
      <c r="R681" s="784">
        <v>0.0</v>
      </c>
      <c r="S681" s="784">
        <v>826.0</v>
      </c>
      <c r="T681" s="788">
        <f t="shared" si="5"/>
        <v>117174</v>
      </c>
      <c r="U681" s="780" t="s">
        <v>53</v>
      </c>
      <c r="V681" s="783">
        <v>45819.0</v>
      </c>
      <c r="W681" s="783">
        <v>45849.0</v>
      </c>
      <c r="X681" s="780">
        <v>1.0</v>
      </c>
      <c r="Y681" s="780" t="s">
        <v>55</v>
      </c>
      <c r="Z681" s="780" t="s">
        <v>56</v>
      </c>
    </row>
    <row r="682">
      <c r="A682" s="786" t="s">
        <v>5452</v>
      </c>
      <c r="B682" s="787">
        <v>45820.0</v>
      </c>
      <c r="C682" s="780">
        <v>6598.0</v>
      </c>
      <c r="D682" s="780"/>
      <c r="E682" s="781" t="s">
        <v>1677</v>
      </c>
      <c r="F682" s="786" t="s">
        <v>1678</v>
      </c>
      <c r="G682" s="782" t="s">
        <v>1680</v>
      </c>
      <c r="H682" s="782" t="s">
        <v>192</v>
      </c>
      <c r="I682" s="782" t="s">
        <v>195</v>
      </c>
      <c r="J682" s="780" t="s">
        <v>1205</v>
      </c>
      <c r="K682" s="783">
        <v>44784.0</v>
      </c>
      <c r="L682" s="787">
        <v>45819.0</v>
      </c>
      <c r="M682" s="780" t="s">
        <v>51</v>
      </c>
      <c r="N682" s="784">
        <v>78000.0</v>
      </c>
      <c r="O682" s="780" t="s">
        <v>51</v>
      </c>
      <c r="P682" s="785">
        <v>100015.0</v>
      </c>
      <c r="Q682" s="865">
        <v>100015.0</v>
      </c>
      <c r="R682" s="784">
        <v>0.0</v>
      </c>
      <c r="S682" s="784">
        <v>0.0</v>
      </c>
      <c r="T682" s="788">
        <f t="shared" si="5"/>
        <v>100015</v>
      </c>
      <c r="U682" s="780" t="s">
        <v>52</v>
      </c>
      <c r="V682" s="783">
        <v>45819.0</v>
      </c>
      <c r="W682" s="783">
        <v>45849.0</v>
      </c>
      <c r="X682" s="780">
        <v>1.0</v>
      </c>
      <c r="Y682" s="780" t="s">
        <v>86</v>
      </c>
      <c r="Z682" s="780" t="s">
        <v>56</v>
      </c>
    </row>
    <row r="683">
      <c r="A683" s="786" t="s">
        <v>6840</v>
      </c>
      <c r="B683" s="787">
        <v>45820.0</v>
      </c>
      <c r="C683" s="780">
        <v>12986.0</v>
      </c>
      <c r="D683" s="780"/>
      <c r="E683" s="781" t="s">
        <v>1201</v>
      </c>
      <c r="F683" s="786" t="s">
        <v>1203</v>
      </c>
      <c r="G683" s="782" t="s">
        <v>1440</v>
      </c>
      <c r="H683" s="782" t="s">
        <v>68</v>
      </c>
      <c r="I683" s="782" t="s">
        <v>69</v>
      </c>
      <c r="J683" s="780" t="s">
        <v>1205</v>
      </c>
      <c r="K683" s="783">
        <v>45511.0</v>
      </c>
      <c r="L683" s="787">
        <v>45819.0</v>
      </c>
      <c r="M683" s="780" t="s">
        <v>51</v>
      </c>
      <c r="N683" s="784">
        <v>78000.0</v>
      </c>
      <c r="O683" s="780" t="s">
        <v>51</v>
      </c>
      <c r="P683" s="785">
        <v>80000.0</v>
      </c>
      <c r="Q683" s="785">
        <v>80000.0</v>
      </c>
      <c r="R683" s="784">
        <v>0.0</v>
      </c>
      <c r="S683" s="784">
        <v>560.0</v>
      </c>
      <c r="T683" s="788">
        <f t="shared" si="5"/>
        <v>79440</v>
      </c>
      <c r="U683" s="780" t="s">
        <v>53</v>
      </c>
      <c r="V683" s="783">
        <v>45819.0</v>
      </c>
      <c r="W683" s="783">
        <v>45850.0</v>
      </c>
      <c r="X683" s="780">
        <v>1.0</v>
      </c>
      <c r="Y683" s="780" t="s">
        <v>86</v>
      </c>
      <c r="Z683" s="780" t="s">
        <v>56</v>
      </c>
    </row>
    <row r="684">
      <c r="A684" s="786" t="s">
        <v>6843</v>
      </c>
      <c r="B684" s="787">
        <v>45820.0</v>
      </c>
      <c r="C684" s="780">
        <v>7949.0</v>
      </c>
      <c r="D684" s="780"/>
      <c r="E684" s="781" t="s">
        <v>5462</v>
      </c>
      <c r="F684" s="786" t="s">
        <v>1987</v>
      </c>
      <c r="G684" s="782" t="s">
        <v>2075</v>
      </c>
      <c r="H684" s="782" t="s">
        <v>252</v>
      </c>
      <c r="I684" s="782" t="s">
        <v>46</v>
      </c>
      <c r="J684" s="780" t="s">
        <v>1205</v>
      </c>
      <c r="K684" s="783">
        <v>44930.0</v>
      </c>
      <c r="L684" s="787">
        <v>45819.0</v>
      </c>
      <c r="M684" s="780" t="s">
        <v>51</v>
      </c>
      <c r="N684" s="784">
        <v>0.0</v>
      </c>
      <c r="O684" s="780" t="s">
        <v>51</v>
      </c>
      <c r="P684" s="785">
        <v>78054.0</v>
      </c>
      <c r="Q684" s="865">
        <v>78054.0</v>
      </c>
      <c r="R684" s="784">
        <v>0.0</v>
      </c>
      <c r="S684" s="784">
        <v>0.0</v>
      </c>
      <c r="T684" s="788">
        <f t="shared" si="5"/>
        <v>78054</v>
      </c>
      <c r="U684" s="780" t="s">
        <v>52</v>
      </c>
      <c r="V684" s="783">
        <v>45819.0</v>
      </c>
      <c r="W684" s="783">
        <v>45849.0</v>
      </c>
      <c r="X684" s="780">
        <v>1.0</v>
      </c>
      <c r="Y684" s="780" t="s">
        <v>86</v>
      </c>
      <c r="Z684" s="780" t="s">
        <v>56</v>
      </c>
    </row>
    <row r="685">
      <c r="A685" s="805" t="s">
        <v>6844</v>
      </c>
      <c r="B685" s="806">
        <v>45820.0</v>
      </c>
      <c r="C685" s="807">
        <v>6282.0</v>
      </c>
      <c r="D685" s="807"/>
      <c r="E685" s="808" t="s">
        <v>3188</v>
      </c>
      <c r="F685" s="805" t="s">
        <v>2476</v>
      </c>
      <c r="G685" s="809" t="s">
        <v>6846</v>
      </c>
      <c r="H685" s="809" t="s">
        <v>2479</v>
      </c>
      <c r="I685" s="809" t="s">
        <v>864</v>
      </c>
      <c r="J685" s="807" t="s">
        <v>1205</v>
      </c>
      <c r="K685" s="810">
        <v>44754.0</v>
      </c>
      <c r="L685" s="806">
        <v>45819.0</v>
      </c>
      <c r="M685" s="807" t="s">
        <v>51</v>
      </c>
      <c r="N685" s="811">
        <v>0.0</v>
      </c>
      <c r="O685" s="807" t="s">
        <v>51</v>
      </c>
      <c r="P685" s="817">
        <v>78000.0</v>
      </c>
      <c r="Q685" s="817">
        <v>78000.0</v>
      </c>
      <c r="R685" s="811">
        <v>0.0</v>
      </c>
      <c r="S685" s="811">
        <v>546.0</v>
      </c>
      <c r="T685" s="814">
        <f t="shared" si="5"/>
        <v>77454</v>
      </c>
      <c r="U685" s="807" t="s">
        <v>53</v>
      </c>
      <c r="V685" s="810">
        <v>45819.0</v>
      </c>
      <c r="W685" s="810">
        <v>45849.0</v>
      </c>
      <c r="X685" s="807">
        <v>1.0</v>
      </c>
      <c r="Y685" s="807" t="s">
        <v>86</v>
      </c>
      <c r="Z685" s="807" t="s">
        <v>56</v>
      </c>
    </row>
    <row r="686">
      <c r="A686" s="786" t="s">
        <v>6847</v>
      </c>
      <c r="B686" s="787">
        <v>45820.0</v>
      </c>
      <c r="C686" s="780">
        <v>8249.0</v>
      </c>
      <c r="D686" s="780"/>
      <c r="E686" s="781" t="s">
        <v>6848</v>
      </c>
      <c r="F686" s="786" t="s">
        <v>6849</v>
      </c>
      <c r="G686" s="782" t="s">
        <v>6850</v>
      </c>
      <c r="H686" s="782" t="s">
        <v>325</v>
      </c>
      <c r="I686" s="782" t="s">
        <v>74</v>
      </c>
      <c r="J686" s="780" t="s">
        <v>1205</v>
      </c>
      <c r="K686" s="783">
        <v>44963.0</v>
      </c>
      <c r="L686" s="787">
        <v>45820.0</v>
      </c>
      <c r="M686" s="780" t="s">
        <v>51</v>
      </c>
      <c r="N686" s="784">
        <v>0.0</v>
      </c>
      <c r="O686" s="780" t="s">
        <v>51</v>
      </c>
      <c r="P686" s="785">
        <v>78000.0</v>
      </c>
      <c r="Q686" s="785">
        <v>78000.0</v>
      </c>
      <c r="R686" s="784">
        <v>0.0</v>
      </c>
      <c r="S686" s="784">
        <v>4440.0</v>
      </c>
      <c r="T686" s="788">
        <f t="shared" si="5"/>
        <v>73560</v>
      </c>
      <c r="U686" s="780" t="s">
        <v>53</v>
      </c>
      <c r="V686" s="783">
        <v>45820.0</v>
      </c>
      <c r="W686" s="783">
        <v>45850.0</v>
      </c>
      <c r="X686" s="780">
        <v>1.0</v>
      </c>
      <c r="Y686" s="780" t="s">
        <v>86</v>
      </c>
      <c r="Z686" s="780" t="s">
        <v>56</v>
      </c>
    </row>
    <row r="687">
      <c r="A687" s="786" t="s">
        <v>6853</v>
      </c>
      <c r="B687" s="787">
        <v>45820.0</v>
      </c>
      <c r="C687" s="780">
        <v>10378.0</v>
      </c>
      <c r="D687" s="780"/>
      <c r="E687" s="781" t="s">
        <v>6811</v>
      </c>
      <c r="F687" s="786" t="s">
        <v>6812</v>
      </c>
      <c r="G687" s="782" t="s">
        <v>6854</v>
      </c>
      <c r="H687" s="866" t="s">
        <v>343</v>
      </c>
      <c r="I687" s="782" t="s">
        <v>158</v>
      </c>
      <c r="J687" s="780" t="s">
        <v>1205</v>
      </c>
      <c r="K687" s="783">
        <v>45211.0</v>
      </c>
      <c r="L687" s="787">
        <v>45820.0</v>
      </c>
      <c r="M687" s="780" t="s">
        <v>51</v>
      </c>
      <c r="N687" s="784">
        <v>78000.0</v>
      </c>
      <c r="O687" s="780" t="s">
        <v>51</v>
      </c>
      <c r="P687" s="785">
        <v>80041.0</v>
      </c>
      <c r="Q687" s="790">
        <v>80041.0</v>
      </c>
      <c r="R687" s="784">
        <v>0.0</v>
      </c>
      <c r="S687" s="784">
        <v>0.0</v>
      </c>
      <c r="T687" s="788">
        <f t="shared" si="5"/>
        <v>80041</v>
      </c>
      <c r="U687" s="780" t="s">
        <v>52</v>
      </c>
      <c r="V687" s="783">
        <v>45820.0</v>
      </c>
      <c r="W687" s="783">
        <v>45850.0</v>
      </c>
      <c r="X687" s="780">
        <v>1.0</v>
      </c>
      <c r="Y687" s="780" t="s">
        <v>86</v>
      </c>
      <c r="Z687" s="780" t="s">
        <v>56</v>
      </c>
    </row>
    <row r="688">
      <c r="A688" s="786" t="s">
        <v>6856</v>
      </c>
      <c r="B688" s="787">
        <v>45820.0</v>
      </c>
      <c r="C688" s="780">
        <v>8979.0</v>
      </c>
      <c r="D688" s="780"/>
      <c r="E688" s="781" t="s">
        <v>6857</v>
      </c>
      <c r="F688" s="786" t="s">
        <v>1021</v>
      </c>
      <c r="G688" s="782" t="s">
        <v>1022</v>
      </c>
      <c r="H688" s="782" t="s">
        <v>452</v>
      </c>
      <c r="I688" s="782" t="s">
        <v>118</v>
      </c>
      <c r="J688" s="780" t="s">
        <v>1205</v>
      </c>
      <c r="K688" s="783">
        <v>45055.0</v>
      </c>
      <c r="L688" s="787">
        <v>45820.0</v>
      </c>
      <c r="M688" s="780" t="s">
        <v>51</v>
      </c>
      <c r="N688" s="784">
        <v>0.0</v>
      </c>
      <c r="O688" s="780" t="s">
        <v>51</v>
      </c>
      <c r="P688" s="785">
        <v>78051.0</v>
      </c>
      <c r="Q688" s="790">
        <v>78006.0</v>
      </c>
      <c r="R688" s="784">
        <v>0.0</v>
      </c>
      <c r="S688" s="784">
        <v>0.0</v>
      </c>
      <c r="T688" s="788">
        <f t="shared" si="5"/>
        <v>78006</v>
      </c>
      <c r="U688" s="780" t="s">
        <v>52</v>
      </c>
      <c r="V688" s="783">
        <v>45820.0</v>
      </c>
      <c r="W688" s="783">
        <v>45850.0</v>
      </c>
      <c r="X688" s="780">
        <v>1.0</v>
      </c>
      <c r="Y688" s="780" t="s">
        <v>86</v>
      </c>
      <c r="Z688" s="780" t="s">
        <v>56</v>
      </c>
    </row>
    <row r="689">
      <c r="A689" s="786" t="s">
        <v>6860</v>
      </c>
      <c r="B689" s="787">
        <v>45820.0</v>
      </c>
      <c r="C689" s="780">
        <v>12996.0</v>
      </c>
      <c r="D689" s="780"/>
      <c r="E689" s="781" t="s">
        <v>6862</v>
      </c>
      <c r="F689" s="786" t="s">
        <v>5331</v>
      </c>
      <c r="G689" s="782" t="s">
        <v>5333</v>
      </c>
      <c r="H689" s="782" t="s">
        <v>68</v>
      </c>
      <c r="I689" s="782" t="s">
        <v>69</v>
      </c>
      <c r="J689" s="780" t="s">
        <v>1205</v>
      </c>
      <c r="K689" s="783">
        <v>45512.0</v>
      </c>
      <c r="L689" s="787">
        <v>45820.0</v>
      </c>
      <c r="M689" s="780" t="s">
        <v>51</v>
      </c>
      <c r="N689" s="784">
        <v>0.0</v>
      </c>
      <c r="O689" s="780" t="s">
        <v>51</v>
      </c>
      <c r="P689" s="785">
        <v>648075.0</v>
      </c>
      <c r="Q689" s="790">
        <v>648000.0</v>
      </c>
      <c r="R689" s="784">
        <v>60000.0</v>
      </c>
      <c r="S689" s="784">
        <v>0.0</v>
      </c>
      <c r="T689" s="788">
        <f t="shared" si="5"/>
        <v>648000</v>
      </c>
      <c r="U689" s="780" t="s">
        <v>52</v>
      </c>
      <c r="V689" s="783">
        <v>45820.0</v>
      </c>
      <c r="W689" s="783">
        <v>46008.0</v>
      </c>
      <c r="X689" s="780">
        <v>6.0</v>
      </c>
      <c r="Y689" s="780" t="s">
        <v>55</v>
      </c>
      <c r="Z689" s="780" t="s">
        <v>56</v>
      </c>
    </row>
    <row r="690">
      <c r="A690" s="786" t="s">
        <v>6865</v>
      </c>
      <c r="B690" s="787">
        <v>45820.0</v>
      </c>
      <c r="C690" s="780">
        <v>12369.0</v>
      </c>
      <c r="D690" s="780"/>
      <c r="E690" s="781" t="s">
        <v>6866</v>
      </c>
      <c r="F690" s="786" t="s">
        <v>6867</v>
      </c>
      <c r="G690" s="782" t="s">
        <v>6868</v>
      </c>
      <c r="H690" s="782" t="s">
        <v>555</v>
      </c>
      <c r="I690" s="782" t="s">
        <v>69</v>
      </c>
      <c r="J690" s="780" t="s">
        <v>1205</v>
      </c>
      <c r="K690" s="783">
        <v>45450.0</v>
      </c>
      <c r="L690" s="787">
        <v>45820.0</v>
      </c>
      <c r="M690" s="780" t="s">
        <v>51</v>
      </c>
      <c r="N690" s="784">
        <v>0.0</v>
      </c>
      <c r="O690" s="780" t="s">
        <v>51</v>
      </c>
      <c r="P690" s="785">
        <v>1298039.0</v>
      </c>
      <c r="Q690" s="790">
        <v>1298039.0</v>
      </c>
      <c r="R690" s="784">
        <v>118000.0</v>
      </c>
      <c r="S690" s="784">
        <v>0.0</v>
      </c>
      <c r="T690" s="788">
        <f t="shared" si="5"/>
        <v>1298039</v>
      </c>
      <c r="U690" s="780" t="s">
        <v>52</v>
      </c>
      <c r="V690" s="783">
        <v>45820.0</v>
      </c>
      <c r="W690" s="783">
        <v>46214.0</v>
      </c>
      <c r="X690" s="780">
        <v>12.0</v>
      </c>
      <c r="Y690" s="780" t="s">
        <v>55</v>
      </c>
      <c r="Z690" s="780" t="s">
        <v>56</v>
      </c>
    </row>
    <row r="691">
      <c r="A691" s="786" t="s">
        <v>6869</v>
      </c>
      <c r="B691" s="787">
        <v>45820.0</v>
      </c>
      <c r="C691" s="780">
        <v>12369.0</v>
      </c>
      <c r="D691" s="780"/>
      <c r="E691" s="781" t="s">
        <v>6866</v>
      </c>
      <c r="F691" s="786" t="s">
        <v>6867</v>
      </c>
      <c r="G691" s="782" t="s">
        <v>6868</v>
      </c>
      <c r="H691" s="782" t="s">
        <v>555</v>
      </c>
      <c r="I691" s="782" t="s">
        <v>69</v>
      </c>
      <c r="J691" s="780" t="s">
        <v>1205</v>
      </c>
      <c r="K691" s="783">
        <v>45450.0</v>
      </c>
      <c r="L691" s="787">
        <v>45820.0</v>
      </c>
      <c r="M691" s="780" t="s">
        <v>51</v>
      </c>
      <c r="N691" s="784">
        <v>0.0</v>
      </c>
      <c r="O691" s="780" t="s">
        <v>51</v>
      </c>
      <c r="P691" s="785">
        <v>118023.0</v>
      </c>
      <c r="Q691" s="785">
        <v>0.0</v>
      </c>
      <c r="R691" s="784">
        <v>0.0</v>
      </c>
      <c r="S691" s="784">
        <v>0.0</v>
      </c>
      <c r="T691" s="788">
        <f t="shared" si="5"/>
        <v>0</v>
      </c>
      <c r="U691" s="780" t="s">
        <v>281</v>
      </c>
      <c r="V691" s="783">
        <v>45820.0</v>
      </c>
      <c r="W691" s="783">
        <v>46244.0</v>
      </c>
      <c r="X691" s="780">
        <v>1.0</v>
      </c>
      <c r="Y691" s="780" t="s">
        <v>55</v>
      </c>
      <c r="Z691" s="780" t="s">
        <v>56</v>
      </c>
    </row>
    <row r="692">
      <c r="A692" s="786" t="s">
        <v>6871</v>
      </c>
      <c r="B692" s="787">
        <v>45820.0</v>
      </c>
      <c r="C692" s="780">
        <v>1866.0</v>
      </c>
      <c r="D692" s="780"/>
      <c r="E692" s="781" t="s">
        <v>1292</v>
      </c>
      <c r="F692" s="786" t="s">
        <v>1293</v>
      </c>
      <c r="G692" s="782" t="s">
        <v>1294</v>
      </c>
      <c r="H692" s="782" t="s">
        <v>1296</v>
      </c>
      <c r="I692" s="782" t="s">
        <v>69</v>
      </c>
      <c r="J692" s="780" t="s">
        <v>1205</v>
      </c>
      <c r="K692" s="783">
        <v>44405.0</v>
      </c>
      <c r="L692" s="787">
        <v>45820.0</v>
      </c>
      <c r="M692" s="780" t="s">
        <v>51</v>
      </c>
      <c r="N692" s="784">
        <v>0.0</v>
      </c>
      <c r="O692" s="780" t="s">
        <v>51</v>
      </c>
      <c r="P692" s="785">
        <v>78010.0</v>
      </c>
      <c r="Q692" s="790">
        <v>78010.0</v>
      </c>
      <c r="R692" s="784">
        <v>0.0</v>
      </c>
      <c r="S692" s="784">
        <v>0.0</v>
      </c>
      <c r="T692" s="788">
        <f t="shared" si="5"/>
        <v>78010</v>
      </c>
      <c r="U692" s="780" t="s">
        <v>52</v>
      </c>
      <c r="V692" s="783">
        <v>45829.0</v>
      </c>
      <c r="W692" s="783">
        <v>45859.0</v>
      </c>
      <c r="X692" s="780">
        <v>1.0</v>
      </c>
      <c r="Y692" s="780" t="s">
        <v>86</v>
      </c>
      <c r="Z692" s="780" t="s">
        <v>56</v>
      </c>
    </row>
    <row r="693">
      <c r="A693" s="786" t="s">
        <v>6874</v>
      </c>
      <c r="B693" s="787">
        <v>45820.0</v>
      </c>
      <c r="C693" s="780">
        <v>4399.0</v>
      </c>
      <c r="D693" s="780"/>
      <c r="E693" s="781" t="s">
        <v>6875</v>
      </c>
      <c r="F693" s="786" t="s">
        <v>6876</v>
      </c>
      <c r="G693" s="782" t="s">
        <v>7463</v>
      </c>
      <c r="H693" s="782" t="s">
        <v>110</v>
      </c>
      <c r="I693" s="782" t="s">
        <v>46</v>
      </c>
      <c r="J693" s="780" t="s">
        <v>1205</v>
      </c>
      <c r="K693" s="783">
        <v>44588.0</v>
      </c>
      <c r="L693" s="787">
        <v>45820.0</v>
      </c>
      <c r="M693" s="780" t="s">
        <v>51</v>
      </c>
      <c r="N693" s="784">
        <v>0.0</v>
      </c>
      <c r="O693" s="780" t="s">
        <v>51</v>
      </c>
      <c r="P693" s="785">
        <v>78000.0</v>
      </c>
      <c r="Q693" s="785">
        <v>78000.0</v>
      </c>
      <c r="R693" s="784">
        <v>0.0</v>
      </c>
      <c r="S693" s="784">
        <v>1560.0</v>
      </c>
      <c r="T693" s="788">
        <f t="shared" si="5"/>
        <v>76440</v>
      </c>
      <c r="U693" s="780" t="s">
        <v>53</v>
      </c>
      <c r="V693" s="783">
        <v>45820.0</v>
      </c>
      <c r="W693" s="783">
        <v>45850.0</v>
      </c>
      <c r="X693" s="780">
        <v>1.0</v>
      </c>
      <c r="Y693" s="780" t="s">
        <v>86</v>
      </c>
      <c r="Z693" s="780" t="s">
        <v>56</v>
      </c>
    </row>
    <row r="694">
      <c r="A694" s="786" t="s">
        <v>6882</v>
      </c>
      <c r="B694" s="787">
        <v>45820.0</v>
      </c>
      <c r="C694" s="780">
        <v>10027.0</v>
      </c>
      <c r="D694" s="780"/>
      <c r="E694" s="781" t="s">
        <v>6883</v>
      </c>
      <c r="F694" s="786" t="s">
        <v>6884</v>
      </c>
      <c r="G694" s="782" t="s">
        <v>7464</v>
      </c>
      <c r="H694" s="782" t="s">
        <v>237</v>
      </c>
      <c r="I694" s="782" t="s">
        <v>69</v>
      </c>
      <c r="J694" s="780" t="s">
        <v>1205</v>
      </c>
      <c r="K694" s="783">
        <v>45174.0</v>
      </c>
      <c r="L694" s="787">
        <v>45820.0</v>
      </c>
      <c r="M694" s="780" t="s">
        <v>51</v>
      </c>
      <c r="N694" s="784">
        <v>0.0</v>
      </c>
      <c r="O694" s="779">
        <v>45826.0</v>
      </c>
      <c r="P694" s="785">
        <v>78012.0</v>
      </c>
      <c r="Q694" s="790">
        <v>78072.0</v>
      </c>
      <c r="R694" s="784">
        <v>0.0</v>
      </c>
      <c r="S694" s="784">
        <v>0.0</v>
      </c>
      <c r="T694" s="788">
        <f t="shared" si="5"/>
        <v>78072</v>
      </c>
      <c r="U694" s="780" t="s">
        <v>52</v>
      </c>
      <c r="V694" s="783">
        <v>45816.0</v>
      </c>
      <c r="W694" s="783">
        <v>45846.0</v>
      </c>
      <c r="X694" s="780">
        <v>1.0</v>
      </c>
      <c r="Y694" s="780" t="s">
        <v>86</v>
      </c>
      <c r="Z694" s="780" t="s">
        <v>56</v>
      </c>
    </row>
    <row r="695" ht="15.0" customHeight="1">
      <c r="A695" s="786" t="s">
        <v>5527</v>
      </c>
      <c r="B695" s="787">
        <v>45820.0</v>
      </c>
      <c r="C695" s="780">
        <v>4446.0</v>
      </c>
      <c r="D695" s="780"/>
      <c r="E695" s="781" t="s">
        <v>6887</v>
      </c>
      <c r="F695" s="786" t="s">
        <v>957</v>
      </c>
      <c r="G695" s="782" t="s">
        <v>958</v>
      </c>
      <c r="H695" s="782" t="s">
        <v>279</v>
      </c>
      <c r="I695" s="782" t="s">
        <v>69</v>
      </c>
      <c r="J695" s="780" t="s">
        <v>1205</v>
      </c>
      <c r="K695" s="783">
        <v>44592.0</v>
      </c>
      <c r="L695" s="787">
        <v>45820.0</v>
      </c>
      <c r="M695" s="780" t="s">
        <v>51</v>
      </c>
      <c r="N695" s="784">
        <v>78000.0</v>
      </c>
      <c r="O695" s="780" t="s">
        <v>51</v>
      </c>
      <c r="P695" s="785">
        <v>150000.0</v>
      </c>
      <c r="Q695" s="785">
        <v>150000.0</v>
      </c>
      <c r="R695" s="784">
        <v>0.0</v>
      </c>
      <c r="S695" s="784">
        <v>1050.0</v>
      </c>
      <c r="T695" s="788">
        <f t="shared" si="5"/>
        <v>148950</v>
      </c>
      <c r="U695" s="780" t="s">
        <v>53</v>
      </c>
      <c r="V695" s="783">
        <v>45820.0</v>
      </c>
      <c r="W695" s="783">
        <v>45850.0</v>
      </c>
      <c r="X695" s="780">
        <v>1.0</v>
      </c>
      <c r="Y695" s="780" t="s">
        <v>86</v>
      </c>
      <c r="Z695" s="780" t="s">
        <v>56</v>
      </c>
    </row>
    <row r="696">
      <c r="A696" s="786" t="s">
        <v>5532</v>
      </c>
      <c r="B696" s="787">
        <v>45825.0</v>
      </c>
      <c r="C696" s="780">
        <v>316.0</v>
      </c>
      <c r="D696" s="780"/>
      <c r="E696" s="781" t="s">
        <v>6937</v>
      </c>
      <c r="F696" s="786" t="s">
        <v>773</v>
      </c>
      <c r="G696" s="782" t="s">
        <v>7465</v>
      </c>
      <c r="H696" s="782" t="s">
        <v>775</v>
      </c>
      <c r="I696" s="782" t="s">
        <v>220</v>
      </c>
      <c r="J696" s="780" t="s">
        <v>1205</v>
      </c>
      <c r="K696" s="783">
        <v>44294.0</v>
      </c>
      <c r="L696" s="787">
        <v>45820.0</v>
      </c>
      <c r="M696" s="780" t="s">
        <v>51</v>
      </c>
      <c r="N696" s="784">
        <v>0.0</v>
      </c>
      <c r="O696" s="780" t="s">
        <v>51</v>
      </c>
      <c r="P696" s="784">
        <v>78000.0</v>
      </c>
      <c r="Q696" s="784">
        <v>78000.0</v>
      </c>
      <c r="R696" s="784">
        <v>0.0</v>
      </c>
      <c r="S696" s="784">
        <v>4440.0</v>
      </c>
      <c r="T696" s="788">
        <f t="shared" si="5"/>
        <v>73560</v>
      </c>
      <c r="U696" s="780" t="s">
        <v>53</v>
      </c>
      <c r="V696" s="783">
        <v>45820.0</v>
      </c>
      <c r="W696" s="783">
        <v>45850.0</v>
      </c>
      <c r="X696" s="780">
        <v>1.0</v>
      </c>
      <c r="Y696" s="780" t="s">
        <v>86</v>
      </c>
      <c r="Z696" s="780" t="s">
        <v>56</v>
      </c>
    </row>
    <row r="697">
      <c r="A697" s="786" t="s">
        <v>7466</v>
      </c>
      <c r="B697" s="787">
        <v>45825.0</v>
      </c>
      <c r="C697" s="780">
        <v>3230.0</v>
      </c>
      <c r="D697" s="780"/>
      <c r="E697" s="781" t="s">
        <v>201</v>
      </c>
      <c r="F697" s="786" t="s">
        <v>202</v>
      </c>
      <c r="G697" s="782" t="s">
        <v>203</v>
      </c>
      <c r="H697" s="782" t="s">
        <v>204</v>
      </c>
      <c r="I697" s="782" t="s">
        <v>153</v>
      </c>
      <c r="J697" s="780" t="s">
        <v>1205</v>
      </c>
      <c r="K697" s="783">
        <v>44516.0</v>
      </c>
      <c r="L697" s="787">
        <v>45820.0</v>
      </c>
      <c r="M697" s="780" t="s">
        <v>51</v>
      </c>
      <c r="N697" s="784">
        <v>0.0</v>
      </c>
      <c r="O697" s="780" t="s">
        <v>51</v>
      </c>
      <c r="P697" s="784">
        <v>78000.0</v>
      </c>
      <c r="Q697" s="784">
        <v>78000.0</v>
      </c>
      <c r="R697" s="784">
        <v>0.0</v>
      </c>
      <c r="S697" s="784">
        <v>4440.0</v>
      </c>
      <c r="T697" s="788">
        <f t="shared" si="5"/>
        <v>73560</v>
      </c>
      <c r="U697" s="780" t="s">
        <v>53</v>
      </c>
      <c r="V697" s="783">
        <v>45820.0</v>
      </c>
      <c r="W697" s="783">
        <v>45850.0</v>
      </c>
      <c r="X697" s="780">
        <v>1.0</v>
      </c>
      <c r="Y697" s="780" t="s">
        <v>86</v>
      </c>
      <c r="Z697" s="780" t="s">
        <v>56</v>
      </c>
    </row>
    <row r="698">
      <c r="A698" s="786" t="s">
        <v>7467</v>
      </c>
      <c r="B698" s="787">
        <v>45825.0</v>
      </c>
      <c r="C698" s="780">
        <v>1006.0</v>
      </c>
      <c r="D698" s="780"/>
      <c r="E698" s="781" t="s">
        <v>1450</v>
      </c>
      <c r="F698" s="786" t="s">
        <v>1451</v>
      </c>
      <c r="G698" s="782" t="s">
        <v>1452</v>
      </c>
      <c r="H698" s="782" t="s">
        <v>786</v>
      </c>
      <c r="I698" s="782" t="s">
        <v>46</v>
      </c>
      <c r="J698" s="780" t="s">
        <v>1205</v>
      </c>
      <c r="K698" s="783">
        <v>44343.0</v>
      </c>
      <c r="L698" s="787">
        <v>45820.0</v>
      </c>
      <c r="M698" s="780" t="s">
        <v>51</v>
      </c>
      <c r="N698" s="784">
        <v>0.0</v>
      </c>
      <c r="O698" s="780" t="s">
        <v>51</v>
      </c>
      <c r="P698" s="784">
        <v>78000.0</v>
      </c>
      <c r="Q698" s="784">
        <v>78000.0</v>
      </c>
      <c r="R698" s="784">
        <v>0.0</v>
      </c>
      <c r="S698" s="784">
        <v>1560.0</v>
      </c>
      <c r="T698" s="788">
        <f t="shared" si="5"/>
        <v>76440</v>
      </c>
      <c r="U698" s="780" t="s">
        <v>53</v>
      </c>
      <c r="V698" s="783">
        <v>45820.0</v>
      </c>
      <c r="W698" s="783">
        <v>45850.0</v>
      </c>
      <c r="X698" s="780">
        <v>1.0</v>
      </c>
      <c r="Y698" s="780" t="s">
        <v>86</v>
      </c>
      <c r="Z698" s="780" t="s">
        <v>56</v>
      </c>
    </row>
    <row r="699">
      <c r="A699" s="786" t="s">
        <v>7468</v>
      </c>
      <c r="B699" s="787">
        <v>45825.0</v>
      </c>
      <c r="C699" s="780">
        <v>3338.0</v>
      </c>
      <c r="D699" s="780"/>
      <c r="E699" s="781" t="s">
        <v>7295</v>
      </c>
      <c r="F699" s="786" t="s">
        <v>2644</v>
      </c>
      <c r="G699" s="782" t="s">
        <v>2645</v>
      </c>
      <c r="H699" s="782" t="s">
        <v>237</v>
      </c>
      <c r="I699" s="782" t="s">
        <v>69</v>
      </c>
      <c r="J699" s="780" t="s">
        <v>1205</v>
      </c>
      <c r="K699" s="783">
        <v>44524.0</v>
      </c>
      <c r="L699" s="787">
        <v>45820.0</v>
      </c>
      <c r="M699" s="780" t="s">
        <v>51</v>
      </c>
      <c r="N699" s="784">
        <v>0.0</v>
      </c>
      <c r="O699" s="780" t="s">
        <v>51</v>
      </c>
      <c r="P699" s="784">
        <v>78000.0</v>
      </c>
      <c r="Q699" s="784">
        <v>78000.0</v>
      </c>
      <c r="R699" s="784">
        <v>0.0</v>
      </c>
      <c r="S699" s="784">
        <v>546.0</v>
      </c>
      <c r="T699" s="788">
        <f t="shared" si="5"/>
        <v>77454</v>
      </c>
      <c r="U699" s="780" t="s">
        <v>53</v>
      </c>
      <c r="V699" s="783">
        <v>45820.0</v>
      </c>
      <c r="W699" s="783">
        <v>45850.0</v>
      </c>
      <c r="X699" s="780">
        <v>1.0</v>
      </c>
      <c r="Y699" s="780" t="s">
        <v>86</v>
      </c>
      <c r="Z699" s="780" t="s">
        <v>56</v>
      </c>
    </row>
    <row r="700">
      <c r="A700" s="786" t="s">
        <v>7469</v>
      </c>
      <c r="B700" s="787">
        <v>45825.0</v>
      </c>
      <c r="C700" s="780">
        <v>6385.0</v>
      </c>
      <c r="D700" s="780"/>
      <c r="E700" s="781" t="s">
        <v>1417</v>
      </c>
      <c r="F700" s="786" t="s">
        <v>7017</v>
      </c>
      <c r="G700" s="782" t="s">
        <v>1419</v>
      </c>
      <c r="H700" s="782" t="s">
        <v>325</v>
      </c>
      <c r="I700" s="782" t="s">
        <v>74</v>
      </c>
      <c r="J700" s="780" t="s">
        <v>1205</v>
      </c>
      <c r="K700" s="783">
        <v>44765.0</v>
      </c>
      <c r="L700" s="787">
        <v>45821.0</v>
      </c>
      <c r="M700" s="779">
        <v>45820.0</v>
      </c>
      <c r="N700" s="784">
        <v>118000.0</v>
      </c>
      <c r="O700" s="780" t="s">
        <v>51</v>
      </c>
      <c r="P700" s="785">
        <v>100039.0</v>
      </c>
      <c r="Q700" s="790">
        <v>100039.0</v>
      </c>
      <c r="R700" s="784">
        <v>0.0</v>
      </c>
      <c r="S700" s="784">
        <v>0.0</v>
      </c>
      <c r="T700" s="788">
        <f t="shared" si="5"/>
        <v>100039</v>
      </c>
      <c r="U700" s="780" t="s">
        <v>52</v>
      </c>
      <c r="V700" s="783">
        <v>45821.0</v>
      </c>
      <c r="W700" s="783">
        <v>45852.0</v>
      </c>
      <c r="X700" s="780">
        <v>1.0</v>
      </c>
      <c r="Y700" s="780" t="s">
        <v>55</v>
      </c>
      <c r="Z700" s="780" t="s">
        <v>56</v>
      </c>
    </row>
    <row r="701">
      <c r="A701" s="786" t="s">
        <v>7470</v>
      </c>
      <c r="B701" s="787">
        <v>45825.0</v>
      </c>
      <c r="C701" s="780">
        <v>6348.0</v>
      </c>
      <c r="D701" s="780"/>
      <c r="E701" s="781" t="s">
        <v>2242</v>
      </c>
      <c r="F701" s="786" t="s">
        <v>1785</v>
      </c>
      <c r="G701" s="782" t="s">
        <v>1786</v>
      </c>
      <c r="H701" s="782" t="s">
        <v>246</v>
      </c>
      <c r="I701" s="782" t="s">
        <v>85</v>
      </c>
      <c r="J701" s="780" t="s">
        <v>1205</v>
      </c>
      <c r="K701" s="783">
        <v>44760.0</v>
      </c>
      <c r="L701" s="787">
        <v>45821.0</v>
      </c>
      <c r="M701" s="779">
        <v>45820.0</v>
      </c>
      <c r="N701" s="784">
        <v>78000.0</v>
      </c>
      <c r="O701" s="780" t="s">
        <v>51</v>
      </c>
      <c r="P701" s="785">
        <v>80063.0</v>
      </c>
      <c r="Q701" s="790">
        <v>80063.0</v>
      </c>
      <c r="R701" s="784">
        <v>0.0</v>
      </c>
      <c r="S701" s="784">
        <v>0.0</v>
      </c>
      <c r="T701" s="788">
        <f t="shared" si="5"/>
        <v>80063</v>
      </c>
      <c r="U701" s="780" t="s">
        <v>52</v>
      </c>
      <c r="V701" s="783">
        <v>45821.0</v>
      </c>
      <c r="W701" s="783">
        <v>45851.0</v>
      </c>
      <c r="X701" s="780">
        <v>1.0</v>
      </c>
      <c r="Y701" s="780" t="s">
        <v>86</v>
      </c>
      <c r="Z701" s="780" t="s">
        <v>56</v>
      </c>
    </row>
    <row r="702">
      <c r="A702" s="786" t="s">
        <v>7471</v>
      </c>
      <c r="B702" s="787">
        <v>45825.0</v>
      </c>
      <c r="C702" s="780">
        <v>11642.0</v>
      </c>
      <c r="D702" s="780"/>
      <c r="E702" s="782" t="s">
        <v>7472</v>
      </c>
      <c r="F702" s="786" t="s">
        <v>7313</v>
      </c>
      <c r="G702" s="782" t="s">
        <v>7314</v>
      </c>
      <c r="H702" s="782" t="s">
        <v>419</v>
      </c>
      <c r="I702" s="782" t="s">
        <v>118</v>
      </c>
      <c r="J702" s="780" t="s">
        <v>1205</v>
      </c>
      <c r="K702" s="783">
        <v>45369.0</v>
      </c>
      <c r="L702" s="787">
        <v>45820.0</v>
      </c>
      <c r="M702" s="779">
        <v>45820.0</v>
      </c>
      <c r="N702" s="784">
        <v>0.0</v>
      </c>
      <c r="O702" s="779">
        <v>45840.0</v>
      </c>
      <c r="P702" s="785">
        <v>78007.0</v>
      </c>
      <c r="Q702" s="790">
        <v>78007.0</v>
      </c>
      <c r="R702" s="784">
        <v>0.0</v>
      </c>
      <c r="S702" s="784">
        <v>0.0</v>
      </c>
      <c r="T702" s="788">
        <f t="shared" si="5"/>
        <v>78007</v>
      </c>
      <c r="U702" s="780" t="s">
        <v>52</v>
      </c>
      <c r="V702" s="783">
        <v>45833.0</v>
      </c>
      <c r="W702" s="783">
        <v>45863.0</v>
      </c>
      <c r="X702" s="780">
        <v>1.0</v>
      </c>
      <c r="Y702" s="780" t="s">
        <v>86</v>
      </c>
      <c r="Z702" s="780" t="s">
        <v>56</v>
      </c>
    </row>
    <row r="703">
      <c r="A703" s="786" t="s">
        <v>7473</v>
      </c>
      <c r="B703" s="787">
        <v>45825.0</v>
      </c>
      <c r="C703" s="780">
        <v>8771.0</v>
      </c>
      <c r="D703" s="780"/>
      <c r="E703" s="781" t="s">
        <v>1529</v>
      </c>
      <c r="F703" s="786" t="s">
        <v>1530</v>
      </c>
      <c r="G703" s="781" t="s">
        <v>1532</v>
      </c>
      <c r="H703" s="782" t="s">
        <v>192</v>
      </c>
      <c r="I703" s="782" t="s">
        <v>195</v>
      </c>
      <c r="J703" s="780" t="s">
        <v>1205</v>
      </c>
      <c r="K703" s="783">
        <v>45028.0</v>
      </c>
      <c r="L703" s="787">
        <v>45820.0</v>
      </c>
      <c r="M703" s="780" t="s">
        <v>51</v>
      </c>
      <c r="N703" s="784">
        <v>0.0</v>
      </c>
      <c r="O703" s="780" t="s">
        <v>51</v>
      </c>
      <c r="P703" s="785">
        <v>78013.0</v>
      </c>
      <c r="Q703" s="790">
        <v>78013.0</v>
      </c>
      <c r="R703" s="784">
        <v>0.0</v>
      </c>
      <c r="S703" s="784">
        <v>0.0</v>
      </c>
      <c r="T703" s="788">
        <f t="shared" si="5"/>
        <v>78013</v>
      </c>
      <c r="U703" s="780" t="s">
        <v>52</v>
      </c>
      <c r="V703" s="783">
        <v>45820.0</v>
      </c>
      <c r="W703" s="783">
        <v>45850.0</v>
      </c>
      <c r="X703" s="780">
        <v>1.0</v>
      </c>
      <c r="Y703" s="780" t="s">
        <v>86</v>
      </c>
      <c r="Z703" s="780" t="s">
        <v>56</v>
      </c>
    </row>
    <row r="704">
      <c r="A704" s="786" t="s">
        <v>7474</v>
      </c>
      <c r="B704" s="787">
        <v>45825.0</v>
      </c>
      <c r="C704" s="780">
        <v>1431.0</v>
      </c>
      <c r="D704" s="780"/>
      <c r="E704" s="781" t="s">
        <v>7475</v>
      </c>
      <c r="F704" s="786" t="s">
        <v>6565</v>
      </c>
      <c r="G704" s="782" t="s">
        <v>6566</v>
      </c>
      <c r="H704" s="782" t="s">
        <v>100</v>
      </c>
      <c r="I704" s="782" t="s">
        <v>158</v>
      </c>
      <c r="J704" s="780" t="s">
        <v>1205</v>
      </c>
      <c r="K704" s="783">
        <v>44364.0</v>
      </c>
      <c r="L704" s="787">
        <v>45820.0</v>
      </c>
      <c r="M704" s="780" t="s">
        <v>51</v>
      </c>
      <c r="N704" s="784">
        <v>0.0</v>
      </c>
      <c r="O704" s="780" t="s">
        <v>51</v>
      </c>
      <c r="P704" s="784">
        <v>78000.0</v>
      </c>
      <c r="Q704" s="784">
        <v>78000.0</v>
      </c>
      <c r="R704" s="784">
        <v>0.0</v>
      </c>
      <c r="S704" s="784">
        <v>4400.0</v>
      </c>
      <c r="T704" s="788">
        <f t="shared" si="5"/>
        <v>73600</v>
      </c>
      <c r="U704" s="780" t="s">
        <v>53</v>
      </c>
      <c r="V704" s="783">
        <v>45820.0</v>
      </c>
      <c r="W704" s="783">
        <v>45850.0</v>
      </c>
      <c r="X704" s="780">
        <v>1.0</v>
      </c>
      <c r="Y704" s="780" t="s">
        <v>86</v>
      </c>
      <c r="Z704" s="780" t="s">
        <v>56</v>
      </c>
    </row>
    <row r="705">
      <c r="A705" s="786" t="s">
        <v>7476</v>
      </c>
      <c r="B705" s="787">
        <v>45825.0</v>
      </c>
      <c r="C705" s="780">
        <v>2200.0</v>
      </c>
      <c r="D705" s="780"/>
      <c r="E705" s="781" t="s">
        <v>2258</v>
      </c>
      <c r="F705" s="786" t="s">
        <v>2259</v>
      </c>
      <c r="G705" s="782" t="s">
        <v>2260</v>
      </c>
      <c r="H705" s="782" t="s">
        <v>45</v>
      </c>
      <c r="I705" s="782" t="s">
        <v>47</v>
      </c>
      <c r="J705" s="780" t="s">
        <v>1205</v>
      </c>
      <c r="K705" s="783">
        <v>44432.0</v>
      </c>
      <c r="L705" s="787">
        <v>45820.0</v>
      </c>
      <c r="M705" s="780" t="s">
        <v>51</v>
      </c>
      <c r="N705" s="784">
        <v>78000.0</v>
      </c>
      <c r="O705" s="780" t="s">
        <v>51</v>
      </c>
      <c r="P705" s="785">
        <v>70000.0</v>
      </c>
      <c r="Q705" s="785">
        <v>70000.0</v>
      </c>
      <c r="R705" s="784">
        <v>0.0</v>
      </c>
      <c r="S705" s="784">
        <v>490.0</v>
      </c>
      <c r="T705" s="788">
        <f t="shared" si="5"/>
        <v>69510</v>
      </c>
      <c r="U705" s="780" t="s">
        <v>53</v>
      </c>
      <c r="V705" s="783">
        <v>45828.0</v>
      </c>
      <c r="W705" s="783">
        <v>45858.0</v>
      </c>
      <c r="X705" s="780">
        <v>1.0</v>
      </c>
      <c r="Y705" s="780" t="s">
        <v>86</v>
      </c>
      <c r="Z705" s="780" t="s">
        <v>56</v>
      </c>
    </row>
    <row r="706">
      <c r="A706" s="805" t="s">
        <v>7477</v>
      </c>
      <c r="B706" s="806">
        <v>45868.0</v>
      </c>
      <c r="C706" s="807">
        <v>13971.0</v>
      </c>
      <c r="D706" s="807"/>
      <c r="E706" s="808" t="s">
        <v>4283</v>
      </c>
      <c r="F706" s="805" t="s">
        <v>4284</v>
      </c>
      <c r="G706" s="809" t="s">
        <v>4285</v>
      </c>
      <c r="H706" s="809" t="s">
        <v>555</v>
      </c>
      <c r="I706" s="809" t="s">
        <v>69</v>
      </c>
      <c r="J706" s="807" t="s">
        <v>1205</v>
      </c>
      <c r="K706" s="810">
        <v>45626.0</v>
      </c>
      <c r="L706" s="806">
        <v>45841.0</v>
      </c>
      <c r="M706" s="807" t="s">
        <v>51</v>
      </c>
      <c r="N706" s="811">
        <v>0.0</v>
      </c>
      <c r="O706" s="807" t="s">
        <v>51</v>
      </c>
      <c r="P706" s="817">
        <v>468074.0</v>
      </c>
      <c r="Q706" s="817">
        <v>390000.0</v>
      </c>
      <c r="R706" s="811">
        <v>0.0</v>
      </c>
      <c r="S706" s="811">
        <v>0.0</v>
      </c>
      <c r="T706" s="814">
        <f t="shared" si="5"/>
        <v>390000</v>
      </c>
      <c r="U706" s="807" t="s">
        <v>52</v>
      </c>
      <c r="V706" s="810">
        <v>45841.0</v>
      </c>
      <c r="W706" s="810">
        <v>46021.0</v>
      </c>
      <c r="X706" s="807">
        <v>6.0</v>
      </c>
      <c r="Y706" s="807" t="s">
        <v>86</v>
      </c>
      <c r="Z706" s="807" t="s">
        <v>56</v>
      </c>
    </row>
    <row r="707">
      <c r="A707" s="786" t="s">
        <v>7478</v>
      </c>
      <c r="B707" s="787">
        <v>45825.0</v>
      </c>
      <c r="C707" s="780">
        <v>12449.0</v>
      </c>
      <c r="D707" s="780"/>
      <c r="E707" s="781" t="s">
        <v>7479</v>
      </c>
      <c r="F707" s="786" t="s">
        <v>865</v>
      </c>
      <c r="G707" s="782" t="s">
        <v>866</v>
      </c>
      <c r="H707" s="782" t="s">
        <v>84</v>
      </c>
      <c r="I707" s="782" t="s">
        <v>85</v>
      </c>
      <c r="J707" s="780" t="s">
        <v>1205</v>
      </c>
      <c r="K707" s="783">
        <v>45455.0</v>
      </c>
      <c r="L707" s="787">
        <v>45821.0</v>
      </c>
      <c r="M707" s="780" t="s">
        <v>51</v>
      </c>
      <c r="N707" s="784">
        <v>78000.0</v>
      </c>
      <c r="O707" s="779">
        <v>45840.0</v>
      </c>
      <c r="P707" s="785">
        <v>200010.0</v>
      </c>
      <c r="Q707" s="804">
        <v>200010.0</v>
      </c>
      <c r="R707" s="784">
        <v>0.0</v>
      </c>
      <c r="S707" s="784">
        <v>0.0</v>
      </c>
      <c r="T707" s="788">
        <f t="shared" si="5"/>
        <v>200010</v>
      </c>
      <c r="U707" s="780" t="s">
        <v>52</v>
      </c>
      <c r="V707" s="783"/>
      <c r="W707" s="783"/>
      <c r="X707" s="780">
        <v>1.0</v>
      </c>
      <c r="Y707" s="780" t="s">
        <v>86</v>
      </c>
      <c r="Z707" s="780" t="s">
        <v>56</v>
      </c>
    </row>
    <row r="708">
      <c r="A708" s="786" t="s">
        <v>7480</v>
      </c>
      <c r="B708" s="787">
        <v>45825.0</v>
      </c>
      <c r="C708" s="780">
        <v>919.0</v>
      </c>
      <c r="D708" s="780"/>
      <c r="E708" s="781" t="s">
        <v>534</v>
      </c>
      <c r="F708" s="786" t="s">
        <v>529</v>
      </c>
      <c r="G708" s="782" t="s">
        <v>530</v>
      </c>
      <c r="H708" s="782" t="s">
        <v>531</v>
      </c>
      <c r="I708" s="782" t="s">
        <v>532</v>
      </c>
      <c r="J708" s="780" t="s">
        <v>1205</v>
      </c>
      <c r="K708" s="783">
        <v>44339.0</v>
      </c>
      <c r="L708" s="787">
        <v>45821.0</v>
      </c>
      <c r="M708" s="780" t="s">
        <v>51</v>
      </c>
      <c r="N708" s="784">
        <v>0.0</v>
      </c>
      <c r="O708" s="780" t="s">
        <v>51</v>
      </c>
      <c r="P708" s="785">
        <v>78037.0</v>
      </c>
      <c r="Q708" s="804">
        <v>78037.0</v>
      </c>
      <c r="R708" s="784">
        <v>0.0</v>
      </c>
      <c r="S708" s="784">
        <v>0.0</v>
      </c>
      <c r="T708" s="788">
        <f t="shared" si="5"/>
        <v>78037</v>
      </c>
      <c r="U708" s="780" t="s">
        <v>52</v>
      </c>
      <c r="V708" s="783">
        <v>45821.0</v>
      </c>
      <c r="W708" s="783">
        <v>45851.0</v>
      </c>
      <c r="X708" s="780">
        <v>1.0</v>
      </c>
      <c r="Y708" s="780" t="s">
        <v>86</v>
      </c>
      <c r="Z708" s="780" t="s">
        <v>56</v>
      </c>
    </row>
    <row r="709">
      <c r="A709" s="786" t="s">
        <v>7481</v>
      </c>
      <c r="B709" s="787">
        <v>45826.0</v>
      </c>
      <c r="C709" s="780">
        <v>7858.0</v>
      </c>
      <c r="D709" s="780"/>
      <c r="E709" s="781" t="s">
        <v>7482</v>
      </c>
      <c r="F709" s="786" t="s">
        <v>522</v>
      </c>
      <c r="G709" s="782" t="s">
        <v>523</v>
      </c>
      <c r="H709" s="782" t="s">
        <v>68</v>
      </c>
      <c r="I709" s="782" t="s">
        <v>69</v>
      </c>
      <c r="J709" s="780" t="s">
        <v>1205</v>
      </c>
      <c r="K709" s="783">
        <v>44917.0</v>
      </c>
      <c r="L709" s="787">
        <v>45821.0</v>
      </c>
      <c r="M709" s="780" t="s">
        <v>51</v>
      </c>
      <c r="N709" s="784">
        <v>0.0</v>
      </c>
      <c r="O709" s="780" t="s">
        <v>51</v>
      </c>
      <c r="P709" s="785">
        <v>78000.0</v>
      </c>
      <c r="Q709" s="785">
        <v>78000.0</v>
      </c>
      <c r="R709" s="784">
        <v>0.0</v>
      </c>
      <c r="S709" s="784">
        <v>546.0</v>
      </c>
      <c r="T709" s="788">
        <f t="shared" si="5"/>
        <v>77454</v>
      </c>
      <c r="U709" s="780" t="s">
        <v>53</v>
      </c>
      <c r="V709" s="783">
        <v>45821.0</v>
      </c>
      <c r="W709" s="783">
        <v>45851.0</v>
      </c>
      <c r="X709" s="780">
        <v>1.0</v>
      </c>
      <c r="Y709" s="780" t="s">
        <v>86</v>
      </c>
      <c r="Z709" s="780" t="s">
        <v>56</v>
      </c>
    </row>
    <row r="710">
      <c r="A710" s="827" t="s">
        <v>7483</v>
      </c>
      <c r="B710" s="787">
        <v>45826.0</v>
      </c>
      <c r="C710" s="780">
        <v>8490.0</v>
      </c>
      <c r="D710" s="780"/>
      <c r="E710" s="781" t="s">
        <v>7484</v>
      </c>
      <c r="F710" s="786" t="s">
        <v>6946</v>
      </c>
      <c r="G710" s="782" t="s">
        <v>7485</v>
      </c>
      <c r="H710" s="782" t="s">
        <v>2148</v>
      </c>
      <c r="I710" s="782" t="s">
        <v>153</v>
      </c>
      <c r="J710" s="780" t="s">
        <v>1205</v>
      </c>
      <c r="K710" s="783">
        <v>44992.0</v>
      </c>
      <c r="L710" s="787">
        <v>45821.0</v>
      </c>
      <c r="M710" s="780" t="s">
        <v>51</v>
      </c>
      <c r="N710" s="784">
        <v>0.0</v>
      </c>
      <c r="O710" s="780" t="s">
        <v>51</v>
      </c>
      <c r="P710" s="785">
        <v>118025.0</v>
      </c>
      <c r="Q710" s="804">
        <v>118025.0</v>
      </c>
      <c r="R710" s="784">
        <v>0.0</v>
      </c>
      <c r="S710" s="784">
        <v>0.0</v>
      </c>
      <c r="T710" s="788">
        <f t="shared" si="5"/>
        <v>118025</v>
      </c>
      <c r="U710" s="780" t="s">
        <v>52</v>
      </c>
      <c r="V710" s="783">
        <v>45821.0</v>
      </c>
      <c r="W710" s="783">
        <v>45854.0</v>
      </c>
      <c r="X710" s="780">
        <v>1.0</v>
      </c>
      <c r="Y710" s="780" t="s">
        <v>55</v>
      </c>
      <c r="Z710" s="780" t="s">
        <v>56</v>
      </c>
    </row>
    <row r="711">
      <c r="A711" s="786" t="s">
        <v>7486</v>
      </c>
      <c r="B711" s="787">
        <v>45826.0</v>
      </c>
      <c r="C711" s="780">
        <v>10964.0</v>
      </c>
      <c r="D711" s="780"/>
      <c r="E711" s="781" t="s">
        <v>2129</v>
      </c>
      <c r="F711" s="786" t="s">
        <v>6899</v>
      </c>
      <c r="G711" s="782" t="s">
        <v>2051</v>
      </c>
      <c r="H711" s="782" t="s">
        <v>68</v>
      </c>
      <c r="I711" s="782" t="s">
        <v>69</v>
      </c>
      <c r="J711" s="780" t="s">
        <v>1205</v>
      </c>
      <c r="K711" s="783">
        <v>45295.0</v>
      </c>
      <c r="L711" s="787">
        <v>45821.0</v>
      </c>
      <c r="M711" s="780" t="s">
        <v>51</v>
      </c>
      <c r="N711" s="784">
        <v>0.0</v>
      </c>
      <c r="O711" s="780" t="s">
        <v>51</v>
      </c>
      <c r="P711" s="785">
        <v>78000.0</v>
      </c>
      <c r="Q711" s="785">
        <v>78000.0</v>
      </c>
      <c r="R711" s="784">
        <v>0.0</v>
      </c>
      <c r="S711" s="784">
        <v>546.0</v>
      </c>
      <c r="T711" s="788">
        <f t="shared" si="5"/>
        <v>77454</v>
      </c>
      <c r="U711" s="780" t="s">
        <v>53</v>
      </c>
      <c r="V711" s="783">
        <v>45821.0</v>
      </c>
      <c r="W711" s="783">
        <v>45851.0</v>
      </c>
      <c r="X711" s="780">
        <v>1.0</v>
      </c>
      <c r="Y711" s="780" t="s">
        <v>86</v>
      </c>
      <c r="Z711" s="780" t="s">
        <v>56</v>
      </c>
    </row>
    <row r="712">
      <c r="A712" s="786" t="s">
        <v>7487</v>
      </c>
      <c r="B712" s="787">
        <v>45826.0</v>
      </c>
      <c r="C712" s="780">
        <v>8355.0</v>
      </c>
      <c r="D712" s="780"/>
      <c r="E712" s="781" t="s">
        <v>2220</v>
      </c>
      <c r="F712" s="786" t="s">
        <v>2221</v>
      </c>
      <c r="G712" s="782" t="s">
        <v>2222</v>
      </c>
      <c r="H712" s="782" t="s">
        <v>364</v>
      </c>
      <c r="I712" s="782" t="s">
        <v>69</v>
      </c>
      <c r="J712" s="780" t="s">
        <v>1205</v>
      </c>
      <c r="K712" s="783">
        <v>44974.0</v>
      </c>
      <c r="L712" s="787">
        <v>45821.0</v>
      </c>
      <c r="M712" s="780" t="s">
        <v>51</v>
      </c>
      <c r="N712" s="784">
        <v>78000.0</v>
      </c>
      <c r="O712" s="779">
        <v>45839.0</v>
      </c>
      <c r="P712" s="785">
        <v>156000.0</v>
      </c>
      <c r="Q712" s="785">
        <v>156000.0</v>
      </c>
      <c r="R712" s="784">
        <v>0.0</v>
      </c>
      <c r="S712" s="784">
        <v>1092.0</v>
      </c>
      <c r="T712" s="788">
        <f t="shared" si="5"/>
        <v>154908</v>
      </c>
      <c r="U712" s="780" t="s">
        <v>53</v>
      </c>
      <c r="V712" s="783">
        <v>45828.0</v>
      </c>
      <c r="W712" s="783">
        <v>45858.0</v>
      </c>
      <c r="X712" s="780">
        <v>1.0</v>
      </c>
      <c r="Y712" s="780" t="s">
        <v>86</v>
      </c>
      <c r="Z712" s="780" t="s">
        <v>56</v>
      </c>
    </row>
    <row r="713">
      <c r="A713" s="786" t="s">
        <v>7488</v>
      </c>
      <c r="B713" s="787">
        <v>45826.0</v>
      </c>
      <c r="C713" s="780">
        <v>13501.0</v>
      </c>
      <c r="D713" s="780"/>
      <c r="E713" s="781" t="s">
        <v>1698</v>
      </c>
      <c r="F713" s="786" t="s">
        <v>1366</v>
      </c>
      <c r="G713" s="782" t="s">
        <v>1367</v>
      </c>
      <c r="H713" s="782" t="s">
        <v>407</v>
      </c>
      <c r="I713" s="782" t="s">
        <v>46</v>
      </c>
      <c r="J713" s="780" t="s">
        <v>1205</v>
      </c>
      <c r="K713" s="783">
        <v>45571.0</v>
      </c>
      <c r="L713" s="787">
        <v>45821.0</v>
      </c>
      <c r="M713" s="780" t="s">
        <v>51</v>
      </c>
      <c r="N713" s="784">
        <v>0.0</v>
      </c>
      <c r="O713" s="780" t="s">
        <v>51</v>
      </c>
      <c r="P713" s="785">
        <v>118000.0</v>
      </c>
      <c r="Q713" s="785">
        <v>118000.0</v>
      </c>
      <c r="R713" s="784">
        <v>0.0</v>
      </c>
      <c r="S713" s="784">
        <v>826.0</v>
      </c>
      <c r="T713" s="788">
        <f t="shared" si="5"/>
        <v>117174</v>
      </c>
      <c r="U713" s="780" t="s">
        <v>53</v>
      </c>
      <c r="V713" s="783">
        <v>45821.0</v>
      </c>
      <c r="W713" s="783">
        <v>45851.0</v>
      </c>
      <c r="X713" s="780">
        <v>1.0</v>
      </c>
      <c r="Y713" s="780" t="s">
        <v>55</v>
      </c>
      <c r="Z713" s="780" t="s">
        <v>56</v>
      </c>
    </row>
    <row r="714">
      <c r="A714" s="786" t="s">
        <v>7489</v>
      </c>
      <c r="B714" s="787">
        <v>45826.0</v>
      </c>
      <c r="C714" s="780">
        <v>8773.0</v>
      </c>
      <c r="D714" s="780"/>
      <c r="E714" s="781" t="s">
        <v>156</v>
      </c>
      <c r="F714" s="786" t="s">
        <v>96</v>
      </c>
      <c r="G714" s="782" t="s">
        <v>7271</v>
      </c>
      <c r="H714" s="782" t="s">
        <v>100</v>
      </c>
      <c r="I714" s="782" t="s">
        <v>158</v>
      </c>
      <c r="J714" s="780" t="s">
        <v>1205</v>
      </c>
      <c r="K714" s="783">
        <v>45029.0</v>
      </c>
      <c r="L714" s="787">
        <v>45821.0</v>
      </c>
      <c r="M714" s="780" t="s">
        <v>51</v>
      </c>
      <c r="N714" s="784">
        <v>0.0</v>
      </c>
      <c r="O714" s="780" t="s">
        <v>51</v>
      </c>
      <c r="P714" s="785">
        <v>118000.0</v>
      </c>
      <c r="Q714" s="785">
        <v>118000.0</v>
      </c>
      <c r="R714" s="784">
        <v>0.0</v>
      </c>
      <c r="S714" s="784">
        <v>4400.0</v>
      </c>
      <c r="T714" s="788">
        <f t="shared" si="5"/>
        <v>113600</v>
      </c>
      <c r="U714" s="780" t="s">
        <v>53</v>
      </c>
      <c r="V714" s="783">
        <v>45821.0</v>
      </c>
      <c r="W714" s="783">
        <v>45851.0</v>
      </c>
      <c r="X714" s="780">
        <v>1.0</v>
      </c>
      <c r="Y714" s="780" t="s">
        <v>55</v>
      </c>
      <c r="Z714" s="780" t="s">
        <v>56</v>
      </c>
    </row>
    <row r="715">
      <c r="A715" s="786" t="s">
        <v>7490</v>
      </c>
      <c r="B715" s="787">
        <v>45826.0</v>
      </c>
      <c r="C715" s="780">
        <v>4808.0</v>
      </c>
      <c r="D715" s="780"/>
      <c r="E715" s="781" t="s">
        <v>337</v>
      </c>
      <c r="F715" s="786" t="s">
        <v>339</v>
      </c>
      <c r="G715" s="782" t="s">
        <v>2165</v>
      </c>
      <c r="H715" s="782" t="s">
        <v>343</v>
      </c>
      <c r="I715" s="782" t="s">
        <v>158</v>
      </c>
      <c r="J715" s="780" t="s">
        <v>1205</v>
      </c>
      <c r="K715" s="783">
        <v>44618.0</v>
      </c>
      <c r="L715" s="787">
        <v>45821.0</v>
      </c>
      <c r="M715" s="780" t="s">
        <v>51</v>
      </c>
      <c r="N715" s="784">
        <v>0.0</v>
      </c>
      <c r="O715" s="780" t="s">
        <v>51</v>
      </c>
      <c r="P715" s="785">
        <v>78000.0</v>
      </c>
      <c r="Q715" s="785">
        <v>78000.0</v>
      </c>
      <c r="R715" s="784">
        <v>0.0</v>
      </c>
      <c r="S715" s="784">
        <v>546.0</v>
      </c>
      <c r="T715" s="788">
        <f t="shared" si="5"/>
        <v>77454</v>
      </c>
      <c r="U715" s="780" t="s">
        <v>53</v>
      </c>
      <c r="V715" s="783">
        <v>45826.0</v>
      </c>
      <c r="W715" s="783">
        <v>45856.0</v>
      </c>
      <c r="X715" s="780">
        <v>1.0</v>
      </c>
      <c r="Y715" s="780" t="s">
        <v>86</v>
      </c>
      <c r="Z715" s="780" t="s">
        <v>56</v>
      </c>
    </row>
    <row r="716">
      <c r="A716" s="786" t="s">
        <v>5583</v>
      </c>
      <c r="B716" s="787">
        <v>45826.0</v>
      </c>
      <c r="C716" s="780">
        <v>3454.0</v>
      </c>
      <c r="D716" s="780"/>
      <c r="E716" s="781" t="s">
        <v>6928</v>
      </c>
      <c r="F716" s="786" t="s">
        <v>6929</v>
      </c>
      <c r="G716" s="782" t="s">
        <v>6930</v>
      </c>
      <c r="H716" s="782" t="s">
        <v>126</v>
      </c>
      <c r="I716" s="782" t="s">
        <v>69</v>
      </c>
      <c r="J716" s="780" t="s">
        <v>1205</v>
      </c>
      <c r="K716" s="783">
        <v>44528.0</v>
      </c>
      <c r="L716" s="787">
        <v>45821.0</v>
      </c>
      <c r="M716" s="780" t="s">
        <v>51</v>
      </c>
      <c r="N716" s="784">
        <v>78000.0</v>
      </c>
      <c r="O716" s="780" t="s">
        <v>51</v>
      </c>
      <c r="P716" s="785">
        <v>80000.0</v>
      </c>
      <c r="Q716" s="785">
        <v>80000.0</v>
      </c>
      <c r="R716" s="784">
        <v>0.0</v>
      </c>
      <c r="S716" s="784">
        <v>560.0</v>
      </c>
      <c r="T716" s="788">
        <f t="shared" si="5"/>
        <v>79440</v>
      </c>
      <c r="U716" s="780" t="s">
        <v>53</v>
      </c>
      <c r="V716" s="783">
        <v>45821.0</v>
      </c>
      <c r="W716" s="783">
        <v>45851.0</v>
      </c>
      <c r="X716" s="780">
        <v>1.0</v>
      </c>
      <c r="Y716" s="780" t="s">
        <v>86</v>
      </c>
      <c r="Z716" s="780" t="s">
        <v>56</v>
      </c>
    </row>
    <row r="717">
      <c r="A717" s="786" t="s">
        <v>5587</v>
      </c>
      <c r="B717" s="787">
        <v>45826.0</v>
      </c>
      <c r="C717" s="780">
        <v>6926.0</v>
      </c>
      <c r="D717" s="780"/>
      <c r="E717" s="781" t="s">
        <v>2740</v>
      </c>
      <c r="F717" s="786" t="s">
        <v>474</v>
      </c>
      <c r="G717" s="782" t="s">
        <v>2741</v>
      </c>
      <c r="H717" s="782" t="s">
        <v>100</v>
      </c>
      <c r="I717" s="782" t="s">
        <v>158</v>
      </c>
      <c r="J717" s="780" t="s">
        <v>1205</v>
      </c>
      <c r="K717" s="783">
        <v>44816.0</v>
      </c>
      <c r="L717" s="787">
        <v>45821.0</v>
      </c>
      <c r="M717" s="780" t="s">
        <v>51</v>
      </c>
      <c r="N717" s="784">
        <v>0.0</v>
      </c>
      <c r="O717" s="780" t="s">
        <v>51</v>
      </c>
      <c r="P717" s="785">
        <v>78002.0</v>
      </c>
      <c r="Q717" s="804">
        <v>78002.0</v>
      </c>
      <c r="R717" s="784">
        <v>0.0</v>
      </c>
      <c r="S717" s="784">
        <v>0.0</v>
      </c>
      <c r="T717" s="788">
        <f t="shared" si="5"/>
        <v>78002</v>
      </c>
      <c r="U717" s="780" t="s">
        <v>52</v>
      </c>
      <c r="V717" s="783">
        <v>45821.0</v>
      </c>
      <c r="W717" s="783">
        <v>45852.0</v>
      </c>
      <c r="X717" s="780">
        <v>1.0</v>
      </c>
      <c r="Y717" s="780" t="s">
        <v>86</v>
      </c>
      <c r="Z717" s="780" t="s">
        <v>56</v>
      </c>
    </row>
    <row r="718">
      <c r="A718" s="786" t="s">
        <v>5594</v>
      </c>
      <c r="B718" s="787">
        <v>45826.0</v>
      </c>
      <c r="C718" s="780">
        <v>8139.0</v>
      </c>
      <c r="D718" s="780"/>
      <c r="E718" s="781" t="s">
        <v>582</v>
      </c>
      <c r="F718" s="786" t="s">
        <v>2776</v>
      </c>
      <c r="G718" s="782" t="s">
        <v>2777</v>
      </c>
      <c r="H718" s="782" t="s">
        <v>2778</v>
      </c>
      <c r="I718" s="782" t="s">
        <v>805</v>
      </c>
      <c r="J718" s="780" t="s">
        <v>1205</v>
      </c>
      <c r="K718" s="783">
        <v>44950.0</v>
      </c>
      <c r="L718" s="787">
        <v>45821.0</v>
      </c>
      <c r="M718" s="780" t="s">
        <v>51</v>
      </c>
      <c r="N718" s="784">
        <v>78000.0</v>
      </c>
      <c r="O718" s="780" t="s">
        <v>51</v>
      </c>
      <c r="P718" s="785">
        <v>156000.0</v>
      </c>
      <c r="Q718" s="785">
        <v>156000.0</v>
      </c>
      <c r="R718" s="784">
        <v>0.0</v>
      </c>
      <c r="S718" s="784">
        <v>4440.0</v>
      </c>
      <c r="T718" s="788">
        <f t="shared" si="5"/>
        <v>151560</v>
      </c>
      <c r="U718" s="780" t="s">
        <v>53</v>
      </c>
      <c r="V718" s="783">
        <v>45821.0</v>
      </c>
      <c r="W718" s="783">
        <v>45851.0</v>
      </c>
      <c r="X718" s="780">
        <v>1.0</v>
      </c>
      <c r="Y718" s="780" t="s">
        <v>86</v>
      </c>
      <c r="Z718" s="780" t="s">
        <v>56</v>
      </c>
    </row>
    <row r="719">
      <c r="A719" s="786" t="s">
        <v>5597</v>
      </c>
      <c r="B719" s="787">
        <v>45826.0</v>
      </c>
      <c r="C719" s="780">
        <v>8139.0</v>
      </c>
      <c r="D719" s="780"/>
      <c r="E719" s="781" t="s">
        <v>7182</v>
      </c>
      <c r="F719" s="786" t="s">
        <v>2776</v>
      </c>
      <c r="G719" s="782" t="s">
        <v>7183</v>
      </c>
      <c r="H719" s="782" t="s">
        <v>2778</v>
      </c>
      <c r="I719" s="782" t="s">
        <v>805</v>
      </c>
      <c r="J719" s="780" t="s">
        <v>1205</v>
      </c>
      <c r="K719" s="783">
        <v>44950.0</v>
      </c>
      <c r="L719" s="787">
        <v>45821.0</v>
      </c>
      <c r="M719" s="780" t="s">
        <v>51</v>
      </c>
      <c r="N719" s="784">
        <v>78000.0</v>
      </c>
      <c r="O719" s="780" t="s">
        <v>51</v>
      </c>
      <c r="P719" s="785">
        <v>0.0</v>
      </c>
      <c r="Q719" s="785">
        <v>0.0</v>
      </c>
      <c r="R719" s="784">
        <v>0.0</v>
      </c>
      <c r="S719" s="784">
        <v>0.0</v>
      </c>
      <c r="T719" s="788">
        <f t="shared" si="5"/>
        <v>0</v>
      </c>
      <c r="U719" s="780" t="s">
        <v>54</v>
      </c>
      <c r="V719" s="783">
        <v>45821.0</v>
      </c>
      <c r="W719" s="783">
        <v>45851.0</v>
      </c>
      <c r="X719" s="780">
        <v>1.0</v>
      </c>
      <c r="Y719" s="780" t="s">
        <v>86</v>
      </c>
      <c r="Z719" s="780" t="s">
        <v>56</v>
      </c>
    </row>
    <row r="720">
      <c r="A720" s="786" t="s">
        <v>5603</v>
      </c>
      <c r="B720" s="787">
        <v>45826.0</v>
      </c>
      <c r="C720" s="780">
        <v>9459.0</v>
      </c>
      <c r="D720" s="780"/>
      <c r="E720" s="781" t="s">
        <v>6672</v>
      </c>
      <c r="F720" s="786" t="s">
        <v>6673</v>
      </c>
      <c r="G720" s="782" t="s">
        <v>6674</v>
      </c>
      <c r="H720" s="782" t="s">
        <v>174</v>
      </c>
      <c r="I720" s="782" t="s">
        <v>176</v>
      </c>
      <c r="J720" s="780" t="s">
        <v>1205</v>
      </c>
      <c r="K720" s="783">
        <v>45110.0</v>
      </c>
      <c r="L720" s="787">
        <v>45821.0</v>
      </c>
      <c r="M720" s="780" t="s">
        <v>51</v>
      </c>
      <c r="N720" s="784">
        <v>0.0</v>
      </c>
      <c r="O720" s="780" t="s">
        <v>51</v>
      </c>
      <c r="P720" s="785">
        <v>118000.0</v>
      </c>
      <c r="Q720" s="785">
        <v>118000.0</v>
      </c>
      <c r="R720" s="784">
        <v>0.0</v>
      </c>
      <c r="S720" s="784">
        <v>4440.0</v>
      </c>
      <c r="T720" s="788">
        <f t="shared" si="5"/>
        <v>113560</v>
      </c>
      <c r="U720" s="780" t="s">
        <v>53</v>
      </c>
      <c r="V720" s="783">
        <v>45821.0</v>
      </c>
      <c r="W720" s="783">
        <v>45851.0</v>
      </c>
      <c r="X720" s="780">
        <v>1.0</v>
      </c>
      <c r="Y720" s="780" t="s">
        <v>55</v>
      </c>
      <c r="Z720" s="780" t="s">
        <v>56</v>
      </c>
    </row>
    <row r="721">
      <c r="A721" s="786" t="s">
        <v>5611</v>
      </c>
      <c r="B721" s="787">
        <v>45826.0</v>
      </c>
      <c r="C721" s="780">
        <v>376.0</v>
      </c>
      <c r="D721" s="780"/>
      <c r="E721" s="781" t="s">
        <v>4154</v>
      </c>
      <c r="F721" s="786" t="s">
        <v>3498</v>
      </c>
      <c r="G721" s="782" t="s">
        <v>6786</v>
      </c>
      <c r="H721" s="782" t="s">
        <v>121</v>
      </c>
      <c r="I721" s="782" t="s">
        <v>124</v>
      </c>
      <c r="J721" s="780" t="s">
        <v>1205</v>
      </c>
      <c r="K721" s="783">
        <v>44307.0</v>
      </c>
      <c r="L721" s="787">
        <v>45821.0</v>
      </c>
      <c r="M721" s="780" t="s">
        <v>51</v>
      </c>
      <c r="N721" s="784">
        <v>0.0</v>
      </c>
      <c r="O721" s="780" t="s">
        <v>51</v>
      </c>
      <c r="P721" s="785">
        <v>78024.0</v>
      </c>
      <c r="Q721" s="804">
        <v>78024.0</v>
      </c>
      <c r="R721" s="784">
        <v>0.0</v>
      </c>
      <c r="S721" s="784">
        <v>0.0</v>
      </c>
      <c r="T721" s="788">
        <f t="shared" si="5"/>
        <v>78024</v>
      </c>
      <c r="U721" s="780" t="s">
        <v>52</v>
      </c>
      <c r="V721" s="783">
        <v>45821.0</v>
      </c>
      <c r="W721" s="783">
        <v>45852.0</v>
      </c>
      <c r="X721" s="780">
        <v>1.0</v>
      </c>
      <c r="Y721" s="780" t="s">
        <v>86</v>
      </c>
      <c r="Z721" s="780" t="s">
        <v>56</v>
      </c>
    </row>
    <row r="722">
      <c r="A722" s="786" t="s">
        <v>5621</v>
      </c>
      <c r="B722" s="787">
        <v>45826.0</v>
      </c>
      <c r="C722" s="780">
        <v>4867.0</v>
      </c>
      <c r="D722" s="780"/>
      <c r="E722" s="781" t="s">
        <v>2118</v>
      </c>
      <c r="F722" s="786" t="s">
        <v>2119</v>
      </c>
      <c r="G722" s="782" t="s">
        <v>2120</v>
      </c>
      <c r="H722" s="782" t="s">
        <v>237</v>
      </c>
      <c r="I722" s="782" t="s">
        <v>69</v>
      </c>
      <c r="J722" s="780" t="s">
        <v>1205</v>
      </c>
      <c r="K722" s="779">
        <v>44623.0</v>
      </c>
      <c r="L722" s="787">
        <v>45821.0</v>
      </c>
      <c r="M722" s="780" t="s">
        <v>51</v>
      </c>
      <c r="N722" s="784">
        <v>0.0</v>
      </c>
      <c r="O722" s="780" t="s">
        <v>51</v>
      </c>
      <c r="P722" s="785">
        <v>78000.0</v>
      </c>
      <c r="Q722" s="785">
        <v>78000.0</v>
      </c>
      <c r="R722" s="784">
        <v>0.0</v>
      </c>
      <c r="S722" s="784">
        <v>546.0</v>
      </c>
      <c r="T722" s="788">
        <f t="shared" si="5"/>
        <v>77454</v>
      </c>
      <c r="U722" s="780" t="s">
        <v>53</v>
      </c>
      <c r="V722" s="783">
        <v>45821.0</v>
      </c>
      <c r="W722" s="783">
        <v>45851.0</v>
      </c>
      <c r="X722" s="780">
        <v>1.0</v>
      </c>
      <c r="Y722" s="780" t="s">
        <v>86</v>
      </c>
      <c r="Z722" s="780" t="s">
        <v>56</v>
      </c>
    </row>
    <row r="723">
      <c r="A723" s="786" t="s">
        <v>5624</v>
      </c>
      <c r="B723" s="787">
        <v>45826.0</v>
      </c>
      <c r="C723" s="780">
        <v>9941.0</v>
      </c>
      <c r="D723" s="780"/>
      <c r="E723" s="781" t="s">
        <v>5939</v>
      </c>
      <c r="F723" s="786" t="s">
        <v>2577</v>
      </c>
      <c r="G723" s="782" t="s">
        <v>2579</v>
      </c>
      <c r="H723" s="782" t="s">
        <v>926</v>
      </c>
      <c r="I723" s="782" t="s">
        <v>47</v>
      </c>
      <c r="J723" s="780" t="s">
        <v>1205</v>
      </c>
      <c r="K723" s="783">
        <v>45165.0</v>
      </c>
      <c r="L723" s="787">
        <v>45821.0</v>
      </c>
      <c r="M723" s="780" t="s">
        <v>51</v>
      </c>
      <c r="N723" s="784">
        <v>78000.0</v>
      </c>
      <c r="O723" s="780" t="s">
        <v>51</v>
      </c>
      <c r="P723" s="785">
        <v>100004.0</v>
      </c>
      <c r="Q723" s="804">
        <v>100004.0</v>
      </c>
      <c r="R723" s="784">
        <v>0.0</v>
      </c>
      <c r="S723" s="784">
        <v>0.0</v>
      </c>
      <c r="T723" s="788">
        <f t="shared" si="5"/>
        <v>100004</v>
      </c>
      <c r="U723" s="780" t="s">
        <v>52</v>
      </c>
      <c r="V723" s="783">
        <v>45821.0</v>
      </c>
      <c r="W723" s="783">
        <v>45852.0</v>
      </c>
      <c r="X723" s="780">
        <v>1.0</v>
      </c>
      <c r="Y723" s="780" t="s">
        <v>86</v>
      </c>
      <c r="Z723" s="780" t="s">
        <v>56</v>
      </c>
    </row>
    <row r="724">
      <c r="A724" s="786" t="s">
        <v>5628</v>
      </c>
      <c r="B724" s="787">
        <v>45826.0</v>
      </c>
      <c r="C724" s="780">
        <v>12472.0</v>
      </c>
      <c r="D724" s="780"/>
      <c r="E724" s="781" t="s">
        <v>2137</v>
      </c>
      <c r="F724" s="786" t="s">
        <v>2138</v>
      </c>
      <c r="G724" s="782" t="s">
        <v>2139</v>
      </c>
      <c r="H724" s="782" t="s">
        <v>2140</v>
      </c>
      <c r="I724" s="782" t="s">
        <v>2141</v>
      </c>
      <c r="J724" s="780" t="s">
        <v>1205</v>
      </c>
      <c r="K724" s="783">
        <v>45459.0</v>
      </c>
      <c r="L724" s="787">
        <v>45821.0</v>
      </c>
      <c r="M724" s="780" t="s">
        <v>51</v>
      </c>
      <c r="N724" s="784">
        <v>78000.0</v>
      </c>
      <c r="O724" s="780" t="s">
        <v>51</v>
      </c>
      <c r="P724" s="785">
        <v>80000.0</v>
      </c>
      <c r="Q724" s="785">
        <v>80000.0</v>
      </c>
      <c r="R724" s="784">
        <v>0.0</v>
      </c>
      <c r="S724" s="784">
        <v>560.0</v>
      </c>
      <c r="T724" s="788">
        <f t="shared" si="5"/>
        <v>79440</v>
      </c>
      <c r="U724" s="780" t="s">
        <v>53</v>
      </c>
      <c r="V724" s="783">
        <v>45821.0</v>
      </c>
      <c r="W724" s="783">
        <v>45851.0</v>
      </c>
      <c r="X724" s="780">
        <v>1.0</v>
      </c>
      <c r="Y724" s="780" t="s">
        <v>86</v>
      </c>
      <c r="Z724" s="780" t="s">
        <v>56</v>
      </c>
    </row>
    <row r="725">
      <c r="A725" s="786" t="s">
        <v>5635</v>
      </c>
      <c r="B725" s="787">
        <v>45826.0</v>
      </c>
      <c r="C725" s="780">
        <v>5653.0</v>
      </c>
      <c r="D725" s="780"/>
      <c r="E725" s="781" t="s">
        <v>7277</v>
      </c>
      <c r="F725" s="786" t="s">
        <v>728</v>
      </c>
      <c r="G725" s="782" t="s">
        <v>729</v>
      </c>
      <c r="H725" s="782" t="s">
        <v>731</v>
      </c>
      <c r="I725" s="782" t="s">
        <v>732</v>
      </c>
      <c r="J725" s="780" t="s">
        <v>1205</v>
      </c>
      <c r="K725" s="783">
        <v>44688.0</v>
      </c>
      <c r="L725" s="787">
        <v>45821.0</v>
      </c>
      <c r="M725" s="780" t="s">
        <v>51</v>
      </c>
      <c r="N725" s="784">
        <v>78000.0</v>
      </c>
      <c r="O725" s="780" t="s">
        <v>51</v>
      </c>
      <c r="P725" s="785">
        <v>156000.0</v>
      </c>
      <c r="Q725" s="785">
        <v>156000.0</v>
      </c>
      <c r="R725" s="784">
        <v>0.0</v>
      </c>
      <c r="S725" s="784">
        <v>4400.0</v>
      </c>
      <c r="T725" s="788">
        <f t="shared" si="5"/>
        <v>151600</v>
      </c>
      <c r="U725" s="780" t="s">
        <v>53</v>
      </c>
      <c r="V725" s="783">
        <v>45821.0</v>
      </c>
      <c r="W725" s="783">
        <v>45873.0</v>
      </c>
      <c r="X725" s="780">
        <v>1.0</v>
      </c>
      <c r="Y725" s="780" t="s">
        <v>86</v>
      </c>
      <c r="Z725" s="780" t="s">
        <v>56</v>
      </c>
    </row>
    <row r="726">
      <c r="A726" s="786" t="s">
        <v>7491</v>
      </c>
      <c r="B726" s="787">
        <v>45826.0</v>
      </c>
      <c r="C726" s="780">
        <v>5653.0</v>
      </c>
      <c r="D726" s="780"/>
      <c r="E726" s="781" t="s">
        <v>7277</v>
      </c>
      <c r="F726" s="786" t="s">
        <v>728</v>
      </c>
      <c r="G726" s="782" t="s">
        <v>742</v>
      </c>
      <c r="H726" s="782" t="s">
        <v>731</v>
      </c>
      <c r="I726" s="782" t="s">
        <v>732</v>
      </c>
      <c r="J726" s="780" t="s">
        <v>1205</v>
      </c>
      <c r="K726" s="783">
        <v>44688.0</v>
      </c>
      <c r="L726" s="787">
        <v>45821.0</v>
      </c>
      <c r="M726" s="780" t="s">
        <v>51</v>
      </c>
      <c r="N726" s="784">
        <v>78000.0</v>
      </c>
      <c r="O726" s="780" t="s">
        <v>51</v>
      </c>
      <c r="P726" s="785">
        <v>0.0</v>
      </c>
      <c r="Q726" s="785">
        <v>0.0</v>
      </c>
      <c r="R726" s="784">
        <v>0.0</v>
      </c>
      <c r="S726" s="784">
        <v>0.0</v>
      </c>
      <c r="T726" s="788">
        <f t="shared" si="5"/>
        <v>0</v>
      </c>
      <c r="U726" s="780" t="s">
        <v>54</v>
      </c>
      <c r="V726" s="783">
        <v>45821.0</v>
      </c>
      <c r="W726" s="783">
        <v>45862.0</v>
      </c>
      <c r="X726" s="780">
        <v>1.0</v>
      </c>
      <c r="Y726" s="780" t="s">
        <v>86</v>
      </c>
      <c r="Z726" s="780" t="s">
        <v>56</v>
      </c>
    </row>
    <row r="727">
      <c r="A727" s="786" t="s">
        <v>7492</v>
      </c>
      <c r="B727" s="787">
        <v>45826.0</v>
      </c>
      <c r="C727" s="780">
        <v>7427.0</v>
      </c>
      <c r="D727" s="780"/>
      <c r="E727" s="781" t="s">
        <v>4929</v>
      </c>
      <c r="F727" s="786" t="s">
        <v>1682</v>
      </c>
      <c r="G727" s="782" t="s">
        <v>1683</v>
      </c>
      <c r="H727" s="782" t="s">
        <v>731</v>
      </c>
      <c r="I727" s="782" t="s">
        <v>732</v>
      </c>
      <c r="J727" s="780" t="s">
        <v>1205</v>
      </c>
      <c r="K727" s="783">
        <v>44866.0</v>
      </c>
      <c r="L727" s="787">
        <v>45821.0</v>
      </c>
      <c r="M727" s="780" t="s">
        <v>51</v>
      </c>
      <c r="N727" s="784">
        <v>0.0</v>
      </c>
      <c r="O727" s="780" t="s">
        <v>51</v>
      </c>
      <c r="P727" s="785">
        <v>78000.0</v>
      </c>
      <c r="Q727" s="785">
        <v>78000.0</v>
      </c>
      <c r="R727" s="784">
        <v>0.0</v>
      </c>
      <c r="S727" s="784">
        <v>4440.0</v>
      </c>
      <c r="T727" s="788">
        <f t="shared" si="5"/>
        <v>73560</v>
      </c>
      <c r="U727" s="780" t="s">
        <v>53</v>
      </c>
      <c r="V727" s="783">
        <v>45821.0</v>
      </c>
      <c r="W727" s="783">
        <v>45852.0</v>
      </c>
      <c r="X727" s="780">
        <v>1.0</v>
      </c>
      <c r="Y727" s="780" t="s">
        <v>86</v>
      </c>
      <c r="Z727" s="780" t="s">
        <v>56</v>
      </c>
    </row>
    <row r="728">
      <c r="A728" s="786" t="s">
        <v>7493</v>
      </c>
      <c r="B728" s="787">
        <v>45826.0</v>
      </c>
      <c r="C728" s="780">
        <v>376.0</v>
      </c>
      <c r="D728" s="780"/>
      <c r="E728" s="781" t="s">
        <v>4154</v>
      </c>
      <c r="F728" s="786" t="s">
        <v>3498</v>
      </c>
      <c r="G728" s="782" t="s">
        <v>6786</v>
      </c>
      <c r="H728" s="782" t="s">
        <v>121</v>
      </c>
      <c r="I728" s="782" t="s">
        <v>124</v>
      </c>
      <c r="J728" s="780" t="s">
        <v>1205</v>
      </c>
      <c r="K728" s="783">
        <v>44307.0</v>
      </c>
      <c r="L728" s="787">
        <v>45821.0</v>
      </c>
      <c r="M728" s="780" t="s">
        <v>51</v>
      </c>
      <c r="N728" s="784">
        <v>0.0</v>
      </c>
      <c r="O728" s="780" t="s">
        <v>7494</v>
      </c>
      <c r="P728" s="785">
        <v>78023.0</v>
      </c>
      <c r="Q728" s="804">
        <v>78023.0</v>
      </c>
      <c r="R728" s="784">
        <v>0.0</v>
      </c>
      <c r="S728" s="784">
        <v>0.0</v>
      </c>
      <c r="T728" s="788">
        <f t="shared" si="5"/>
        <v>78023</v>
      </c>
      <c r="U728" s="780" t="s">
        <v>52</v>
      </c>
      <c r="V728" s="783">
        <v>45821.0</v>
      </c>
      <c r="W728" s="783">
        <v>45852.0</v>
      </c>
      <c r="X728" s="780">
        <v>1.0</v>
      </c>
      <c r="Y728" s="780" t="s">
        <v>86</v>
      </c>
      <c r="Z728" s="780" t="s">
        <v>56</v>
      </c>
    </row>
    <row r="729">
      <c r="A729" s="786" t="s">
        <v>7495</v>
      </c>
      <c r="B729" s="787">
        <v>45826.0</v>
      </c>
      <c r="C729" s="780">
        <v>6336.0</v>
      </c>
      <c r="D729" s="780"/>
      <c r="E729" s="781" t="s">
        <v>2867</v>
      </c>
      <c r="F729" s="786" t="s">
        <v>2868</v>
      </c>
      <c r="G729" s="782" t="s">
        <v>2870</v>
      </c>
      <c r="H729" s="782" t="s">
        <v>2871</v>
      </c>
      <c r="I729" s="782" t="s">
        <v>153</v>
      </c>
      <c r="J729" s="780" t="s">
        <v>1205</v>
      </c>
      <c r="K729" s="783">
        <v>44759.0</v>
      </c>
      <c r="L729" s="787">
        <v>45821.0</v>
      </c>
      <c r="M729" s="780" t="s">
        <v>51</v>
      </c>
      <c r="N729" s="784">
        <v>0.0</v>
      </c>
      <c r="O729" s="780" t="s">
        <v>51</v>
      </c>
      <c r="P729" s="785">
        <v>118000.0</v>
      </c>
      <c r="Q729" s="785">
        <v>118000.0</v>
      </c>
      <c r="R729" s="784">
        <v>0.0</v>
      </c>
      <c r="S729" s="784">
        <v>4400.0</v>
      </c>
      <c r="T729" s="788">
        <f t="shared" si="5"/>
        <v>113600</v>
      </c>
      <c r="U729" s="780" t="s">
        <v>53</v>
      </c>
      <c r="V729" s="783">
        <v>45821.0</v>
      </c>
      <c r="W729" s="783">
        <v>45852.0</v>
      </c>
      <c r="X729" s="780">
        <v>1.0</v>
      </c>
      <c r="Y729" s="780" t="s">
        <v>55</v>
      </c>
      <c r="Z729" s="780" t="s">
        <v>56</v>
      </c>
    </row>
    <row r="730">
      <c r="A730" s="786" t="s">
        <v>7496</v>
      </c>
      <c r="B730" s="787">
        <v>45826.0</v>
      </c>
      <c r="C730" s="780">
        <v>5080.0</v>
      </c>
      <c r="D730" s="780"/>
      <c r="E730" s="781" t="s">
        <v>7417</v>
      </c>
      <c r="F730" s="786" t="s">
        <v>7418</v>
      </c>
      <c r="G730" s="782" t="s">
        <v>7421</v>
      </c>
      <c r="H730" s="782" t="s">
        <v>1306</v>
      </c>
      <c r="I730" s="782" t="s">
        <v>85</v>
      </c>
      <c r="J730" s="780" t="s">
        <v>1205</v>
      </c>
      <c r="K730" s="783">
        <v>44636.0</v>
      </c>
      <c r="L730" s="787">
        <v>45821.0</v>
      </c>
      <c r="M730" s="780" t="s">
        <v>51</v>
      </c>
      <c r="N730" s="784">
        <v>78000.0</v>
      </c>
      <c r="O730" s="780" t="s">
        <v>51</v>
      </c>
      <c r="P730" s="785">
        <v>160000.0</v>
      </c>
      <c r="Q730" s="785">
        <v>160000.0</v>
      </c>
      <c r="R730" s="784">
        <v>0.0</v>
      </c>
      <c r="S730" s="784">
        <v>1120.0</v>
      </c>
      <c r="T730" s="788">
        <f t="shared" si="5"/>
        <v>158880</v>
      </c>
      <c r="U730" s="780" t="s">
        <v>53</v>
      </c>
      <c r="V730" s="783">
        <v>45821.0</v>
      </c>
      <c r="W730" s="783">
        <v>45875.0</v>
      </c>
      <c r="X730" s="780">
        <v>1.0</v>
      </c>
      <c r="Y730" s="780" t="s">
        <v>86</v>
      </c>
      <c r="Z730" s="780" t="s">
        <v>56</v>
      </c>
    </row>
    <row r="731">
      <c r="A731" s="786" t="s">
        <v>7497</v>
      </c>
      <c r="B731" s="787">
        <v>45826.0</v>
      </c>
      <c r="C731" s="780">
        <v>5080.0</v>
      </c>
      <c r="D731" s="780"/>
      <c r="E731" s="781" t="s">
        <v>7417</v>
      </c>
      <c r="F731" s="786" t="s">
        <v>7418</v>
      </c>
      <c r="G731" s="782" t="s">
        <v>7419</v>
      </c>
      <c r="H731" s="782" t="s">
        <v>1306</v>
      </c>
      <c r="I731" s="782" t="s">
        <v>85</v>
      </c>
      <c r="J731" s="780" t="s">
        <v>1205</v>
      </c>
      <c r="K731" s="783">
        <v>44636.0</v>
      </c>
      <c r="L731" s="787">
        <v>45821.0</v>
      </c>
      <c r="M731" s="780" t="s">
        <v>51</v>
      </c>
      <c r="N731" s="784">
        <v>78000.0</v>
      </c>
      <c r="O731" s="780" t="s">
        <v>51</v>
      </c>
      <c r="P731" s="785">
        <v>0.0</v>
      </c>
      <c r="Q731" s="785">
        <v>0.0</v>
      </c>
      <c r="R731" s="784">
        <v>0.0</v>
      </c>
      <c r="S731" s="784">
        <v>0.0</v>
      </c>
      <c r="T731" s="788">
        <f t="shared" si="5"/>
        <v>0</v>
      </c>
      <c r="U731" s="780" t="s">
        <v>54</v>
      </c>
      <c r="V731" s="783">
        <v>45821.0</v>
      </c>
      <c r="W731" s="783">
        <v>45872.0</v>
      </c>
      <c r="X731" s="780">
        <v>1.0</v>
      </c>
      <c r="Y731" s="780" t="s">
        <v>86</v>
      </c>
      <c r="Z731" s="780" t="s">
        <v>56</v>
      </c>
    </row>
    <row r="732">
      <c r="A732" s="786" t="s">
        <v>7498</v>
      </c>
      <c r="B732" s="787">
        <v>45826.0</v>
      </c>
      <c r="C732" s="780">
        <v>3007.0</v>
      </c>
      <c r="D732" s="780"/>
      <c r="E732" s="781" t="s">
        <v>1808</v>
      </c>
      <c r="F732" s="786" t="s">
        <v>1401</v>
      </c>
      <c r="G732" s="782" t="s">
        <v>1403</v>
      </c>
      <c r="H732" s="782" t="s">
        <v>327</v>
      </c>
      <c r="I732" s="782" t="s">
        <v>158</v>
      </c>
      <c r="J732" s="780" t="s">
        <v>1205</v>
      </c>
      <c r="K732" s="783">
        <v>44493.0</v>
      </c>
      <c r="L732" s="787">
        <v>45821.0</v>
      </c>
      <c r="M732" s="780" t="s">
        <v>51</v>
      </c>
      <c r="N732" s="784">
        <v>0.0</v>
      </c>
      <c r="O732" s="779">
        <v>45827.0</v>
      </c>
      <c r="P732" s="785">
        <v>78035.0</v>
      </c>
      <c r="Q732" s="804">
        <v>78035.0</v>
      </c>
      <c r="R732" s="784">
        <v>0.0</v>
      </c>
      <c r="S732" s="784">
        <v>0.0</v>
      </c>
      <c r="T732" s="788">
        <f t="shared" si="5"/>
        <v>78035</v>
      </c>
      <c r="U732" s="780" t="s">
        <v>52</v>
      </c>
      <c r="V732" s="783">
        <v>45827.0</v>
      </c>
      <c r="W732" s="783">
        <v>45857.0</v>
      </c>
      <c r="X732" s="780">
        <v>1.0</v>
      </c>
      <c r="Y732" s="780" t="s">
        <v>86</v>
      </c>
      <c r="Z732" s="780" t="s">
        <v>56</v>
      </c>
    </row>
    <row r="733">
      <c r="A733" s="786" t="s">
        <v>7499</v>
      </c>
      <c r="B733" s="787">
        <v>45826.0</v>
      </c>
      <c r="C733" s="780">
        <v>7820.0</v>
      </c>
      <c r="D733" s="780"/>
      <c r="E733" s="781" t="s">
        <v>2333</v>
      </c>
      <c r="F733" s="786" t="s">
        <v>2334</v>
      </c>
      <c r="G733" s="782" t="s">
        <v>2336</v>
      </c>
      <c r="H733" s="782" t="s">
        <v>419</v>
      </c>
      <c r="I733" s="782" t="s">
        <v>118</v>
      </c>
      <c r="J733" s="780" t="s">
        <v>1205</v>
      </c>
      <c r="K733" s="783">
        <v>44912.0</v>
      </c>
      <c r="L733" s="787">
        <v>45821.0</v>
      </c>
      <c r="M733" s="780" t="s">
        <v>51</v>
      </c>
      <c r="N733" s="784">
        <v>0.0</v>
      </c>
      <c r="O733" s="780" t="s">
        <v>51</v>
      </c>
      <c r="P733" s="785">
        <v>78000.0</v>
      </c>
      <c r="Q733" s="785">
        <v>78000.0</v>
      </c>
      <c r="R733" s="784">
        <v>0.0</v>
      </c>
      <c r="S733" s="784">
        <v>4440.0</v>
      </c>
      <c r="T733" s="788">
        <f t="shared" si="5"/>
        <v>73560</v>
      </c>
      <c r="U733" s="780" t="s">
        <v>53</v>
      </c>
      <c r="V733" s="783">
        <v>45821.0</v>
      </c>
      <c r="W733" s="783">
        <v>45852.0</v>
      </c>
      <c r="X733" s="780">
        <v>1.0</v>
      </c>
      <c r="Y733" s="780" t="s">
        <v>86</v>
      </c>
      <c r="Z733" s="780" t="s">
        <v>56</v>
      </c>
    </row>
    <row r="734">
      <c r="A734" s="786" t="s">
        <v>7500</v>
      </c>
      <c r="B734" s="787">
        <v>45826.0</v>
      </c>
      <c r="C734" s="867">
        <v>3860.0</v>
      </c>
      <c r="D734" s="780"/>
      <c r="E734" s="782" t="s">
        <v>7129</v>
      </c>
      <c r="F734" s="786" t="s">
        <v>2084</v>
      </c>
      <c r="G734" s="782" t="s">
        <v>2085</v>
      </c>
      <c r="H734" s="782" t="s">
        <v>1276</v>
      </c>
      <c r="I734" s="782" t="s">
        <v>85</v>
      </c>
      <c r="J734" s="780" t="s">
        <v>1205</v>
      </c>
      <c r="K734" s="783">
        <v>44556.0</v>
      </c>
      <c r="L734" s="787">
        <v>45821.0</v>
      </c>
      <c r="M734" s="780" t="s">
        <v>51</v>
      </c>
      <c r="N734" s="784">
        <v>0.0</v>
      </c>
      <c r="O734" s="780" t="s">
        <v>51</v>
      </c>
      <c r="P734" s="785">
        <v>78000.0</v>
      </c>
      <c r="Q734" s="785">
        <v>78000.0</v>
      </c>
      <c r="R734" s="784">
        <v>0.0</v>
      </c>
      <c r="S734" s="784">
        <v>4400.0</v>
      </c>
      <c r="T734" s="788">
        <f t="shared" si="5"/>
        <v>73600</v>
      </c>
      <c r="U734" s="780" t="s">
        <v>53</v>
      </c>
      <c r="V734" s="783">
        <v>45821.0</v>
      </c>
      <c r="W734" s="783">
        <v>45852.0</v>
      </c>
      <c r="X734" s="780">
        <v>1.0</v>
      </c>
      <c r="Y734" s="780" t="s">
        <v>86</v>
      </c>
      <c r="Z734" s="780" t="s">
        <v>56</v>
      </c>
    </row>
    <row r="735">
      <c r="A735" s="786" t="s">
        <v>7501</v>
      </c>
      <c r="B735" s="787">
        <v>45826.0</v>
      </c>
      <c r="C735" s="780">
        <v>11823.0</v>
      </c>
      <c r="D735" s="780"/>
      <c r="E735" s="781" t="s">
        <v>1661</v>
      </c>
      <c r="F735" s="786" t="s">
        <v>415</v>
      </c>
      <c r="G735" s="857" t="s">
        <v>417</v>
      </c>
      <c r="H735" s="782" t="s">
        <v>419</v>
      </c>
      <c r="I735" s="782" t="s">
        <v>118</v>
      </c>
      <c r="J735" s="780" t="s">
        <v>1205</v>
      </c>
      <c r="K735" s="783">
        <v>45390.0</v>
      </c>
      <c r="L735" s="787">
        <v>45821.0</v>
      </c>
      <c r="M735" s="780" t="s">
        <v>51</v>
      </c>
      <c r="N735" s="784">
        <v>78000.0</v>
      </c>
      <c r="O735" s="779">
        <v>45830.0</v>
      </c>
      <c r="P735" s="785">
        <v>78027.0</v>
      </c>
      <c r="Q735" s="804">
        <v>78000.0</v>
      </c>
      <c r="R735" s="784">
        <v>0.0</v>
      </c>
      <c r="S735" s="784">
        <v>0.0</v>
      </c>
      <c r="T735" s="788">
        <f t="shared" si="5"/>
        <v>78000</v>
      </c>
      <c r="U735" s="780" t="s">
        <v>52</v>
      </c>
      <c r="V735" s="783"/>
      <c r="W735" s="783"/>
      <c r="X735" s="780">
        <v>1.0</v>
      </c>
      <c r="Y735" s="780" t="s">
        <v>86</v>
      </c>
      <c r="Z735" s="780" t="s">
        <v>56</v>
      </c>
    </row>
    <row r="736">
      <c r="A736" s="786" t="s">
        <v>7502</v>
      </c>
      <c r="B736" s="787">
        <v>45826.0</v>
      </c>
      <c r="C736" s="780">
        <v>11295.0</v>
      </c>
      <c r="D736" s="780"/>
      <c r="E736" s="781" t="s">
        <v>1352</v>
      </c>
      <c r="F736" s="786" t="s">
        <v>1353</v>
      </c>
      <c r="G736" s="782" t="s">
        <v>1354</v>
      </c>
      <c r="H736" s="782" t="s">
        <v>419</v>
      </c>
      <c r="I736" s="782" t="s">
        <v>118</v>
      </c>
      <c r="J736" s="780" t="s">
        <v>1205</v>
      </c>
      <c r="K736" s="783">
        <v>45330.0</v>
      </c>
      <c r="L736" s="787">
        <v>45821.0</v>
      </c>
      <c r="M736" s="780" t="s">
        <v>51</v>
      </c>
      <c r="N736" s="784">
        <v>78000.0</v>
      </c>
      <c r="O736" s="779">
        <v>45836.0</v>
      </c>
      <c r="P736" s="785">
        <v>80021.0</v>
      </c>
      <c r="Q736" s="804">
        <v>80021.0</v>
      </c>
      <c r="R736" s="784">
        <v>0.0</v>
      </c>
      <c r="S736" s="784">
        <v>0.0</v>
      </c>
      <c r="T736" s="788">
        <f t="shared" si="5"/>
        <v>80021</v>
      </c>
      <c r="U736" s="780" t="s">
        <v>52</v>
      </c>
      <c r="V736" s="783">
        <v>45825.0</v>
      </c>
      <c r="W736" s="783">
        <v>45855.0</v>
      </c>
      <c r="X736" s="780">
        <v>1.0</v>
      </c>
      <c r="Y736" s="780" t="s">
        <v>86</v>
      </c>
      <c r="Z736" s="780" t="s">
        <v>56</v>
      </c>
    </row>
    <row r="737">
      <c r="A737" s="786" t="s">
        <v>7503</v>
      </c>
      <c r="B737" s="787">
        <v>45826.0</v>
      </c>
      <c r="C737" s="780">
        <v>11051.0</v>
      </c>
      <c r="D737" s="780"/>
      <c r="E737" s="781" t="s">
        <v>7504</v>
      </c>
      <c r="F737" s="786" t="s">
        <v>7113</v>
      </c>
      <c r="G737" s="782" t="s">
        <v>7114</v>
      </c>
      <c r="H737" s="782" t="s">
        <v>68</v>
      </c>
      <c r="I737" s="782" t="s">
        <v>69</v>
      </c>
      <c r="J737" s="780" t="s">
        <v>1205</v>
      </c>
      <c r="K737" s="783">
        <v>45305.0</v>
      </c>
      <c r="L737" s="787">
        <v>45821.0</v>
      </c>
      <c r="M737" s="780" t="s">
        <v>51</v>
      </c>
      <c r="N737" s="784">
        <v>78000.0</v>
      </c>
      <c r="O737" s="779">
        <v>45828.0</v>
      </c>
      <c r="P737" s="785">
        <v>75065.0</v>
      </c>
      <c r="Q737" s="804">
        <v>75000.0</v>
      </c>
      <c r="R737" s="784">
        <v>0.0</v>
      </c>
      <c r="S737" s="784">
        <v>0.0</v>
      </c>
      <c r="T737" s="788">
        <f t="shared" si="5"/>
        <v>75000</v>
      </c>
      <c r="U737" s="780" t="s">
        <v>52</v>
      </c>
      <c r="V737" s="783">
        <v>45828.0</v>
      </c>
      <c r="W737" s="783">
        <v>45859.0</v>
      </c>
      <c r="X737" s="780">
        <v>1.0</v>
      </c>
      <c r="Y737" s="780" t="s">
        <v>86</v>
      </c>
      <c r="Z737" s="780" t="s">
        <v>56</v>
      </c>
    </row>
    <row r="738">
      <c r="A738" s="786" t="s">
        <v>7505</v>
      </c>
      <c r="B738" s="787">
        <v>45826.0</v>
      </c>
      <c r="C738" s="780">
        <v>2581.0</v>
      </c>
      <c r="D738" s="780"/>
      <c r="E738" s="781" t="s">
        <v>7054</v>
      </c>
      <c r="F738" s="786" t="s">
        <v>7055</v>
      </c>
      <c r="G738" s="782" t="s">
        <v>7056</v>
      </c>
      <c r="H738" s="782" t="s">
        <v>100</v>
      </c>
      <c r="I738" s="782" t="s">
        <v>158</v>
      </c>
      <c r="J738" s="780" t="s">
        <v>1205</v>
      </c>
      <c r="K738" s="783">
        <v>44459.0</v>
      </c>
      <c r="L738" s="787">
        <v>45821.0</v>
      </c>
      <c r="M738" s="780" t="s">
        <v>51</v>
      </c>
      <c r="N738" s="784">
        <v>0.0</v>
      </c>
      <c r="O738" s="780" t="s">
        <v>51</v>
      </c>
      <c r="P738" s="785">
        <v>78083.0</v>
      </c>
      <c r="Q738" s="804">
        <v>78083.0</v>
      </c>
      <c r="R738" s="784">
        <v>0.0</v>
      </c>
      <c r="S738" s="784">
        <v>0.0</v>
      </c>
      <c r="T738" s="788">
        <f t="shared" si="5"/>
        <v>78083</v>
      </c>
      <c r="U738" s="780" t="s">
        <v>52</v>
      </c>
      <c r="V738" s="783">
        <v>45821.0</v>
      </c>
      <c r="W738" s="783">
        <v>45855.0</v>
      </c>
      <c r="X738" s="780">
        <v>1.0</v>
      </c>
      <c r="Y738" s="780" t="s">
        <v>86</v>
      </c>
      <c r="Z738" s="780" t="s">
        <v>56</v>
      </c>
    </row>
    <row r="739">
      <c r="A739" s="786" t="s">
        <v>7506</v>
      </c>
      <c r="B739" s="787">
        <v>45826.0</v>
      </c>
      <c r="C739" s="867">
        <v>12931.0</v>
      </c>
      <c r="D739" s="780"/>
      <c r="E739" s="782" t="s">
        <v>7507</v>
      </c>
      <c r="F739" s="786" t="s">
        <v>6588</v>
      </c>
      <c r="G739" s="782" t="s">
        <v>6589</v>
      </c>
      <c r="H739" s="782" t="s">
        <v>110</v>
      </c>
      <c r="I739" s="782" t="s">
        <v>46</v>
      </c>
      <c r="J739" s="780" t="s">
        <v>4555</v>
      </c>
      <c r="K739" s="783">
        <v>45505.0</v>
      </c>
      <c r="L739" s="787">
        <v>45821.0</v>
      </c>
      <c r="M739" s="780" t="s">
        <v>51</v>
      </c>
      <c r="N739" s="784">
        <v>0.0</v>
      </c>
      <c r="O739" s="779">
        <v>45832.0</v>
      </c>
      <c r="P739" s="785">
        <v>78000.0</v>
      </c>
      <c r="Q739" s="785">
        <v>78000.0</v>
      </c>
      <c r="R739" s="784">
        <v>0.0</v>
      </c>
      <c r="S739" s="784">
        <v>546.0</v>
      </c>
      <c r="T739" s="788">
        <f t="shared" si="5"/>
        <v>77454</v>
      </c>
      <c r="U739" s="780" t="s">
        <v>53</v>
      </c>
      <c r="V739" s="783">
        <v>45849.0</v>
      </c>
      <c r="W739" s="783">
        <v>45879.0</v>
      </c>
      <c r="X739" s="780">
        <v>1.0</v>
      </c>
      <c r="Y739" s="780" t="s">
        <v>86</v>
      </c>
      <c r="Z739" s="780" t="s">
        <v>56</v>
      </c>
    </row>
    <row r="740">
      <c r="A740" s="786" t="s">
        <v>7508</v>
      </c>
      <c r="B740" s="787">
        <v>45826.0</v>
      </c>
      <c r="C740" s="780">
        <v>14051.0</v>
      </c>
      <c r="D740" s="780"/>
      <c r="E740" s="781" t="s">
        <v>7509</v>
      </c>
      <c r="F740" s="786" t="s">
        <v>7123</v>
      </c>
      <c r="G740" s="782" t="s">
        <v>7124</v>
      </c>
      <c r="H740" s="782" t="s">
        <v>7125</v>
      </c>
      <c r="I740" s="782" t="s">
        <v>2473</v>
      </c>
      <c r="J740" s="780" t="s">
        <v>1205</v>
      </c>
      <c r="K740" s="783">
        <v>45633.0</v>
      </c>
      <c r="L740" s="787">
        <v>45821.0</v>
      </c>
      <c r="M740" s="780" t="s">
        <v>51</v>
      </c>
      <c r="N740" s="784">
        <v>78000.0</v>
      </c>
      <c r="O740" s="779">
        <v>45831.0</v>
      </c>
      <c r="P740" s="785">
        <v>100000.0</v>
      </c>
      <c r="Q740" s="785">
        <v>100000.0</v>
      </c>
      <c r="R740" s="784">
        <v>0.0</v>
      </c>
      <c r="S740" s="784">
        <v>4400.0</v>
      </c>
      <c r="T740" s="788">
        <f t="shared" si="5"/>
        <v>95600</v>
      </c>
      <c r="U740" s="780" t="s">
        <v>53</v>
      </c>
      <c r="V740" s="783">
        <v>45831.0</v>
      </c>
      <c r="W740" s="783">
        <v>45864.0</v>
      </c>
      <c r="X740" s="780">
        <v>1.0</v>
      </c>
      <c r="Y740" s="780" t="s">
        <v>86</v>
      </c>
      <c r="Z740" s="780" t="s">
        <v>56</v>
      </c>
    </row>
    <row r="741">
      <c r="A741" s="786" t="s">
        <v>7510</v>
      </c>
      <c r="B741" s="787">
        <v>45826.0</v>
      </c>
      <c r="C741" s="780">
        <v>9603.0</v>
      </c>
      <c r="D741" s="780"/>
      <c r="E741" s="781" t="s">
        <v>7511</v>
      </c>
      <c r="F741" s="786" t="s">
        <v>7512</v>
      </c>
      <c r="G741" s="782" t="s">
        <v>7513</v>
      </c>
      <c r="H741" s="782" t="s">
        <v>137</v>
      </c>
      <c r="I741" s="782" t="s">
        <v>118</v>
      </c>
      <c r="J741" s="780" t="s">
        <v>1205</v>
      </c>
      <c r="K741" s="783">
        <v>45122.0</v>
      </c>
      <c r="L741" s="787">
        <v>45821.0</v>
      </c>
      <c r="M741" s="780" t="s">
        <v>51</v>
      </c>
      <c r="N741" s="784">
        <v>0.0</v>
      </c>
      <c r="O741" s="779">
        <v>45826.0</v>
      </c>
      <c r="P741" s="785">
        <v>2596036.0</v>
      </c>
      <c r="Q741" s="804">
        <v>2596036.0</v>
      </c>
      <c r="R741" s="784">
        <v>236000.0</v>
      </c>
      <c r="S741" s="784">
        <v>0.0</v>
      </c>
      <c r="T741" s="788">
        <f t="shared" si="5"/>
        <v>2596036</v>
      </c>
      <c r="U741" s="780" t="s">
        <v>52</v>
      </c>
      <c r="V741" s="783">
        <v>45826.0</v>
      </c>
      <c r="W741" s="783">
        <v>46576.0</v>
      </c>
      <c r="X741" s="780">
        <v>24.0</v>
      </c>
      <c r="Y741" s="780" t="s">
        <v>55</v>
      </c>
      <c r="Z741" s="780" t="s">
        <v>56</v>
      </c>
    </row>
    <row r="742">
      <c r="A742" s="786" t="s">
        <v>7514</v>
      </c>
      <c r="B742" s="787">
        <v>45832.0</v>
      </c>
      <c r="C742" s="780">
        <v>4723.0</v>
      </c>
      <c r="D742" s="780"/>
      <c r="E742" s="781" t="s">
        <v>1094</v>
      </c>
      <c r="F742" s="786" t="s">
        <v>646</v>
      </c>
      <c r="G742" s="782" t="s">
        <v>7021</v>
      </c>
      <c r="H742" s="782" t="s">
        <v>126</v>
      </c>
      <c r="I742" s="782" t="s">
        <v>69</v>
      </c>
      <c r="J742" s="780" t="s">
        <v>1205</v>
      </c>
      <c r="K742" s="783">
        <v>44611.0</v>
      </c>
      <c r="L742" s="787">
        <v>45831.0</v>
      </c>
      <c r="M742" s="779">
        <v>45821.0</v>
      </c>
      <c r="N742" s="784">
        <v>0.0</v>
      </c>
      <c r="O742" s="780" t="s">
        <v>51</v>
      </c>
      <c r="P742" s="785">
        <v>78057.0</v>
      </c>
      <c r="Q742" s="804">
        <v>78000.0</v>
      </c>
      <c r="R742" s="784">
        <v>0.0</v>
      </c>
      <c r="S742" s="784">
        <v>0.0</v>
      </c>
      <c r="T742" s="788">
        <f t="shared" si="5"/>
        <v>78000</v>
      </c>
      <c r="U742" s="780" t="s">
        <v>52</v>
      </c>
      <c r="V742" s="783">
        <v>45831.0</v>
      </c>
      <c r="W742" s="783">
        <v>45864.0</v>
      </c>
      <c r="X742" s="780">
        <v>1.0</v>
      </c>
      <c r="Y742" s="780" t="s">
        <v>86</v>
      </c>
      <c r="Z742" s="780" t="s">
        <v>56</v>
      </c>
    </row>
    <row r="743">
      <c r="A743" s="786" t="s">
        <v>7515</v>
      </c>
      <c r="B743" s="787">
        <v>45840.0</v>
      </c>
      <c r="C743" s="780">
        <v>6207.0</v>
      </c>
      <c r="D743" s="780"/>
      <c r="E743" s="781" t="s">
        <v>7234</v>
      </c>
      <c r="F743" s="786" t="s">
        <v>7235</v>
      </c>
      <c r="G743" s="782" t="s">
        <v>7236</v>
      </c>
      <c r="H743" s="782" t="s">
        <v>137</v>
      </c>
      <c r="I743" s="782" t="s">
        <v>118</v>
      </c>
      <c r="J743" s="780" t="s">
        <v>1205</v>
      </c>
      <c r="K743" s="783">
        <v>44745.0</v>
      </c>
      <c r="L743" s="787">
        <v>45821.0</v>
      </c>
      <c r="M743" s="780" t="s">
        <v>51</v>
      </c>
      <c r="N743" s="784">
        <v>78000.0</v>
      </c>
      <c r="O743" s="780" t="s">
        <v>51</v>
      </c>
      <c r="P743" s="785">
        <v>80000.0</v>
      </c>
      <c r="Q743" s="785">
        <v>80000.0</v>
      </c>
      <c r="R743" s="784">
        <v>0.0</v>
      </c>
      <c r="S743" s="784">
        <v>4440.0</v>
      </c>
      <c r="T743" s="788">
        <f t="shared" si="5"/>
        <v>75560</v>
      </c>
      <c r="U743" s="780" t="s">
        <v>53</v>
      </c>
      <c r="V743" s="783">
        <v>45809.0</v>
      </c>
      <c r="W743" s="783">
        <v>45839.0</v>
      </c>
      <c r="X743" s="780">
        <v>1.0</v>
      </c>
      <c r="Y743" s="780" t="s">
        <v>86</v>
      </c>
      <c r="Z743" s="780" t="s">
        <v>56</v>
      </c>
    </row>
    <row r="744">
      <c r="A744" s="786" t="s">
        <v>7516</v>
      </c>
      <c r="B744" s="787">
        <v>45860.0</v>
      </c>
      <c r="C744" s="780">
        <v>8355.0</v>
      </c>
      <c r="D744" s="780"/>
      <c r="E744" s="781" t="s">
        <v>2220</v>
      </c>
      <c r="F744" s="786" t="s">
        <v>2221</v>
      </c>
      <c r="G744" s="782" t="s">
        <v>3789</v>
      </c>
      <c r="H744" s="782" t="s">
        <v>364</v>
      </c>
      <c r="I744" s="782" t="s">
        <v>69</v>
      </c>
      <c r="J744" s="780" t="s">
        <v>1205</v>
      </c>
      <c r="K744" s="783">
        <v>44974.0</v>
      </c>
      <c r="L744" s="787">
        <v>45821.0</v>
      </c>
      <c r="M744" s="780" t="s">
        <v>51</v>
      </c>
      <c r="N744" s="784">
        <v>78000.0</v>
      </c>
      <c r="O744" s="779">
        <v>45839.0</v>
      </c>
      <c r="P744" s="785">
        <v>0.0</v>
      </c>
      <c r="Q744" s="785">
        <v>0.0</v>
      </c>
      <c r="R744" s="784">
        <v>0.0</v>
      </c>
      <c r="S744" s="784">
        <v>0.0</v>
      </c>
      <c r="T744" s="788">
        <f t="shared" si="5"/>
        <v>0</v>
      </c>
      <c r="U744" s="780" t="s">
        <v>54</v>
      </c>
      <c r="V744" s="783">
        <v>45833.0</v>
      </c>
      <c r="W744" s="783">
        <v>45863.0</v>
      </c>
      <c r="X744" s="780">
        <v>1.0</v>
      </c>
      <c r="Y744" s="780" t="s">
        <v>86</v>
      </c>
      <c r="Z744" s="780" t="s">
        <v>56</v>
      </c>
    </row>
    <row r="745">
      <c r="A745" s="805" t="s">
        <v>7517</v>
      </c>
      <c r="B745" s="806">
        <v>45862.0</v>
      </c>
      <c r="C745" s="807">
        <v>4382.0</v>
      </c>
      <c r="D745" s="807"/>
      <c r="E745" s="868" t="s">
        <v>2374</v>
      </c>
      <c r="F745" s="805" t="s">
        <v>2375</v>
      </c>
      <c r="G745" s="809" t="s">
        <v>2376</v>
      </c>
      <c r="H745" s="809" t="s">
        <v>279</v>
      </c>
      <c r="I745" s="809" t="s">
        <v>69</v>
      </c>
      <c r="J745" s="807" t="s">
        <v>1205</v>
      </c>
      <c r="K745" s="810">
        <v>44587.0</v>
      </c>
      <c r="L745" s="806">
        <v>45821.0</v>
      </c>
      <c r="M745" s="807" t="s">
        <v>51</v>
      </c>
      <c r="N745" s="811">
        <v>0.0</v>
      </c>
      <c r="O745" s="812">
        <v>45839.0</v>
      </c>
      <c r="P745" s="817">
        <v>78064.0</v>
      </c>
      <c r="Q745" s="817">
        <v>78064.0</v>
      </c>
      <c r="R745" s="811">
        <v>0.0</v>
      </c>
      <c r="S745" s="811">
        <v>0.0</v>
      </c>
      <c r="T745" s="814">
        <f t="shared" si="5"/>
        <v>78064</v>
      </c>
      <c r="U745" s="807" t="s">
        <v>52</v>
      </c>
      <c r="V745" s="810">
        <v>45830.0</v>
      </c>
      <c r="W745" s="810">
        <v>45860.0</v>
      </c>
      <c r="X745" s="807">
        <v>1.0</v>
      </c>
      <c r="Y745" s="807" t="s">
        <v>86</v>
      </c>
      <c r="Z745" s="807" t="s">
        <v>56</v>
      </c>
    </row>
    <row r="746">
      <c r="A746" s="805" t="s">
        <v>7518</v>
      </c>
      <c r="B746" s="806">
        <v>45853.0</v>
      </c>
      <c r="C746" s="807">
        <v>2481.0</v>
      </c>
      <c r="D746" s="807"/>
      <c r="E746" s="808" t="s">
        <v>7519</v>
      </c>
      <c r="F746" s="805" t="s">
        <v>3015</v>
      </c>
      <c r="G746" s="809" t="s">
        <v>3016</v>
      </c>
      <c r="H746" s="809" t="s">
        <v>3017</v>
      </c>
      <c r="I746" s="809" t="s">
        <v>85</v>
      </c>
      <c r="J746" s="807" t="s">
        <v>1205</v>
      </c>
      <c r="K746" s="810">
        <v>44451.0</v>
      </c>
      <c r="L746" s="806">
        <v>45834.0</v>
      </c>
      <c r="M746" s="812">
        <v>45822.0</v>
      </c>
      <c r="N746" s="811">
        <v>0.0</v>
      </c>
      <c r="O746" s="807" t="s">
        <v>51</v>
      </c>
      <c r="P746" s="817">
        <v>78000.0</v>
      </c>
      <c r="Q746" s="869">
        <v>78000.0</v>
      </c>
      <c r="R746" s="811">
        <v>0.0</v>
      </c>
      <c r="S746" s="811">
        <v>0.0</v>
      </c>
      <c r="T746" s="814">
        <f t="shared" si="5"/>
        <v>78000</v>
      </c>
      <c r="U746" s="807" t="s">
        <v>52</v>
      </c>
      <c r="V746" s="810">
        <v>45819.0</v>
      </c>
      <c r="W746" s="810">
        <v>45849.0</v>
      </c>
      <c r="X746" s="807">
        <v>1.0</v>
      </c>
      <c r="Y746" s="807" t="s">
        <v>86</v>
      </c>
      <c r="Z746" s="807" t="s">
        <v>56</v>
      </c>
    </row>
    <row r="747">
      <c r="A747" s="786" t="s">
        <v>7520</v>
      </c>
      <c r="B747" s="787">
        <v>45831.0</v>
      </c>
      <c r="C747" s="780">
        <v>6628.0</v>
      </c>
      <c r="D747" s="780"/>
      <c r="E747" s="782" t="s">
        <v>3469</v>
      </c>
      <c r="F747" s="786" t="s">
        <v>3471</v>
      </c>
      <c r="G747" s="782" t="s">
        <v>3472</v>
      </c>
      <c r="H747" s="782" t="s">
        <v>831</v>
      </c>
      <c r="I747" s="782" t="s">
        <v>103</v>
      </c>
      <c r="J747" s="780" t="s">
        <v>1205</v>
      </c>
      <c r="K747" s="783">
        <v>44787.0</v>
      </c>
      <c r="L747" s="787">
        <v>45828.0</v>
      </c>
      <c r="M747" s="779">
        <v>45823.0</v>
      </c>
      <c r="N747" s="784">
        <v>0.0</v>
      </c>
      <c r="O747" s="779">
        <v>45832.0</v>
      </c>
      <c r="P747" s="785">
        <v>78080.0</v>
      </c>
      <c r="Q747" s="815">
        <v>78025.0</v>
      </c>
      <c r="R747" s="784">
        <v>0.0</v>
      </c>
      <c r="S747" s="784">
        <v>0.0</v>
      </c>
      <c r="T747" s="788">
        <f t="shared" si="5"/>
        <v>78025</v>
      </c>
      <c r="U747" s="780" t="s">
        <v>52</v>
      </c>
      <c r="V747" s="783">
        <v>45839.0</v>
      </c>
      <c r="W747" s="783">
        <v>45869.0</v>
      </c>
      <c r="X747" s="780">
        <v>1.0</v>
      </c>
      <c r="Y747" s="780" t="s">
        <v>86</v>
      </c>
      <c r="Z747" s="780" t="s">
        <v>56</v>
      </c>
    </row>
    <row r="748">
      <c r="A748" s="786" t="s">
        <v>7521</v>
      </c>
      <c r="B748" s="787">
        <v>45826.0</v>
      </c>
      <c r="C748" s="780">
        <v>1183.0</v>
      </c>
      <c r="D748" s="780"/>
      <c r="E748" s="781" t="s">
        <v>7169</v>
      </c>
      <c r="F748" s="786" t="s">
        <v>7170</v>
      </c>
      <c r="G748" s="782" t="s">
        <v>7171</v>
      </c>
      <c r="H748" s="782" t="s">
        <v>152</v>
      </c>
      <c r="I748" s="782" t="s">
        <v>153</v>
      </c>
      <c r="J748" s="780" t="s">
        <v>1205</v>
      </c>
      <c r="K748" s="783">
        <v>44350.0</v>
      </c>
      <c r="L748" s="787">
        <v>45825.0</v>
      </c>
      <c r="M748" s="780" t="s">
        <v>51</v>
      </c>
      <c r="N748" s="784">
        <v>78000.0</v>
      </c>
      <c r="O748" s="780" t="s">
        <v>51</v>
      </c>
      <c r="P748" s="785">
        <v>100000.0</v>
      </c>
      <c r="Q748" s="785">
        <v>100000.0</v>
      </c>
      <c r="R748" s="784">
        <v>0.0</v>
      </c>
      <c r="S748" s="784">
        <v>2000.0</v>
      </c>
      <c r="T748" s="788">
        <f t="shared" si="5"/>
        <v>98000</v>
      </c>
      <c r="U748" s="780" t="s">
        <v>53</v>
      </c>
      <c r="V748" s="783">
        <v>45825.0</v>
      </c>
      <c r="W748" s="783">
        <v>45864.0</v>
      </c>
      <c r="X748" s="780">
        <v>1.0</v>
      </c>
      <c r="Y748" s="780" t="s">
        <v>86</v>
      </c>
      <c r="Z748" s="780" t="s">
        <v>56</v>
      </c>
    </row>
    <row r="749">
      <c r="A749" s="786" t="s">
        <v>7522</v>
      </c>
      <c r="B749" s="787">
        <v>45826.0</v>
      </c>
      <c r="C749" s="780">
        <v>1183.0</v>
      </c>
      <c r="D749" s="780"/>
      <c r="E749" s="781" t="s">
        <v>7169</v>
      </c>
      <c r="F749" s="786" t="s">
        <v>7170</v>
      </c>
      <c r="G749" s="782" t="s">
        <v>7171</v>
      </c>
      <c r="H749" s="782" t="s">
        <v>152</v>
      </c>
      <c r="I749" s="782" t="s">
        <v>153</v>
      </c>
      <c r="J749" s="780" t="s">
        <v>1205</v>
      </c>
      <c r="K749" s="783">
        <v>44350.0</v>
      </c>
      <c r="L749" s="787">
        <v>45825.0</v>
      </c>
      <c r="M749" s="780" t="s">
        <v>51</v>
      </c>
      <c r="N749" s="784">
        <v>78000.0</v>
      </c>
      <c r="O749" s="780" t="s">
        <v>51</v>
      </c>
      <c r="P749" s="785">
        <v>80000.0</v>
      </c>
      <c r="Q749" s="785">
        <v>80000.0</v>
      </c>
      <c r="R749" s="784">
        <v>0.0</v>
      </c>
      <c r="S749" s="784">
        <v>1600.0</v>
      </c>
      <c r="T749" s="788">
        <f t="shared" si="5"/>
        <v>78400</v>
      </c>
      <c r="U749" s="780" t="s">
        <v>53</v>
      </c>
      <c r="V749" s="783">
        <v>45825.0</v>
      </c>
      <c r="W749" s="783">
        <v>45894.0</v>
      </c>
      <c r="X749" s="780">
        <v>1.0</v>
      </c>
      <c r="Y749" s="780" t="s">
        <v>86</v>
      </c>
      <c r="Z749" s="780" t="s">
        <v>56</v>
      </c>
    </row>
    <row r="750">
      <c r="A750" s="792" t="s">
        <v>7523</v>
      </c>
      <c r="B750" s="787">
        <v>45826.0</v>
      </c>
      <c r="C750" s="780">
        <v>15525.0</v>
      </c>
      <c r="D750" s="780"/>
      <c r="E750" s="781" t="s">
        <v>7524</v>
      </c>
      <c r="F750" s="786" t="s">
        <v>7525</v>
      </c>
      <c r="G750" s="782" t="s">
        <v>7526</v>
      </c>
      <c r="H750" s="782" t="s">
        <v>44</v>
      </c>
      <c r="I750" s="782" t="s">
        <v>46</v>
      </c>
      <c r="J750" s="780" t="s">
        <v>1205</v>
      </c>
      <c r="K750" s="783">
        <v>45821.0</v>
      </c>
      <c r="L750" s="787">
        <v>45826.0</v>
      </c>
      <c r="M750" s="780" t="s">
        <v>51</v>
      </c>
      <c r="N750" s="784">
        <v>0.0</v>
      </c>
      <c r="O750" s="780" t="s">
        <v>51</v>
      </c>
      <c r="P750" s="785">
        <v>1298097.0</v>
      </c>
      <c r="Q750" s="804">
        <v>1298097.0</v>
      </c>
      <c r="R750" s="784">
        <v>118000.0</v>
      </c>
      <c r="S750" s="784">
        <v>0.0</v>
      </c>
      <c r="T750" s="788">
        <f t="shared" si="5"/>
        <v>1298097</v>
      </c>
      <c r="U750" s="780" t="s">
        <v>52</v>
      </c>
      <c r="V750" s="783">
        <v>45826.0</v>
      </c>
      <c r="W750" s="783">
        <v>46195.0</v>
      </c>
      <c r="X750" s="780">
        <v>12.0</v>
      </c>
      <c r="Y750" s="780" t="s">
        <v>55</v>
      </c>
      <c r="Z750" s="780" t="s">
        <v>93</v>
      </c>
    </row>
    <row r="751">
      <c r="A751" s="786" t="s">
        <v>7527</v>
      </c>
      <c r="B751" s="787">
        <v>45826.0</v>
      </c>
      <c r="C751" s="780">
        <v>15525.0</v>
      </c>
      <c r="D751" s="780"/>
      <c r="E751" s="782" t="s">
        <v>7528</v>
      </c>
      <c r="F751" s="786" t="s">
        <v>7525</v>
      </c>
      <c r="G751" s="782" t="s">
        <v>7526</v>
      </c>
      <c r="H751" s="782" t="s">
        <v>44</v>
      </c>
      <c r="I751" s="782" t="s">
        <v>46</v>
      </c>
      <c r="J751" s="780" t="s">
        <v>1205</v>
      </c>
      <c r="K751" s="783">
        <v>45821.0</v>
      </c>
      <c r="L751" s="787">
        <v>45826.0</v>
      </c>
      <c r="M751" s="780" t="s">
        <v>51</v>
      </c>
      <c r="N751" s="784">
        <v>118000.0</v>
      </c>
      <c r="O751" s="779">
        <v>45838.0</v>
      </c>
      <c r="P751" s="785">
        <v>236015.0</v>
      </c>
      <c r="Q751" s="785">
        <v>0.0</v>
      </c>
      <c r="R751" s="784">
        <v>0.0</v>
      </c>
      <c r="S751" s="784">
        <v>0.0</v>
      </c>
      <c r="T751" s="788">
        <f t="shared" si="5"/>
        <v>0</v>
      </c>
      <c r="U751" s="780" t="s">
        <v>281</v>
      </c>
      <c r="V751" s="783">
        <v>45838.0</v>
      </c>
      <c r="W751" s="783">
        <v>46225.0</v>
      </c>
      <c r="X751" s="780">
        <v>1.0</v>
      </c>
      <c r="Y751" s="780" t="s">
        <v>55</v>
      </c>
      <c r="Z751" s="780" t="s">
        <v>56</v>
      </c>
    </row>
    <row r="752">
      <c r="A752" s="786" t="s">
        <v>7529</v>
      </c>
      <c r="B752" s="787">
        <v>45860.0</v>
      </c>
      <c r="C752" s="780">
        <v>15525.0</v>
      </c>
      <c r="D752" s="780"/>
      <c r="E752" s="782" t="s">
        <v>7528</v>
      </c>
      <c r="F752" s="786" t="s">
        <v>7525</v>
      </c>
      <c r="G752" s="782" t="s">
        <v>7526</v>
      </c>
      <c r="H752" s="782" t="s">
        <v>44</v>
      </c>
      <c r="I752" s="782" t="s">
        <v>46</v>
      </c>
      <c r="J752" s="780" t="s">
        <v>1205</v>
      </c>
      <c r="K752" s="783">
        <v>45821.0</v>
      </c>
      <c r="L752" s="787">
        <v>45826.0</v>
      </c>
      <c r="M752" s="780" t="s">
        <v>51</v>
      </c>
      <c r="N752" s="784">
        <v>118000.0</v>
      </c>
      <c r="O752" s="779">
        <v>45838.0</v>
      </c>
      <c r="P752" s="785">
        <v>0.0</v>
      </c>
      <c r="Q752" s="785">
        <v>0.0</v>
      </c>
      <c r="R752" s="784">
        <v>0.0</v>
      </c>
      <c r="S752" s="784">
        <v>0.0</v>
      </c>
      <c r="T752" s="788">
        <v>0.0</v>
      </c>
      <c r="U752" s="780" t="s">
        <v>281</v>
      </c>
      <c r="V752" s="783">
        <v>45838.0</v>
      </c>
      <c r="W752" s="783">
        <v>46255.0</v>
      </c>
      <c r="X752" s="780">
        <v>1.0</v>
      </c>
      <c r="Y752" s="780" t="s">
        <v>55</v>
      </c>
      <c r="Z752" s="780" t="s">
        <v>56</v>
      </c>
    </row>
    <row r="753">
      <c r="A753" s="786" t="s">
        <v>7530</v>
      </c>
      <c r="B753" s="787">
        <v>45826.0</v>
      </c>
      <c r="C753" s="780">
        <v>9603.0</v>
      </c>
      <c r="D753" s="780"/>
      <c r="E753" s="781" t="s">
        <v>7511</v>
      </c>
      <c r="F753" s="786" t="s">
        <v>7512</v>
      </c>
      <c r="G753" s="782" t="s">
        <v>7513</v>
      </c>
      <c r="H753" s="782" t="s">
        <v>137</v>
      </c>
      <c r="I753" s="782" t="s">
        <v>118</v>
      </c>
      <c r="J753" s="780" t="s">
        <v>1205</v>
      </c>
      <c r="K753" s="783">
        <v>45122.0</v>
      </c>
      <c r="L753" s="787">
        <v>45826.0</v>
      </c>
      <c r="M753" s="780" t="s">
        <v>51</v>
      </c>
      <c r="N753" s="784">
        <v>0.0</v>
      </c>
      <c r="O753" s="780" t="s">
        <v>51</v>
      </c>
      <c r="P753" s="785">
        <v>648017.0</v>
      </c>
      <c r="Q753" s="785">
        <v>0.0</v>
      </c>
      <c r="R753" s="784">
        <v>0.0</v>
      </c>
      <c r="S753" s="784">
        <v>0.0</v>
      </c>
      <c r="T753" s="788">
        <f t="shared" ref="T753:T979" si="8">Q753-S753</f>
        <v>0</v>
      </c>
      <c r="U753" s="780" t="s">
        <v>281</v>
      </c>
      <c r="V753" s="783">
        <v>45826.0</v>
      </c>
      <c r="W753" s="783">
        <v>46756.0</v>
      </c>
      <c r="X753" s="780">
        <v>6.0</v>
      </c>
      <c r="Y753" s="780" t="s">
        <v>55</v>
      </c>
      <c r="Z753" s="780" t="s">
        <v>56</v>
      </c>
    </row>
    <row r="754">
      <c r="A754" s="786" t="s">
        <v>7531</v>
      </c>
      <c r="B754" s="787">
        <v>45827.0</v>
      </c>
      <c r="C754" s="780">
        <v>7251.0</v>
      </c>
      <c r="D754" s="780"/>
      <c r="E754" s="781" t="s">
        <v>4507</v>
      </c>
      <c r="F754" s="786" t="s">
        <v>309</v>
      </c>
      <c r="G754" s="782" t="s">
        <v>6597</v>
      </c>
      <c r="H754" s="782" t="s">
        <v>312</v>
      </c>
      <c r="I754" s="782" t="s">
        <v>118</v>
      </c>
      <c r="J754" s="780" t="s">
        <v>1205</v>
      </c>
      <c r="K754" s="783">
        <v>44848.0</v>
      </c>
      <c r="L754" s="787">
        <v>45826.0</v>
      </c>
      <c r="M754" s="780" t="s">
        <v>51</v>
      </c>
      <c r="N754" s="784">
        <v>0.0</v>
      </c>
      <c r="O754" s="780" t="s">
        <v>51</v>
      </c>
      <c r="P754" s="785">
        <v>78034.0</v>
      </c>
      <c r="Q754" s="785">
        <v>0.0</v>
      </c>
      <c r="R754" s="784">
        <v>0.0</v>
      </c>
      <c r="S754" s="784">
        <v>0.0</v>
      </c>
      <c r="T754" s="788">
        <f t="shared" si="8"/>
        <v>0</v>
      </c>
      <c r="U754" s="780" t="s">
        <v>7532</v>
      </c>
      <c r="V754" s="783">
        <v>45833.0</v>
      </c>
      <c r="W754" s="783">
        <v>45872.0</v>
      </c>
      <c r="X754" s="780">
        <v>1.0</v>
      </c>
      <c r="Y754" s="780" t="s">
        <v>86</v>
      </c>
      <c r="Z754" s="780" t="s">
        <v>56</v>
      </c>
    </row>
    <row r="755">
      <c r="A755" s="805" t="s">
        <v>7531</v>
      </c>
      <c r="B755" s="806">
        <v>45831.0</v>
      </c>
      <c r="C755" s="807">
        <v>4723.0</v>
      </c>
      <c r="D755" s="807"/>
      <c r="E755" s="808" t="s">
        <v>1094</v>
      </c>
      <c r="F755" s="805" t="s">
        <v>646</v>
      </c>
      <c r="G755" s="809" t="s">
        <v>4362</v>
      </c>
      <c r="H755" s="809" t="s">
        <v>126</v>
      </c>
      <c r="I755" s="809" t="s">
        <v>69</v>
      </c>
      <c r="J755" s="807" t="s">
        <v>1205</v>
      </c>
      <c r="K755" s="810">
        <v>44611.0</v>
      </c>
      <c r="L755" s="806">
        <v>45831.0</v>
      </c>
      <c r="M755" s="807" t="s">
        <v>51</v>
      </c>
      <c r="N755" s="811">
        <v>0.0</v>
      </c>
      <c r="O755" s="807" t="s">
        <v>51</v>
      </c>
      <c r="P755" s="817">
        <v>78007.0</v>
      </c>
      <c r="Q755" s="870">
        <v>78000.0</v>
      </c>
      <c r="R755" s="811">
        <v>0.0</v>
      </c>
      <c r="S755" s="811">
        <v>0.0</v>
      </c>
      <c r="T755" s="814">
        <f t="shared" si="8"/>
        <v>78000</v>
      </c>
      <c r="U755" s="807" t="s">
        <v>52</v>
      </c>
      <c r="V755" s="871">
        <v>45831.0</v>
      </c>
      <c r="W755" s="871">
        <v>38559.0</v>
      </c>
      <c r="X755" s="807">
        <v>1.0</v>
      </c>
      <c r="Y755" s="807" t="s">
        <v>86</v>
      </c>
      <c r="Z755" s="807" t="s">
        <v>56</v>
      </c>
    </row>
    <row r="756">
      <c r="A756" s="786" t="s">
        <v>7533</v>
      </c>
      <c r="B756" s="787">
        <v>45827.0</v>
      </c>
      <c r="C756" s="780">
        <v>13345.0</v>
      </c>
      <c r="D756" s="780"/>
      <c r="E756" s="781" t="s">
        <v>7534</v>
      </c>
      <c r="F756" s="786" t="s">
        <v>1347</v>
      </c>
      <c r="G756" s="782" t="s">
        <v>1348</v>
      </c>
      <c r="H756" s="782" t="s">
        <v>407</v>
      </c>
      <c r="I756" s="782" t="s">
        <v>46</v>
      </c>
      <c r="J756" s="780" t="s">
        <v>1205</v>
      </c>
      <c r="K756" s="783">
        <v>45554.0</v>
      </c>
      <c r="L756" s="787">
        <v>45827.0</v>
      </c>
      <c r="M756" s="780" t="s">
        <v>51</v>
      </c>
      <c r="N756" s="784">
        <v>118000.0</v>
      </c>
      <c r="O756" s="780" t="s">
        <v>51</v>
      </c>
      <c r="P756" s="785">
        <v>120000.0</v>
      </c>
      <c r="Q756" s="785">
        <v>120000.0</v>
      </c>
      <c r="R756" s="784">
        <v>0.0</v>
      </c>
      <c r="S756" s="784">
        <v>4440.0</v>
      </c>
      <c r="T756" s="788">
        <f t="shared" si="8"/>
        <v>115560</v>
      </c>
      <c r="U756" s="780" t="s">
        <v>53</v>
      </c>
      <c r="V756" s="783">
        <v>45838.0</v>
      </c>
      <c r="W756" s="783">
        <v>45868.0</v>
      </c>
      <c r="X756" s="780">
        <v>1.0</v>
      </c>
      <c r="Y756" s="780" t="s">
        <v>55</v>
      </c>
      <c r="Z756" s="780" t="s">
        <v>56</v>
      </c>
    </row>
    <row r="757">
      <c r="A757" s="786" t="s">
        <v>7535</v>
      </c>
      <c r="B757" s="787">
        <v>45831.0</v>
      </c>
      <c r="C757" s="780">
        <v>12411.0</v>
      </c>
      <c r="D757" s="780"/>
      <c r="E757" s="781" t="s">
        <v>5881</v>
      </c>
      <c r="F757" s="786" t="s">
        <v>5882</v>
      </c>
      <c r="G757" s="782" t="s">
        <v>5883</v>
      </c>
      <c r="H757" s="782" t="s">
        <v>786</v>
      </c>
      <c r="I757" s="782" t="s">
        <v>46</v>
      </c>
      <c r="J757" s="780" t="s">
        <v>1205</v>
      </c>
      <c r="K757" s="783">
        <v>45453.0</v>
      </c>
      <c r="L757" s="787">
        <v>45827.0</v>
      </c>
      <c r="M757" s="780" t="s">
        <v>51</v>
      </c>
      <c r="N757" s="784">
        <v>78000.0</v>
      </c>
      <c r="O757" s="780" t="s">
        <v>51</v>
      </c>
      <c r="P757" s="785">
        <v>468020.0</v>
      </c>
      <c r="Q757" s="818">
        <v>468000.0</v>
      </c>
      <c r="R757" s="784">
        <v>0.0</v>
      </c>
      <c r="S757" s="784">
        <v>0.0</v>
      </c>
      <c r="T757" s="788">
        <f t="shared" si="8"/>
        <v>468000</v>
      </c>
      <c r="U757" s="780" t="s">
        <v>52</v>
      </c>
      <c r="V757" s="783">
        <v>45827.0</v>
      </c>
      <c r="W757" s="783">
        <v>46014.0</v>
      </c>
      <c r="X757" s="780">
        <v>6.0</v>
      </c>
      <c r="Y757" s="780" t="s">
        <v>86</v>
      </c>
      <c r="Z757" s="780" t="s">
        <v>56</v>
      </c>
    </row>
    <row r="758">
      <c r="A758" s="786" t="s">
        <v>7536</v>
      </c>
      <c r="B758" s="787">
        <v>45831.0</v>
      </c>
      <c r="C758" s="780">
        <v>7410.0</v>
      </c>
      <c r="D758" s="780"/>
      <c r="E758" s="781" t="s">
        <v>3176</v>
      </c>
      <c r="F758" s="786" t="s">
        <v>1901</v>
      </c>
      <c r="G758" s="782" t="s">
        <v>1902</v>
      </c>
      <c r="H758" s="782" t="s">
        <v>44</v>
      </c>
      <c r="I758" s="782" t="s">
        <v>46</v>
      </c>
      <c r="J758" s="780" t="s">
        <v>1205</v>
      </c>
      <c r="K758" s="783">
        <v>44865.0</v>
      </c>
      <c r="L758" s="787">
        <v>45827.0</v>
      </c>
      <c r="M758" s="780" t="s">
        <v>51</v>
      </c>
      <c r="N758" s="784">
        <v>0.0</v>
      </c>
      <c r="O758" s="780" t="s">
        <v>51</v>
      </c>
      <c r="P758" s="785">
        <v>118000.0</v>
      </c>
      <c r="Q758" s="785">
        <v>118000.0</v>
      </c>
      <c r="R758" s="784">
        <v>0.0</v>
      </c>
      <c r="S758" s="784">
        <v>826.0</v>
      </c>
      <c r="T758" s="788">
        <f t="shared" si="8"/>
        <v>117174</v>
      </c>
      <c r="U758" s="780" t="s">
        <v>53</v>
      </c>
      <c r="V758" s="783">
        <v>45827.0</v>
      </c>
      <c r="W758" s="783">
        <v>45864.0</v>
      </c>
      <c r="X758" s="780">
        <v>1.0</v>
      </c>
      <c r="Y758" s="780" t="s">
        <v>55</v>
      </c>
      <c r="Z758" s="780" t="s">
        <v>56</v>
      </c>
    </row>
    <row r="759">
      <c r="A759" s="786" t="s">
        <v>7537</v>
      </c>
      <c r="B759" s="787">
        <v>45831.0</v>
      </c>
      <c r="C759" s="780">
        <v>2186.0</v>
      </c>
      <c r="D759" s="780"/>
      <c r="E759" s="781" t="s">
        <v>2237</v>
      </c>
      <c r="F759" s="786" t="s">
        <v>1429</v>
      </c>
      <c r="G759" s="782" t="s">
        <v>1430</v>
      </c>
      <c r="H759" s="782" t="s">
        <v>44</v>
      </c>
      <c r="I759" s="782" t="s">
        <v>46</v>
      </c>
      <c r="J759" s="780" t="s">
        <v>1205</v>
      </c>
      <c r="K759" s="783">
        <v>44431.0</v>
      </c>
      <c r="L759" s="787">
        <v>45827.0</v>
      </c>
      <c r="M759" s="780" t="s">
        <v>51</v>
      </c>
      <c r="N759" s="784">
        <v>78000.0</v>
      </c>
      <c r="O759" s="780" t="s">
        <v>51</v>
      </c>
      <c r="P759" s="785">
        <v>234016.0</v>
      </c>
      <c r="Q759" s="818">
        <v>234000.0</v>
      </c>
      <c r="R759" s="784">
        <v>0.0</v>
      </c>
      <c r="S759" s="784">
        <v>0.0</v>
      </c>
      <c r="T759" s="788">
        <f t="shared" si="8"/>
        <v>234000</v>
      </c>
      <c r="U759" s="780" t="s">
        <v>52</v>
      </c>
      <c r="V759" s="783">
        <v>45827.0</v>
      </c>
      <c r="W759" s="783">
        <v>45858.0</v>
      </c>
      <c r="X759" s="780">
        <v>1.0</v>
      </c>
      <c r="Y759" s="780" t="s">
        <v>86</v>
      </c>
      <c r="Z759" s="780" t="s">
        <v>56</v>
      </c>
    </row>
    <row r="760">
      <c r="A760" s="786" t="s">
        <v>7538</v>
      </c>
      <c r="B760" s="787">
        <v>45831.0</v>
      </c>
      <c r="C760" s="780">
        <v>2186.0</v>
      </c>
      <c r="D760" s="780"/>
      <c r="E760" s="781" t="s">
        <v>2237</v>
      </c>
      <c r="F760" s="786" t="s">
        <v>1429</v>
      </c>
      <c r="G760" s="782" t="s">
        <v>1442</v>
      </c>
      <c r="H760" s="782" t="s">
        <v>44</v>
      </c>
      <c r="I760" s="782" t="s">
        <v>46</v>
      </c>
      <c r="J760" s="780" t="s">
        <v>1205</v>
      </c>
      <c r="K760" s="783">
        <v>44431.0</v>
      </c>
      <c r="L760" s="787">
        <v>45827.0</v>
      </c>
      <c r="M760" s="780" t="s">
        <v>51</v>
      </c>
      <c r="N760" s="784">
        <v>78000.0</v>
      </c>
      <c r="O760" s="780" t="s">
        <v>51</v>
      </c>
      <c r="P760" s="785">
        <v>0.0</v>
      </c>
      <c r="Q760" s="785">
        <v>0.0</v>
      </c>
      <c r="R760" s="784">
        <v>0.0</v>
      </c>
      <c r="S760" s="784">
        <v>0.0</v>
      </c>
      <c r="T760" s="788">
        <f t="shared" si="8"/>
        <v>0</v>
      </c>
      <c r="U760" s="780" t="s">
        <v>54</v>
      </c>
      <c r="V760" s="783">
        <v>45827.0</v>
      </c>
      <c r="W760" s="783">
        <v>45858.0</v>
      </c>
      <c r="X760" s="780">
        <v>1.0</v>
      </c>
      <c r="Y760" s="780" t="s">
        <v>86</v>
      </c>
      <c r="Z760" s="780" t="s">
        <v>56</v>
      </c>
    </row>
    <row r="761">
      <c r="A761" s="786" t="s">
        <v>7539</v>
      </c>
      <c r="B761" s="787">
        <v>45831.0</v>
      </c>
      <c r="C761" s="780">
        <v>2186.0</v>
      </c>
      <c r="D761" s="780"/>
      <c r="E761" s="781" t="s">
        <v>2237</v>
      </c>
      <c r="F761" s="786" t="s">
        <v>1429</v>
      </c>
      <c r="G761" s="782" t="s">
        <v>1435</v>
      </c>
      <c r="H761" s="782" t="s">
        <v>44</v>
      </c>
      <c r="I761" s="782" t="s">
        <v>46</v>
      </c>
      <c r="J761" s="780" t="s">
        <v>1205</v>
      </c>
      <c r="K761" s="783">
        <v>44431.0</v>
      </c>
      <c r="L761" s="787">
        <v>45827.0</v>
      </c>
      <c r="M761" s="780" t="s">
        <v>51</v>
      </c>
      <c r="N761" s="784">
        <v>78000.0</v>
      </c>
      <c r="O761" s="780" t="s">
        <v>51</v>
      </c>
      <c r="P761" s="785">
        <v>0.0</v>
      </c>
      <c r="Q761" s="785">
        <v>0.0</v>
      </c>
      <c r="R761" s="784">
        <v>0.0</v>
      </c>
      <c r="S761" s="784">
        <v>0.0</v>
      </c>
      <c r="T761" s="788">
        <f t="shared" si="8"/>
        <v>0</v>
      </c>
      <c r="U761" s="780" t="s">
        <v>54</v>
      </c>
      <c r="V761" s="783">
        <v>45827.0</v>
      </c>
      <c r="W761" s="783">
        <v>45858.0</v>
      </c>
      <c r="X761" s="780">
        <v>1.0</v>
      </c>
      <c r="Y761" s="780" t="s">
        <v>86</v>
      </c>
      <c r="Z761" s="780" t="s">
        <v>56</v>
      </c>
    </row>
    <row r="762">
      <c r="A762" s="805" t="s">
        <v>7540</v>
      </c>
      <c r="B762" s="806">
        <v>45854.0</v>
      </c>
      <c r="C762" s="807">
        <v>12579.0</v>
      </c>
      <c r="D762" s="807"/>
      <c r="E762" s="808" t="s">
        <v>5469</v>
      </c>
      <c r="F762" s="805" t="s">
        <v>5470</v>
      </c>
      <c r="G762" s="809" t="s">
        <v>6440</v>
      </c>
      <c r="H762" s="809" t="s">
        <v>192</v>
      </c>
      <c r="I762" s="809" t="s">
        <v>195</v>
      </c>
      <c r="J762" s="807" t="s">
        <v>1205</v>
      </c>
      <c r="K762" s="810">
        <v>45470.0</v>
      </c>
      <c r="L762" s="806">
        <v>45836.0</v>
      </c>
      <c r="M762" s="812">
        <v>45827.0</v>
      </c>
      <c r="N762" s="811">
        <v>1298000.0</v>
      </c>
      <c r="O762" s="807" t="s">
        <v>51</v>
      </c>
      <c r="P762" s="817">
        <v>1416093.0</v>
      </c>
      <c r="Q762" s="864">
        <v>1416000.0</v>
      </c>
      <c r="R762" s="811">
        <v>118000.0</v>
      </c>
      <c r="S762" s="811">
        <v>0.0</v>
      </c>
      <c r="T762" s="814">
        <f t="shared" si="8"/>
        <v>1416000</v>
      </c>
      <c r="U762" s="807" t="s">
        <v>52</v>
      </c>
      <c r="V762" s="810">
        <v>45836.0</v>
      </c>
      <c r="W762" s="810">
        <v>46204.0</v>
      </c>
      <c r="X762" s="807">
        <v>12.0</v>
      </c>
      <c r="Y762" s="807" t="s">
        <v>55</v>
      </c>
      <c r="Z762" s="807" t="s">
        <v>56</v>
      </c>
    </row>
    <row r="763">
      <c r="A763" s="786" t="s">
        <v>7541</v>
      </c>
      <c r="B763" s="787">
        <v>45831.0</v>
      </c>
      <c r="C763" s="780">
        <v>8278.0</v>
      </c>
      <c r="D763" s="780"/>
      <c r="E763" s="782" t="s">
        <v>1569</v>
      </c>
      <c r="F763" s="786" t="s">
        <v>1212</v>
      </c>
      <c r="G763" s="782" t="s">
        <v>1213</v>
      </c>
      <c r="H763" s="782" t="s">
        <v>100</v>
      </c>
      <c r="I763" s="782" t="s">
        <v>158</v>
      </c>
      <c r="J763" s="780" t="s">
        <v>1205</v>
      </c>
      <c r="K763" s="783">
        <v>44967.0</v>
      </c>
      <c r="L763" s="787">
        <v>45828.0</v>
      </c>
      <c r="M763" s="780" t="s">
        <v>51</v>
      </c>
      <c r="N763" s="784">
        <v>0.0</v>
      </c>
      <c r="O763" s="780" t="s">
        <v>51</v>
      </c>
      <c r="P763" s="785">
        <v>118000.0</v>
      </c>
      <c r="Q763" s="785">
        <v>118000.0</v>
      </c>
      <c r="R763" s="784">
        <v>0.0</v>
      </c>
      <c r="S763" s="784">
        <v>2360.0</v>
      </c>
      <c r="T763" s="788">
        <f t="shared" si="8"/>
        <v>115640</v>
      </c>
      <c r="U763" s="780" t="s">
        <v>53</v>
      </c>
      <c r="V763" s="779">
        <v>45828.0</v>
      </c>
      <c r="W763" s="783">
        <v>45886.0</v>
      </c>
      <c r="X763" s="780">
        <v>1.0</v>
      </c>
      <c r="Y763" s="780" t="s">
        <v>55</v>
      </c>
      <c r="Z763" s="780" t="s">
        <v>56</v>
      </c>
    </row>
    <row r="764">
      <c r="A764" s="786" t="s">
        <v>7542</v>
      </c>
      <c r="B764" s="787">
        <v>45831.0</v>
      </c>
      <c r="C764" s="780">
        <v>8762.0</v>
      </c>
      <c r="D764" s="780"/>
      <c r="E764" s="782" t="s">
        <v>7543</v>
      </c>
      <c r="F764" s="786" t="s">
        <v>2853</v>
      </c>
      <c r="G764" s="782" t="s">
        <v>2854</v>
      </c>
      <c r="H764" s="782" t="s">
        <v>110</v>
      </c>
      <c r="I764" s="782" t="s">
        <v>46</v>
      </c>
      <c r="J764" s="780" t="s">
        <v>4555</v>
      </c>
      <c r="K764" s="783">
        <v>45027.0</v>
      </c>
      <c r="L764" s="787">
        <v>45828.0</v>
      </c>
      <c r="M764" s="780" t="s">
        <v>51</v>
      </c>
      <c r="N764" s="784">
        <v>0.0</v>
      </c>
      <c r="O764" s="779">
        <v>45839.0</v>
      </c>
      <c r="P764" s="785">
        <v>78080.0</v>
      </c>
      <c r="Q764" s="804">
        <v>78000.0</v>
      </c>
      <c r="R764" s="784">
        <v>0.0</v>
      </c>
      <c r="S764" s="784">
        <v>0.0</v>
      </c>
      <c r="T764" s="788">
        <f t="shared" si="8"/>
        <v>78000</v>
      </c>
      <c r="U764" s="780" t="s">
        <v>52</v>
      </c>
      <c r="V764" s="779">
        <v>45849.0</v>
      </c>
      <c r="W764" s="783">
        <v>45879.0</v>
      </c>
      <c r="X764" s="780">
        <v>1.0</v>
      </c>
      <c r="Y764" s="780" t="s">
        <v>7544</v>
      </c>
      <c r="Z764" s="780" t="s">
        <v>56</v>
      </c>
    </row>
    <row r="765">
      <c r="A765" s="786" t="s">
        <v>7545</v>
      </c>
      <c r="B765" s="787">
        <v>45831.0</v>
      </c>
      <c r="C765" s="780">
        <v>4858.0</v>
      </c>
      <c r="D765" s="780"/>
      <c r="E765" s="782" t="s">
        <v>4439</v>
      </c>
      <c r="F765" s="872" t="s">
        <v>3621</v>
      </c>
      <c r="G765" s="782" t="s">
        <v>4266</v>
      </c>
      <c r="H765" s="782" t="s">
        <v>174</v>
      </c>
      <c r="I765" s="782" t="s">
        <v>176</v>
      </c>
      <c r="J765" s="780" t="s">
        <v>4555</v>
      </c>
      <c r="K765" s="783">
        <v>44622.0</v>
      </c>
      <c r="L765" s="787">
        <v>45828.0</v>
      </c>
      <c r="M765" s="780" t="s">
        <v>51</v>
      </c>
      <c r="N765" s="784">
        <v>0.0</v>
      </c>
      <c r="O765" s="779">
        <v>45840.0</v>
      </c>
      <c r="P765" s="785">
        <v>78009.0</v>
      </c>
      <c r="Q765" s="804">
        <v>78009.0</v>
      </c>
      <c r="R765" s="784">
        <v>0.0</v>
      </c>
      <c r="S765" s="784">
        <v>0.0</v>
      </c>
      <c r="T765" s="788">
        <f t="shared" si="8"/>
        <v>78009</v>
      </c>
      <c r="U765" s="780" t="s">
        <v>52</v>
      </c>
      <c r="V765" s="779">
        <v>45840.0</v>
      </c>
      <c r="W765" s="783">
        <v>45870.0</v>
      </c>
      <c r="X765" s="780">
        <v>1.0</v>
      </c>
      <c r="Y765" s="780" t="s">
        <v>7544</v>
      </c>
      <c r="Z765" s="780" t="s">
        <v>56</v>
      </c>
    </row>
    <row r="766">
      <c r="A766" s="786" t="s">
        <v>7546</v>
      </c>
      <c r="B766" s="787">
        <v>45831.0</v>
      </c>
      <c r="C766" s="780">
        <v>5836.0</v>
      </c>
      <c r="D766" s="780"/>
      <c r="E766" s="782" t="s">
        <v>77</v>
      </c>
      <c r="F766" s="786" t="s">
        <v>79</v>
      </c>
      <c r="G766" s="782" t="s">
        <v>7547</v>
      </c>
      <c r="H766" s="782" t="s">
        <v>45</v>
      </c>
      <c r="I766" s="782" t="s">
        <v>47</v>
      </c>
      <c r="J766" s="780" t="s">
        <v>1205</v>
      </c>
      <c r="K766" s="783">
        <v>44706.0</v>
      </c>
      <c r="L766" s="787">
        <v>45828.0</v>
      </c>
      <c r="M766" s="780" t="s">
        <v>51</v>
      </c>
      <c r="N766" s="784">
        <v>0.0</v>
      </c>
      <c r="O766" s="780" t="s">
        <v>51</v>
      </c>
      <c r="P766" s="785">
        <v>648015.0</v>
      </c>
      <c r="Q766" s="804">
        <v>648015.0</v>
      </c>
      <c r="R766" s="784">
        <v>60000.0</v>
      </c>
      <c r="S766" s="784">
        <v>0.0</v>
      </c>
      <c r="T766" s="788">
        <f t="shared" si="8"/>
        <v>648015</v>
      </c>
      <c r="U766" s="780" t="s">
        <v>52</v>
      </c>
      <c r="V766" s="779">
        <v>45828.0</v>
      </c>
      <c r="W766" s="783">
        <v>46010.0</v>
      </c>
      <c r="X766" s="780">
        <v>6.0</v>
      </c>
      <c r="Y766" s="780" t="s">
        <v>55</v>
      </c>
      <c r="Z766" s="780" t="s">
        <v>56</v>
      </c>
    </row>
    <row r="767">
      <c r="A767" s="792" t="s">
        <v>7548</v>
      </c>
      <c r="B767" s="787">
        <v>45831.0</v>
      </c>
      <c r="C767" s="780">
        <v>15493.0</v>
      </c>
      <c r="D767" s="780"/>
      <c r="E767" s="782" t="s">
        <v>7549</v>
      </c>
      <c r="F767" s="786" t="s">
        <v>1610</v>
      </c>
      <c r="G767" s="782" t="s">
        <v>7550</v>
      </c>
      <c r="H767" s="782" t="s">
        <v>252</v>
      </c>
      <c r="I767" s="782" t="s">
        <v>46</v>
      </c>
      <c r="J767" s="780" t="s">
        <v>1205</v>
      </c>
      <c r="K767" s="783">
        <v>45821.0</v>
      </c>
      <c r="L767" s="787">
        <v>45828.0</v>
      </c>
      <c r="M767" s="780" t="s">
        <v>51</v>
      </c>
      <c r="N767" s="784">
        <v>0.0</v>
      </c>
      <c r="O767" s="780" t="s">
        <v>51</v>
      </c>
      <c r="P767" s="785">
        <v>118000.0</v>
      </c>
      <c r="Q767" s="785">
        <v>118000.0</v>
      </c>
      <c r="R767" s="784">
        <v>0.0</v>
      </c>
      <c r="S767" s="784">
        <v>826.0</v>
      </c>
      <c r="T767" s="788">
        <f t="shared" si="8"/>
        <v>117174</v>
      </c>
      <c r="U767" s="780" t="s">
        <v>53</v>
      </c>
      <c r="V767" s="779">
        <v>45828.0</v>
      </c>
      <c r="W767" s="783">
        <v>45858.0</v>
      </c>
      <c r="X767" s="780">
        <v>1.0</v>
      </c>
      <c r="Y767" s="780" t="s">
        <v>55</v>
      </c>
      <c r="Z767" s="780" t="s">
        <v>93</v>
      </c>
    </row>
    <row r="768">
      <c r="A768" s="792" t="s">
        <v>7551</v>
      </c>
      <c r="B768" s="787">
        <v>45831.0</v>
      </c>
      <c r="C768" s="780">
        <v>15493.0</v>
      </c>
      <c r="D768" s="780"/>
      <c r="E768" s="782" t="s">
        <v>7549</v>
      </c>
      <c r="F768" s="786" t="s">
        <v>1610</v>
      </c>
      <c r="G768" s="782" t="s">
        <v>7550</v>
      </c>
      <c r="H768" s="782" t="s">
        <v>252</v>
      </c>
      <c r="I768" s="782" t="s">
        <v>46</v>
      </c>
      <c r="J768" s="780" t="s">
        <v>1205</v>
      </c>
      <c r="K768" s="783">
        <v>45821.0</v>
      </c>
      <c r="L768" s="787">
        <v>45828.0</v>
      </c>
      <c r="M768" s="780" t="s">
        <v>51</v>
      </c>
      <c r="N768" s="784">
        <v>0.0</v>
      </c>
      <c r="O768" s="780" t="s">
        <v>51</v>
      </c>
      <c r="P768" s="785">
        <v>118000.0</v>
      </c>
      <c r="Q768" s="785">
        <v>118000.0</v>
      </c>
      <c r="R768" s="784">
        <v>0.0</v>
      </c>
      <c r="S768" s="784">
        <v>826.0</v>
      </c>
      <c r="T768" s="788">
        <f t="shared" si="8"/>
        <v>117174</v>
      </c>
      <c r="U768" s="780" t="s">
        <v>53</v>
      </c>
      <c r="V768" s="779">
        <v>45828.0</v>
      </c>
      <c r="W768" s="783">
        <v>45858.0</v>
      </c>
      <c r="X768" s="780">
        <v>1.0</v>
      </c>
      <c r="Y768" s="780" t="s">
        <v>55</v>
      </c>
      <c r="Z768" s="780" t="s">
        <v>93</v>
      </c>
    </row>
    <row r="769">
      <c r="A769" s="786" t="s">
        <v>7552</v>
      </c>
      <c r="B769" s="787">
        <v>45831.0</v>
      </c>
      <c r="C769" s="778" t="s">
        <v>7553</v>
      </c>
      <c r="D769" s="780"/>
      <c r="E769" s="782" t="s">
        <v>7554</v>
      </c>
      <c r="F769" s="786" t="s">
        <v>5630</v>
      </c>
      <c r="G769" s="782" t="s">
        <v>5631</v>
      </c>
      <c r="H769" s="782" t="s">
        <v>419</v>
      </c>
      <c r="I769" s="782" t="s">
        <v>118</v>
      </c>
      <c r="J769" s="780" t="s">
        <v>1205</v>
      </c>
      <c r="K769" s="783">
        <v>45096.0</v>
      </c>
      <c r="L769" s="787">
        <v>45828.0</v>
      </c>
      <c r="M769" s="780" t="s">
        <v>51</v>
      </c>
      <c r="N769" s="784">
        <v>0.0</v>
      </c>
      <c r="O769" s="780" t="s">
        <v>51</v>
      </c>
      <c r="P769" s="785">
        <v>858000.0</v>
      </c>
      <c r="Q769" s="785">
        <v>858000.0</v>
      </c>
      <c r="R769" s="784">
        <v>78000.0</v>
      </c>
      <c r="S769" s="784">
        <v>4400.0</v>
      </c>
      <c r="T769" s="788">
        <f t="shared" si="8"/>
        <v>853600</v>
      </c>
      <c r="U769" s="780" t="s">
        <v>53</v>
      </c>
      <c r="V769" s="779">
        <v>45828.0</v>
      </c>
      <c r="W769" s="783">
        <v>46190.0</v>
      </c>
      <c r="X769" s="780">
        <v>12.0</v>
      </c>
      <c r="Y769" s="780" t="s">
        <v>86</v>
      </c>
      <c r="Z769" s="780" t="s">
        <v>56</v>
      </c>
    </row>
    <row r="770">
      <c r="A770" s="786" t="s">
        <v>7555</v>
      </c>
      <c r="B770" s="787">
        <v>45831.0</v>
      </c>
      <c r="C770" s="780">
        <v>1552.0</v>
      </c>
      <c r="D770" s="780"/>
      <c r="E770" s="781" t="s">
        <v>4369</v>
      </c>
      <c r="F770" s="786" t="s">
        <v>823</v>
      </c>
      <c r="G770" s="782" t="s">
        <v>2962</v>
      </c>
      <c r="H770" s="782" t="s">
        <v>555</v>
      </c>
      <c r="I770" s="782" t="s">
        <v>69</v>
      </c>
      <c r="J770" s="780" t="s">
        <v>1205</v>
      </c>
      <c r="K770" s="783">
        <v>44371.0</v>
      </c>
      <c r="L770" s="787">
        <v>45828.0</v>
      </c>
      <c r="M770" s="780" t="s">
        <v>51</v>
      </c>
      <c r="N770" s="784">
        <v>78000.0</v>
      </c>
      <c r="O770" s="780" t="s">
        <v>51</v>
      </c>
      <c r="P770" s="785">
        <v>79000.0</v>
      </c>
      <c r="Q770" s="785">
        <v>0.0</v>
      </c>
      <c r="R770" s="784">
        <v>0.0</v>
      </c>
      <c r="S770" s="784">
        <v>553.0</v>
      </c>
      <c r="T770" s="788">
        <f t="shared" si="8"/>
        <v>-553</v>
      </c>
      <c r="U770" s="780" t="s">
        <v>53</v>
      </c>
      <c r="V770" s="779">
        <v>45828.0</v>
      </c>
      <c r="W770" s="783">
        <v>45872.0</v>
      </c>
      <c r="X770" s="780">
        <v>1.0</v>
      </c>
      <c r="Y770" s="780" t="s">
        <v>7544</v>
      </c>
      <c r="Z770" s="780" t="s">
        <v>56</v>
      </c>
    </row>
    <row r="771">
      <c r="A771" s="786" t="s">
        <v>7556</v>
      </c>
      <c r="B771" s="787">
        <v>45831.0</v>
      </c>
      <c r="C771" s="780">
        <v>1552.0</v>
      </c>
      <c r="D771" s="780"/>
      <c r="E771" s="781" t="s">
        <v>4369</v>
      </c>
      <c r="F771" s="786" t="s">
        <v>823</v>
      </c>
      <c r="G771" s="782" t="s">
        <v>824</v>
      </c>
      <c r="H771" s="782" t="s">
        <v>555</v>
      </c>
      <c r="I771" s="782" t="s">
        <v>69</v>
      </c>
      <c r="J771" s="780" t="s">
        <v>1205</v>
      </c>
      <c r="K771" s="783">
        <v>44371.0</v>
      </c>
      <c r="L771" s="787">
        <v>45828.0</v>
      </c>
      <c r="M771" s="780" t="s">
        <v>51</v>
      </c>
      <c r="N771" s="784">
        <v>78000.0</v>
      </c>
      <c r="O771" s="780" t="s">
        <v>51</v>
      </c>
      <c r="P771" s="785">
        <v>145000.0</v>
      </c>
      <c r="Q771" s="785">
        <v>145000.0</v>
      </c>
      <c r="R771" s="784">
        <v>0.0</v>
      </c>
      <c r="S771" s="784">
        <v>1015.0</v>
      </c>
      <c r="T771" s="788">
        <f t="shared" si="8"/>
        <v>143985</v>
      </c>
      <c r="U771" s="780" t="s">
        <v>53</v>
      </c>
      <c r="V771" s="779">
        <v>45828.0</v>
      </c>
      <c r="W771" s="783">
        <v>45860.0</v>
      </c>
      <c r="X771" s="780">
        <v>1.0</v>
      </c>
      <c r="Y771" s="780" t="s">
        <v>7544</v>
      </c>
      <c r="Z771" s="780" t="s">
        <v>56</v>
      </c>
    </row>
    <row r="772">
      <c r="A772" s="786" t="s">
        <v>7557</v>
      </c>
      <c r="B772" s="787">
        <v>45831.0</v>
      </c>
      <c r="C772" s="780">
        <v>1552.0</v>
      </c>
      <c r="D772" s="780"/>
      <c r="E772" s="781" t="s">
        <v>4369</v>
      </c>
      <c r="F772" s="786" t="s">
        <v>823</v>
      </c>
      <c r="G772" s="782" t="s">
        <v>824</v>
      </c>
      <c r="H772" s="782" t="s">
        <v>555</v>
      </c>
      <c r="I772" s="782" t="s">
        <v>69</v>
      </c>
      <c r="J772" s="780" t="s">
        <v>1205</v>
      </c>
      <c r="K772" s="783">
        <v>44371.0</v>
      </c>
      <c r="L772" s="787">
        <v>45828.0</v>
      </c>
      <c r="M772" s="780" t="s">
        <v>51</v>
      </c>
      <c r="N772" s="784">
        <v>78000.0</v>
      </c>
      <c r="O772" s="780" t="s">
        <v>51</v>
      </c>
      <c r="P772" s="785">
        <v>0.0</v>
      </c>
      <c r="Q772" s="785">
        <v>0.0</v>
      </c>
      <c r="R772" s="784">
        <v>0.0</v>
      </c>
      <c r="S772" s="784">
        <v>0.0</v>
      </c>
      <c r="T772" s="788">
        <f t="shared" si="8"/>
        <v>0</v>
      </c>
      <c r="U772" s="780" t="s">
        <v>54</v>
      </c>
      <c r="V772" s="779">
        <v>45828.0</v>
      </c>
      <c r="W772" s="783">
        <v>45890.0</v>
      </c>
      <c r="X772" s="780">
        <v>1.0</v>
      </c>
      <c r="Y772" s="780" t="s">
        <v>7544</v>
      </c>
      <c r="Z772" s="780" t="s">
        <v>56</v>
      </c>
    </row>
    <row r="773">
      <c r="A773" s="786" t="s">
        <v>7558</v>
      </c>
      <c r="B773" s="787">
        <v>45868.0</v>
      </c>
      <c r="C773" s="780">
        <v>5380.0</v>
      </c>
      <c r="D773" s="780"/>
      <c r="E773" s="781" t="s">
        <v>1815</v>
      </c>
      <c r="F773" s="786" t="s">
        <v>1817</v>
      </c>
      <c r="G773" s="782" t="s">
        <v>1819</v>
      </c>
      <c r="H773" s="782" t="s">
        <v>252</v>
      </c>
      <c r="I773" s="782" t="s">
        <v>46</v>
      </c>
      <c r="J773" s="780" t="s">
        <v>1205</v>
      </c>
      <c r="K773" s="783">
        <v>44657.0</v>
      </c>
      <c r="L773" s="787">
        <v>45842.0</v>
      </c>
      <c r="M773" s="779">
        <v>45828.0</v>
      </c>
      <c r="N773" s="784">
        <v>0.0</v>
      </c>
      <c r="O773" s="780" t="s">
        <v>51</v>
      </c>
      <c r="P773" s="785">
        <v>78049.0</v>
      </c>
      <c r="Q773" s="785">
        <v>78049.0</v>
      </c>
      <c r="R773" s="784">
        <v>0.0</v>
      </c>
      <c r="S773" s="784">
        <v>0.0</v>
      </c>
      <c r="T773" s="788">
        <f t="shared" si="8"/>
        <v>78049</v>
      </c>
      <c r="U773" s="780" t="s">
        <v>52</v>
      </c>
      <c r="V773" s="779">
        <v>45842.0</v>
      </c>
      <c r="W773" s="783">
        <v>45872.0</v>
      </c>
      <c r="X773" s="780">
        <v>1.0</v>
      </c>
      <c r="Y773" s="780" t="s">
        <v>86</v>
      </c>
      <c r="Z773" s="780" t="s">
        <v>56</v>
      </c>
    </row>
    <row r="774">
      <c r="A774" s="786" t="s">
        <v>7559</v>
      </c>
      <c r="B774" s="787">
        <v>45831.0</v>
      </c>
      <c r="C774" s="780">
        <v>14115.0</v>
      </c>
      <c r="D774" s="780"/>
      <c r="E774" s="781" t="s">
        <v>7560</v>
      </c>
      <c r="F774" s="786" t="s">
        <v>3948</v>
      </c>
      <c r="G774" s="782" t="s">
        <v>3949</v>
      </c>
      <c r="H774" s="782" t="s">
        <v>315</v>
      </c>
      <c r="I774" s="782" t="s">
        <v>69</v>
      </c>
      <c r="J774" s="780" t="s">
        <v>1205</v>
      </c>
      <c r="K774" s="783">
        <v>45640.0</v>
      </c>
      <c r="L774" s="787">
        <v>45829.0</v>
      </c>
      <c r="M774" s="780" t="s">
        <v>51</v>
      </c>
      <c r="N774" s="784">
        <v>0.0</v>
      </c>
      <c r="O774" s="779">
        <v>45831.0</v>
      </c>
      <c r="P774" s="785">
        <v>648007.0</v>
      </c>
      <c r="Q774" s="790">
        <v>648007.0</v>
      </c>
      <c r="R774" s="784">
        <v>60000.0</v>
      </c>
      <c r="S774" s="784">
        <v>0.0</v>
      </c>
      <c r="T774" s="788">
        <f t="shared" si="8"/>
        <v>648007</v>
      </c>
      <c r="U774" s="780" t="s">
        <v>52</v>
      </c>
      <c r="V774" s="779">
        <v>45831.0</v>
      </c>
      <c r="W774" s="783">
        <v>46014.0</v>
      </c>
      <c r="X774" s="780">
        <v>6.0</v>
      </c>
      <c r="Y774" s="780" t="s">
        <v>55</v>
      </c>
      <c r="Z774" s="780" t="s">
        <v>56</v>
      </c>
    </row>
    <row r="775">
      <c r="A775" s="792" t="s">
        <v>7561</v>
      </c>
      <c r="B775" s="787">
        <v>45831.0</v>
      </c>
      <c r="C775" s="780">
        <v>15674.0</v>
      </c>
      <c r="D775" s="780"/>
      <c r="E775" s="781" t="s">
        <v>1578</v>
      </c>
      <c r="F775" s="786" t="s">
        <v>1579</v>
      </c>
      <c r="G775" s="782" t="s">
        <v>1580</v>
      </c>
      <c r="H775" s="782" t="s">
        <v>419</v>
      </c>
      <c r="I775" s="782" t="s">
        <v>118</v>
      </c>
      <c r="J775" s="780" t="s">
        <v>1205</v>
      </c>
      <c r="K775" s="783">
        <v>45829.0</v>
      </c>
      <c r="L775" s="787">
        <v>45829.0</v>
      </c>
      <c r="M775" s="780" t="s">
        <v>51</v>
      </c>
      <c r="N775" s="784">
        <v>0.0</v>
      </c>
      <c r="O775" s="780" t="s">
        <v>51</v>
      </c>
      <c r="P775" s="785">
        <v>1298068.0</v>
      </c>
      <c r="Q775" s="790">
        <v>1298000.0</v>
      </c>
      <c r="R775" s="784">
        <v>118000.0</v>
      </c>
      <c r="S775" s="784">
        <v>0.0</v>
      </c>
      <c r="T775" s="788">
        <f t="shared" si="8"/>
        <v>1298000</v>
      </c>
      <c r="U775" s="780" t="s">
        <v>52</v>
      </c>
      <c r="V775" s="779">
        <v>45829.0</v>
      </c>
      <c r="W775" s="783">
        <v>46203.0</v>
      </c>
      <c r="X775" s="780">
        <v>12.0</v>
      </c>
      <c r="Y775" s="780" t="s">
        <v>55</v>
      </c>
      <c r="Z775" s="780" t="s">
        <v>93</v>
      </c>
    </row>
    <row r="776">
      <c r="A776" s="786" t="s">
        <v>7562</v>
      </c>
      <c r="B776" s="787">
        <v>45831.0</v>
      </c>
      <c r="C776" s="780">
        <v>15674.0</v>
      </c>
      <c r="D776" s="780"/>
      <c r="E776" s="781" t="s">
        <v>1578</v>
      </c>
      <c r="F776" s="786" t="s">
        <v>1579</v>
      </c>
      <c r="G776" s="782" t="s">
        <v>1580</v>
      </c>
      <c r="H776" s="782" t="s">
        <v>419</v>
      </c>
      <c r="I776" s="782" t="s">
        <v>118</v>
      </c>
      <c r="J776" s="780" t="s">
        <v>1205</v>
      </c>
      <c r="K776" s="783">
        <v>45829.0</v>
      </c>
      <c r="L776" s="787">
        <v>45829.0</v>
      </c>
      <c r="M776" s="780" t="s">
        <v>51</v>
      </c>
      <c r="N776" s="784">
        <v>118000.0</v>
      </c>
      <c r="O776" s="780" t="s">
        <v>51</v>
      </c>
      <c r="P776" s="785">
        <v>236050.0</v>
      </c>
      <c r="Q776" s="785">
        <v>0.0</v>
      </c>
      <c r="R776" s="784">
        <v>0.0</v>
      </c>
      <c r="S776" s="784">
        <v>0.0</v>
      </c>
      <c r="T776" s="788">
        <f t="shared" si="8"/>
        <v>0</v>
      </c>
      <c r="U776" s="780" t="s">
        <v>281</v>
      </c>
      <c r="V776" s="779">
        <v>45829.0</v>
      </c>
      <c r="W776" s="783">
        <v>46233.0</v>
      </c>
      <c r="X776" s="780">
        <v>1.0</v>
      </c>
      <c r="Y776" s="780" t="s">
        <v>55</v>
      </c>
      <c r="Z776" s="780" t="s">
        <v>56</v>
      </c>
    </row>
    <row r="777">
      <c r="A777" s="786" t="s">
        <v>7563</v>
      </c>
      <c r="B777" s="787">
        <v>45831.0</v>
      </c>
      <c r="C777" s="780">
        <v>15674.0</v>
      </c>
      <c r="D777" s="780"/>
      <c r="E777" s="781" t="s">
        <v>1578</v>
      </c>
      <c r="F777" s="786" t="s">
        <v>1579</v>
      </c>
      <c r="G777" s="782" t="s">
        <v>1580</v>
      </c>
      <c r="H777" s="782" t="s">
        <v>419</v>
      </c>
      <c r="I777" s="782" t="s">
        <v>118</v>
      </c>
      <c r="J777" s="780" t="s">
        <v>1205</v>
      </c>
      <c r="K777" s="783">
        <v>45829.0</v>
      </c>
      <c r="L777" s="787">
        <v>45829.0</v>
      </c>
      <c r="M777" s="780" t="s">
        <v>51</v>
      </c>
      <c r="N777" s="784">
        <v>118000.0</v>
      </c>
      <c r="O777" s="780" t="s">
        <v>51</v>
      </c>
      <c r="P777" s="785">
        <v>0.0</v>
      </c>
      <c r="Q777" s="785">
        <v>0.0</v>
      </c>
      <c r="R777" s="784">
        <v>0.0</v>
      </c>
      <c r="S777" s="784">
        <v>0.0</v>
      </c>
      <c r="T777" s="788">
        <f t="shared" si="8"/>
        <v>0</v>
      </c>
      <c r="U777" s="780" t="s">
        <v>281</v>
      </c>
      <c r="V777" s="779">
        <v>45829.0</v>
      </c>
      <c r="W777" s="783">
        <v>46263.0</v>
      </c>
      <c r="X777" s="780">
        <v>1.0</v>
      </c>
      <c r="Y777" s="780" t="s">
        <v>55</v>
      </c>
      <c r="Z777" s="780" t="s">
        <v>56</v>
      </c>
    </row>
    <row r="778">
      <c r="A778" s="786" t="s">
        <v>7564</v>
      </c>
      <c r="B778" s="787">
        <v>45831.0</v>
      </c>
      <c r="C778" s="780">
        <v>10218.0</v>
      </c>
      <c r="D778" s="780"/>
      <c r="E778" s="781" t="s">
        <v>6714</v>
      </c>
      <c r="F778" s="786" t="s">
        <v>6715</v>
      </c>
      <c r="G778" s="782" t="s">
        <v>7565</v>
      </c>
      <c r="H778" s="782" t="s">
        <v>110</v>
      </c>
      <c r="I778" s="782" t="s">
        <v>46</v>
      </c>
      <c r="J778" s="780" t="s">
        <v>1205</v>
      </c>
      <c r="K778" s="783">
        <v>45195.0</v>
      </c>
      <c r="L778" s="787">
        <v>45829.0</v>
      </c>
      <c r="M778" s="780"/>
      <c r="N778" s="784"/>
      <c r="O778" s="873"/>
      <c r="P778" s="785">
        <v>75000.0</v>
      </c>
      <c r="Q778" s="785">
        <v>75000.0</v>
      </c>
      <c r="R778" s="784">
        <v>0.0</v>
      </c>
      <c r="S778" s="784">
        <v>525.0</v>
      </c>
      <c r="T778" s="788">
        <f t="shared" si="8"/>
        <v>74475</v>
      </c>
      <c r="U778" s="780" t="s">
        <v>53</v>
      </c>
      <c r="V778" s="783"/>
      <c r="W778" s="783"/>
      <c r="X778" s="780">
        <v>1.0</v>
      </c>
      <c r="Y778" s="780" t="s">
        <v>55</v>
      </c>
      <c r="Z778" s="780" t="s">
        <v>56</v>
      </c>
    </row>
    <row r="779">
      <c r="A779" s="786" t="s">
        <v>7566</v>
      </c>
      <c r="B779" s="787">
        <v>45831.0</v>
      </c>
      <c r="C779" s="780">
        <v>10218.0</v>
      </c>
      <c r="D779" s="780"/>
      <c r="E779" s="781" t="s">
        <v>6714</v>
      </c>
      <c r="F779" s="786" t="s">
        <v>6715</v>
      </c>
      <c r="G779" s="782" t="s">
        <v>7565</v>
      </c>
      <c r="H779" s="782" t="s">
        <v>110</v>
      </c>
      <c r="I779" s="782" t="s">
        <v>46</v>
      </c>
      <c r="J779" s="780" t="s">
        <v>1205</v>
      </c>
      <c r="K779" s="783">
        <v>45195.0</v>
      </c>
      <c r="L779" s="787">
        <v>45829.0</v>
      </c>
      <c r="M779" s="780" t="s">
        <v>51</v>
      </c>
      <c r="N779" s="784"/>
      <c r="O779" s="780"/>
      <c r="P779" s="785">
        <v>10000.0</v>
      </c>
      <c r="Q779" s="785">
        <v>10000.0</v>
      </c>
      <c r="R779" s="784">
        <v>0.0</v>
      </c>
      <c r="S779" s="784">
        <v>70.0</v>
      </c>
      <c r="T779" s="788">
        <f t="shared" si="8"/>
        <v>9930</v>
      </c>
      <c r="U779" s="780" t="s">
        <v>53</v>
      </c>
      <c r="V779" s="779"/>
      <c r="W779" s="783"/>
      <c r="X779" s="780">
        <v>1.0</v>
      </c>
      <c r="Y779" s="780" t="s">
        <v>86</v>
      </c>
      <c r="Z779" s="780" t="s">
        <v>56</v>
      </c>
    </row>
    <row r="780">
      <c r="A780" s="786" t="s">
        <v>7567</v>
      </c>
      <c r="B780" s="787">
        <v>45831.0</v>
      </c>
      <c r="C780" s="780">
        <v>14624.0</v>
      </c>
      <c r="D780" s="780"/>
      <c r="E780" s="781" t="s">
        <v>7568</v>
      </c>
      <c r="F780" s="786" t="s">
        <v>7569</v>
      </c>
      <c r="G780" s="782" t="s">
        <v>7570</v>
      </c>
      <c r="H780" s="782" t="s">
        <v>1333</v>
      </c>
      <c r="I780" s="782" t="s">
        <v>176</v>
      </c>
      <c r="J780" s="780" t="s">
        <v>1205</v>
      </c>
      <c r="K780" s="779">
        <v>45696.0</v>
      </c>
      <c r="L780" s="787">
        <v>45830.0</v>
      </c>
      <c r="M780" s="780" t="s">
        <v>51</v>
      </c>
      <c r="N780" s="784">
        <v>0.0</v>
      </c>
      <c r="O780" s="874">
        <v>45834.0</v>
      </c>
      <c r="P780" s="785">
        <v>78000.0</v>
      </c>
      <c r="Q780" s="785">
        <v>78000.0</v>
      </c>
      <c r="R780" s="784">
        <v>0.0</v>
      </c>
      <c r="S780" s="784">
        <v>4440.0</v>
      </c>
      <c r="T780" s="788">
        <f t="shared" si="8"/>
        <v>73560</v>
      </c>
      <c r="U780" s="780" t="s">
        <v>53</v>
      </c>
      <c r="V780" s="779"/>
      <c r="W780" s="783"/>
      <c r="X780" s="780">
        <v>1.0</v>
      </c>
      <c r="Y780" s="780" t="s">
        <v>7544</v>
      </c>
      <c r="Z780" s="780" t="s">
        <v>93</v>
      </c>
    </row>
    <row r="781">
      <c r="A781" s="786" t="s">
        <v>7571</v>
      </c>
      <c r="B781" s="787">
        <v>45831.0</v>
      </c>
      <c r="C781" s="780">
        <v>8995.0</v>
      </c>
      <c r="D781" s="780"/>
      <c r="E781" s="781" t="s">
        <v>106</v>
      </c>
      <c r="F781" s="786" t="s">
        <v>107</v>
      </c>
      <c r="G781" s="782" t="s">
        <v>128</v>
      </c>
      <c r="H781" s="782" t="s">
        <v>110</v>
      </c>
      <c r="I781" s="782" t="s">
        <v>46</v>
      </c>
      <c r="J781" s="780" t="s">
        <v>1205</v>
      </c>
      <c r="K781" s="783">
        <v>45056.0</v>
      </c>
      <c r="L781" s="787">
        <v>45830.0</v>
      </c>
      <c r="M781" s="780" t="s">
        <v>51</v>
      </c>
      <c r="N781" s="784">
        <v>118000.0</v>
      </c>
      <c r="O781" s="780" t="s">
        <v>51</v>
      </c>
      <c r="P781" s="785">
        <v>250000.0</v>
      </c>
      <c r="Q781" s="785">
        <v>250000.0</v>
      </c>
      <c r="R781" s="784">
        <v>0.0</v>
      </c>
      <c r="S781" s="784">
        <v>4400.0</v>
      </c>
      <c r="T781" s="788">
        <f t="shared" si="8"/>
        <v>245600</v>
      </c>
      <c r="U781" s="780" t="s">
        <v>53</v>
      </c>
      <c r="V781" s="779">
        <v>45830.0</v>
      </c>
      <c r="W781" s="783">
        <v>45864.0</v>
      </c>
      <c r="X781" s="780">
        <v>1.0</v>
      </c>
      <c r="Y781" s="780" t="s">
        <v>55</v>
      </c>
      <c r="Z781" s="780" t="s">
        <v>56</v>
      </c>
    </row>
    <row r="782">
      <c r="A782" s="786" t="s">
        <v>7572</v>
      </c>
      <c r="B782" s="787">
        <v>45831.0</v>
      </c>
      <c r="C782" s="780">
        <v>8995.0</v>
      </c>
      <c r="D782" s="780"/>
      <c r="E782" s="781" t="s">
        <v>106</v>
      </c>
      <c r="F782" s="786" t="s">
        <v>107</v>
      </c>
      <c r="G782" s="782" t="s">
        <v>108</v>
      </c>
      <c r="H782" s="782" t="s">
        <v>110</v>
      </c>
      <c r="I782" s="782" t="s">
        <v>46</v>
      </c>
      <c r="J782" s="780" t="s">
        <v>1205</v>
      </c>
      <c r="K782" s="783">
        <v>45056.0</v>
      </c>
      <c r="L782" s="787">
        <v>45830.0</v>
      </c>
      <c r="M782" s="780" t="s">
        <v>51</v>
      </c>
      <c r="N782" s="784">
        <v>118000.0</v>
      </c>
      <c r="O782" s="780" t="s">
        <v>51</v>
      </c>
      <c r="P782" s="785">
        <f>P781-N781</f>
        <v>132000</v>
      </c>
      <c r="Q782" s="785">
        <v>0.0</v>
      </c>
      <c r="R782" s="784">
        <v>0.0</v>
      </c>
      <c r="S782" s="784">
        <v>0.0</v>
      </c>
      <c r="T782" s="788">
        <f t="shared" si="8"/>
        <v>0</v>
      </c>
      <c r="U782" s="780" t="s">
        <v>54</v>
      </c>
      <c r="V782" s="779">
        <v>45830.0</v>
      </c>
      <c r="W782" s="783">
        <v>45864.0</v>
      </c>
      <c r="X782" s="780">
        <v>1.0</v>
      </c>
      <c r="Y782" s="780" t="s">
        <v>55</v>
      </c>
      <c r="Z782" s="780" t="s">
        <v>56</v>
      </c>
    </row>
    <row r="783">
      <c r="A783" s="786" t="s">
        <v>7573</v>
      </c>
      <c r="B783" s="787">
        <v>45831.0</v>
      </c>
      <c r="C783" s="780">
        <v>11598.0</v>
      </c>
      <c r="D783" s="780"/>
      <c r="E783" s="781" t="s">
        <v>2206</v>
      </c>
      <c r="F783" s="786" t="s">
        <v>7061</v>
      </c>
      <c r="G783" s="782" t="s">
        <v>7574</v>
      </c>
      <c r="H783" s="782" t="s">
        <v>2211</v>
      </c>
      <c r="I783" s="782" t="s">
        <v>47</v>
      </c>
      <c r="J783" s="780" t="s">
        <v>1205</v>
      </c>
      <c r="K783" s="783">
        <v>45364.0</v>
      </c>
      <c r="L783" s="787">
        <v>45830.0</v>
      </c>
      <c r="M783" s="780" t="s">
        <v>51</v>
      </c>
      <c r="N783" s="784">
        <v>0.0</v>
      </c>
      <c r="O783" s="780" t="s">
        <v>51</v>
      </c>
      <c r="P783" s="785">
        <v>78000.0</v>
      </c>
      <c r="Q783" s="785">
        <v>78000.0</v>
      </c>
      <c r="R783" s="784">
        <v>0.0</v>
      </c>
      <c r="S783" s="784">
        <v>546.0</v>
      </c>
      <c r="T783" s="788">
        <f t="shared" si="8"/>
        <v>77454</v>
      </c>
      <c r="U783" s="780" t="s">
        <v>53</v>
      </c>
      <c r="V783" s="779">
        <v>45830.0</v>
      </c>
      <c r="W783" s="783">
        <v>45864.0</v>
      </c>
      <c r="X783" s="780">
        <v>1.0</v>
      </c>
      <c r="Y783" s="780" t="s">
        <v>7544</v>
      </c>
      <c r="Z783" s="780" t="s">
        <v>56</v>
      </c>
    </row>
    <row r="784">
      <c r="A784" s="805" t="s">
        <v>7575</v>
      </c>
      <c r="B784" s="806">
        <v>45846.0</v>
      </c>
      <c r="C784" s="807">
        <v>10659.0</v>
      </c>
      <c r="D784" s="807"/>
      <c r="E784" s="808" t="s">
        <v>7128</v>
      </c>
      <c r="F784" s="805" t="s">
        <v>3562</v>
      </c>
      <c r="G784" s="809" t="s">
        <v>7576</v>
      </c>
      <c r="H784" s="809" t="s">
        <v>343</v>
      </c>
      <c r="I784" s="809" t="s">
        <v>158</v>
      </c>
      <c r="J784" s="807" t="s">
        <v>1205</v>
      </c>
      <c r="K784" s="810">
        <v>45247.0</v>
      </c>
      <c r="L784" s="806">
        <v>45834.0</v>
      </c>
      <c r="M784" s="812">
        <v>45830.0</v>
      </c>
      <c r="N784" s="811"/>
      <c r="O784" s="807"/>
      <c r="P784" s="817">
        <v>80096.0</v>
      </c>
      <c r="Q784" s="875">
        <v>80035.0</v>
      </c>
      <c r="R784" s="811">
        <v>0.0</v>
      </c>
      <c r="S784" s="811">
        <v>0.0</v>
      </c>
      <c r="T784" s="814">
        <f t="shared" si="8"/>
        <v>80035</v>
      </c>
      <c r="U784" s="807" t="s">
        <v>52</v>
      </c>
      <c r="V784" s="812"/>
      <c r="W784" s="810"/>
      <c r="X784" s="780">
        <v>1.0</v>
      </c>
      <c r="Y784" s="780" t="s">
        <v>86</v>
      </c>
      <c r="Z784" s="780" t="s">
        <v>56</v>
      </c>
    </row>
    <row r="785">
      <c r="A785" s="819" t="s">
        <v>7577</v>
      </c>
      <c r="B785" s="820">
        <v>45831.0</v>
      </c>
      <c r="C785" s="821">
        <v>6058.0</v>
      </c>
      <c r="D785" s="821"/>
      <c r="E785" s="822" t="s">
        <v>1487</v>
      </c>
      <c r="F785" s="819" t="s">
        <v>1488</v>
      </c>
      <c r="G785" s="823" t="s">
        <v>1617</v>
      </c>
      <c r="H785" s="823" t="s">
        <v>786</v>
      </c>
      <c r="I785" s="823" t="s">
        <v>46</v>
      </c>
      <c r="J785" s="821" t="s">
        <v>1205</v>
      </c>
      <c r="K785" s="824">
        <v>44730.0</v>
      </c>
      <c r="L785" s="820">
        <v>45831.0</v>
      </c>
      <c r="M785" s="821" t="s">
        <v>51</v>
      </c>
      <c r="N785" s="825">
        <v>0.0</v>
      </c>
      <c r="O785" s="821" t="s">
        <v>51</v>
      </c>
      <c r="P785" s="804">
        <v>78000.0</v>
      </c>
      <c r="Q785" s="804">
        <v>78000.0</v>
      </c>
      <c r="R785" s="825">
        <v>0.0</v>
      </c>
      <c r="S785" s="825">
        <v>1560.0</v>
      </c>
      <c r="T785" s="826">
        <f t="shared" si="8"/>
        <v>76440</v>
      </c>
      <c r="U785" s="821" t="s">
        <v>53</v>
      </c>
      <c r="V785" s="824">
        <v>45831.0</v>
      </c>
      <c r="W785" s="824">
        <v>45864.0</v>
      </c>
      <c r="X785" s="821">
        <v>1.0</v>
      </c>
      <c r="Y785" s="821" t="s">
        <v>86</v>
      </c>
      <c r="Z785" s="821" t="s">
        <v>56</v>
      </c>
    </row>
    <row r="786">
      <c r="A786" s="819" t="s">
        <v>7578</v>
      </c>
      <c r="B786" s="820">
        <v>45831.0</v>
      </c>
      <c r="C786" s="821">
        <v>6058.0</v>
      </c>
      <c r="D786" s="821"/>
      <c r="E786" s="822" t="s">
        <v>1487</v>
      </c>
      <c r="F786" s="819" t="s">
        <v>1488</v>
      </c>
      <c r="G786" s="823" t="s">
        <v>6934</v>
      </c>
      <c r="H786" s="823" t="s">
        <v>786</v>
      </c>
      <c r="I786" s="823" t="s">
        <v>46</v>
      </c>
      <c r="J786" s="821" t="s">
        <v>1205</v>
      </c>
      <c r="K786" s="824">
        <v>44730.0</v>
      </c>
      <c r="L786" s="820">
        <v>45831.0</v>
      </c>
      <c r="M786" s="821" t="s">
        <v>51</v>
      </c>
      <c r="N786" s="825">
        <v>0.0</v>
      </c>
      <c r="O786" s="821" t="s">
        <v>51</v>
      </c>
      <c r="P786" s="804">
        <v>78000.0</v>
      </c>
      <c r="Q786" s="804">
        <v>78000.0</v>
      </c>
      <c r="R786" s="825">
        <v>0.0</v>
      </c>
      <c r="S786" s="825">
        <v>1560.0</v>
      </c>
      <c r="T786" s="826">
        <f t="shared" si="8"/>
        <v>76440</v>
      </c>
      <c r="U786" s="821" t="s">
        <v>53</v>
      </c>
      <c r="V786" s="824">
        <v>45831.0</v>
      </c>
      <c r="W786" s="824">
        <v>45864.0</v>
      </c>
      <c r="X786" s="821">
        <v>1.0</v>
      </c>
      <c r="Y786" s="821" t="s">
        <v>86</v>
      </c>
      <c r="Z786" s="821" t="s">
        <v>56</v>
      </c>
    </row>
    <row r="787">
      <c r="A787" s="786" t="s">
        <v>7579</v>
      </c>
      <c r="B787" s="787">
        <v>45832.0</v>
      </c>
      <c r="C787" s="780">
        <v>4289.0</v>
      </c>
      <c r="D787" s="780"/>
      <c r="E787" s="781" t="s">
        <v>7580</v>
      </c>
      <c r="F787" s="786" t="s">
        <v>2262</v>
      </c>
      <c r="G787" s="782" t="s">
        <v>2263</v>
      </c>
      <c r="H787" s="782" t="s">
        <v>2211</v>
      </c>
      <c r="I787" s="782" t="s">
        <v>47</v>
      </c>
      <c r="J787" s="780" t="s">
        <v>1205</v>
      </c>
      <c r="K787" s="783">
        <v>44580.0</v>
      </c>
      <c r="L787" s="787">
        <v>45831.0</v>
      </c>
      <c r="M787" s="780" t="s">
        <v>51</v>
      </c>
      <c r="N787" s="784">
        <v>0.0</v>
      </c>
      <c r="O787" s="780" t="s">
        <v>51</v>
      </c>
      <c r="P787" s="785">
        <v>118047.0</v>
      </c>
      <c r="Q787" s="865">
        <v>118047.0</v>
      </c>
      <c r="R787" s="784">
        <v>0.0</v>
      </c>
      <c r="S787" s="784">
        <v>0.0</v>
      </c>
      <c r="T787" s="788">
        <f t="shared" si="8"/>
        <v>118047</v>
      </c>
      <c r="U787" s="780" t="s">
        <v>52</v>
      </c>
      <c r="V787" s="779">
        <v>45831.0</v>
      </c>
      <c r="W787" s="783">
        <v>45862.0</v>
      </c>
      <c r="X787" s="780">
        <v>1.0</v>
      </c>
      <c r="Y787" s="780" t="s">
        <v>55</v>
      </c>
      <c r="Z787" s="780" t="s">
        <v>56</v>
      </c>
    </row>
    <row r="788">
      <c r="A788" s="786" t="s">
        <v>7581</v>
      </c>
      <c r="B788" s="787">
        <v>45841.0</v>
      </c>
      <c r="C788" s="780">
        <v>4723.0</v>
      </c>
      <c r="D788" s="876"/>
      <c r="E788" s="782" t="s">
        <v>1094</v>
      </c>
      <c r="F788" s="786" t="s">
        <v>646</v>
      </c>
      <c r="G788" s="782" t="s">
        <v>7582</v>
      </c>
      <c r="H788" s="782" t="s">
        <v>126</v>
      </c>
      <c r="I788" s="782" t="s">
        <v>69</v>
      </c>
      <c r="J788" s="780" t="s">
        <v>1205</v>
      </c>
      <c r="K788" s="783">
        <v>44611.0</v>
      </c>
      <c r="L788" s="787">
        <v>45832.0</v>
      </c>
      <c r="M788" s="780" t="s">
        <v>51</v>
      </c>
      <c r="N788" s="784">
        <v>0.0</v>
      </c>
      <c r="O788" s="780" t="s">
        <v>51</v>
      </c>
      <c r="P788" s="785">
        <v>78094.0</v>
      </c>
      <c r="Q788" s="865">
        <v>78015.0</v>
      </c>
      <c r="R788" s="784">
        <v>0.0</v>
      </c>
      <c r="S788" s="784">
        <v>0.0</v>
      </c>
      <c r="T788" s="788">
        <f t="shared" si="8"/>
        <v>78015</v>
      </c>
      <c r="U788" s="780" t="s">
        <v>52</v>
      </c>
      <c r="V788" s="779">
        <v>45837.0</v>
      </c>
      <c r="W788" s="783">
        <v>45867.0</v>
      </c>
      <c r="X788" s="780">
        <v>1.0</v>
      </c>
      <c r="Y788" s="780" t="s">
        <v>86</v>
      </c>
      <c r="Z788" s="780" t="s">
        <v>56</v>
      </c>
    </row>
    <row r="789">
      <c r="A789" s="805" t="s">
        <v>7583</v>
      </c>
      <c r="B789" s="806">
        <v>45813.0</v>
      </c>
      <c r="C789" s="807">
        <v>10801.0</v>
      </c>
      <c r="D789" s="807"/>
      <c r="E789" s="808" t="s">
        <v>3248</v>
      </c>
      <c r="F789" s="805" t="s">
        <v>3249</v>
      </c>
      <c r="G789" s="809" t="s">
        <v>5973</v>
      </c>
      <c r="H789" s="809" t="s">
        <v>1289</v>
      </c>
      <c r="I789" s="809" t="s">
        <v>103</v>
      </c>
      <c r="J789" s="807" t="s">
        <v>1205</v>
      </c>
      <c r="K789" s="810">
        <v>45268.0</v>
      </c>
      <c r="L789" s="806">
        <v>45813.0</v>
      </c>
      <c r="M789" s="812">
        <v>45831.0</v>
      </c>
      <c r="N789" s="811">
        <v>1298000.0</v>
      </c>
      <c r="O789" s="807" t="s">
        <v>51</v>
      </c>
      <c r="P789" s="804">
        <v>1298000.0</v>
      </c>
      <c r="Q789" s="817">
        <v>298000.0</v>
      </c>
      <c r="R789" s="811">
        <v>118000.0</v>
      </c>
      <c r="S789" s="811">
        <v>0.0</v>
      </c>
      <c r="T789" s="814">
        <f t="shared" si="8"/>
        <v>298000</v>
      </c>
      <c r="U789" s="807" t="s">
        <v>52</v>
      </c>
      <c r="V789" s="810">
        <v>45813.0</v>
      </c>
      <c r="W789" s="810">
        <v>46173.0</v>
      </c>
      <c r="X789" s="807">
        <v>12.0</v>
      </c>
      <c r="Y789" s="807" t="s">
        <v>55</v>
      </c>
      <c r="Z789" s="807" t="s">
        <v>56</v>
      </c>
    </row>
    <row r="790">
      <c r="A790" s="786" t="s">
        <v>7584</v>
      </c>
      <c r="B790" s="787">
        <v>45832.0</v>
      </c>
      <c r="C790" s="780">
        <v>8150.0</v>
      </c>
      <c r="D790" s="780"/>
      <c r="E790" s="781" t="s">
        <v>2726</v>
      </c>
      <c r="F790" s="786" t="s">
        <v>2727</v>
      </c>
      <c r="G790" s="782" t="s">
        <v>3097</v>
      </c>
      <c r="H790" s="782" t="s">
        <v>126</v>
      </c>
      <c r="I790" s="782" t="s">
        <v>69</v>
      </c>
      <c r="J790" s="780" t="s">
        <v>1205</v>
      </c>
      <c r="K790" s="779">
        <v>44951.0</v>
      </c>
      <c r="L790" s="787">
        <v>45832.0</v>
      </c>
      <c r="M790" s="780" t="s">
        <v>51</v>
      </c>
      <c r="N790" s="784">
        <v>0.0</v>
      </c>
      <c r="O790" s="874">
        <v>45833.0</v>
      </c>
      <c r="P790" s="785">
        <v>118000.0</v>
      </c>
      <c r="Q790" s="785">
        <v>118000.0</v>
      </c>
      <c r="R790" s="784">
        <v>0.0</v>
      </c>
      <c r="S790" s="784">
        <v>4400.0</v>
      </c>
      <c r="T790" s="788">
        <f t="shared" si="8"/>
        <v>113600</v>
      </c>
      <c r="U790" s="780" t="s">
        <v>53</v>
      </c>
      <c r="V790" s="779">
        <v>45833.0</v>
      </c>
      <c r="W790" s="783">
        <v>45864.0</v>
      </c>
      <c r="X790" s="780">
        <v>1.0</v>
      </c>
      <c r="Y790" s="780" t="s">
        <v>55</v>
      </c>
      <c r="Z790" s="780" t="s">
        <v>56</v>
      </c>
    </row>
    <row r="791">
      <c r="A791" s="786" t="s">
        <v>7585</v>
      </c>
      <c r="B791" s="787">
        <v>45832.0</v>
      </c>
      <c r="C791" s="780">
        <v>11691.0</v>
      </c>
      <c r="D791" s="780"/>
      <c r="E791" s="781" t="s">
        <v>3672</v>
      </c>
      <c r="F791" s="786" t="s">
        <v>3673</v>
      </c>
      <c r="G791" s="782" t="s">
        <v>7586</v>
      </c>
      <c r="H791" s="782" t="s">
        <v>3094</v>
      </c>
      <c r="I791" s="782" t="s">
        <v>85</v>
      </c>
      <c r="J791" s="780" t="s">
        <v>1205</v>
      </c>
      <c r="K791" s="783">
        <v>45376.0</v>
      </c>
      <c r="L791" s="787">
        <v>45832.0</v>
      </c>
      <c r="M791" s="780" t="s">
        <v>51</v>
      </c>
      <c r="N791" s="784">
        <v>78000.0</v>
      </c>
      <c r="O791" s="780" t="s">
        <v>51</v>
      </c>
      <c r="P791" s="785">
        <v>80035.0</v>
      </c>
      <c r="Q791" s="804">
        <v>80035.0</v>
      </c>
      <c r="R791" s="784">
        <v>0.0</v>
      </c>
      <c r="S791" s="784">
        <v>0.0</v>
      </c>
      <c r="T791" s="788">
        <f t="shared" si="8"/>
        <v>80035</v>
      </c>
      <c r="U791" s="780" t="s">
        <v>52</v>
      </c>
      <c r="V791" s="779">
        <v>45832.0</v>
      </c>
      <c r="W791" s="783">
        <v>45864.0</v>
      </c>
      <c r="X791" s="780">
        <v>1.0</v>
      </c>
      <c r="Y791" s="780" t="s">
        <v>86</v>
      </c>
      <c r="Z791" s="780" t="s">
        <v>56</v>
      </c>
    </row>
    <row r="792">
      <c r="A792" s="786" t="s">
        <v>7587</v>
      </c>
      <c r="B792" s="787">
        <v>45832.0</v>
      </c>
      <c r="C792" s="780">
        <v>293.0</v>
      </c>
      <c r="D792" s="780"/>
      <c r="E792" s="781" t="s">
        <v>7519</v>
      </c>
      <c r="F792" s="786" t="s">
        <v>2469</v>
      </c>
      <c r="G792" s="782" t="s">
        <v>2471</v>
      </c>
      <c r="H792" s="782" t="s">
        <v>2472</v>
      </c>
      <c r="I792" s="782" t="s">
        <v>2473</v>
      </c>
      <c r="J792" s="780" t="s">
        <v>1205</v>
      </c>
      <c r="K792" s="783">
        <v>44287.0</v>
      </c>
      <c r="L792" s="787">
        <v>45832.0</v>
      </c>
      <c r="M792" s="780" t="s">
        <v>51</v>
      </c>
      <c r="N792" s="784">
        <v>0.0</v>
      </c>
      <c r="O792" s="780" t="s">
        <v>51</v>
      </c>
      <c r="P792" s="785">
        <v>78000.0</v>
      </c>
      <c r="Q792" s="785">
        <v>78000.0</v>
      </c>
      <c r="R792" s="784">
        <v>0.0</v>
      </c>
      <c r="S792" s="784">
        <v>4440.0</v>
      </c>
      <c r="T792" s="788">
        <f t="shared" si="8"/>
        <v>73560</v>
      </c>
      <c r="U792" s="780" t="s">
        <v>53</v>
      </c>
      <c r="V792" s="783">
        <v>45832.0</v>
      </c>
      <c r="W792" s="783">
        <v>45864.0</v>
      </c>
      <c r="X792" s="780">
        <v>1.0</v>
      </c>
      <c r="Y792" s="780" t="s">
        <v>86</v>
      </c>
      <c r="Z792" s="780" t="s">
        <v>56</v>
      </c>
    </row>
    <row r="793">
      <c r="A793" s="786" t="s">
        <v>7588</v>
      </c>
      <c r="B793" s="787">
        <v>45832.0</v>
      </c>
      <c r="C793" s="780">
        <v>10916.0</v>
      </c>
      <c r="D793" s="780"/>
      <c r="E793" s="781" t="s">
        <v>7589</v>
      </c>
      <c r="F793" s="786" t="s">
        <v>2386</v>
      </c>
      <c r="G793" s="782" t="s">
        <v>7590</v>
      </c>
      <c r="H793" s="782" t="s">
        <v>555</v>
      </c>
      <c r="I793" s="782" t="s">
        <v>69</v>
      </c>
      <c r="J793" s="780" t="s">
        <v>1205</v>
      </c>
      <c r="K793" s="783">
        <v>45289.0</v>
      </c>
      <c r="L793" s="787">
        <v>45832.0</v>
      </c>
      <c r="M793" s="780" t="s">
        <v>51</v>
      </c>
      <c r="N793" s="784">
        <v>0.0</v>
      </c>
      <c r="O793" s="874">
        <v>45833.0</v>
      </c>
      <c r="P793" s="785">
        <v>78000.0</v>
      </c>
      <c r="Q793" s="785">
        <v>78000.0</v>
      </c>
      <c r="R793" s="784">
        <v>0.0</v>
      </c>
      <c r="S793" s="784">
        <v>4440.0</v>
      </c>
      <c r="T793" s="788">
        <f t="shared" si="8"/>
        <v>73560</v>
      </c>
      <c r="U793" s="780" t="s">
        <v>53</v>
      </c>
      <c r="V793" s="783"/>
      <c r="W793" s="783"/>
      <c r="X793" s="780">
        <v>1.0</v>
      </c>
      <c r="Y793" s="780" t="s">
        <v>86</v>
      </c>
      <c r="Z793" s="780" t="s">
        <v>56</v>
      </c>
    </row>
    <row r="794">
      <c r="A794" s="786" t="s">
        <v>7591</v>
      </c>
      <c r="B794" s="787">
        <v>45832.0</v>
      </c>
      <c r="C794" s="780">
        <v>10139.0</v>
      </c>
      <c r="D794" s="780"/>
      <c r="E794" s="782" t="s">
        <v>1330</v>
      </c>
      <c r="F794" s="786" t="s">
        <v>1331</v>
      </c>
      <c r="G794" s="782" t="s">
        <v>1338</v>
      </c>
      <c r="H794" s="782" t="s">
        <v>1333</v>
      </c>
      <c r="I794" s="782" t="s">
        <v>176</v>
      </c>
      <c r="J794" s="780" t="s">
        <v>1205</v>
      </c>
      <c r="K794" s="783">
        <v>45186.0</v>
      </c>
      <c r="L794" s="787">
        <v>45832.0</v>
      </c>
      <c r="M794" s="780" t="s">
        <v>51</v>
      </c>
      <c r="N794" s="784">
        <v>0.0</v>
      </c>
      <c r="O794" s="780" t="s">
        <v>51</v>
      </c>
      <c r="P794" s="785">
        <v>118000.0</v>
      </c>
      <c r="Q794" s="785">
        <v>118000.0</v>
      </c>
      <c r="R794" s="784">
        <v>0.0</v>
      </c>
      <c r="S794" s="784">
        <v>4400.0</v>
      </c>
      <c r="T794" s="788">
        <f t="shared" si="8"/>
        <v>113600</v>
      </c>
      <c r="U794" s="780" t="s">
        <v>53</v>
      </c>
      <c r="V794" s="877">
        <v>45832.0</v>
      </c>
      <c r="W794" s="877">
        <v>45864.0</v>
      </c>
      <c r="X794" s="780">
        <v>1.0</v>
      </c>
      <c r="Y794" s="780" t="s">
        <v>55</v>
      </c>
      <c r="Z794" s="780" t="s">
        <v>56</v>
      </c>
    </row>
    <row r="795">
      <c r="A795" s="786" t="s">
        <v>7592</v>
      </c>
      <c r="B795" s="787">
        <v>45841.0</v>
      </c>
      <c r="C795" s="780">
        <v>7934.0</v>
      </c>
      <c r="D795" s="780"/>
      <c r="E795" s="781" t="s">
        <v>3696</v>
      </c>
      <c r="F795" s="786" t="s">
        <v>3051</v>
      </c>
      <c r="G795" s="782" t="s">
        <v>3052</v>
      </c>
      <c r="H795" s="782" t="s">
        <v>237</v>
      </c>
      <c r="I795" s="782" t="s">
        <v>69</v>
      </c>
      <c r="J795" s="780" t="s">
        <v>1205</v>
      </c>
      <c r="K795" s="783">
        <v>44929.0</v>
      </c>
      <c r="L795" s="787">
        <v>45832.0</v>
      </c>
      <c r="M795" s="780" t="s">
        <v>51</v>
      </c>
      <c r="N795" s="784">
        <v>0.0</v>
      </c>
      <c r="O795" s="780" t="s">
        <v>51</v>
      </c>
      <c r="P795" s="785">
        <v>118000.0</v>
      </c>
      <c r="Q795" s="785">
        <v>118000.0</v>
      </c>
      <c r="R795" s="784">
        <v>0.0</v>
      </c>
      <c r="S795" s="784">
        <v>826.0</v>
      </c>
      <c r="T795" s="788">
        <f t="shared" si="8"/>
        <v>117174</v>
      </c>
      <c r="U795" s="780" t="s">
        <v>53</v>
      </c>
      <c r="V795" s="779">
        <v>45832.0</v>
      </c>
      <c r="W795" s="783">
        <v>45864.0</v>
      </c>
      <c r="X795" s="780">
        <v>1.0</v>
      </c>
      <c r="Y795" s="780" t="s">
        <v>55</v>
      </c>
      <c r="Z795" s="780" t="s">
        <v>56</v>
      </c>
    </row>
    <row r="796">
      <c r="A796" s="786" t="s">
        <v>7593</v>
      </c>
      <c r="B796" s="787">
        <v>45841.0</v>
      </c>
      <c r="C796" s="780">
        <v>2719.0</v>
      </c>
      <c r="D796" s="780"/>
      <c r="E796" s="781" t="s">
        <v>2918</v>
      </c>
      <c r="F796" s="786" t="s">
        <v>1068</v>
      </c>
      <c r="G796" s="782" t="s">
        <v>2535</v>
      </c>
      <c r="H796" s="782" t="s">
        <v>555</v>
      </c>
      <c r="I796" s="782" t="s">
        <v>69</v>
      </c>
      <c r="J796" s="780" t="s">
        <v>1205</v>
      </c>
      <c r="K796" s="783">
        <v>44469.0</v>
      </c>
      <c r="L796" s="787">
        <v>45832.0</v>
      </c>
      <c r="M796" s="780" t="s">
        <v>51</v>
      </c>
      <c r="N796" s="784">
        <v>0.0</v>
      </c>
      <c r="O796" s="780" t="s">
        <v>51</v>
      </c>
      <c r="P796" s="785">
        <v>118000.0</v>
      </c>
      <c r="Q796" s="785">
        <v>118000.0</v>
      </c>
      <c r="R796" s="784">
        <v>0.0</v>
      </c>
      <c r="S796" s="784">
        <v>2360.0</v>
      </c>
      <c r="T796" s="788">
        <f t="shared" si="8"/>
        <v>115640</v>
      </c>
      <c r="U796" s="780" t="s">
        <v>53</v>
      </c>
      <c r="V796" s="779">
        <v>45832.0</v>
      </c>
      <c r="W796" s="783">
        <v>45862.0</v>
      </c>
      <c r="X796" s="780">
        <v>1.0</v>
      </c>
      <c r="Y796" s="780" t="s">
        <v>55</v>
      </c>
      <c r="Z796" s="780" t="s">
        <v>56</v>
      </c>
    </row>
    <row r="797">
      <c r="A797" s="786" t="s">
        <v>7594</v>
      </c>
      <c r="B797" s="787">
        <v>45841.0</v>
      </c>
      <c r="C797" s="780">
        <v>13215.0</v>
      </c>
      <c r="D797" s="780"/>
      <c r="E797" s="781" t="s">
        <v>6879</v>
      </c>
      <c r="F797" s="786" t="s">
        <v>6880</v>
      </c>
      <c r="G797" s="782" t="s">
        <v>6881</v>
      </c>
      <c r="H797" s="782" t="s">
        <v>739</v>
      </c>
      <c r="I797" s="782" t="s">
        <v>352</v>
      </c>
      <c r="J797" s="780" t="s">
        <v>1205</v>
      </c>
      <c r="K797" s="783">
        <v>45539.0</v>
      </c>
      <c r="L797" s="787">
        <v>45832.0</v>
      </c>
      <c r="M797" s="780" t="s">
        <v>51</v>
      </c>
      <c r="N797" s="784">
        <v>0.0</v>
      </c>
      <c r="O797" s="780" t="s">
        <v>51</v>
      </c>
      <c r="P797" s="785">
        <v>118000.0</v>
      </c>
      <c r="Q797" s="785">
        <v>118000.0</v>
      </c>
      <c r="R797" s="784">
        <v>0.0</v>
      </c>
      <c r="S797" s="784">
        <v>4400.0</v>
      </c>
      <c r="T797" s="788">
        <f t="shared" si="8"/>
        <v>113600</v>
      </c>
      <c r="U797" s="780" t="s">
        <v>53</v>
      </c>
      <c r="V797" s="779">
        <v>45832.0</v>
      </c>
      <c r="W797" s="783">
        <v>45862.0</v>
      </c>
      <c r="X797" s="780">
        <v>1.0</v>
      </c>
      <c r="Y797" s="780" t="s">
        <v>55</v>
      </c>
      <c r="Z797" s="780" t="s">
        <v>56</v>
      </c>
    </row>
    <row r="798">
      <c r="A798" s="786" t="s">
        <v>7595</v>
      </c>
      <c r="B798" s="787">
        <v>45841.0</v>
      </c>
      <c r="C798" s="780">
        <v>9598.0</v>
      </c>
      <c r="D798" s="780"/>
      <c r="E798" s="781" t="s">
        <v>7596</v>
      </c>
      <c r="F798" s="786" t="s">
        <v>6890</v>
      </c>
      <c r="G798" s="782" t="s">
        <v>2606</v>
      </c>
      <c r="H798" s="782" t="s">
        <v>121</v>
      </c>
      <c r="I798" s="782" t="s">
        <v>124</v>
      </c>
      <c r="J798" s="780" t="s">
        <v>1205</v>
      </c>
      <c r="K798" s="783">
        <v>45122.0</v>
      </c>
      <c r="L798" s="787">
        <v>45832.0</v>
      </c>
      <c r="M798" s="780" t="s">
        <v>51</v>
      </c>
      <c r="N798" s="784">
        <v>78000.0</v>
      </c>
      <c r="O798" s="780" t="s">
        <v>51</v>
      </c>
      <c r="P798" s="785">
        <v>156000.0</v>
      </c>
      <c r="Q798" s="785">
        <v>156000.0</v>
      </c>
      <c r="R798" s="784">
        <v>0.0</v>
      </c>
      <c r="S798" s="784">
        <v>4400.0</v>
      </c>
      <c r="T798" s="788">
        <f t="shared" si="8"/>
        <v>151600</v>
      </c>
      <c r="U798" s="780" t="s">
        <v>53</v>
      </c>
      <c r="V798" s="779">
        <v>45832.0</v>
      </c>
      <c r="W798" s="783">
        <v>45862.0</v>
      </c>
      <c r="X798" s="780">
        <v>1.0</v>
      </c>
      <c r="Y798" s="780" t="s">
        <v>86</v>
      </c>
      <c r="Z798" s="780" t="s">
        <v>56</v>
      </c>
    </row>
    <row r="799">
      <c r="A799" s="786" t="s">
        <v>6304</v>
      </c>
      <c r="B799" s="787">
        <v>45841.0</v>
      </c>
      <c r="C799" s="780">
        <v>9598.0</v>
      </c>
      <c r="D799" s="780"/>
      <c r="E799" s="781" t="s">
        <v>7596</v>
      </c>
      <c r="F799" s="786" t="s">
        <v>6890</v>
      </c>
      <c r="G799" s="782" t="s">
        <v>7076</v>
      </c>
      <c r="H799" s="782" t="s">
        <v>121</v>
      </c>
      <c r="I799" s="782" t="s">
        <v>124</v>
      </c>
      <c r="J799" s="780" t="s">
        <v>1205</v>
      </c>
      <c r="K799" s="783">
        <v>45122.0</v>
      </c>
      <c r="L799" s="787">
        <v>45832.0</v>
      </c>
      <c r="M799" s="780" t="s">
        <v>51</v>
      </c>
      <c r="N799" s="784">
        <v>78000.0</v>
      </c>
      <c r="O799" s="780" t="s">
        <v>51</v>
      </c>
      <c r="P799" s="785">
        <v>0.0</v>
      </c>
      <c r="Q799" s="785">
        <v>0.0</v>
      </c>
      <c r="R799" s="784">
        <v>0.0</v>
      </c>
      <c r="S799" s="784">
        <v>0.0</v>
      </c>
      <c r="T799" s="788">
        <f t="shared" si="8"/>
        <v>0</v>
      </c>
      <c r="U799" s="780" t="s">
        <v>54</v>
      </c>
      <c r="V799" s="779">
        <v>45832.0</v>
      </c>
      <c r="W799" s="783">
        <v>45862.0</v>
      </c>
      <c r="X799" s="780">
        <v>1.0</v>
      </c>
      <c r="Y799" s="780" t="s">
        <v>86</v>
      </c>
      <c r="Z799" s="780" t="s">
        <v>56</v>
      </c>
    </row>
    <row r="800">
      <c r="A800" s="786" t="s">
        <v>6306</v>
      </c>
      <c r="B800" s="787">
        <v>45841.0</v>
      </c>
      <c r="C800" s="780">
        <v>9598.0</v>
      </c>
      <c r="D800" s="780"/>
      <c r="E800" s="781" t="s">
        <v>7596</v>
      </c>
      <c r="F800" s="786" t="s">
        <v>6890</v>
      </c>
      <c r="G800" s="782" t="s">
        <v>2618</v>
      </c>
      <c r="H800" s="782" t="s">
        <v>121</v>
      </c>
      <c r="I800" s="782" t="s">
        <v>124</v>
      </c>
      <c r="J800" s="780" t="s">
        <v>1205</v>
      </c>
      <c r="K800" s="783">
        <v>45122.0</v>
      </c>
      <c r="L800" s="787">
        <v>45832.0</v>
      </c>
      <c r="M800" s="780" t="s">
        <v>51</v>
      </c>
      <c r="N800" s="784">
        <v>0.0</v>
      </c>
      <c r="O800" s="780" t="s">
        <v>51</v>
      </c>
      <c r="P800" s="785">
        <v>78000.0</v>
      </c>
      <c r="Q800" s="785">
        <v>78000.0</v>
      </c>
      <c r="R800" s="784">
        <v>0.0</v>
      </c>
      <c r="S800" s="784">
        <v>4400.0</v>
      </c>
      <c r="T800" s="788">
        <f t="shared" si="8"/>
        <v>73600</v>
      </c>
      <c r="U800" s="780" t="s">
        <v>53</v>
      </c>
      <c r="V800" s="779">
        <v>45832.0</v>
      </c>
      <c r="W800" s="783">
        <v>45862.0</v>
      </c>
      <c r="X800" s="780">
        <v>1.0</v>
      </c>
      <c r="Y800" s="780" t="s">
        <v>86</v>
      </c>
      <c r="Z800" s="780" t="s">
        <v>56</v>
      </c>
    </row>
    <row r="801">
      <c r="A801" s="786" t="s">
        <v>6308</v>
      </c>
      <c r="B801" s="787">
        <v>45842.0</v>
      </c>
      <c r="C801" s="780">
        <v>11031.0</v>
      </c>
      <c r="D801" s="780"/>
      <c r="E801" s="781" t="s">
        <v>3350</v>
      </c>
      <c r="F801" s="786" t="s">
        <v>2984</v>
      </c>
      <c r="G801" s="782" t="s">
        <v>2985</v>
      </c>
      <c r="H801" s="782" t="s">
        <v>327</v>
      </c>
      <c r="I801" s="782" t="s">
        <v>158</v>
      </c>
      <c r="J801" s="780" t="s">
        <v>1205</v>
      </c>
      <c r="K801" s="783">
        <v>45302.0</v>
      </c>
      <c r="L801" s="787">
        <v>45832.0</v>
      </c>
      <c r="M801" s="780" t="s">
        <v>51</v>
      </c>
      <c r="N801" s="784">
        <v>118000.0</v>
      </c>
      <c r="O801" s="780" t="s">
        <v>51</v>
      </c>
      <c r="P801" s="785">
        <v>100000.0</v>
      </c>
      <c r="Q801" s="785">
        <v>100000.0</v>
      </c>
      <c r="R801" s="784">
        <v>0.0</v>
      </c>
      <c r="S801" s="784">
        <v>4400.0</v>
      </c>
      <c r="T801" s="788">
        <f t="shared" si="8"/>
        <v>95600</v>
      </c>
      <c r="U801" s="780" t="s">
        <v>53</v>
      </c>
      <c r="V801" s="779">
        <v>45826.0</v>
      </c>
      <c r="W801" s="783">
        <v>45856.0</v>
      </c>
      <c r="X801" s="780">
        <v>1.0</v>
      </c>
      <c r="Y801" s="780" t="s">
        <v>55</v>
      </c>
      <c r="Z801" s="780" t="s">
        <v>56</v>
      </c>
    </row>
    <row r="802">
      <c r="A802" s="878" t="s">
        <v>6310</v>
      </c>
      <c r="B802" s="879">
        <v>45849.0</v>
      </c>
      <c r="C802" s="880">
        <v>15526.0</v>
      </c>
      <c r="D802" s="880"/>
      <c r="E802" s="881" t="s">
        <v>7597</v>
      </c>
      <c r="F802" s="878" t="s">
        <v>7598</v>
      </c>
      <c r="G802" s="882" t="s">
        <v>7599</v>
      </c>
      <c r="H802" s="882" t="s">
        <v>7600</v>
      </c>
      <c r="I802" s="882" t="s">
        <v>118</v>
      </c>
      <c r="J802" s="880" t="s">
        <v>1205</v>
      </c>
      <c r="K802" s="837">
        <v>45821.0</v>
      </c>
      <c r="L802" s="879">
        <v>45834.0</v>
      </c>
      <c r="M802" s="883">
        <v>45832.0</v>
      </c>
      <c r="N802" s="884">
        <v>0.0</v>
      </c>
      <c r="O802" s="880" t="s">
        <v>51</v>
      </c>
      <c r="P802" s="885">
        <v>1298002.0</v>
      </c>
      <c r="Q802" s="885">
        <v>78002.0</v>
      </c>
      <c r="R802" s="884">
        <v>0.0</v>
      </c>
      <c r="S802" s="884">
        <v>0.0</v>
      </c>
      <c r="T802" s="886">
        <f t="shared" si="8"/>
        <v>78002</v>
      </c>
      <c r="U802" s="880" t="s">
        <v>52</v>
      </c>
      <c r="V802" s="883"/>
      <c r="W802" s="837"/>
      <c r="X802" s="880">
        <v>12.0</v>
      </c>
      <c r="Y802" s="880" t="s">
        <v>55</v>
      </c>
      <c r="Z802" s="880" t="s">
        <v>93</v>
      </c>
    </row>
    <row r="803">
      <c r="A803" s="805" t="s">
        <v>7601</v>
      </c>
      <c r="B803" s="806">
        <v>45853.0</v>
      </c>
      <c r="C803" s="807">
        <v>8714.0</v>
      </c>
      <c r="D803" s="807"/>
      <c r="E803" s="808" t="s">
        <v>7602</v>
      </c>
      <c r="F803" s="805" t="s">
        <v>7603</v>
      </c>
      <c r="G803" s="809" t="s">
        <v>7604</v>
      </c>
      <c r="H803" s="809" t="s">
        <v>862</v>
      </c>
      <c r="I803" s="809" t="s">
        <v>864</v>
      </c>
      <c r="J803" s="807" t="s">
        <v>1205</v>
      </c>
      <c r="K803" s="810">
        <v>45020.0</v>
      </c>
      <c r="L803" s="806">
        <v>45834.0</v>
      </c>
      <c r="M803" s="812">
        <v>45832.0</v>
      </c>
      <c r="N803" s="811">
        <v>858000.0</v>
      </c>
      <c r="O803" s="887">
        <v>45835.0</v>
      </c>
      <c r="P803" s="817">
        <v>648053.0</v>
      </c>
      <c r="Q803" s="870">
        <v>658040.0</v>
      </c>
      <c r="R803" s="811">
        <v>0.0</v>
      </c>
      <c r="S803" s="811">
        <v>0.0</v>
      </c>
      <c r="T803" s="814">
        <f t="shared" si="8"/>
        <v>658040</v>
      </c>
      <c r="U803" s="807" t="s">
        <v>52</v>
      </c>
      <c r="V803" s="812">
        <v>45835.0</v>
      </c>
      <c r="W803" s="810">
        <v>46201.0</v>
      </c>
      <c r="X803" s="807">
        <v>12.0</v>
      </c>
      <c r="Y803" s="807" t="s">
        <v>86</v>
      </c>
      <c r="Z803" s="807" t="s">
        <v>56</v>
      </c>
    </row>
    <row r="804">
      <c r="A804" s="786" t="s">
        <v>7605</v>
      </c>
      <c r="B804" s="787">
        <v>45842.0</v>
      </c>
      <c r="C804" s="780">
        <v>1485.0</v>
      </c>
      <c r="D804" s="780"/>
      <c r="E804" s="781" t="s">
        <v>6971</v>
      </c>
      <c r="F804" s="786" t="s">
        <v>1757</v>
      </c>
      <c r="G804" s="782" t="s">
        <v>1758</v>
      </c>
      <c r="H804" s="782" t="s">
        <v>1759</v>
      </c>
      <c r="I804" s="782" t="s">
        <v>124</v>
      </c>
      <c r="J804" s="780" t="s">
        <v>1205</v>
      </c>
      <c r="K804" s="783">
        <v>44367.0</v>
      </c>
      <c r="L804" s="787">
        <v>45833.0</v>
      </c>
      <c r="M804" s="780" t="s">
        <v>51</v>
      </c>
      <c r="N804" s="784">
        <v>0.0</v>
      </c>
      <c r="O804" s="780" t="s">
        <v>51</v>
      </c>
      <c r="P804" s="785">
        <v>78012.0</v>
      </c>
      <c r="Q804" s="790">
        <v>78012.0</v>
      </c>
      <c r="R804" s="784">
        <v>0.0</v>
      </c>
      <c r="S804" s="784">
        <v>0.0</v>
      </c>
      <c r="T804" s="788">
        <f t="shared" si="8"/>
        <v>78012</v>
      </c>
      <c r="U804" s="780" t="s">
        <v>52</v>
      </c>
      <c r="V804" s="779">
        <v>45823.0</v>
      </c>
      <c r="W804" s="783">
        <v>45853.0</v>
      </c>
      <c r="X804" s="780">
        <v>1.0</v>
      </c>
      <c r="Y804" s="780" t="s">
        <v>86</v>
      </c>
      <c r="Z804" s="780" t="s">
        <v>56</v>
      </c>
    </row>
    <row r="805">
      <c r="A805" s="786" t="s">
        <v>7606</v>
      </c>
      <c r="B805" s="787">
        <v>45842.0</v>
      </c>
      <c r="C805" s="780">
        <v>4218.0</v>
      </c>
      <c r="D805" s="780"/>
      <c r="E805" s="781" t="s">
        <v>6615</v>
      </c>
      <c r="F805" s="786" t="s">
        <v>588</v>
      </c>
      <c r="G805" s="782" t="s">
        <v>589</v>
      </c>
      <c r="H805" s="782" t="s">
        <v>590</v>
      </c>
      <c r="I805" s="782" t="s">
        <v>69</v>
      </c>
      <c r="J805" s="780" t="s">
        <v>1205</v>
      </c>
      <c r="K805" s="783">
        <v>44574.0</v>
      </c>
      <c r="L805" s="787">
        <v>45833.0</v>
      </c>
      <c r="M805" s="780" t="s">
        <v>51</v>
      </c>
      <c r="N805" s="784">
        <v>0.0</v>
      </c>
      <c r="O805" s="780" t="s">
        <v>51</v>
      </c>
      <c r="P805" s="785">
        <v>78000.0</v>
      </c>
      <c r="Q805" s="785">
        <v>78000.0</v>
      </c>
      <c r="R805" s="784">
        <v>0.0</v>
      </c>
      <c r="S805" s="784">
        <v>4400.0</v>
      </c>
      <c r="T805" s="788">
        <f t="shared" si="8"/>
        <v>73600</v>
      </c>
      <c r="U805" s="780" t="s">
        <v>53</v>
      </c>
      <c r="V805" s="779">
        <v>45848.0</v>
      </c>
      <c r="W805" s="783">
        <v>45878.0</v>
      </c>
      <c r="X805" s="780">
        <v>1.0</v>
      </c>
      <c r="Y805" s="780" t="s">
        <v>86</v>
      </c>
      <c r="Z805" s="780" t="s">
        <v>56</v>
      </c>
    </row>
    <row r="806">
      <c r="A806" s="786" t="s">
        <v>7607</v>
      </c>
      <c r="B806" s="787">
        <v>45842.0</v>
      </c>
      <c r="C806" s="780">
        <v>12472.0</v>
      </c>
      <c r="D806" s="780"/>
      <c r="E806" s="781" t="s">
        <v>3154</v>
      </c>
      <c r="F806" s="786" t="s">
        <v>2138</v>
      </c>
      <c r="G806" s="782" t="s">
        <v>2139</v>
      </c>
      <c r="H806" s="782" t="s">
        <v>2140</v>
      </c>
      <c r="I806" s="782" t="s">
        <v>2141</v>
      </c>
      <c r="J806" s="780" t="s">
        <v>1205</v>
      </c>
      <c r="K806" s="783">
        <v>45459.0</v>
      </c>
      <c r="L806" s="787">
        <v>45833.0</v>
      </c>
      <c r="M806" s="780" t="s">
        <v>51</v>
      </c>
      <c r="N806" s="784">
        <v>78000.0</v>
      </c>
      <c r="O806" s="780" t="s">
        <v>51</v>
      </c>
      <c r="P806" s="785">
        <v>80000.0</v>
      </c>
      <c r="Q806" s="785">
        <v>80000.0</v>
      </c>
      <c r="R806" s="784">
        <v>0.0</v>
      </c>
      <c r="S806" s="784">
        <v>560.0</v>
      </c>
      <c r="T806" s="788">
        <f t="shared" si="8"/>
        <v>79440</v>
      </c>
      <c r="U806" s="780" t="s">
        <v>53</v>
      </c>
      <c r="V806" s="779">
        <v>45833.0</v>
      </c>
      <c r="W806" s="783">
        <v>45863.0</v>
      </c>
      <c r="X806" s="780">
        <v>1.0</v>
      </c>
      <c r="Y806" s="780" t="s">
        <v>86</v>
      </c>
      <c r="Z806" s="780" t="s">
        <v>56</v>
      </c>
    </row>
    <row r="807">
      <c r="A807" s="786" t="s">
        <v>7608</v>
      </c>
      <c r="B807" s="787">
        <v>45842.0</v>
      </c>
      <c r="C807" s="780">
        <v>6468.0</v>
      </c>
      <c r="D807" s="780"/>
      <c r="E807" s="781" t="s">
        <v>7609</v>
      </c>
      <c r="F807" s="786" t="s">
        <v>2550</v>
      </c>
      <c r="G807" s="782" t="s">
        <v>2551</v>
      </c>
      <c r="H807" s="782" t="s">
        <v>1289</v>
      </c>
      <c r="I807" s="782" t="s">
        <v>103</v>
      </c>
      <c r="J807" s="780" t="s">
        <v>1205</v>
      </c>
      <c r="K807" s="783">
        <v>44773.0</v>
      </c>
      <c r="L807" s="787">
        <v>45833.0</v>
      </c>
      <c r="M807" s="780" t="s">
        <v>51</v>
      </c>
      <c r="N807" s="784">
        <v>78000.0</v>
      </c>
      <c r="O807" s="780" t="s">
        <v>51</v>
      </c>
      <c r="P807" s="785">
        <v>156020.0</v>
      </c>
      <c r="Q807" s="790">
        <v>156020.0</v>
      </c>
      <c r="R807" s="784">
        <v>0.0</v>
      </c>
      <c r="S807" s="784">
        <v>0.0</v>
      </c>
      <c r="T807" s="788">
        <f t="shared" si="8"/>
        <v>156020</v>
      </c>
      <c r="U807" s="780" t="s">
        <v>52</v>
      </c>
      <c r="V807" s="779">
        <v>45833.0</v>
      </c>
      <c r="W807" s="783">
        <v>45863.0</v>
      </c>
      <c r="X807" s="780">
        <v>1.0</v>
      </c>
      <c r="Y807" s="780" t="s">
        <v>86</v>
      </c>
      <c r="Z807" s="780" t="s">
        <v>56</v>
      </c>
    </row>
    <row r="808">
      <c r="A808" s="786" t="s">
        <v>7610</v>
      </c>
      <c r="B808" s="787">
        <v>45842.0</v>
      </c>
      <c r="C808" s="780">
        <v>6468.0</v>
      </c>
      <c r="D808" s="780"/>
      <c r="E808" s="781" t="s">
        <v>7609</v>
      </c>
      <c r="F808" s="786" t="s">
        <v>2550</v>
      </c>
      <c r="G808" s="782" t="s">
        <v>2965</v>
      </c>
      <c r="H808" s="782" t="s">
        <v>1289</v>
      </c>
      <c r="I808" s="782" t="s">
        <v>103</v>
      </c>
      <c r="J808" s="780" t="s">
        <v>1205</v>
      </c>
      <c r="K808" s="783">
        <v>44773.0</v>
      </c>
      <c r="L808" s="787">
        <v>45833.0</v>
      </c>
      <c r="M808" s="780" t="s">
        <v>51</v>
      </c>
      <c r="N808" s="784">
        <v>78000.0</v>
      </c>
      <c r="O808" s="780" t="s">
        <v>51</v>
      </c>
      <c r="P808" s="785">
        <v>0.0</v>
      </c>
      <c r="Q808" s="785">
        <v>0.0</v>
      </c>
      <c r="R808" s="784">
        <v>0.0</v>
      </c>
      <c r="S808" s="784">
        <v>0.0</v>
      </c>
      <c r="T808" s="788">
        <f t="shared" si="8"/>
        <v>0</v>
      </c>
      <c r="U808" s="780" t="s">
        <v>54</v>
      </c>
      <c r="V808" s="779">
        <v>45837.0</v>
      </c>
      <c r="W808" s="783">
        <v>45867.0</v>
      </c>
      <c r="X808" s="780">
        <v>1.0</v>
      </c>
      <c r="Y808" s="780" t="s">
        <v>86</v>
      </c>
      <c r="Z808" s="780" t="s">
        <v>56</v>
      </c>
    </row>
    <row r="809">
      <c r="A809" s="786" t="s">
        <v>7611</v>
      </c>
      <c r="B809" s="787">
        <v>45842.0</v>
      </c>
      <c r="C809" s="780">
        <v>2647.0</v>
      </c>
      <c r="D809" s="780"/>
      <c r="E809" s="781" t="s">
        <v>5246</v>
      </c>
      <c r="F809" s="786" t="s">
        <v>1729</v>
      </c>
      <c r="G809" s="782" t="s">
        <v>1730</v>
      </c>
      <c r="H809" s="782" t="s">
        <v>1732</v>
      </c>
      <c r="I809" s="782" t="s">
        <v>85</v>
      </c>
      <c r="J809" s="780" t="s">
        <v>1205</v>
      </c>
      <c r="K809" s="783">
        <v>44461.0</v>
      </c>
      <c r="L809" s="787">
        <v>45833.0</v>
      </c>
      <c r="M809" s="780" t="s">
        <v>51</v>
      </c>
      <c r="N809" s="784">
        <v>0.0</v>
      </c>
      <c r="O809" s="780" t="s">
        <v>51</v>
      </c>
      <c r="P809" s="785">
        <v>78000.0</v>
      </c>
      <c r="Q809" s="785">
        <v>78000.0</v>
      </c>
      <c r="R809" s="784">
        <v>0.0</v>
      </c>
      <c r="S809" s="784">
        <v>4440.0</v>
      </c>
      <c r="T809" s="788">
        <f t="shared" si="8"/>
        <v>73560</v>
      </c>
      <c r="U809" s="780" t="s">
        <v>53</v>
      </c>
      <c r="V809" s="779">
        <v>45825.0</v>
      </c>
      <c r="W809" s="783">
        <v>45855.0</v>
      </c>
      <c r="X809" s="780">
        <v>1.0</v>
      </c>
      <c r="Y809" s="780" t="s">
        <v>86</v>
      </c>
      <c r="Z809" s="780" t="s">
        <v>56</v>
      </c>
    </row>
    <row r="810">
      <c r="A810" s="786" t="s">
        <v>7612</v>
      </c>
      <c r="B810" s="787">
        <v>45842.0</v>
      </c>
      <c r="C810" s="780">
        <v>2188.0</v>
      </c>
      <c r="D810" s="780"/>
      <c r="E810" s="781" t="s">
        <v>2818</v>
      </c>
      <c r="F810" s="786" t="s">
        <v>2819</v>
      </c>
      <c r="G810" s="782" t="s">
        <v>2820</v>
      </c>
      <c r="H810" s="782" t="s">
        <v>2821</v>
      </c>
      <c r="I810" s="782" t="s">
        <v>2822</v>
      </c>
      <c r="J810" s="780" t="s">
        <v>1205</v>
      </c>
      <c r="K810" s="783">
        <v>44431.0</v>
      </c>
      <c r="L810" s="787">
        <v>45833.0</v>
      </c>
      <c r="M810" s="780" t="s">
        <v>51</v>
      </c>
      <c r="N810" s="784">
        <v>0.0</v>
      </c>
      <c r="O810" s="780" t="s">
        <v>51</v>
      </c>
      <c r="P810" s="785">
        <v>78000.0</v>
      </c>
      <c r="Q810" s="785">
        <v>78000.0</v>
      </c>
      <c r="R810" s="784">
        <v>0.0</v>
      </c>
      <c r="S810" s="784">
        <v>4440.0</v>
      </c>
      <c r="T810" s="788">
        <f t="shared" si="8"/>
        <v>73560</v>
      </c>
      <c r="U810" s="780" t="s">
        <v>53</v>
      </c>
      <c r="V810" s="779">
        <v>45832.0</v>
      </c>
      <c r="W810" s="783">
        <v>45862.0</v>
      </c>
      <c r="X810" s="780">
        <v>1.0</v>
      </c>
      <c r="Y810" s="780" t="s">
        <v>86</v>
      </c>
      <c r="Z810" s="780" t="s">
        <v>56</v>
      </c>
    </row>
    <row r="811">
      <c r="A811" s="786" t="s">
        <v>7613</v>
      </c>
      <c r="B811" s="787">
        <v>45842.0</v>
      </c>
      <c r="C811" s="780">
        <v>15513.0</v>
      </c>
      <c r="D811" s="780"/>
      <c r="E811" s="781" t="s">
        <v>7614</v>
      </c>
      <c r="F811" s="786" t="s">
        <v>7426</v>
      </c>
      <c r="G811" s="782" t="s">
        <v>7427</v>
      </c>
      <c r="H811" s="782" t="s">
        <v>192</v>
      </c>
      <c r="I811" s="782" t="s">
        <v>195</v>
      </c>
      <c r="J811" s="780" t="s">
        <v>1205</v>
      </c>
      <c r="K811" s="783">
        <v>45821.0</v>
      </c>
      <c r="L811" s="787">
        <v>45833.0</v>
      </c>
      <c r="M811" s="780" t="s">
        <v>51</v>
      </c>
      <c r="N811" s="784">
        <v>118000.0</v>
      </c>
      <c r="O811" s="780" t="s">
        <v>51</v>
      </c>
      <c r="P811" s="785">
        <v>472000.0</v>
      </c>
      <c r="Q811" s="785">
        <v>0.0</v>
      </c>
      <c r="R811" s="784">
        <v>0.0</v>
      </c>
      <c r="S811" s="784">
        <v>0.0</v>
      </c>
      <c r="T811" s="788">
        <f t="shared" si="8"/>
        <v>0</v>
      </c>
      <c r="U811" s="780" t="s">
        <v>281</v>
      </c>
      <c r="V811" s="779">
        <v>46174.0</v>
      </c>
      <c r="W811" s="783">
        <v>46204.0</v>
      </c>
      <c r="X811" s="780">
        <v>1.0</v>
      </c>
      <c r="Y811" s="780" t="s">
        <v>55</v>
      </c>
      <c r="Z811" s="780" t="s">
        <v>56</v>
      </c>
    </row>
    <row r="812">
      <c r="A812" s="786" t="s">
        <v>7615</v>
      </c>
      <c r="B812" s="787">
        <v>45842.0</v>
      </c>
      <c r="C812" s="780">
        <v>15513.0</v>
      </c>
      <c r="D812" s="780"/>
      <c r="E812" s="781" t="s">
        <v>7614</v>
      </c>
      <c r="F812" s="786" t="s">
        <v>7426</v>
      </c>
      <c r="G812" s="782" t="s">
        <v>7427</v>
      </c>
      <c r="H812" s="782" t="s">
        <v>192</v>
      </c>
      <c r="I812" s="782" t="s">
        <v>195</v>
      </c>
      <c r="J812" s="780" t="s">
        <v>1205</v>
      </c>
      <c r="K812" s="783">
        <v>45821.0</v>
      </c>
      <c r="L812" s="787">
        <v>45833.0</v>
      </c>
      <c r="M812" s="780" t="s">
        <v>51</v>
      </c>
      <c r="N812" s="784">
        <v>118000.0</v>
      </c>
      <c r="O812" s="780" t="s">
        <v>51</v>
      </c>
      <c r="P812" s="785">
        <v>0.0</v>
      </c>
      <c r="Q812" s="785">
        <v>0.0</v>
      </c>
      <c r="R812" s="784">
        <v>0.0</v>
      </c>
      <c r="S812" s="784">
        <v>0.0</v>
      </c>
      <c r="T812" s="788">
        <f t="shared" si="8"/>
        <v>0</v>
      </c>
      <c r="U812" s="780" t="s">
        <v>281</v>
      </c>
      <c r="V812" s="779">
        <v>46204.0</v>
      </c>
      <c r="W812" s="783">
        <v>46234.0</v>
      </c>
      <c r="X812" s="780">
        <v>1.0</v>
      </c>
      <c r="Y812" s="780" t="s">
        <v>55</v>
      </c>
      <c r="Z812" s="780" t="s">
        <v>56</v>
      </c>
    </row>
    <row r="813">
      <c r="A813" s="786" t="s">
        <v>6333</v>
      </c>
      <c r="B813" s="787">
        <v>45842.0</v>
      </c>
      <c r="C813" s="780">
        <v>15513.0</v>
      </c>
      <c r="D813" s="780"/>
      <c r="E813" s="781" t="s">
        <v>7614</v>
      </c>
      <c r="F813" s="786" t="s">
        <v>7426</v>
      </c>
      <c r="G813" s="782" t="s">
        <v>7434</v>
      </c>
      <c r="H813" s="782" t="s">
        <v>192</v>
      </c>
      <c r="I813" s="782" t="s">
        <v>195</v>
      </c>
      <c r="J813" s="780" t="s">
        <v>1205</v>
      </c>
      <c r="K813" s="783">
        <v>45821.0</v>
      </c>
      <c r="L813" s="787">
        <v>45833.0</v>
      </c>
      <c r="M813" s="780" t="s">
        <v>51</v>
      </c>
      <c r="N813" s="784">
        <v>118000.0</v>
      </c>
      <c r="O813" s="780" t="s">
        <v>51</v>
      </c>
      <c r="P813" s="785">
        <v>0.0</v>
      </c>
      <c r="Q813" s="785">
        <v>0.0</v>
      </c>
      <c r="R813" s="784">
        <v>0.0</v>
      </c>
      <c r="S813" s="784">
        <v>0.0</v>
      </c>
      <c r="T813" s="788">
        <f t="shared" si="8"/>
        <v>0</v>
      </c>
      <c r="U813" s="780" t="s">
        <v>281</v>
      </c>
      <c r="V813" s="779">
        <v>46173.0</v>
      </c>
      <c r="W813" s="783">
        <v>46203.0</v>
      </c>
      <c r="X813" s="780">
        <v>1.0</v>
      </c>
      <c r="Y813" s="780" t="s">
        <v>55</v>
      </c>
      <c r="Z813" s="780" t="s">
        <v>56</v>
      </c>
    </row>
    <row r="814">
      <c r="A814" s="786" t="s">
        <v>6335</v>
      </c>
      <c r="B814" s="787">
        <v>45842.0</v>
      </c>
      <c r="C814" s="780">
        <v>15513.0</v>
      </c>
      <c r="D814" s="780"/>
      <c r="E814" s="781" t="s">
        <v>7614</v>
      </c>
      <c r="F814" s="786" t="s">
        <v>7426</v>
      </c>
      <c r="G814" s="782" t="s">
        <v>7434</v>
      </c>
      <c r="H814" s="782" t="s">
        <v>192</v>
      </c>
      <c r="I814" s="782" t="s">
        <v>195</v>
      </c>
      <c r="J814" s="780" t="s">
        <v>1205</v>
      </c>
      <c r="K814" s="783">
        <v>45821.0</v>
      </c>
      <c r="L814" s="787">
        <v>45833.0</v>
      </c>
      <c r="M814" s="780" t="s">
        <v>51</v>
      </c>
      <c r="N814" s="784">
        <v>118000.0</v>
      </c>
      <c r="O814" s="780" t="s">
        <v>51</v>
      </c>
      <c r="P814" s="785">
        <v>0.0</v>
      </c>
      <c r="Q814" s="785">
        <v>0.0</v>
      </c>
      <c r="R814" s="784">
        <v>0.0</v>
      </c>
      <c r="S814" s="784">
        <v>0.0</v>
      </c>
      <c r="T814" s="788">
        <f t="shared" si="8"/>
        <v>0</v>
      </c>
      <c r="U814" s="780" t="s">
        <v>281</v>
      </c>
      <c r="V814" s="779">
        <v>46204.0</v>
      </c>
      <c r="W814" s="783">
        <v>46234.0</v>
      </c>
      <c r="X814" s="780">
        <v>1.0</v>
      </c>
      <c r="Y814" s="780" t="s">
        <v>55</v>
      </c>
      <c r="Z814" s="780" t="s">
        <v>56</v>
      </c>
    </row>
    <row r="815">
      <c r="A815" s="786" t="s">
        <v>7616</v>
      </c>
      <c r="B815" s="787">
        <v>45842.0</v>
      </c>
      <c r="C815" s="780">
        <v>2719.0</v>
      </c>
      <c r="D815" s="780"/>
      <c r="E815" s="781" t="s">
        <v>1067</v>
      </c>
      <c r="F815" s="786" t="s">
        <v>1068</v>
      </c>
      <c r="G815" s="782" t="s">
        <v>2530</v>
      </c>
      <c r="H815" s="782" t="s">
        <v>555</v>
      </c>
      <c r="I815" s="782" t="s">
        <v>69</v>
      </c>
      <c r="J815" s="780" t="s">
        <v>1205</v>
      </c>
      <c r="K815" s="783">
        <v>44469.0</v>
      </c>
      <c r="L815" s="787">
        <v>45833.0</v>
      </c>
      <c r="M815" s="780" t="s">
        <v>51</v>
      </c>
      <c r="N815" s="784">
        <v>0.0</v>
      </c>
      <c r="O815" s="780" t="s">
        <v>51</v>
      </c>
      <c r="P815" s="785">
        <v>118000.0</v>
      </c>
      <c r="Q815" s="785">
        <v>118000.0</v>
      </c>
      <c r="R815" s="784">
        <v>0.0</v>
      </c>
      <c r="S815" s="784">
        <v>2360.0</v>
      </c>
      <c r="T815" s="788">
        <f t="shared" si="8"/>
        <v>115640</v>
      </c>
      <c r="U815" s="780" t="s">
        <v>53</v>
      </c>
      <c r="V815" s="779">
        <v>45833.0</v>
      </c>
      <c r="W815" s="783">
        <v>45863.0</v>
      </c>
      <c r="X815" s="780">
        <v>1.0</v>
      </c>
      <c r="Y815" s="780" t="s">
        <v>55</v>
      </c>
      <c r="Z815" s="780" t="s">
        <v>56</v>
      </c>
    </row>
    <row r="816">
      <c r="A816" s="786" t="s">
        <v>7617</v>
      </c>
      <c r="B816" s="787">
        <v>45845.0</v>
      </c>
      <c r="C816" s="780">
        <v>8912.0</v>
      </c>
      <c r="D816" s="780"/>
      <c r="E816" s="781" t="s">
        <v>140</v>
      </c>
      <c r="F816" s="786" t="s">
        <v>142</v>
      </c>
      <c r="G816" s="782" t="s">
        <v>7618</v>
      </c>
      <c r="H816" s="782" t="s">
        <v>147</v>
      </c>
      <c r="I816" s="782" t="s">
        <v>74</v>
      </c>
      <c r="J816" s="780" t="s">
        <v>1205</v>
      </c>
      <c r="K816" s="783">
        <v>45047.0</v>
      </c>
      <c r="L816" s="787">
        <v>45833.0</v>
      </c>
      <c r="M816" s="780" t="s">
        <v>51</v>
      </c>
      <c r="N816" s="784">
        <v>78000.0</v>
      </c>
      <c r="O816" s="780" t="s">
        <v>51</v>
      </c>
      <c r="P816" s="785">
        <v>156000.0</v>
      </c>
      <c r="Q816" s="785">
        <v>156000.0</v>
      </c>
      <c r="R816" s="784">
        <v>0.0</v>
      </c>
      <c r="S816" s="784">
        <v>1092.0</v>
      </c>
      <c r="T816" s="788">
        <f t="shared" si="8"/>
        <v>154908</v>
      </c>
      <c r="U816" s="780" t="s">
        <v>53</v>
      </c>
      <c r="V816" s="779">
        <v>45813.0</v>
      </c>
      <c r="W816" s="783">
        <v>45843.0</v>
      </c>
      <c r="X816" s="780">
        <v>1.0</v>
      </c>
      <c r="Y816" s="780" t="s">
        <v>86</v>
      </c>
      <c r="Z816" s="780" t="s">
        <v>56</v>
      </c>
    </row>
    <row r="817">
      <c r="A817" s="786" t="s">
        <v>7619</v>
      </c>
      <c r="B817" s="787">
        <v>45845.0</v>
      </c>
      <c r="C817" s="780">
        <v>8912.0</v>
      </c>
      <c r="D817" s="780"/>
      <c r="E817" s="781" t="s">
        <v>140</v>
      </c>
      <c r="F817" s="786" t="s">
        <v>142</v>
      </c>
      <c r="G817" s="782" t="s">
        <v>145</v>
      </c>
      <c r="H817" s="782" t="s">
        <v>147</v>
      </c>
      <c r="I817" s="782" t="s">
        <v>74</v>
      </c>
      <c r="J817" s="780" t="s">
        <v>1205</v>
      </c>
      <c r="K817" s="783">
        <v>45047.0</v>
      </c>
      <c r="L817" s="787">
        <v>45833.0</v>
      </c>
      <c r="M817" s="780" t="s">
        <v>51</v>
      </c>
      <c r="N817" s="784">
        <v>78000.0</v>
      </c>
      <c r="O817" s="780" t="s">
        <v>51</v>
      </c>
      <c r="P817" s="785">
        <v>0.0</v>
      </c>
      <c r="Q817" s="785">
        <v>0.0</v>
      </c>
      <c r="R817" s="784">
        <v>0.0</v>
      </c>
      <c r="S817" s="784">
        <v>0.0</v>
      </c>
      <c r="T817" s="788">
        <f t="shared" si="8"/>
        <v>0</v>
      </c>
      <c r="U817" s="780" t="s">
        <v>54</v>
      </c>
      <c r="V817" s="779">
        <v>45835.0</v>
      </c>
      <c r="W817" s="783">
        <v>45865.0</v>
      </c>
      <c r="X817" s="780">
        <v>1.0</v>
      </c>
      <c r="Y817" s="780" t="s">
        <v>86</v>
      </c>
      <c r="Z817" s="780" t="s">
        <v>56</v>
      </c>
    </row>
    <row r="818">
      <c r="A818" s="786" t="s">
        <v>7620</v>
      </c>
      <c r="B818" s="787">
        <v>45845.0</v>
      </c>
      <c r="C818" s="780">
        <v>8412.0</v>
      </c>
      <c r="D818" s="780"/>
      <c r="E818" s="781" t="s">
        <v>7621</v>
      </c>
      <c r="F818" s="786" t="s">
        <v>7287</v>
      </c>
      <c r="G818" s="782" t="s">
        <v>7290</v>
      </c>
      <c r="H818" s="782" t="s">
        <v>116</v>
      </c>
      <c r="I818" s="782" t="s">
        <v>118</v>
      </c>
      <c r="J818" s="780" t="s">
        <v>1205</v>
      </c>
      <c r="K818" s="783">
        <v>44982.0</v>
      </c>
      <c r="L818" s="787">
        <v>45833.0</v>
      </c>
      <c r="M818" s="780" t="s">
        <v>51</v>
      </c>
      <c r="N818" s="784">
        <v>0.0</v>
      </c>
      <c r="O818" s="780" t="s">
        <v>51</v>
      </c>
      <c r="P818" s="785">
        <v>78000.0</v>
      </c>
      <c r="Q818" s="785">
        <v>78000.0</v>
      </c>
      <c r="R818" s="784">
        <v>0.0</v>
      </c>
      <c r="S818" s="784">
        <v>4400.0</v>
      </c>
      <c r="T818" s="788">
        <f t="shared" si="8"/>
        <v>73600</v>
      </c>
      <c r="U818" s="780" t="s">
        <v>53</v>
      </c>
      <c r="V818" s="779">
        <v>45833.0</v>
      </c>
      <c r="W818" s="783">
        <v>45864.0</v>
      </c>
      <c r="X818" s="780">
        <v>1.0</v>
      </c>
      <c r="Y818" s="780" t="s">
        <v>86</v>
      </c>
      <c r="Z818" s="780" t="s">
        <v>56</v>
      </c>
    </row>
    <row r="819">
      <c r="A819" s="786" t="s">
        <v>7622</v>
      </c>
      <c r="B819" s="787">
        <v>45845.0</v>
      </c>
      <c r="C819" s="780">
        <v>8412.0</v>
      </c>
      <c r="D819" s="780"/>
      <c r="E819" s="781" t="s">
        <v>7621</v>
      </c>
      <c r="F819" s="786" t="s">
        <v>7287</v>
      </c>
      <c r="G819" s="782" t="s">
        <v>7288</v>
      </c>
      <c r="H819" s="782" t="s">
        <v>116</v>
      </c>
      <c r="I819" s="782" t="s">
        <v>118</v>
      </c>
      <c r="J819" s="780" t="s">
        <v>1205</v>
      </c>
      <c r="K819" s="783">
        <v>44982.0</v>
      </c>
      <c r="L819" s="787">
        <v>45833.0</v>
      </c>
      <c r="M819" s="780" t="s">
        <v>51</v>
      </c>
      <c r="N819" s="784">
        <v>0.0</v>
      </c>
      <c r="O819" s="780" t="s">
        <v>51</v>
      </c>
      <c r="P819" s="785">
        <v>78000.0</v>
      </c>
      <c r="Q819" s="785">
        <v>78000.0</v>
      </c>
      <c r="R819" s="784">
        <v>0.0</v>
      </c>
      <c r="S819" s="784">
        <v>4400.0</v>
      </c>
      <c r="T819" s="788">
        <f t="shared" si="8"/>
        <v>73600</v>
      </c>
      <c r="U819" s="780" t="s">
        <v>53</v>
      </c>
      <c r="V819" s="779">
        <v>45832.0</v>
      </c>
      <c r="W819" s="783">
        <v>45862.0</v>
      </c>
      <c r="X819" s="780">
        <v>1.0</v>
      </c>
      <c r="Y819" s="780" t="s">
        <v>86</v>
      </c>
      <c r="Z819" s="780" t="s">
        <v>56</v>
      </c>
    </row>
    <row r="820">
      <c r="A820" s="786" t="s">
        <v>7623</v>
      </c>
      <c r="B820" s="787">
        <v>45845.0</v>
      </c>
      <c r="C820" s="780">
        <v>1409.0</v>
      </c>
      <c r="D820" s="780"/>
      <c r="E820" s="781" t="s">
        <v>7336</v>
      </c>
      <c r="F820" s="786" t="s">
        <v>7337</v>
      </c>
      <c r="G820" s="782" t="s">
        <v>7338</v>
      </c>
      <c r="H820" s="782" t="s">
        <v>44</v>
      </c>
      <c r="I820" s="782" t="s">
        <v>46</v>
      </c>
      <c r="J820" s="780" t="s">
        <v>1205</v>
      </c>
      <c r="K820" s="783">
        <v>44362.0</v>
      </c>
      <c r="L820" s="787">
        <v>45833.0</v>
      </c>
      <c r="M820" s="780" t="s">
        <v>51</v>
      </c>
      <c r="N820" s="784">
        <v>0.0</v>
      </c>
      <c r="O820" s="780" t="s">
        <v>51</v>
      </c>
      <c r="P820" s="888">
        <v>78095.0</v>
      </c>
      <c r="Q820" s="790">
        <v>78095.0</v>
      </c>
      <c r="R820" s="784">
        <v>0.0</v>
      </c>
      <c r="S820" s="784">
        <v>0.0</v>
      </c>
      <c r="T820" s="788">
        <f t="shared" si="8"/>
        <v>78095</v>
      </c>
      <c r="U820" s="780" t="s">
        <v>52</v>
      </c>
      <c r="V820" s="783">
        <v>45833.0</v>
      </c>
      <c r="W820" s="783">
        <v>45863.0</v>
      </c>
      <c r="X820" s="780">
        <v>1.0</v>
      </c>
      <c r="Y820" s="780" t="s">
        <v>86</v>
      </c>
      <c r="Z820" s="780" t="s">
        <v>56</v>
      </c>
    </row>
    <row r="821" ht="15.0" customHeight="1">
      <c r="A821" s="786" t="s">
        <v>7624</v>
      </c>
      <c r="B821" s="787">
        <v>45845.0</v>
      </c>
      <c r="C821" s="780">
        <v>14664.0</v>
      </c>
      <c r="D821" s="780"/>
      <c r="E821" s="781" t="s">
        <v>3386</v>
      </c>
      <c r="F821" s="786" t="s">
        <v>2659</v>
      </c>
      <c r="G821" s="782" t="s">
        <v>791</v>
      </c>
      <c r="H821" s="782" t="s">
        <v>252</v>
      </c>
      <c r="I821" s="782" t="s">
        <v>46</v>
      </c>
      <c r="J821" s="780" t="s">
        <v>1205</v>
      </c>
      <c r="K821" s="783">
        <v>45699.0</v>
      </c>
      <c r="L821" s="787">
        <v>45833.0</v>
      </c>
      <c r="M821" s="780" t="s">
        <v>51</v>
      </c>
      <c r="N821" s="784">
        <v>118000.0</v>
      </c>
      <c r="O821" s="780" t="s">
        <v>51</v>
      </c>
      <c r="P821" s="785">
        <v>120000.0</v>
      </c>
      <c r="Q821" s="785">
        <v>120000.0</v>
      </c>
      <c r="R821" s="784">
        <v>0.0</v>
      </c>
      <c r="S821" s="784">
        <v>840.0</v>
      </c>
      <c r="T821" s="788">
        <f t="shared" si="8"/>
        <v>119160</v>
      </c>
      <c r="U821" s="780" t="s">
        <v>53</v>
      </c>
      <c r="V821" s="779">
        <v>45833.0</v>
      </c>
      <c r="W821" s="783">
        <v>45863.0</v>
      </c>
      <c r="X821" s="780">
        <v>1.0</v>
      </c>
      <c r="Y821" s="780" t="s">
        <v>55</v>
      </c>
      <c r="Z821" s="780" t="s">
        <v>56</v>
      </c>
    </row>
    <row r="822">
      <c r="A822" s="786" t="s">
        <v>7625</v>
      </c>
      <c r="B822" s="787">
        <v>45845.0</v>
      </c>
      <c r="C822" s="780">
        <v>7160.0</v>
      </c>
      <c r="D822" s="780"/>
      <c r="E822" s="781" t="s">
        <v>2872</v>
      </c>
      <c r="F822" s="786" t="s">
        <v>2564</v>
      </c>
      <c r="G822" s="782" t="s">
        <v>2565</v>
      </c>
      <c r="H822" s="782" t="s">
        <v>100</v>
      </c>
      <c r="I822" s="782" t="s">
        <v>158</v>
      </c>
      <c r="J822" s="780" t="s">
        <v>1205</v>
      </c>
      <c r="K822" s="783">
        <v>44839.0</v>
      </c>
      <c r="L822" s="787">
        <v>45833.0</v>
      </c>
      <c r="M822" s="780" t="s">
        <v>51</v>
      </c>
      <c r="N822" s="784">
        <v>0.0</v>
      </c>
      <c r="O822" s="780" t="s">
        <v>51</v>
      </c>
      <c r="P822" s="785">
        <v>118000.0</v>
      </c>
      <c r="Q822" s="785">
        <v>118000.0</v>
      </c>
      <c r="R822" s="784">
        <v>0.0</v>
      </c>
      <c r="S822" s="784">
        <v>826.0</v>
      </c>
      <c r="T822" s="788">
        <f t="shared" si="8"/>
        <v>117174</v>
      </c>
      <c r="U822" s="780" t="s">
        <v>53</v>
      </c>
      <c r="V822" s="779">
        <v>45826.0</v>
      </c>
      <c r="W822" s="783">
        <v>45856.0</v>
      </c>
      <c r="X822" s="780">
        <v>1.0</v>
      </c>
      <c r="Y822" s="780" t="s">
        <v>55</v>
      </c>
      <c r="Z822" s="780" t="s">
        <v>56</v>
      </c>
    </row>
    <row r="823">
      <c r="A823" s="786" t="s">
        <v>7626</v>
      </c>
      <c r="B823" s="787">
        <v>45845.0</v>
      </c>
      <c r="C823" s="780">
        <v>6608.0</v>
      </c>
      <c r="D823" s="780"/>
      <c r="E823" s="781" t="s">
        <v>6788</v>
      </c>
      <c r="F823" s="786" t="s">
        <v>1117</v>
      </c>
      <c r="G823" s="782" t="s">
        <v>1119</v>
      </c>
      <c r="H823" s="782" t="s">
        <v>44</v>
      </c>
      <c r="I823" s="782" t="s">
        <v>46</v>
      </c>
      <c r="J823" s="780" t="s">
        <v>1205</v>
      </c>
      <c r="K823" s="783">
        <v>44785.0</v>
      </c>
      <c r="L823" s="787">
        <v>45833.0</v>
      </c>
      <c r="M823" s="780" t="s">
        <v>51</v>
      </c>
      <c r="N823" s="784">
        <v>0.0</v>
      </c>
      <c r="O823" s="780" t="s">
        <v>51</v>
      </c>
      <c r="P823" s="785">
        <v>78000.0</v>
      </c>
      <c r="Q823" s="785">
        <v>78000.0</v>
      </c>
      <c r="R823" s="784">
        <v>0.0</v>
      </c>
      <c r="S823" s="784">
        <v>1560.0</v>
      </c>
      <c r="T823" s="788">
        <f t="shared" si="8"/>
        <v>76440</v>
      </c>
      <c r="U823" s="780" t="s">
        <v>53</v>
      </c>
      <c r="V823" s="783">
        <v>45849.0</v>
      </c>
      <c r="W823" s="783">
        <v>45879.0</v>
      </c>
      <c r="X823" s="780">
        <v>1.0</v>
      </c>
      <c r="Y823" s="780" t="s">
        <v>86</v>
      </c>
      <c r="Z823" s="780" t="s">
        <v>56</v>
      </c>
    </row>
    <row r="824">
      <c r="A824" s="786" t="s">
        <v>7627</v>
      </c>
      <c r="B824" s="787">
        <v>45846.0</v>
      </c>
      <c r="C824" s="780">
        <v>8115.0</v>
      </c>
      <c r="D824" s="780"/>
      <c r="E824" s="781" t="s">
        <v>1638</v>
      </c>
      <c r="F824" s="786" t="s">
        <v>1639</v>
      </c>
      <c r="G824" s="782" t="s">
        <v>2712</v>
      </c>
      <c r="H824" s="782" t="s">
        <v>325</v>
      </c>
      <c r="I824" s="782" t="s">
        <v>74</v>
      </c>
      <c r="J824" s="780" t="s">
        <v>1205</v>
      </c>
      <c r="K824" s="783">
        <v>44947.0</v>
      </c>
      <c r="L824" s="787">
        <v>45833.0</v>
      </c>
      <c r="M824" s="780" t="s">
        <v>51</v>
      </c>
      <c r="N824" s="784">
        <v>0.0</v>
      </c>
      <c r="O824" s="780" t="s">
        <v>51</v>
      </c>
      <c r="P824" s="785">
        <v>118000.0</v>
      </c>
      <c r="Q824" s="785">
        <v>118000.0</v>
      </c>
      <c r="R824" s="784">
        <v>0.0</v>
      </c>
      <c r="S824" s="784">
        <v>826.0</v>
      </c>
      <c r="T824" s="788">
        <f t="shared" si="8"/>
        <v>117174</v>
      </c>
      <c r="U824" s="780" t="s">
        <v>53</v>
      </c>
      <c r="V824" s="779">
        <v>45833.0</v>
      </c>
      <c r="W824" s="783">
        <v>45863.0</v>
      </c>
      <c r="X824" s="780">
        <v>1.0</v>
      </c>
      <c r="Y824" s="780" t="s">
        <v>55</v>
      </c>
      <c r="Z824" s="780" t="s">
        <v>56</v>
      </c>
    </row>
    <row r="825">
      <c r="A825" s="786" t="s">
        <v>7628</v>
      </c>
      <c r="B825" s="787">
        <v>45846.0</v>
      </c>
      <c r="C825" s="780">
        <v>8115.0</v>
      </c>
      <c r="D825" s="780"/>
      <c r="E825" s="781" t="s">
        <v>1638</v>
      </c>
      <c r="F825" s="786" t="s">
        <v>1639</v>
      </c>
      <c r="G825" s="782" t="s">
        <v>1640</v>
      </c>
      <c r="H825" s="782" t="s">
        <v>325</v>
      </c>
      <c r="I825" s="782" t="s">
        <v>74</v>
      </c>
      <c r="J825" s="780" t="s">
        <v>1205</v>
      </c>
      <c r="K825" s="783">
        <v>44947.0</v>
      </c>
      <c r="L825" s="787">
        <v>45833.0</v>
      </c>
      <c r="M825" s="780" t="s">
        <v>51</v>
      </c>
      <c r="N825" s="784">
        <v>118000.0</v>
      </c>
      <c r="O825" s="780" t="s">
        <v>51</v>
      </c>
      <c r="P825" s="785">
        <v>354000.0</v>
      </c>
      <c r="Q825" s="785">
        <v>354000.0</v>
      </c>
      <c r="R825" s="784">
        <v>0.0</v>
      </c>
      <c r="S825" s="784">
        <v>2478.0</v>
      </c>
      <c r="T825" s="788">
        <f t="shared" si="8"/>
        <v>351522</v>
      </c>
      <c r="U825" s="780" t="s">
        <v>53</v>
      </c>
      <c r="V825" s="779">
        <v>45823.0</v>
      </c>
      <c r="W825" s="783">
        <v>45853.0</v>
      </c>
      <c r="X825" s="780">
        <v>1.0</v>
      </c>
      <c r="Y825" s="780" t="s">
        <v>55</v>
      </c>
      <c r="Z825" s="780" t="s">
        <v>56</v>
      </c>
    </row>
    <row r="826">
      <c r="A826" s="786" t="s">
        <v>7629</v>
      </c>
      <c r="B826" s="787">
        <v>45846.0</v>
      </c>
      <c r="C826" s="780">
        <v>8115.0</v>
      </c>
      <c r="D826" s="780"/>
      <c r="E826" s="781" t="s">
        <v>1638</v>
      </c>
      <c r="F826" s="786" t="s">
        <v>1639</v>
      </c>
      <c r="G826" s="782" t="s">
        <v>2707</v>
      </c>
      <c r="H826" s="782" t="s">
        <v>325</v>
      </c>
      <c r="I826" s="782" t="s">
        <v>74</v>
      </c>
      <c r="J826" s="780" t="s">
        <v>1205</v>
      </c>
      <c r="K826" s="783">
        <v>44947.0</v>
      </c>
      <c r="L826" s="787">
        <v>45833.0</v>
      </c>
      <c r="M826" s="780" t="s">
        <v>51</v>
      </c>
      <c r="N826" s="784">
        <v>118000.0</v>
      </c>
      <c r="O826" s="780" t="s">
        <v>51</v>
      </c>
      <c r="P826" s="785">
        <v>0.0</v>
      </c>
      <c r="Q826" s="785">
        <v>0.0</v>
      </c>
      <c r="R826" s="784">
        <v>0.0</v>
      </c>
      <c r="S826" s="784">
        <v>0.0</v>
      </c>
      <c r="T826" s="788">
        <f t="shared" si="8"/>
        <v>0</v>
      </c>
      <c r="U826" s="780" t="s">
        <v>54</v>
      </c>
      <c r="V826" s="779">
        <v>45833.0</v>
      </c>
      <c r="W826" s="783">
        <v>45863.0</v>
      </c>
      <c r="X826" s="780">
        <v>1.0</v>
      </c>
      <c r="Y826" s="780" t="s">
        <v>55</v>
      </c>
      <c r="Z826" s="780" t="s">
        <v>56</v>
      </c>
    </row>
    <row r="827">
      <c r="A827" s="786" t="s">
        <v>7630</v>
      </c>
      <c r="B827" s="787">
        <v>45846.0</v>
      </c>
      <c r="C827" s="780">
        <v>8115.0</v>
      </c>
      <c r="D827" s="780"/>
      <c r="E827" s="781" t="s">
        <v>1638</v>
      </c>
      <c r="F827" s="786" t="s">
        <v>1639</v>
      </c>
      <c r="G827" s="782" t="s">
        <v>2698</v>
      </c>
      <c r="H827" s="782" t="s">
        <v>325</v>
      </c>
      <c r="I827" s="782" t="s">
        <v>74</v>
      </c>
      <c r="J827" s="780" t="s">
        <v>1205</v>
      </c>
      <c r="K827" s="783">
        <v>44947.0</v>
      </c>
      <c r="L827" s="787">
        <v>45833.0</v>
      </c>
      <c r="M827" s="780" t="s">
        <v>51</v>
      </c>
      <c r="N827" s="784">
        <v>118000.0</v>
      </c>
      <c r="O827" s="780" t="s">
        <v>51</v>
      </c>
      <c r="P827" s="785">
        <v>0.0</v>
      </c>
      <c r="Q827" s="785">
        <v>0.0</v>
      </c>
      <c r="R827" s="784">
        <v>0.0</v>
      </c>
      <c r="S827" s="784">
        <v>0.0</v>
      </c>
      <c r="T827" s="788">
        <f t="shared" si="8"/>
        <v>0</v>
      </c>
      <c r="U827" s="780" t="s">
        <v>54</v>
      </c>
      <c r="V827" s="779">
        <v>45833.0</v>
      </c>
      <c r="W827" s="783">
        <v>45866.0</v>
      </c>
      <c r="X827" s="780">
        <v>1.0</v>
      </c>
      <c r="Y827" s="780" t="s">
        <v>55</v>
      </c>
      <c r="Z827" s="780" t="s">
        <v>56</v>
      </c>
    </row>
    <row r="828" ht="14.25" customHeight="1">
      <c r="A828" s="786" t="s">
        <v>7631</v>
      </c>
      <c r="B828" s="787">
        <v>45846.0</v>
      </c>
      <c r="C828" s="780">
        <v>5536.0</v>
      </c>
      <c r="D828" s="780"/>
      <c r="E828" s="781" t="s">
        <v>558</v>
      </c>
      <c r="F828" s="786" t="s">
        <v>559</v>
      </c>
      <c r="G828" s="782" t="s">
        <v>560</v>
      </c>
      <c r="H828" s="782" t="s">
        <v>121</v>
      </c>
      <c r="I828" s="782" t="s">
        <v>124</v>
      </c>
      <c r="J828" s="780" t="s">
        <v>1205</v>
      </c>
      <c r="K828" s="783">
        <v>44673.0</v>
      </c>
      <c r="L828" s="787">
        <v>45833.0</v>
      </c>
      <c r="M828" s="780" t="s">
        <v>51</v>
      </c>
      <c r="N828" s="784">
        <v>78000.0</v>
      </c>
      <c r="O828" s="780" t="s">
        <v>51</v>
      </c>
      <c r="P828" s="785">
        <v>80000.0</v>
      </c>
      <c r="Q828" s="785">
        <v>80000.0</v>
      </c>
      <c r="R828" s="784">
        <v>0.0</v>
      </c>
      <c r="S828" s="784">
        <v>1600.0</v>
      </c>
      <c r="T828" s="788">
        <f t="shared" si="8"/>
        <v>78400</v>
      </c>
      <c r="U828" s="780" t="s">
        <v>53</v>
      </c>
      <c r="V828" s="779">
        <v>45845.0</v>
      </c>
      <c r="W828" s="783">
        <v>45875.0</v>
      </c>
      <c r="X828" s="780">
        <v>1.0</v>
      </c>
      <c r="Y828" s="780" t="s">
        <v>86</v>
      </c>
      <c r="Z828" s="780" t="s">
        <v>56</v>
      </c>
    </row>
    <row r="829">
      <c r="A829" s="786" t="s">
        <v>7632</v>
      </c>
      <c r="B829" s="787">
        <v>45846.0</v>
      </c>
      <c r="C829" s="780">
        <v>7537.0</v>
      </c>
      <c r="D829" s="780"/>
      <c r="E829" s="781" t="s">
        <v>7160</v>
      </c>
      <c r="F829" s="786" t="s">
        <v>7161</v>
      </c>
      <c r="G829" s="782" t="s">
        <v>4910</v>
      </c>
      <c r="H829" s="782" t="s">
        <v>419</v>
      </c>
      <c r="I829" s="782" t="s">
        <v>118</v>
      </c>
      <c r="J829" s="780" t="s">
        <v>1205</v>
      </c>
      <c r="K829" s="783">
        <v>44879.0</v>
      </c>
      <c r="L829" s="787">
        <v>45833.0</v>
      </c>
      <c r="M829" s="780" t="s">
        <v>51</v>
      </c>
      <c r="N829" s="784">
        <v>0.0</v>
      </c>
      <c r="O829" s="780" t="s">
        <v>51</v>
      </c>
      <c r="P829" s="785">
        <v>78000.0</v>
      </c>
      <c r="Q829" s="785">
        <v>78000.0</v>
      </c>
      <c r="R829" s="784">
        <v>0.0</v>
      </c>
      <c r="S829" s="784">
        <v>4400.0</v>
      </c>
      <c r="T829" s="788">
        <f t="shared" si="8"/>
        <v>73600</v>
      </c>
      <c r="U829" s="780" t="s">
        <v>53</v>
      </c>
      <c r="V829" s="783">
        <v>45830.0</v>
      </c>
      <c r="W829" s="783">
        <v>45860.0</v>
      </c>
      <c r="X829" s="780">
        <v>1.0</v>
      </c>
      <c r="Y829" s="780" t="s">
        <v>86</v>
      </c>
      <c r="Z829" s="780" t="s">
        <v>56</v>
      </c>
    </row>
    <row r="830">
      <c r="A830" s="786" t="s">
        <v>7633</v>
      </c>
      <c r="B830" s="787">
        <v>45846.0</v>
      </c>
      <c r="C830" s="780">
        <v>5459.0</v>
      </c>
      <c r="D830" s="780"/>
      <c r="E830" s="781" t="s">
        <v>1391</v>
      </c>
      <c r="F830" s="786" t="s">
        <v>1392</v>
      </c>
      <c r="G830" s="782" t="s">
        <v>1393</v>
      </c>
      <c r="H830" s="782" t="s">
        <v>1395</v>
      </c>
      <c r="I830" s="782" t="s">
        <v>74</v>
      </c>
      <c r="J830" s="780" t="s">
        <v>1205</v>
      </c>
      <c r="K830" s="783">
        <v>44664.0</v>
      </c>
      <c r="L830" s="787">
        <v>45833.0</v>
      </c>
      <c r="M830" s="780" t="s">
        <v>51</v>
      </c>
      <c r="N830" s="784">
        <v>0.0</v>
      </c>
      <c r="O830" s="779">
        <v>45840.0</v>
      </c>
      <c r="P830" s="785">
        <v>78013.0</v>
      </c>
      <c r="Q830" s="790">
        <v>78013.0</v>
      </c>
      <c r="R830" s="784">
        <v>0.0</v>
      </c>
      <c r="S830" s="784">
        <v>0.0</v>
      </c>
      <c r="T830" s="788">
        <f t="shared" si="8"/>
        <v>78013</v>
      </c>
      <c r="U830" s="780" t="s">
        <v>52</v>
      </c>
      <c r="V830" s="779">
        <v>45829.0</v>
      </c>
      <c r="W830" s="783">
        <v>45859.0</v>
      </c>
      <c r="X830" s="780">
        <v>1.0</v>
      </c>
      <c r="Y830" s="780" t="s">
        <v>86</v>
      </c>
      <c r="Z830" s="780" t="s">
        <v>56</v>
      </c>
    </row>
    <row r="831">
      <c r="A831" s="786" t="s">
        <v>7634</v>
      </c>
      <c r="B831" s="787">
        <v>45846.0</v>
      </c>
      <c r="C831" s="780">
        <v>6253.0</v>
      </c>
      <c r="D831" s="780"/>
      <c r="E831" s="781" t="s">
        <v>2702</v>
      </c>
      <c r="F831" s="786" t="s">
        <v>7060</v>
      </c>
      <c r="G831" s="782" t="s">
        <v>2704</v>
      </c>
      <c r="H831" s="782" t="s">
        <v>68</v>
      </c>
      <c r="I831" s="782" t="s">
        <v>69</v>
      </c>
      <c r="J831" s="780" t="s">
        <v>1205</v>
      </c>
      <c r="K831" s="783">
        <v>44750.0</v>
      </c>
      <c r="L831" s="787">
        <v>45833.0</v>
      </c>
      <c r="M831" s="780" t="s">
        <v>51</v>
      </c>
      <c r="N831" s="784">
        <v>0.0</v>
      </c>
      <c r="O831" s="779">
        <v>45834.0</v>
      </c>
      <c r="P831" s="785">
        <v>78084.0</v>
      </c>
      <c r="Q831" s="790">
        <v>78084.0</v>
      </c>
      <c r="R831" s="784">
        <v>0.0</v>
      </c>
      <c r="S831" s="784">
        <v>0.0</v>
      </c>
      <c r="T831" s="788">
        <f t="shared" si="8"/>
        <v>78084</v>
      </c>
      <c r="U831" s="780" t="s">
        <v>52</v>
      </c>
      <c r="V831" s="779">
        <v>45826.0</v>
      </c>
      <c r="W831" s="783">
        <v>45856.0</v>
      </c>
      <c r="X831" s="780">
        <v>1.0</v>
      </c>
      <c r="Y831" s="780" t="s">
        <v>86</v>
      </c>
      <c r="Z831" s="780" t="s">
        <v>56</v>
      </c>
    </row>
    <row r="832">
      <c r="A832" s="786" t="s">
        <v>7635</v>
      </c>
      <c r="B832" s="787">
        <v>45846.0</v>
      </c>
      <c r="C832" s="780">
        <v>11351.0</v>
      </c>
      <c r="D832" s="780"/>
      <c r="E832" s="781" t="s">
        <v>3764</v>
      </c>
      <c r="F832" s="786" t="s">
        <v>3765</v>
      </c>
      <c r="G832" s="782" t="s">
        <v>3028</v>
      </c>
      <c r="H832" s="782" t="s">
        <v>126</v>
      </c>
      <c r="I832" s="782" t="s">
        <v>69</v>
      </c>
      <c r="J832" s="780" t="s">
        <v>1205</v>
      </c>
      <c r="K832" s="783">
        <v>45337.0</v>
      </c>
      <c r="L832" s="787">
        <v>45833.0</v>
      </c>
      <c r="M832" s="780" t="s">
        <v>51</v>
      </c>
      <c r="N832" s="784">
        <v>0.0</v>
      </c>
      <c r="O832" s="780" t="s">
        <v>51</v>
      </c>
      <c r="P832" s="785">
        <v>78000.0</v>
      </c>
      <c r="Q832" s="785">
        <v>78000.0</v>
      </c>
      <c r="R832" s="784">
        <v>0.0</v>
      </c>
      <c r="S832" s="784">
        <v>546.0</v>
      </c>
      <c r="T832" s="788">
        <f t="shared" si="8"/>
        <v>77454</v>
      </c>
      <c r="U832" s="780" t="s">
        <v>53</v>
      </c>
      <c r="V832" s="779">
        <v>45833.0</v>
      </c>
      <c r="W832" s="783">
        <v>45863.0</v>
      </c>
      <c r="X832" s="780">
        <v>1.0</v>
      </c>
      <c r="Y832" s="780" t="s">
        <v>86</v>
      </c>
      <c r="Z832" s="780" t="s">
        <v>56</v>
      </c>
    </row>
    <row r="833">
      <c r="A833" s="786" t="s">
        <v>7636</v>
      </c>
      <c r="B833" s="787">
        <v>45846.0</v>
      </c>
      <c r="C833" s="780">
        <v>10831.0</v>
      </c>
      <c r="D833" s="780"/>
      <c r="E833" s="781" t="s">
        <v>7063</v>
      </c>
      <c r="F833" s="786" t="s">
        <v>2044</v>
      </c>
      <c r="G833" s="782" t="s">
        <v>2046</v>
      </c>
      <c r="H833" s="782" t="s">
        <v>343</v>
      </c>
      <c r="I833" s="782" t="s">
        <v>158</v>
      </c>
      <c r="J833" s="780" t="s">
        <v>1205</v>
      </c>
      <c r="K833" s="783">
        <v>45273.0</v>
      </c>
      <c r="L833" s="787">
        <v>45833.0</v>
      </c>
      <c r="M833" s="780" t="s">
        <v>51</v>
      </c>
      <c r="N833" s="784">
        <v>0.0</v>
      </c>
      <c r="O833" s="780" t="s">
        <v>51</v>
      </c>
      <c r="P833" s="785">
        <v>78000.0</v>
      </c>
      <c r="Q833" s="785">
        <v>78000.0</v>
      </c>
      <c r="R833" s="784">
        <v>0.0</v>
      </c>
      <c r="S833" s="784">
        <v>546.0</v>
      </c>
      <c r="T833" s="788">
        <f t="shared" si="8"/>
        <v>77454</v>
      </c>
      <c r="U833" s="780" t="s">
        <v>53</v>
      </c>
      <c r="V833" s="779">
        <v>45827.0</v>
      </c>
      <c r="W833" s="783">
        <v>45857.0</v>
      </c>
      <c r="X833" s="780">
        <v>1.0</v>
      </c>
      <c r="Y833" s="780" t="s">
        <v>86</v>
      </c>
      <c r="Z833" s="780" t="s">
        <v>56</v>
      </c>
    </row>
    <row r="834">
      <c r="A834" s="786" t="s">
        <v>7637</v>
      </c>
      <c r="B834" s="787">
        <v>45846.0</v>
      </c>
      <c r="C834" s="780">
        <v>12281.0</v>
      </c>
      <c r="D834" s="780"/>
      <c r="E834" s="781" t="s">
        <v>7638</v>
      </c>
      <c r="F834" s="786" t="s">
        <v>7639</v>
      </c>
      <c r="G834" s="782" t="s">
        <v>4910</v>
      </c>
      <c r="H834" s="782" t="s">
        <v>419</v>
      </c>
      <c r="I834" s="782" t="s">
        <v>118</v>
      </c>
      <c r="J834" s="780" t="s">
        <v>1205</v>
      </c>
      <c r="K834" s="783">
        <v>45442.0</v>
      </c>
      <c r="L834" s="787">
        <v>45833.0</v>
      </c>
      <c r="M834" s="780" t="s">
        <v>51</v>
      </c>
      <c r="N834" s="784">
        <v>0.0</v>
      </c>
      <c r="O834" s="780" t="s">
        <v>51</v>
      </c>
      <c r="P834" s="785">
        <v>78000.0</v>
      </c>
      <c r="Q834" s="785">
        <v>78000.0</v>
      </c>
      <c r="R834" s="784">
        <v>0.0</v>
      </c>
      <c r="S834" s="784">
        <v>546.0</v>
      </c>
      <c r="T834" s="788">
        <f t="shared" si="8"/>
        <v>77454</v>
      </c>
      <c r="U834" s="780" t="s">
        <v>53</v>
      </c>
      <c r="V834" s="779">
        <v>45833.0</v>
      </c>
      <c r="W834" s="783">
        <v>45864.0</v>
      </c>
      <c r="X834" s="780">
        <v>1.0</v>
      </c>
      <c r="Y834" s="780" t="s">
        <v>86</v>
      </c>
      <c r="Z834" s="780" t="s">
        <v>56</v>
      </c>
    </row>
    <row r="835">
      <c r="A835" s="786" t="s">
        <v>7640</v>
      </c>
      <c r="B835" s="787">
        <v>45846.0</v>
      </c>
      <c r="C835" s="780">
        <v>6463.0</v>
      </c>
      <c r="D835" s="780"/>
      <c r="E835" s="781" t="s">
        <v>2626</v>
      </c>
      <c r="F835" s="786" t="s">
        <v>2627</v>
      </c>
      <c r="G835" s="782" t="s">
        <v>2628</v>
      </c>
      <c r="H835" s="782" t="s">
        <v>152</v>
      </c>
      <c r="I835" s="782" t="s">
        <v>153</v>
      </c>
      <c r="J835" s="780" t="s">
        <v>1205</v>
      </c>
      <c r="K835" s="783">
        <v>44773.0</v>
      </c>
      <c r="L835" s="787">
        <v>45833.0</v>
      </c>
      <c r="M835" s="780" t="s">
        <v>51</v>
      </c>
      <c r="N835" s="784">
        <v>118000.0</v>
      </c>
      <c r="O835" s="780" t="s">
        <v>51</v>
      </c>
      <c r="P835" s="785">
        <v>150013.0</v>
      </c>
      <c r="Q835" s="790">
        <v>150013.0</v>
      </c>
      <c r="R835" s="784">
        <v>0.0</v>
      </c>
      <c r="S835" s="784">
        <v>0.0</v>
      </c>
      <c r="T835" s="788">
        <f t="shared" si="8"/>
        <v>150013</v>
      </c>
      <c r="U835" s="780" t="s">
        <v>52</v>
      </c>
      <c r="V835" s="779">
        <v>45837.0</v>
      </c>
      <c r="W835" s="783">
        <v>45867.0</v>
      </c>
      <c r="X835" s="780">
        <v>1.0</v>
      </c>
      <c r="Y835" s="780" t="s">
        <v>55</v>
      </c>
      <c r="Z835" s="780" t="s">
        <v>56</v>
      </c>
    </row>
    <row r="836">
      <c r="A836" s="786" t="s">
        <v>7641</v>
      </c>
      <c r="B836" s="787">
        <v>45846.0</v>
      </c>
      <c r="C836" s="780">
        <v>382.0</v>
      </c>
      <c r="D836" s="780"/>
      <c r="E836" s="781" t="s">
        <v>5191</v>
      </c>
      <c r="F836" s="786" t="s">
        <v>2176</v>
      </c>
      <c r="G836" s="782" t="s">
        <v>2177</v>
      </c>
      <c r="H836" s="782" t="s">
        <v>44</v>
      </c>
      <c r="I836" s="782" t="s">
        <v>46</v>
      </c>
      <c r="J836" s="780" t="s">
        <v>1205</v>
      </c>
      <c r="K836" s="783">
        <v>44308.0</v>
      </c>
      <c r="L836" s="787">
        <v>45833.0</v>
      </c>
      <c r="M836" s="780" t="s">
        <v>51</v>
      </c>
      <c r="N836" s="784">
        <v>0.0</v>
      </c>
      <c r="O836" s="780" t="s">
        <v>51</v>
      </c>
      <c r="P836" s="785">
        <v>78000.0</v>
      </c>
      <c r="Q836" s="785">
        <v>78000.0</v>
      </c>
      <c r="R836" s="784">
        <v>0.0</v>
      </c>
      <c r="S836" s="784">
        <v>4400.0</v>
      </c>
      <c r="T836" s="788">
        <f t="shared" si="8"/>
        <v>73600</v>
      </c>
      <c r="U836" s="780" t="s">
        <v>53</v>
      </c>
      <c r="V836" s="779">
        <v>45827.0</v>
      </c>
      <c r="W836" s="783">
        <v>45857.0</v>
      </c>
      <c r="X836" s="780">
        <v>1.0</v>
      </c>
      <c r="Y836" s="780" t="s">
        <v>86</v>
      </c>
      <c r="Z836" s="780" t="s">
        <v>56</v>
      </c>
    </row>
    <row r="837">
      <c r="A837" s="805" t="s">
        <v>7642</v>
      </c>
      <c r="B837" s="806">
        <v>45847.0</v>
      </c>
      <c r="C837" s="807">
        <v>4723.0</v>
      </c>
      <c r="D837" s="807"/>
      <c r="E837" s="808" t="s">
        <v>645</v>
      </c>
      <c r="F837" s="805" t="s">
        <v>646</v>
      </c>
      <c r="G837" s="809" t="s">
        <v>7019</v>
      </c>
      <c r="H837" s="809" t="s">
        <v>126</v>
      </c>
      <c r="I837" s="809" t="s">
        <v>69</v>
      </c>
      <c r="J837" s="807" t="s">
        <v>1205</v>
      </c>
      <c r="K837" s="810">
        <v>44611.0</v>
      </c>
      <c r="L837" s="806">
        <v>45833.0</v>
      </c>
      <c r="M837" s="807" t="s">
        <v>51</v>
      </c>
      <c r="N837" s="811">
        <v>0.0</v>
      </c>
      <c r="O837" s="807" t="s">
        <v>51</v>
      </c>
      <c r="P837" s="817">
        <v>78012.0</v>
      </c>
      <c r="Q837" s="839">
        <v>78000.0</v>
      </c>
      <c r="R837" s="811">
        <v>0.0</v>
      </c>
      <c r="S837" s="811">
        <v>0.0</v>
      </c>
      <c r="T837" s="814">
        <f t="shared" si="8"/>
        <v>78000</v>
      </c>
      <c r="U837" s="807" t="s">
        <v>52</v>
      </c>
      <c r="V837" s="812">
        <v>45824.0</v>
      </c>
      <c r="W837" s="810">
        <v>45854.0</v>
      </c>
      <c r="X837" s="807">
        <v>1.0</v>
      </c>
      <c r="Y837" s="807" t="s">
        <v>86</v>
      </c>
      <c r="Z837" s="807" t="s">
        <v>56</v>
      </c>
    </row>
    <row r="838">
      <c r="A838" s="786" t="s">
        <v>7643</v>
      </c>
      <c r="B838" s="787">
        <v>45846.0</v>
      </c>
      <c r="C838" s="780">
        <v>10659.0</v>
      </c>
      <c r="D838" s="780"/>
      <c r="E838" s="781" t="s">
        <v>7128</v>
      </c>
      <c r="F838" s="786" t="s">
        <v>3562</v>
      </c>
      <c r="G838" s="782" t="s">
        <v>3563</v>
      </c>
      <c r="H838" s="782" t="s">
        <v>343</v>
      </c>
      <c r="I838" s="782" t="s">
        <v>158</v>
      </c>
      <c r="J838" s="780" t="s">
        <v>1205</v>
      </c>
      <c r="K838" s="783">
        <v>45247.0</v>
      </c>
      <c r="L838" s="787">
        <v>45834.0</v>
      </c>
      <c r="M838" s="780" t="s">
        <v>51</v>
      </c>
      <c r="N838" s="784">
        <v>468000.0</v>
      </c>
      <c r="O838" s="780" t="s">
        <v>51</v>
      </c>
      <c r="P838" s="785">
        <v>470074.0</v>
      </c>
      <c r="Q838" s="815">
        <v>470074.0</v>
      </c>
      <c r="R838" s="784">
        <v>0.0</v>
      </c>
      <c r="S838" s="784">
        <v>0.0</v>
      </c>
      <c r="T838" s="788">
        <f t="shared" si="8"/>
        <v>470074</v>
      </c>
      <c r="U838" s="780" t="s">
        <v>52</v>
      </c>
      <c r="V838" s="779">
        <v>45831.0</v>
      </c>
      <c r="W838" s="783">
        <v>46011.0</v>
      </c>
      <c r="X838" s="780">
        <v>6.0</v>
      </c>
      <c r="Y838" s="780" t="s">
        <v>86</v>
      </c>
      <c r="Z838" s="780" t="s">
        <v>56</v>
      </c>
    </row>
    <row r="839">
      <c r="A839" s="786" t="s">
        <v>7644</v>
      </c>
      <c r="B839" s="787">
        <v>45846.0</v>
      </c>
      <c r="C839" s="780">
        <v>836.0</v>
      </c>
      <c r="D839" s="780"/>
      <c r="E839" s="781" t="s">
        <v>7182</v>
      </c>
      <c r="F839" s="786" t="s">
        <v>583</v>
      </c>
      <c r="G839" s="782" t="s">
        <v>596</v>
      </c>
      <c r="H839" s="782" t="s">
        <v>585</v>
      </c>
      <c r="I839" s="782" t="s">
        <v>355</v>
      </c>
      <c r="J839" s="780" t="s">
        <v>1205</v>
      </c>
      <c r="K839" s="783">
        <v>44335.0</v>
      </c>
      <c r="L839" s="787">
        <v>45834.0</v>
      </c>
      <c r="M839" s="780" t="s">
        <v>51</v>
      </c>
      <c r="N839" s="784">
        <v>0.0</v>
      </c>
      <c r="O839" s="780" t="s">
        <v>51</v>
      </c>
      <c r="P839" s="785">
        <v>118000.0</v>
      </c>
      <c r="Q839" s="785">
        <v>118000.0</v>
      </c>
      <c r="R839" s="784">
        <v>0.0</v>
      </c>
      <c r="S839" s="784">
        <v>826.0</v>
      </c>
      <c r="T839" s="788">
        <f t="shared" si="8"/>
        <v>117174</v>
      </c>
      <c r="U839" s="780" t="s">
        <v>53</v>
      </c>
      <c r="V839" s="779">
        <v>45834.0</v>
      </c>
      <c r="W839" s="783">
        <v>45876.0</v>
      </c>
      <c r="X839" s="780">
        <v>1.0</v>
      </c>
      <c r="Y839" s="780" t="s">
        <v>55</v>
      </c>
      <c r="Z839" s="780" t="s">
        <v>56</v>
      </c>
    </row>
    <row r="840">
      <c r="A840" s="786" t="s">
        <v>7645</v>
      </c>
      <c r="B840" s="787">
        <v>45846.0</v>
      </c>
      <c r="C840" s="780">
        <v>3778.0</v>
      </c>
      <c r="D840" s="780"/>
      <c r="E840" s="781" t="s">
        <v>336</v>
      </c>
      <c r="F840" s="786" t="s">
        <v>338</v>
      </c>
      <c r="G840" s="782" t="s">
        <v>2732</v>
      </c>
      <c r="H840" s="782" t="s">
        <v>341</v>
      </c>
      <c r="I840" s="782" t="s">
        <v>85</v>
      </c>
      <c r="J840" s="780" t="s">
        <v>1205</v>
      </c>
      <c r="K840" s="783">
        <v>44549.0</v>
      </c>
      <c r="L840" s="787">
        <v>45834.0</v>
      </c>
      <c r="M840" s="780" t="s">
        <v>51</v>
      </c>
      <c r="N840" s="784">
        <v>0.0</v>
      </c>
      <c r="O840" s="780" t="s">
        <v>51</v>
      </c>
      <c r="P840" s="785">
        <v>118026.0</v>
      </c>
      <c r="Q840" s="815">
        <v>118026.0</v>
      </c>
      <c r="R840" s="785">
        <v>0.0</v>
      </c>
      <c r="S840" s="784">
        <v>0.0</v>
      </c>
      <c r="T840" s="788">
        <f t="shared" si="8"/>
        <v>118026</v>
      </c>
      <c r="U840" s="780" t="s">
        <v>52</v>
      </c>
      <c r="V840" s="779">
        <v>45828.0</v>
      </c>
      <c r="W840" s="783">
        <v>45858.0</v>
      </c>
      <c r="X840" s="780">
        <v>1.0</v>
      </c>
      <c r="Y840" s="780" t="s">
        <v>55</v>
      </c>
      <c r="Z840" s="780" t="s">
        <v>56</v>
      </c>
    </row>
    <row r="841">
      <c r="A841" s="786" t="s">
        <v>7646</v>
      </c>
      <c r="B841" s="787">
        <v>45846.0</v>
      </c>
      <c r="C841" s="780">
        <v>1376.0</v>
      </c>
      <c r="D841" s="780"/>
      <c r="E841" s="781" t="s">
        <v>2845</v>
      </c>
      <c r="F841" s="786" t="s">
        <v>2846</v>
      </c>
      <c r="G841" s="782" t="s">
        <v>2848</v>
      </c>
      <c r="H841" s="889" t="s">
        <v>2355</v>
      </c>
      <c r="I841" s="782" t="s">
        <v>2141</v>
      </c>
      <c r="J841" s="780" t="s">
        <v>1205</v>
      </c>
      <c r="K841" s="783">
        <v>44360.0</v>
      </c>
      <c r="L841" s="787">
        <v>45834.0</v>
      </c>
      <c r="M841" s="780" t="s">
        <v>51</v>
      </c>
      <c r="N841" s="784">
        <v>0.0</v>
      </c>
      <c r="O841" s="780" t="s">
        <v>51</v>
      </c>
      <c r="P841" s="785">
        <v>78000.0</v>
      </c>
      <c r="Q841" s="785">
        <v>78000.0</v>
      </c>
      <c r="R841" s="784">
        <v>0.0</v>
      </c>
      <c r="S841" s="784">
        <v>4400.0</v>
      </c>
      <c r="T841" s="788">
        <f t="shared" si="8"/>
        <v>73600</v>
      </c>
      <c r="U841" s="780" t="s">
        <v>53</v>
      </c>
      <c r="V841" s="783">
        <v>45844.0</v>
      </c>
      <c r="W841" s="783">
        <v>45874.0</v>
      </c>
      <c r="X841" s="780">
        <v>1.0</v>
      </c>
      <c r="Y841" s="780" t="s">
        <v>86</v>
      </c>
      <c r="Z841" s="780" t="s">
        <v>56</v>
      </c>
    </row>
    <row r="842">
      <c r="A842" s="786" t="s">
        <v>7647</v>
      </c>
      <c r="B842" s="787">
        <v>45846.0</v>
      </c>
      <c r="C842" s="780">
        <v>1376.0</v>
      </c>
      <c r="D842" s="780"/>
      <c r="E842" s="781" t="s">
        <v>2845</v>
      </c>
      <c r="F842" s="786" t="s">
        <v>2846</v>
      </c>
      <c r="G842" s="782" t="s">
        <v>2856</v>
      </c>
      <c r="H842" s="889" t="s">
        <v>2355</v>
      </c>
      <c r="I842" s="782" t="s">
        <v>2141</v>
      </c>
      <c r="J842" s="780" t="s">
        <v>1205</v>
      </c>
      <c r="K842" s="783">
        <v>44360.0</v>
      </c>
      <c r="L842" s="787">
        <v>45834.0</v>
      </c>
      <c r="M842" s="780" t="s">
        <v>51</v>
      </c>
      <c r="N842" s="784">
        <v>0.0</v>
      </c>
      <c r="O842" s="780" t="s">
        <v>51</v>
      </c>
      <c r="P842" s="785">
        <v>78000.0</v>
      </c>
      <c r="Q842" s="785">
        <v>78000.0</v>
      </c>
      <c r="R842" s="784">
        <v>0.0</v>
      </c>
      <c r="S842" s="784">
        <v>4400.0</v>
      </c>
      <c r="T842" s="788">
        <f t="shared" si="8"/>
        <v>73600</v>
      </c>
      <c r="U842" s="780" t="s">
        <v>53</v>
      </c>
      <c r="V842" s="783">
        <v>45842.0</v>
      </c>
      <c r="W842" s="783">
        <v>45872.0</v>
      </c>
      <c r="X842" s="780">
        <v>1.0</v>
      </c>
      <c r="Y842" s="780" t="s">
        <v>86</v>
      </c>
      <c r="Z842" s="780" t="s">
        <v>56</v>
      </c>
    </row>
    <row r="843">
      <c r="A843" s="786" t="s">
        <v>7648</v>
      </c>
      <c r="B843" s="787">
        <v>45846.0</v>
      </c>
      <c r="C843" s="780">
        <v>9654.0</v>
      </c>
      <c r="D843" s="780"/>
      <c r="E843" s="781" t="s">
        <v>7272</v>
      </c>
      <c r="F843" s="786" t="s">
        <v>1281</v>
      </c>
      <c r="G843" s="782" t="s">
        <v>2688</v>
      </c>
      <c r="H843" s="782" t="s">
        <v>174</v>
      </c>
      <c r="I843" s="782" t="s">
        <v>176</v>
      </c>
      <c r="J843" s="780" t="s">
        <v>1205</v>
      </c>
      <c r="K843" s="783">
        <v>45129.0</v>
      </c>
      <c r="L843" s="787">
        <v>45834.0</v>
      </c>
      <c r="M843" s="780" t="s">
        <v>51</v>
      </c>
      <c r="N843" s="784">
        <v>0.0</v>
      </c>
      <c r="O843" s="780" t="s">
        <v>51</v>
      </c>
      <c r="P843" s="785">
        <v>118000.0</v>
      </c>
      <c r="Q843" s="785">
        <v>118000.0</v>
      </c>
      <c r="R843" s="784">
        <v>0.0</v>
      </c>
      <c r="S843" s="784">
        <v>4440.0</v>
      </c>
      <c r="T843" s="788">
        <f t="shared" si="8"/>
        <v>113560</v>
      </c>
      <c r="U843" s="780" t="s">
        <v>53</v>
      </c>
      <c r="V843" s="779">
        <v>45833.0</v>
      </c>
      <c r="W843" s="783">
        <v>45863.0</v>
      </c>
      <c r="X843" s="780">
        <v>1.0</v>
      </c>
      <c r="Y843" s="780" t="s">
        <v>55</v>
      </c>
      <c r="Z843" s="780" t="s">
        <v>56</v>
      </c>
    </row>
    <row r="844">
      <c r="A844" s="827" t="s">
        <v>7649</v>
      </c>
      <c r="B844" s="828">
        <v>45846.0</v>
      </c>
      <c r="C844" s="829">
        <v>12143.0</v>
      </c>
      <c r="D844" s="829"/>
      <c r="E844" s="830" t="s">
        <v>7650</v>
      </c>
      <c r="F844" s="827" t="s">
        <v>6771</v>
      </c>
      <c r="G844" s="831" t="s">
        <v>6772</v>
      </c>
      <c r="H844" s="831" t="s">
        <v>2494</v>
      </c>
      <c r="I844" s="831" t="s">
        <v>2495</v>
      </c>
      <c r="J844" s="829" t="s">
        <v>1205</v>
      </c>
      <c r="K844" s="832">
        <v>45426.0</v>
      </c>
      <c r="L844" s="828">
        <v>45834.0</v>
      </c>
      <c r="M844" s="829" t="s">
        <v>51</v>
      </c>
      <c r="N844" s="833">
        <v>78000.0</v>
      </c>
      <c r="O844" s="890">
        <v>45839.0</v>
      </c>
      <c r="P844" s="834">
        <v>80098.0</v>
      </c>
      <c r="Q844" s="815">
        <v>80000.0</v>
      </c>
      <c r="R844" s="833">
        <v>0.0</v>
      </c>
      <c r="S844" s="833">
        <v>0.0</v>
      </c>
      <c r="T844" s="836">
        <f t="shared" si="8"/>
        <v>80000</v>
      </c>
      <c r="U844" s="829" t="s">
        <v>52</v>
      </c>
      <c r="V844" s="890">
        <v>45818.0</v>
      </c>
      <c r="W844" s="832">
        <v>45848.0</v>
      </c>
      <c r="X844" s="829">
        <v>1.0</v>
      </c>
      <c r="Y844" s="829" t="s">
        <v>86</v>
      </c>
      <c r="Z844" s="829" t="s">
        <v>56</v>
      </c>
    </row>
    <row r="845">
      <c r="A845" s="786" t="s">
        <v>7651</v>
      </c>
      <c r="B845" s="787">
        <v>45846.0</v>
      </c>
      <c r="C845" s="780">
        <v>8191.0</v>
      </c>
      <c r="D845" s="780"/>
      <c r="E845" s="781" t="s">
        <v>7430</v>
      </c>
      <c r="F845" s="786" t="s">
        <v>7431</v>
      </c>
      <c r="G845" s="782" t="s">
        <v>3297</v>
      </c>
      <c r="H845" s="782" t="s">
        <v>739</v>
      </c>
      <c r="I845" s="782" t="s">
        <v>352</v>
      </c>
      <c r="J845" s="780" t="s">
        <v>1205</v>
      </c>
      <c r="K845" s="783">
        <v>44955.0</v>
      </c>
      <c r="L845" s="787">
        <v>45834.0</v>
      </c>
      <c r="M845" s="780" t="s">
        <v>51</v>
      </c>
      <c r="N845" s="784">
        <v>0.0</v>
      </c>
      <c r="O845" s="780" t="s">
        <v>51</v>
      </c>
      <c r="P845" s="785">
        <v>118000.0</v>
      </c>
      <c r="Q845" s="785">
        <v>118000.0</v>
      </c>
      <c r="R845" s="784">
        <v>0.0</v>
      </c>
      <c r="S845" s="784">
        <v>4400.0</v>
      </c>
      <c r="T845" s="788">
        <f t="shared" si="8"/>
        <v>113600</v>
      </c>
      <c r="U845" s="780" t="s">
        <v>53</v>
      </c>
      <c r="V845" s="779">
        <v>45839.0</v>
      </c>
      <c r="W845" s="783">
        <v>45869.0</v>
      </c>
      <c r="X845" s="780">
        <v>1.0</v>
      </c>
      <c r="Y845" s="780" t="s">
        <v>55</v>
      </c>
      <c r="Z845" s="780" t="s">
        <v>56</v>
      </c>
    </row>
    <row r="846">
      <c r="A846" s="786" t="s">
        <v>7652</v>
      </c>
      <c r="B846" s="787">
        <v>45846.0</v>
      </c>
      <c r="C846" s="780">
        <v>2510.0</v>
      </c>
      <c r="D846" s="780"/>
      <c r="E846" s="781" t="s">
        <v>88</v>
      </c>
      <c r="F846" s="786" t="s">
        <v>89</v>
      </c>
      <c r="G846" s="782" t="s">
        <v>90</v>
      </c>
      <c r="H846" s="782" t="s">
        <v>91</v>
      </c>
      <c r="I846" s="782" t="s">
        <v>69</v>
      </c>
      <c r="J846" s="780" t="s">
        <v>1205</v>
      </c>
      <c r="K846" s="783">
        <v>44453.0</v>
      </c>
      <c r="L846" s="787">
        <v>45834.0</v>
      </c>
      <c r="M846" s="780" t="s">
        <v>51</v>
      </c>
      <c r="N846" s="784">
        <v>0.0</v>
      </c>
      <c r="O846" s="780" t="s">
        <v>51</v>
      </c>
      <c r="P846" s="785">
        <v>78000.0</v>
      </c>
      <c r="Q846" s="785">
        <v>78000.0</v>
      </c>
      <c r="R846" s="784">
        <v>0.0</v>
      </c>
      <c r="S846" s="784">
        <v>4400.0</v>
      </c>
      <c r="T846" s="788">
        <f t="shared" si="8"/>
        <v>73600</v>
      </c>
      <c r="U846" s="780" t="s">
        <v>53</v>
      </c>
      <c r="V846" s="779">
        <v>45851.0</v>
      </c>
      <c r="W846" s="783">
        <v>45881.0</v>
      </c>
      <c r="X846" s="780">
        <v>1.0</v>
      </c>
      <c r="Y846" s="780" t="s">
        <v>86</v>
      </c>
      <c r="Z846" s="780" t="s">
        <v>56</v>
      </c>
    </row>
    <row r="847">
      <c r="A847" s="786" t="s">
        <v>6355</v>
      </c>
      <c r="B847" s="787">
        <v>45846.0</v>
      </c>
      <c r="C847" s="780">
        <v>10609.0</v>
      </c>
      <c r="D847" s="780"/>
      <c r="E847" s="781" t="s">
        <v>2159</v>
      </c>
      <c r="F847" s="786" t="s">
        <v>2160</v>
      </c>
      <c r="G847" s="782" t="s">
        <v>2161</v>
      </c>
      <c r="H847" s="782" t="s">
        <v>2162</v>
      </c>
      <c r="I847" s="782" t="s">
        <v>153</v>
      </c>
      <c r="J847" s="780" t="s">
        <v>1205</v>
      </c>
      <c r="K847" s="783">
        <v>45240.0</v>
      </c>
      <c r="L847" s="787">
        <v>45834.0</v>
      </c>
      <c r="M847" s="780" t="s">
        <v>51</v>
      </c>
      <c r="N847" s="784">
        <v>0.0</v>
      </c>
      <c r="O847" s="780" t="s">
        <v>51</v>
      </c>
      <c r="P847" s="785">
        <v>118000.0</v>
      </c>
      <c r="Q847" s="785">
        <v>118000.0</v>
      </c>
      <c r="R847" s="784">
        <v>0.0</v>
      </c>
      <c r="S847" s="784">
        <v>826.0</v>
      </c>
      <c r="T847" s="788">
        <f t="shared" si="8"/>
        <v>117174</v>
      </c>
      <c r="U847" s="780" t="s">
        <v>53</v>
      </c>
      <c r="V847" s="783">
        <v>45827.0</v>
      </c>
      <c r="W847" s="783">
        <v>45857.0</v>
      </c>
      <c r="X847" s="780">
        <v>1.0</v>
      </c>
      <c r="Y847" s="780" t="s">
        <v>55</v>
      </c>
      <c r="Z847" s="780" t="s">
        <v>56</v>
      </c>
    </row>
    <row r="848">
      <c r="A848" s="786" t="s">
        <v>7653</v>
      </c>
      <c r="B848" s="787">
        <v>45846.0</v>
      </c>
      <c r="C848" s="780">
        <v>1559.0</v>
      </c>
      <c r="D848" s="780"/>
      <c r="E848" s="781" t="s">
        <v>2352</v>
      </c>
      <c r="F848" s="786" t="s">
        <v>2353</v>
      </c>
      <c r="G848" s="782" t="s">
        <v>2354</v>
      </c>
      <c r="H848" s="782" t="s">
        <v>2355</v>
      </c>
      <c r="I848" s="782" t="s">
        <v>2141</v>
      </c>
      <c r="J848" s="780" t="s">
        <v>1205</v>
      </c>
      <c r="K848" s="783">
        <v>44372.0</v>
      </c>
      <c r="L848" s="787">
        <v>45834.0</v>
      </c>
      <c r="M848" s="780" t="s">
        <v>51</v>
      </c>
      <c r="N848" s="784">
        <v>0.0</v>
      </c>
      <c r="O848" s="780" t="s">
        <v>51</v>
      </c>
      <c r="P848" s="785">
        <v>78000.0</v>
      </c>
      <c r="Q848" s="785">
        <v>78000.0</v>
      </c>
      <c r="R848" s="784">
        <v>0.0</v>
      </c>
      <c r="S848" s="784">
        <v>4440.0</v>
      </c>
      <c r="T848" s="788">
        <f t="shared" si="8"/>
        <v>73560</v>
      </c>
      <c r="U848" s="780" t="s">
        <v>53</v>
      </c>
      <c r="V848" s="779">
        <v>45829.0</v>
      </c>
      <c r="W848" s="783">
        <v>45859.0</v>
      </c>
      <c r="X848" s="780">
        <v>1.0</v>
      </c>
      <c r="Y848" s="780" t="s">
        <v>86</v>
      </c>
      <c r="Z848" s="780" t="s">
        <v>56</v>
      </c>
    </row>
    <row r="849">
      <c r="A849" s="786" t="s">
        <v>7654</v>
      </c>
      <c r="B849" s="787">
        <v>45846.0</v>
      </c>
      <c r="C849" s="780">
        <v>7313.0</v>
      </c>
      <c r="D849" s="780"/>
      <c r="E849" s="781" t="s">
        <v>4376</v>
      </c>
      <c r="F849" s="786" t="s">
        <v>262</v>
      </c>
      <c r="G849" s="782" t="s">
        <v>1350</v>
      </c>
      <c r="H849" s="782" t="s">
        <v>264</v>
      </c>
      <c r="I849" s="782" t="s">
        <v>74</v>
      </c>
      <c r="J849" s="780" t="s">
        <v>1205</v>
      </c>
      <c r="K849" s="783">
        <v>44854.0</v>
      </c>
      <c r="L849" s="787">
        <v>45834.0</v>
      </c>
      <c r="M849" s="780" t="s">
        <v>51</v>
      </c>
      <c r="N849" s="784">
        <v>0.0</v>
      </c>
      <c r="O849" s="780" t="s">
        <v>51</v>
      </c>
      <c r="P849" s="785">
        <v>118034.0</v>
      </c>
      <c r="Q849" s="815">
        <v>118034.0</v>
      </c>
      <c r="R849" s="784">
        <v>0.0</v>
      </c>
      <c r="S849" s="784">
        <v>0.0</v>
      </c>
      <c r="T849" s="788">
        <f t="shared" si="8"/>
        <v>118034</v>
      </c>
      <c r="U849" s="780" t="s">
        <v>52</v>
      </c>
      <c r="V849" s="779">
        <v>45834.0</v>
      </c>
      <c r="W849" s="783">
        <v>45864.0</v>
      </c>
      <c r="X849" s="780">
        <v>1.0</v>
      </c>
      <c r="Y849" s="780" t="s">
        <v>55</v>
      </c>
      <c r="Z849" s="780" t="s">
        <v>56</v>
      </c>
    </row>
    <row r="850">
      <c r="A850" s="786" t="s">
        <v>7655</v>
      </c>
      <c r="B850" s="787">
        <v>45846.0</v>
      </c>
      <c r="C850" s="780">
        <v>7313.0</v>
      </c>
      <c r="D850" s="780"/>
      <c r="E850" s="781" t="s">
        <v>4376</v>
      </c>
      <c r="F850" s="786" t="s">
        <v>262</v>
      </c>
      <c r="G850" s="782" t="s">
        <v>3993</v>
      </c>
      <c r="H850" s="782" t="s">
        <v>264</v>
      </c>
      <c r="I850" s="782" t="s">
        <v>74</v>
      </c>
      <c r="J850" s="780" t="s">
        <v>1205</v>
      </c>
      <c r="K850" s="783">
        <v>44854.0</v>
      </c>
      <c r="L850" s="787">
        <v>45834.0</v>
      </c>
      <c r="M850" s="780" t="s">
        <v>51</v>
      </c>
      <c r="N850" s="784">
        <v>0.0</v>
      </c>
      <c r="O850" s="780" t="s">
        <v>51</v>
      </c>
      <c r="P850" s="785">
        <v>118049.0</v>
      </c>
      <c r="Q850" s="815">
        <v>118049.0</v>
      </c>
      <c r="R850" s="784">
        <v>0.0</v>
      </c>
      <c r="S850" s="784">
        <v>0.0</v>
      </c>
      <c r="T850" s="788">
        <f t="shared" si="8"/>
        <v>118049</v>
      </c>
      <c r="U850" s="780" t="s">
        <v>52</v>
      </c>
      <c r="V850" s="779">
        <v>45834.0</v>
      </c>
      <c r="W850" s="783">
        <v>45873.0</v>
      </c>
      <c r="X850" s="780">
        <v>1.0</v>
      </c>
      <c r="Y850" s="780" t="s">
        <v>55</v>
      </c>
      <c r="Z850" s="780" t="s">
        <v>56</v>
      </c>
    </row>
    <row r="851">
      <c r="A851" s="786" t="s">
        <v>7656</v>
      </c>
      <c r="B851" s="787">
        <v>45846.0</v>
      </c>
      <c r="C851" s="780">
        <v>7313.0</v>
      </c>
      <c r="D851" s="780"/>
      <c r="E851" s="781" t="s">
        <v>4376</v>
      </c>
      <c r="F851" s="786" t="s">
        <v>262</v>
      </c>
      <c r="G851" s="782" t="s">
        <v>2126</v>
      </c>
      <c r="H851" s="782" t="s">
        <v>264</v>
      </c>
      <c r="I851" s="782" t="s">
        <v>74</v>
      </c>
      <c r="J851" s="780" t="s">
        <v>1205</v>
      </c>
      <c r="K851" s="783">
        <v>44854.0</v>
      </c>
      <c r="L851" s="787">
        <v>45834.0</v>
      </c>
      <c r="M851" s="780" t="s">
        <v>51</v>
      </c>
      <c r="N851" s="784">
        <v>0.0</v>
      </c>
      <c r="O851" s="780" t="s">
        <v>51</v>
      </c>
      <c r="P851" s="785">
        <v>118016.0</v>
      </c>
      <c r="Q851" s="815">
        <v>118016.0</v>
      </c>
      <c r="R851" s="784">
        <v>0.0</v>
      </c>
      <c r="S851" s="784">
        <v>0.0</v>
      </c>
      <c r="T851" s="788">
        <f t="shared" si="8"/>
        <v>118016</v>
      </c>
      <c r="U851" s="780" t="s">
        <v>52</v>
      </c>
      <c r="V851" s="779">
        <v>45834.0</v>
      </c>
      <c r="W851" s="783">
        <v>45872.0</v>
      </c>
      <c r="X851" s="780">
        <v>1.0</v>
      </c>
      <c r="Y851" s="780" t="s">
        <v>55</v>
      </c>
      <c r="Z851" s="780" t="s">
        <v>56</v>
      </c>
    </row>
    <row r="852">
      <c r="A852" s="786" t="s">
        <v>7657</v>
      </c>
      <c r="B852" s="787">
        <v>45846.0</v>
      </c>
      <c r="C852" s="780">
        <v>7313.0</v>
      </c>
      <c r="D852" s="780"/>
      <c r="E852" s="781" t="s">
        <v>4376</v>
      </c>
      <c r="F852" s="786" t="s">
        <v>262</v>
      </c>
      <c r="G852" s="782" t="s">
        <v>6916</v>
      </c>
      <c r="H852" s="782" t="s">
        <v>264</v>
      </c>
      <c r="I852" s="782" t="s">
        <v>74</v>
      </c>
      <c r="J852" s="780" t="s">
        <v>1205</v>
      </c>
      <c r="K852" s="783">
        <v>44854.0</v>
      </c>
      <c r="L852" s="787">
        <v>45834.0</v>
      </c>
      <c r="M852" s="780" t="s">
        <v>51</v>
      </c>
      <c r="N852" s="784">
        <v>0.0</v>
      </c>
      <c r="O852" s="780" t="s">
        <v>51</v>
      </c>
      <c r="P852" s="785">
        <v>118074.0</v>
      </c>
      <c r="Q852" s="815">
        <v>118074.0</v>
      </c>
      <c r="R852" s="784">
        <v>0.0</v>
      </c>
      <c r="S852" s="784">
        <v>0.0</v>
      </c>
      <c r="T852" s="788">
        <f t="shared" si="8"/>
        <v>118074</v>
      </c>
      <c r="U852" s="780" t="s">
        <v>52</v>
      </c>
      <c r="V852" s="783">
        <v>45834.0</v>
      </c>
      <c r="W852" s="783">
        <v>45867.0</v>
      </c>
      <c r="X852" s="780">
        <v>1.0</v>
      </c>
      <c r="Y852" s="780" t="s">
        <v>55</v>
      </c>
      <c r="Z852" s="780" t="s">
        <v>56</v>
      </c>
    </row>
    <row r="853">
      <c r="A853" s="786" t="s">
        <v>7658</v>
      </c>
      <c r="B853" s="787">
        <v>45846.0</v>
      </c>
      <c r="C853" s="780">
        <v>11000.0</v>
      </c>
      <c r="D853" s="780"/>
      <c r="E853" s="781" t="s">
        <v>2910</v>
      </c>
      <c r="F853" s="786" t="s">
        <v>1627</v>
      </c>
      <c r="G853" s="782" t="s">
        <v>1628</v>
      </c>
      <c r="H853" s="782" t="s">
        <v>1629</v>
      </c>
      <c r="I853" s="782" t="s">
        <v>118</v>
      </c>
      <c r="J853" s="780" t="s">
        <v>1205</v>
      </c>
      <c r="K853" s="783">
        <v>45300.0</v>
      </c>
      <c r="L853" s="787">
        <v>45834.0</v>
      </c>
      <c r="M853" s="780" t="s">
        <v>51</v>
      </c>
      <c r="N853" s="784">
        <v>0.0</v>
      </c>
      <c r="O853" s="780" t="s">
        <v>51</v>
      </c>
      <c r="P853" s="785">
        <v>78000.0</v>
      </c>
      <c r="Q853" s="785">
        <v>78000.0</v>
      </c>
      <c r="R853" s="784">
        <v>0.0</v>
      </c>
      <c r="S853" s="784">
        <v>546.0</v>
      </c>
      <c r="T853" s="788">
        <f t="shared" si="8"/>
        <v>77454</v>
      </c>
      <c r="U853" s="780" t="s">
        <v>53</v>
      </c>
      <c r="V853" s="783">
        <v>45826.0</v>
      </c>
      <c r="W853" s="783">
        <v>45856.0</v>
      </c>
      <c r="X853" s="780">
        <v>1.0</v>
      </c>
      <c r="Y853" s="780" t="s">
        <v>86</v>
      </c>
      <c r="Z853" s="780" t="s">
        <v>56</v>
      </c>
    </row>
    <row r="854">
      <c r="A854" s="786" t="s">
        <v>7659</v>
      </c>
      <c r="B854" s="787">
        <v>45846.0</v>
      </c>
      <c r="C854" s="780">
        <v>12706.0</v>
      </c>
      <c r="D854" s="780"/>
      <c r="E854" s="781" t="s">
        <v>974</v>
      </c>
      <c r="F854" s="786" t="s">
        <v>975</v>
      </c>
      <c r="G854" s="782" t="s">
        <v>976</v>
      </c>
      <c r="H854" s="782" t="s">
        <v>555</v>
      </c>
      <c r="I854" s="782" t="s">
        <v>69</v>
      </c>
      <c r="J854" s="780" t="s">
        <v>1205</v>
      </c>
      <c r="K854" s="783">
        <v>45480.0</v>
      </c>
      <c r="L854" s="787">
        <v>45834.0</v>
      </c>
      <c r="M854" s="780" t="s">
        <v>51</v>
      </c>
      <c r="N854" s="784">
        <v>0.0</v>
      </c>
      <c r="O854" s="780" t="s">
        <v>51</v>
      </c>
      <c r="P854" s="785">
        <v>118024.0</v>
      </c>
      <c r="Q854" s="815">
        <v>118024.0</v>
      </c>
      <c r="R854" s="784">
        <v>0.0</v>
      </c>
      <c r="S854" s="784">
        <v>0.0</v>
      </c>
      <c r="T854" s="788">
        <f t="shared" si="8"/>
        <v>118024</v>
      </c>
      <c r="U854" s="780" t="s">
        <v>52</v>
      </c>
      <c r="V854" s="779">
        <v>45826.0</v>
      </c>
      <c r="W854" s="783">
        <v>45856.0</v>
      </c>
      <c r="X854" s="780">
        <v>1.0</v>
      </c>
      <c r="Y854" s="780" t="s">
        <v>55</v>
      </c>
      <c r="Z854" s="780" t="s">
        <v>56</v>
      </c>
    </row>
    <row r="855">
      <c r="A855" s="786" t="s">
        <v>7660</v>
      </c>
      <c r="B855" s="787">
        <v>45847.0</v>
      </c>
      <c r="C855" s="780">
        <v>891.0</v>
      </c>
      <c r="D855" s="780"/>
      <c r="E855" s="781" t="s">
        <v>2055</v>
      </c>
      <c r="F855" s="786" t="s">
        <v>1309</v>
      </c>
      <c r="G855" s="782" t="s">
        <v>1310</v>
      </c>
      <c r="H855" s="782" t="s">
        <v>100</v>
      </c>
      <c r="I855" s="782" t="s">
        <v>158</v>
      </c>
      <c r="J855" s="780" t="s">
        <v>1205</v>
      </c>
      <c r="K855" s="783">
        <v>44337.0</v>
      </c>
      <c r="L855" s="787">
        <v>45834.0</v>
      </c>
      <c r="M855" s="780" t="s">
        <v>51</v>
      </c>
      <c r="N855" s="784">
        <v>0.0</v>
      </c>
      <c r="O855" s="780" t="s">
        <v>51</v>
      </c>
      <c r="P855" s="785">
        <v>160000.0</v>
      </c>
      <c r="Q855" s="785">
        <v>160000.0</v>
      </c>
      <c r="R855" s="784">
        <v>0.0</v>
      </c>
      <c r="S855" s="784">
        <v>1120.0</v>
      </c>
      <c r="T855" s="788">
        <f t="shared" si="8"/>
        <v>158880</v>
      </c>
      <c r="U855" s="780" t="s">
        <v>53</v>
      </c>
      <c r="V855" s="783">
        <v>45853.0</v>
      </c>
      <c r="W855" s="783">
        <v>45883.0</v>
      </c>
      <c r="X855" s="780">
        <v>1.0</v>
      </c>
      <c r="Y855" s="780" t="s">
        <v>86</v>
      </c>
      <c r="Z855" s="780" t="s">
        <v>56</v>
      </c>
    </row>
    <row r="856">
      <c r="A856" s="786" t="s">
        <v>7661</v>
      </c>
      <c r="B856" s="787">
        <v>45847.0</v>
      </c>
      <c r="C856" s="780">
        <v>3793.0</v>
      </c>
      <c r="D856" s="780"/>
      <c r="E856" s="781" t="s">
        <v>1911</v>
      </c>
      <c r="F856" s="786" t="s">
        <v>1913</v>
      </c>
      <c r="G856" s="782" t="s">
        <v>1920</v>
      </c>
      <c r="H856" s="782" t="s">
        <v>948</v>
      </c>
      <c r="I856" s="782" t="s">
        <v>74</v>
      </c>
      <c r="J856" s="780" t="s">
        <v>1205</v>
      </c>
      <c r="K856" s="783">
        <v>44551.0</v>
      </c>
      <c r="L856" s="787">
        <v>45834.0</v>
      </c>
      <c r="M856" s="780" t="s">
        <v>51</v>
      </c>
      <c r="N856" s="784">
        <v>0.0</v>
      </c>
      <c r="O856" s="780" t="s">
        <v>51</v>
      </c>
      <c r="P856" s="785">
        <v>78000.0</v>
      </c>
      <c r="Q856" s="785">
        <v>78000.0</v>
      </c>
      <c r="R856" s="784">
        <v>0.0</v>
      </c>
      <c r="S856" s="784">
        <v>4400.0</v>
      </c>
      <c r="T856" s="788">
        <f t="shared" si="8"/>
        <v>73600</v>
      </c>
      <c r="U856" s="780" t="s">
        <v>53</v>
      </c>
      <c r="V856" s="779">
        <v>45825.0</v>
      </c>
      <c r="W856" s="783">
        <v>45855.0</v>
      </c>
      <c r="X856" s="780">
        <v>1.0</v>
      </c>
      <c r="Y856" s="780" t="s">
        <v>86</v>
      </c>
      <c r="Z856" s="780" t="s">
        <v>56</v>
      </c>
    </row>
    <row r="857">
      <c r="A857" s="786" t="s">
        <v>7662</v>
      </c>
      <c r="B857" s="787">
        <v>45847.0</v>
      </c>
      <c r="C857" s="780">
        <v>6899.0</v>
      </c>
      <c r="D857" s="780"/>
      <c r="E857" s="781" t="s">
        <v>1595</v>
      </c>
      <c r="F857" s="786" t="s">
        <v>1362</v>
      </c>
      <c r="G857" s="782" t="s">
        <v>1861</v>
      </c>
      <c r="H857" s="782" t="s">
        <v>279</v>
      </c>
      <c r="I857" s="782" t="s">
        <v>69</v>
      </c>
      <c r="J857" s="780" t="s">
        <v>1205</v>
      </c>
      <c r="K857" s="783">
        <v>44812.0</v>
      </c>
      <c r="L857" s="787">
        <v>45834.0</v>
      </c>
      <c r="M857" s="780" t="s">
        <v>51</v>
      </c>
      <c r="N857" s="784">
        <v>0.0</v>
      </c>
      <c r="O857" s="780" t="s">
        <v>51</v>
      </c>
      <c r="P857" s="785">
        <v>78000.0</v>
      </c>
      <c r="Q857" s="785">
        <v>78000.0</v>
      </c>
      <c r="R857" s="784">
        <v>0.0</v>
      </c>
      <c r="S857" s="784">
        <v>546.0</v>
      </c>
      <c r="T857" s="788">
        <f t="shared" si="8"/>
        <v>77454</v>
      </c>
      <c r="U857" s="780" t="s">
        <v>53</v>
      </c>
      <c r="V857" s="779">
        <v>45824.0</v>
      </c>
      <c r="W857" s="783">
        <v>45854.0</v>
      </c>
      <c r="X857" s="780">
        <v>1.0</v>
      </c>
      <c r="Y857" s="780" t="s">
        <v>86</v>
      </c>
      <c r="Z857" s="780" t="s">
        <v>56</v>
      </c>
    </row>
    <row r="858">
      <c r="A858" s="786" t="s">
        <v>7663</v>
      </c>
      <c r="B858" s="787">
        <v>45847.0</v>
      </c>
      <c r="C858" s="780">
        <v>10620.0</v>
      </c>
      <c r="D858" s="780"/>
      <c r="E858" s="781" t="s">
        <v>7052</v>
      </c>
      <c r="F858" s="786" t="s">
        <v>2014</v>
      </c>
      <c r="G858" s="782" t="s">
        <v>2015</v>
      </c>
      <c r="H858" s="782" t="s">
        <v>2016</v>
      </c>
      <c r="I858" s="782" t="s">
        <v>47</v>
      </c>
      <c r="J858" s="780" t="s">
        <v>1205</v>
      </c>
      <c r="K858" s="783">
        <v>45243.0</v>
      </c>
      <c r="L858" s="787">
        <v>45834.0</v>
      </c>
      <c r="M858" s="780" t="s">
        <v>51</v>
      </c>
      <c r="N858" s="784">
        <v>0.0</v>
      </c>
      <c r="O858" s="780" t="s">
        <v>51</v>
      </c>
      <c r="P858" s="785">
        <v>118000.0</v>
      </c>
      <c r="Q858" s="785">
        <v>118000.0</v>
      </c>
      <c r="R858" s="784">
        <v>0.0</v>
      </c>
      <c r="S858" s="784">
        <v>4400.0</v>
      </c>
      <c r="T858" s="788">
        <f t="shared" si="8"/>
        <v>113600</v>
      </c>
      <c r="U858" s="780" t="s">
        <v>53</v>
      </c>
      <c r="V858" s="779">
        <v>45834.0</v>
      </c>
      <c r="W858" s="783">
        <v>45864.0</v>
      </c>
      <c r="X858" s="780">
        <v>1.0</v>
      </c>
      <c r="Y858" s="780" t="s">
        <v>55</v>
      </c>
      <c r="Z858" s="780" t="s">
        <v>56</v>
      </c>
    </row>
    <row r="859">
      <c r="A859" s="786" t="s">
        <v>7664</v>
      </c>
      <c r="B859" s="787">
        <v>45847.0</v>
      </c>
      <c r="C859" s="780">
        <v>4918.0</v>
      </c>
      <c r="D859" s="780"/>
      <c r="E859" s="781" t="s">
        <v>260</v>
      </c>
      <c r="F859" s="786" t="s">
        <v>166</v>
      </c>
      <c r="G859" s="782" t="s">
        <v>7220</v>
      </c>
      <c r="H859" s="782" t="s">
        <v>169</v>
      </c>
      <c r="I859" s="782" t="s">
        <v>85</v>
      </c>
      <c r="J859" s="780" t="s">
        <v>1205</v>
      </c>
      <c r="K859" s="783">
        <v>44625.0</v>
      </c>
      <c r="L859" s="787">
        <v>45834.0</v>
      </c>
      <c r="M859" s="780" t="s">
        <v>51</v>
      </c>
      <c r="N859" s="784">
        <v>0.0</v>
      </c>
      <c r="O859" s="780" t="s">
        <v>51</v>
      </c>
      <c r="P859" s="785">
        <v>78000.0</v>
      </c>
      <c r="Q859" s="785">
        <v>78000.0</v>
      </c>
      <c r="R859" s="784">
        <v>0.0</v>
      </c>
      <c r="S859" s="784">
        <v>546.0</v>
      </c>
      <c r="T859" s="788">
        <f t="shared" si="8"/>
        <v>77454</v>
      </c>
      <c r="U859" s="780" t="s">
        <v>53</v>
      </c>
      <c r="V859" s="783">
        <v>45831.0</v>
      </c>
      <c r="W859" s="783">
        <v>45861.0</v>
      </c>
      <c r="X859" s="780">
        <v>1.0</v>
      </c>
      <c r="Y859" s="780" t="s">
        <v>86</v>
      </c>
      <c r="Z859" s="780" t="s">
        <v>56</v>
      </c>
    </row>
    <row r="860">
      <c r="A860" s="786" t="s">
        <v>7665</v>
      </c>
      <c r="B860" s="787">
        <v>45847.0</v>
      </c>
      <c r="C860" s="780">
        <v>9683.0</v>
      </c>
      <c r="D860" s="780"/>
      <c r="E860" s="781" t="s">
        <v>3221</v>
      </c>
      <c r="F860" s="786" t="s">
        <v>3222</v>
      </c>
      <c r="G860" s="782" t="s">
        <v>3224</v>
      </c>
      <c r="H860" s="782" t="s">
        <v>3225</v>
      </c>
      <c r="I860" s="782" t="s">
        <v>1541</v>
      </c>
      <c r="J860" s="780" t="s">
        <v>1205</v>
      </c>
      <c r="K860" s="783">
        <v>45132.0</v>
      </c>
      <c r="L860" s="787">
        <v>45834.0</v>
      </c>
      <c r="M860" s="780" t="s">
        <v>51</v>
      </c>
      <c r="N860" s="784">
        <v>0.0</v>
      </c>
      <c r="O860" s="780" t="s">
        <v>51</v>
      </c>
      <c r="P860" s="785">
        <v>78006.0</v>
      </c>
      <c r="Q860" s="815">
        <v>78006.0</v>
      </c>
      <c r="R860" s="784">
        <v>0.0</v>
      </c>
      <c r="S860" s="784">
        <v>0.0</v>
      </c>
      <c r="T860" s="788">
        <f t="shared" si="8"/>
        <v>78006</v>
      </c>
      <c r="U860" s="780" t="s">
        <v>52</v>
      </c>
      <c r="V860" s="779">
        <v>45827.0</v>
      </c>
      <c r="W860" s="783">
        <v>45857.0</v>
      </c>
      <c r="X860" s="780">
        <v>1.0</v>
      </c>
      <c r="Y860" s="780" t="s">
        <v>86</v>
      </c>
      <c r="Z860" s="780" t="s">
        <v>56</v>
      </c>
    </row>
    <row r="861">
      <c r="A861" s="786" t="s">
        <v>7666</v>
      </c>
      <c r="B861" s="787">
        <v>45847.0</v>
      </c>
      <c r="C861" s="780">
        <v>9683.0</v>
      </c>
      <c r="D861" s="780"/>
      <c r="E861" s="781" t="s">
        <v>3221</v>
      </c>
      <c r="F861" s="786" t="s">
        <v>3222</v>
      </c>
      <c r="G861" s="782" t="s">
        <v>7135</v>
      </c>
      <c r="H861" s="782" t="s">
        <v>3225</v>
      </c>
      <c r="I861" s="782" t="s">
        <v>1541</v>
      </c>
      <c r="J861" s="780" t="s">
        <v>1205</v>
      </c>
      <c r="K861" s="783">
        <v>45132.0</v>
      </c>
      <c r="L861" s="787">
        <v>45834.0</v>
      </c>
      <c r="M861" s="780" t="s">
        <v>51</v>
      </c>
      <c r="N861" s="784">
        <v>0.0</v>
      </c>
      <c r="O861" s="779">
        <v>45839.0</v>
      </c>
      <c r="P861" s="785">
        <v>78069.0</v>
      </c>
      <c r="Q861" s="815">
        <v>78069.0</v>
      </c>
      <c r="R861" s="784">
        <v>0.0</v>
      </c>
      <c r="S861" s="784">
        <v>0.0</v>
      </c>
      <c r="T861" s="788">
        <f t="shared" si="8"/>
        <v>78069</v>
      </c>
      <c r="U861" s="780" t="s">
        <v>52</v>
      </c>
      <c r="V861" s="779">
        <v>45828.0</v>
      </c>
      <c r="W861" s="783">
        <v>45858.0</v>
      </c>
      <c r="X861" s="780">
        <v>1.0</v>
      </c>
      <c r="Y861" s="780" t="s">
        <v>86</v>
      </c>
      <c r="Z861" s="780" t="s">
        <v>56</v>
      </c>
    </row>
    <row r="862">
      <c r="A862" s="827" t="s">
        <v>7667</v>
      </c>
      <c r="B862" s="828">
        <v>45847.0</v>
      </c>
      <c r="C862" s="829">
        <v>376.0</v>
      </c>
      <c r="D862" s="829"/>
      <c r="E862" s="830" t="s">
        <v>3497</v>
      </c>
      <c r="F862" s="827" t="s">
        <v>3498</v>
      </c>
      <c r="G862" s="831" t="s">
        <v>7668</v>
      </c>
      <c r="H862" s="831" t="s">
        <v>121</v>
      </c>
      <c r="I862" s="831" t="s">
        <v>124</v>
      </c>
      <c r="J862" s="829" t="s">
        <v>1205</v>
      </c>
      <c r="K862" s="832">
        <v>44307.0</v>
      </c>
      <c r="L862" s="828">
        <v>45834.0</v>
      </c>
      <c r="M862" s="829" t="s">
        <v>51</v>
      </c>
      <c r="N862" s="833">
        <v>0.0</v>
      </c>
      <c r="O862" s="829"/>
      <c r="P862" s="834">
        <v>78060.0</v>
      </c>
      <c r="Q862" s="834">
        <v>78060.0</v>
      </c>
      <c r="R862" s="833">
        <v>0.0</v>
      </c>
      <c r="S862" s="833">
        <v>0.0</v>
      </c>
      <c r="T862" s="836">
        <f t="shared" si="8"/>
        <v>78060</v>
      </c>
      <c r="U862" s="829" t="s">
        <v>52</v>
      </c>
      <c r="V862" s="890"/>
      <c r="W862" s="832"/>
      <c r="X862" s="829">
        <v>1.0</v>
      </c>
      <c r="Y862" s="829" t="s">
        <v>86</v>
      </c>
      <c r="Z862" s="829" t="s">
        <v>56</v>
      </c>
    </row>
    <row r="863">
      <c r="A863" s="786" t="s">
        <v>7669</v>
      </c>
      <c r="B863" s="787">
        <v>45847.0</v>
      </c>
      <c r="C863" s="780">
        <v>5121.0</v>
      </c>
      <c r="D863" s="780"/>
      <c r="E863" s="781" t="s">
        <v>2226</v>
      </c>
      <c r="F863" s="786" t="s">
        <v>2228</v>
      </c>
      <c r="G863" s="782" t="s">
        <v>2229</v>
      </c>
      <c r="H863" s="782" t="s">
        <v>2230</v>
      </c>
      <c r="I863" s="782" t="s">
        <v>153</v>
      </c>
      <c r="J863" s="780" t="s">
        <v>1205</v>
      </c>
      <c r="K863" s="783">
        <v>44640.0</v>
      </c>
      <c r="L863" s="787">
        <v>45834.0</v>
      </c>
      <c r="M863" s="780" t="s">
        <v>51</v>
      </c>
      <c r="N863" s="784">
        <v>118000.0</v>
      </c>
      <c r="O863" s="780" t="s">
        <v>51</v>
      </c>
      <c r="P863" s="785">
        <v>100064.0</v>
      </c>
      <c r="Q863" s="815">
        <v>100000.0</v>
      </c>
      <c r="R863" s="784">
        <v>0.0</v>
      </c>
      <c r="S863" s="784">
        <v>0.0</v>
      </c>
      <c r="T863" s="788">
        <f t="shared" si="8"/>
        <v>100000</v>
      </c>
      <c r="U863" s="780" t="s">
        <v>52</v>
      </c>
      <c r="V863" s="779">
        <v>45828.0</v>
      </c>
      <c r="W863" s="783">
        <v>45858.0</v>
      </c>
      <c r="X863" s="780">
        <v>1.0</v>
      </c>
      <c r="Y863" s="780" t="s">
        <v>55</v>
      </c>
      <c r="Z863" s="780" t="s">
        <v>56</v>
      </c>
    </row>
    <row r="864">
      <c r="A864" s="786" t="s">
        <v>7670</v>
      </c>
      <c r="B864" s="787">
        <v>45848.0</v>
      </c>
      <c r="C864" s="780">
        <v>6581.0</v>
      </c>
      <c r="D864" s="780"/>
      <c r="E864" s="781" t="s">
        <v>1248</v>
      </c>
      <c r="F864" s="786" t="s">
        <v>177</v>
      </c>
      <c r="G864" s="782" t="s">
        <v>178</v>
      </c>
      <c r="H864" s="782" t="s">
        <v>180</v>
      </c>
      <c r="I864" s="782" t="s">
        <v>118</v>
      </c>
      <c r="J864" s="780" t="s">
        <v>1205</v>
      </c>
      <c r="K864" s="783">
        <v>44782.0</v>
      </c>
      <c r="L864" s="787">
        <v>45834.0</v>
      </c>
      <c r="M864" s="780" t="s">
        <v>51</v>
      </c>
      <c r="N864" s="784">
        <v>0.0</v>
      </c>
      <c r="O864" s="780" t="s">
        <v>51</v>
      </c>
      <c r="P864" s="785">
        <v>78000.0</v>
      </c>
      <c r="Q864" s="785">
        <v>78000.0</v>
      </c>
      <c r="R864" s="784">
        <v>0.0</v>
      </c>
      <c r="S864" s="784">
        <v>4440.0</v>
      </c>
      <c r="T864" s="788">
        <f t="shared" si="8"/>
        <v>73560</v>
      </c>
      <c r="U864" s="780" t="s">
        <v>53</v>
      </c>
      <c r="V864" s="779">
        <v>45847.0</v>
      </c>
      <c r="W864" s="783">
        <v>45877.0</v>
      </c>
      <c r="X864" s="780">
        <v>1.0</v>
      </c>
      <c r="Y864" s="780" t="s">
        <v>86</v>
      </c>
      <c r="Z864" s="780" t="s">
        <v>56</v>
      </c>
    </row>
    <row r="865">
      <c r="A865" s="786" t="s">
        <v>7671</v>
      </c>
      <c r="B865" s="787">
        <v>45848.0</v>
      </c>
      <c r="C865" s="780">
        <v>4446.0</v>
      </c>
      <c r="D865" s="780"/>
      <c r="E865" s="781" t="s">
        <v>956</v>
      </c>
      <c r="F865" s="786" t="s">
        <v>957</v>
      </c>
      <c r="G865" s="782" t="s">
        <v>958</v>
      </c>
      <c r="H865" s="782" t="s">
        <v>279</v>
      </c>
      <c r="I865" s="782" t="s">
        <v>69</v>
      </c>
      <c r="J865" s="780" t="s">
        <v>1205</v>
      </c>
      <c r="K865" s="783">
        <v>44592.0</v>
      </c>
      <c r="L865" s="787">
        <v>45834.0</v>
      </c>
      <c r="M865" s="780" t="s">
        <v>51</v>
      </c>
      <c r="N865" s="784">
        <v>0.0</v>
      </c>
      <c r="O865" s="780" t="s">
        <v>51</v>
      </c>
      <c r="P865" s="785">
        <v>78058.0</v>
      </c>
      <c r="Q865" s="815">
        <v>78058.0</v>
      </c>
      <c r="R865" s="784">
        <v>0.0</v>
      </c>
      <c r="S865" s="784">
        <v>0.0</v>
      </c>
      <c r="T865" s="788">
        <f t="shared" si="8"/>
        <v>78058</v>
      </c>
      <c r="U865" s="780" t="s">
        <v>52</v>
      </c>
      <c r="V865" s="779">
        <v>45850.0</v>
      </c>
      <c r="W865" s="783">
        <v>45880.0</v>
      </c>
      <c r="X865" s="780">
        <v>1.0</v>
      </c>
      <c r="Y865" s="780" t="s">
        <v>86</v>
      </c>
      <c r="Z865" s="780" t="s">
        <v>56</v>
      </c>
    </row>
    <row r="866">
      <c r="A866" s="786" t="s">
        <v>7672</v>
      </c>
      <c r="B866" s="787">
        <v>45848.0</v>
      </c>
      <c r="C866" s="780">
        <v>2563.0</v>
      </c>
      <c r="D866" s="780"/>
      <c r="E866" s="781" t="s">
        <v>3725</v>
      </c>
      <c r="F866" s="786" t="s">
        <v>3726</v>
      </c>
      <c r="G866" s="782" t="s">
        <v>3728</v>
      </c>
      <c r="H866" s="782" t="s">
        <v>739</v>
      </c>
      <c r="I866" s="782" t="s">
        <v>352</v>
      </c>
      <c r="J866" s="780" t="s">
        <v>1205</v>
      </c>
      <c r="K866" s="783">
        <v>44458.0</v>
      </c>
      <c r="L866" s="787">
        <v>45834.0</v>
      </c>
      <c r="M866" s="780" t="s">
        <v>51</v>
      </c>
      <c r="N866" s="784">
        <v>78000.0</v>
      </c>
      <c r="O866" s="780" t="s">
        <v>51</v>
      </c>
      <c r="P866" s="785">
        <v>80000.0</v>
      </c>
      <c r="Q866" s="785">
        <v>80000.0</v>
      </c>
      <c r="R866" s="784">
        <v>0.0</v>
      </c>
      <c r="S866" s="784">
        <v>1600.0</v>
      </c>
      <c r="T866" s="788">
        <f t="shared" si="8"/>
        <v>78400</v>
      </c>
      <c r="U866" s="780" t="s">
        <v>53</v>
      </c>
      <c r="V866" s="783">
        <v>45848.0</v>
      </c>
      <c r="W866" s="783">
        <v>45878.0</v>
      </c>
      <c r="X866" s="780">
        <v>1.0</v>
      </c>
      <c r="Y866" s="780" t="s">
        <v>86</v>
      </c>
      <c r="Z866" s="780" t="s">
        <v>56</v>
      </c>
    </row>
    <row r="867">
      <c r="A867" s="786" t="s">
        <v>7673</v>
      </c>
      <c r="B867" s="787">
        <v>45848.0</v>
      </c>
      <c r="C867" s="780">
        <v>6285.0</v>
      </c>
      <c r="D867" s="780"/>
      <c r="E867" s="781" t="s">
        <v>1841</v>
      </c>
      <c r="F867" s="786" t="s">
        <v>1842</v>
      </c>
      <c r="G867" s="782" t="s">
        <v>6978</v>
      </c>
      <c r="H867" s="782" t="s">
        <v>1845</v>
      </c>
      <c r="I867" s="782" t="s">
        <v>85</v>
      </c>
      <c r="J867" s="780" t="s">
        <v>1205</v>
      </c>
      <c r="K867" s="783">
        <v>44754.0</v>
      </c>
      <c r="L867" s="787">
        <v>45834.0</v>
      </c>
      <c r="M867" s="780" t="s">
        <v>51</v>
      </c>
      <c r="N867" s="784">
        <v>0.0</v>
      </c>
      <c r="O867" s="780" t="s">
        <v>51</v>
      </c>
      <c r="P867" s="785">
        <v>78000.0</v>
      </c>
      <c r="Q867" s="785">
        <v>78000.0</v>
      </c>
      <c r="R867" s="784">
        <v>0.0</v>
      </c>
      <c r="S867" s="784">
        <v>4400.0</v>
      </c>
      <c r="T867" s="788">
        <f t="shared" si="8"/>
        <v>73600</v>
      </c>
      <c r="U867" s="780" t="s">
        <v>53</v>
      </c>
      <c r="V867" s="783">
        <v>45824.0</v>
      </c>
      <c r="W867" s="783">
        <v>45854.0</v>
      </c>
      <c r="X867" s="780">
        <v>1.0</v>
      </c>
      <c r="Y867" s="780" t="s">
        <v>86</v>
      </c>
      <c r="Z867" s="780" t="s">
        <v>56</v>
      </c>
    </row>
    <row r="868">
      <c r="A868" s="786" t="s">
        <v>7674</v>
      </c>
      <c r="B868" s="787">
        <v>45848.0</v>
      </c>
      <c r="C868" s="780">
        <v>8829.0</v>
      </c>
      <c r="D868" s="780"/>
      <c r="E868" s="781" t="s">
        <v>7675</v>
      </c>
      <c r="F868" s="786" t="s">
        <v>3999</v>
      </c>
      <c r="G868" s="782" t="s">
        <v>4004</v>
      </c>
      <c r="H868" s="782" t="s">
        <v>1741</v>
      </c>
      <c r="I868" s="782" t="s">
        <v>74</v>
      </c>
      <c r="J868" s="780" t="s">
        <v>1205</v>
      </c>
      <c r="K868" s="783">
        <v>45041.0</v>
      </c>
      <c r="L868" s="787">
        <v>45834.0</v>
      </c>
      <c r="M868" s="780" t="s">
        <v>51</v>
      </c>
      <c r="N868" s="784">
        <v>0.0</v>
      </c>
      <c r="O868" s="780" t="s">
        <v>51</v>
      </c>
      <c r="P868" s="785">
        <v>118000.0</v>
      </c>
      <c r="Q868" s="785">
        <v>118000.0</v>
      </c>
      <c r="R868" s="784">
        <v>0.0</v>
      </c>
      <c r="S868" s="784">
        <v>2360.0</v>
      </c>
      <c r="T868" s="788">
        <f t="shared" si="8"/>
        <v>115640</v>
      </c>
      <c r="U868" s="780" t="s">
        <v>53</v>
      </c>
      <c r="V868" s="779">
        <v>45836.0</v>
      </c>
      <c r="W868" s="783">
        <v>45866.0</v>
      </c>
      <c r="X868" s="780">
        <v>1.0</v>
      </c>
      <c r="Y868" s="780" t="s">
        <v>55</v>
      </c>
      <c r="Z868" s="780" t="s">
        <v>56</v>
      </c>
    </row>
    <row r="869">
      <c r="A869" s="786" t="s">
        <v>7676</v>
      </c>
      <c r="B869" s="787">
        <v>45848.0</v>
      </c>
      <c r="C869" s="780">
        <v>3325.0</v>
      </c>
      <c r="D869" s="780"/>
      <c r="E869" s="781" t="s">
        <v>2270</v>
      </c>
      <c r="F869" s="786" t="s">
        <v>2271</v>
      </c>
      <c r="G869" s="782" t="s">
        <v>2272</v>
      </c>
      <c r="H869" s="782" t="s">
        <v>731</v>
      </c>
      <c r="I869" s="782" t="s">
        <v>732</v>
      </c>
      <c r="J869" s="780" t="s">
        <v>1205</v>
      </c>
      <c r="K869" s="783">
        <v>44523.0</v>
      </c>
      <c r="L869" s="787">
        <v>45834.0</v>
      </c>
      <c r="M869" s="780" t="s">
        <v>51</v>
      </c>
      <c r="N869" s="784">
        <v>78000.0</v>
      </c>
      <c r="O869" s="780" t="s">
        <v>51</v>
      </c>
      <c r="P869" s="785">
        <v>80000.0</v>
      </c>
      <c r="Q869" s="785">
        <v>80000.0</v>
      </c>
      <c r="R869" s="784">
        <v>0.0</v>
      </c>
      <c r="S869" s="784">
        <v>4400.0</v>
      </c>
      <c r="T869" s="788">
        <f t="shared" si="8"/>
        <v>75600</v>
      </c>
      <c r="U869" s="780" t="s">
        <v>53</v>
      </c>
      <c r="V869" s="779">
        <v>45827.0</v>
      </c>
      <c r="W869" s="783">
        <v>45857.0</v>
      </c>
      <c r="X869" s="780">
        <v>1.0</v>
      </c>
      <c r="Y869" s="780" t="s">
        <v>86</v>
      </c>
      <c r="Z869" s="780" t="s">
        <v>56</v>
      </c>
    </row>
    <row r="870">
      <c r="A870" s="786" t="s">
        <v>7677</v>
      </c>
      <c r="B870" s="787">
        <v>45848.0</v>
      </c>
      <c r="C870" s="780">
        <v>3848.0</v>
      </c>
      <c r="D870" s="780"/>
      <c r="E870" s="781" t="s">
        <v>2979</v>
      </c>
      <c r="F870" s="786" t="s">
        <v>298</v>
      </c>
      <c r="G870" s="782" t="s">
        <v>7678</v>
      </c>
      <c r="H870" s="782" t="s">
        <v>293</v>
      </c>
      <c r="I870" s="782" t="s">
        <v>85</v>
      </c>
      <c r="J870" s="780" t="s">
        <v>1205</v>
      </c>
      <c r="K870" s="783">
        <v>44554.0</v>
      </c>
      <c r="L870" s="787">
        <v>45834.0</v>
      </c>
      <c r="M870" s="780" t="s">
        <v>51</v>
      </c>
      <c r="N870" s="784">
        <v>0.0</v>
      </c>
      <c r="O870" s="780" t="s">
        <v>51</v>
      </c>
      <c r="P870" s="785">
        <v>78000.0</v>
      </c>
      <c r="Q870" s="785">
        <v>78000.0</v>
      </c>
      <c r="R870" s="784">
        <v>0.0</v>
      </c>
      <c r="S870" s="784">
        <v>4400.0</v>
      </c>
      <c r="T870" s="788">
        <f t="shared" si="8"/>
        <v>73600</v>
      </c>
      <c r="U870" s="780" t="s">
        <v>53</v>
      </c>
      <c r="V870" s="779">
        <v>45834.0</v>
      </c>
      <c r="W870" s="783">
        <v>45864.0</v>
      </c>
      <c r="X870" s="780">
        <v>1.0</v>
      </c>
      <c r="Y870" s="780" t="s">
        <v>86</v>
      </c>
      <c r="Z870" s="780" t="s">
        <v>56</v>
      </c>
    </row>
    <row r="871">
      <c r="A871" s="786" t="s">
        <v>7679</v>
      </c>
      <c r="B871" s="787">
        <v>45848.0</v>
      </c>
      <c r="C871" s="780">
        <v>9815.0</v>
      </c>
      <c r="D871" s="780"/>
      <c r="E871" s="781" t="s">
        <v>1737</v>
      </c>
      <c r="F871" s="786" t="s">
        <v>1739</v>
      </c>
      <c r="G871" s="782" t="s">
        <v>1740</v>
      </c>
      <c r="H871" s="782" t="s">
        <v>1741</v>
      </c>
      <c r="I871" s="782" t="s">
        <v>74</v>
      </c>
      <c r="J871" s="780" t="s">
        <v>1205</v>
      </c>
      <c r="K871" s="783">
        <v>45149.0</v>
      </c>
      <c r="L871" s="787">
        <v>45834.0</v>
      </c>
      <c r="M871" s="780" t="s">
        <v>51</v>
      </c>
      <c r="N871" s="784">
        <v>0.0</v>
      </c>
      <c r="O871" s="780" t="s">
        <v>51</v>
      </c>
      <c r="P871" s="785">
        <v>118000.0</v>
      </c>
      <c r="Q871" s="785">
        <v>118000.0</v>
      </c>
      <c r="R871" s="784">
        <v>0.0</v>
      </c>
      <c r="S871" s="784">
        <v>4440.0</v>
      </c>
      <c r="T871" s="788">
        <f t="shared" si="8"/>
        <v>113560</v>
      </c>
      <c r="U871" s="780" t="s">
        <v>53</v>
      </c>
      <c r="V871" s="779">
        <v>45823.0</v>
      </c>
      <c r="W871" s="783">
        <v>45853.0</v>
      </c>
      <c r="X871" s="780">
        <v>1.0</v>
      </c>
      <c r="Y871" s="780" t="s">
        <v>55</v>
      </c>
      <c r="Z871" s="780" t="s">
        <v>56</v>
      </c>
    </row>
    <row r="872">
      <c r="A872" s="786" t="s">
        <v>7680</v>
      </c>
      <c r="B872" s="787">
        <v>45848.0</v>
      </c>
      <c r="C872" s="780">
        <v>3107.0</v>
      </c>
      <c r="D872" s="780"/>
      <c r="E872" s="781" t="s">
        <v>1869</v>
      </c>
      <c r="F872" s="786" t="s">
        <v>1870</v>
      </c>
      <c r="G872" s="782" t="s">
        <v>1871</v>
      </c>
      <c r="H872" s="782" t="s">
        <v>739</v>
      </c>
      <c r="I872" s="782" t="s">
        <v>352</v>
      </c>
      <c r="J872" s="780" t="s">
        <v>1205</v>
      </c>
      <c r="K872" s="783">
        <v>44504.0</v>
      </c>
      <c r="L872" s="787">
        <v>45834.0</v>
      </c>
      <c r="M872" s="780" t="s">
        <v>51</v>
      </c>
      <c r="N872" s="784">
        <v>78000.0</v>
      </c>
      <c r="O872" s="780" t="s">
        <v>51</v>
      </c>
      <c r="P872" s="785">
        <v>156057.0</v>
      </c>
      <c r="Q872" s="815">
        <v>156057.0</v>
      </c>
      <c r="R872" s="784">
        <v>0.0</v>
      </c>
      <c r="S872" s="784">
        <v>0.0</v>
      </c>
      <c r="T872" s="788">
        <f t="shared" si="8"/>
        <v>156057</v>
      </c>
      <c r="U872" s="780" t="s">
        <v>52</v>
      </c>
      <c r="V872" s="779">
        <v>45827.0</v>
      </c>
      <c r="W872" s="783">
        <v>45857.0</v>
      </c>
      <c r="X872" s="780">
        <v>1.0</v>
      </c>
      <c r="Y872" s="780" t="s">
        <v>86</v>
      </c>
      <c r="Z872" s="780" t="s">
        <v>56</v>
      </c>
    </row>
    <row r="873">
      <c r="A873" s="786" t="s">
        <v>7681</v>
      </c>
      <c r="B873" s="787">
        <v>45848.0</v>
      </c>
      <c r="C873" s="780">
        <v>3107.0</v>
      </c>
      <c r="D873" s="780"/>
      <c r="E873" s="781" t="s">
        <v>1869</v>
      </c>
      <c r="F873" s="786" t="s">
        <v>1870</v>
      </c>
      <c r="G873" s="782" t="s">
        <v>2168</v>
      </c>
      <c r="H873" s="782" t="s">
        <v>739</v>
      </c>
      <c r="I873" s="782" t="s">
        <v>352</v>
      </c>
      <c r="J873" s="780" t="s">
        <v>1205</v>
      </c>
      <c r="K873" s="783">
        <v>44504.0</v>
      </c>
      <c r="L873" s="787">
        <v>45834.0</v>
      </c>
      <c r="M873" s="780" t="s">
        <v>51</v>
      </c>
      <c r="N873" s="784">
        <v>78000.0</v>
      </c>
      <c r="O873" s="780" t="s">
        <v>51</v>
      </c>
      <c r="P873" s="785">
        <v>0.0</v>
      </c>
      <c r="Q873" s="785">
        <v>0.0</v>
      </c>
      <c r="R873" s="784">
        <v>0.0</v>
      </c>
      <c r="S873" s="784">
        <v>0.0</v>
      </c>
      <c r="T873" s="788">
        <f t="shared" si="8"/>
        <v>0</v>
      </c>
      <c r="U873" s="780" t="s">
        <v>54</v>
      </c>
      <c r="V873" s="779">
        <v>45827.0</v>
      </c>
      <c r="W873" s="783">
        <v>45857.0</v>
      </c>
      <c r="X873" s="780">
        <v>1.0</v>
      </c>
      <c r="Y873" s="780" t="s">
        <v>86</v>
      </c>
      <c r="Z873" s="780" t="s">
        <v>56</v>
      </c>
    </row>
    <row r="874">
      <c r="A874" s="786" t="s">
        <v>7682</v>
      </c>
      <c r="B874" s="787">
        <v>45848.0</v>
      </c>
      <c r="C874" s="780">
        <v>3848.0</v>
      </c>
      <c r="D874" s="780"/>
      <c r="E874" s="781" t="s">
        <v>2979</v>
      </c>
      <c r="F874" s="786" t="s">
        <v>298</v>
      </c>
      <c r="G874" s="782" t="s">
        <v>2987</v>
      </c>
      <c r="H874" s="782" t="s">
        <v>293</v>
      </c>
      <c r="I874" s="782" t="s">
        <v>85</v>
      </c>
      <c r="J874" s="780" t="s">
        <v>1205</v>
      </c>
      <c r="K874" s="783">
        <v>44554.0</v>
      </c>
      <c r="L874" s="787">
        <v>45834.0</v>
      </c>
      <c r="M874" s="780" t="s">
        <v>51</v>
      </c>
      <c r="N874" s="784">
        <v>0.0</v>
      </c>
      <c r="O874" s="780" t="s">
        <v>51</v>
      </c>
      <c r="P874" s="785">
        <v>78000.0</v>
      </c>
      <c r="Q874" s="785">
        <v>78000.0</v>
      </c>
      <c r="R874" s="784">
        <v>0.0</v>
      </c>
      <c r="S874" s="784">
        <v>4400.0</v>
      </c>
      <c r="T874" s="788">
        <f t="shared" si="8"/>
        <v>73600</v>
      </c>
      <c r="U874" s="780" t="s">
        <v>53</v>
      </c>
      <c r="V874" s="783">
        <v>45834.0</v>
      </c>
      <c r="W874" s="783">
        <v>45864.0</v>
      </c>
      <c r="X874" s="780">
        <v>1.0</v>
      </c>
      <c r="Y874" s="780" t="s">
        <v>86</v>
      </c>
      <c r="Z874" s="780" t="s">
        <v>56</v>
      </c>
    </row>
    <row r="875" ht="15.0" customHeight="1">
      <c r="A875" s="786" t="s">
        <v>7683</v>
      </c>
      <c r="B875" s="787">
        <v>45848.0</v>
      </c>
      <c r="C875" s="780">
        <v>3621.0</v>
      </c>
      <c r="D875" s="780"/>
      <c r="E875" s="781" t="s">
        <v>1924</v>
      </c>
      <c r="F875" s="786" t="s">
        <v>1857</v>
      </c>
      <c r="G875" s="782" t="s">
        <v>1858</v>
      </c>
      <c r="H875" s="782" t="s">
        <v>1860</v>
      </c>
      <c r="I875" s="782" t="s">
        <v>85</v>
      </c>
      <c r="J875" s="780" t="s">
        <v>1205</v>
      </c>
      <c r="K875" s="783">
        <v>44535.0</v>
      </c>
      <c r="L875" s="787">
        <v>45834.0</v>
      </c>
      <c r="M875" s="780" t="s">
        <v>51</v>
      </c>
      <c r="N875" s="784">
        <v>78000.0</v>
      </c>
      <c r="O875" s="780" t="s">
        <v>51</v>
      </c>
      <c r="P875" s="785">
        <v>87000.0</v>
      </c>
      <c r="Q875" s="785">
        <v>87000.0</v>
      </c>
      <c r="R875" s="784">
        <v>0.0</v>
      </c>
      <c r="S875" s="784">
        <v>4440.0</v>
      </c>
      <c r="T875" s="788">
        <f t="shared" si="8"/>
        <v>82560</v>
      </c>
      <c r="U875" s="780" t="s">
        <v>53</v>
      </c>
      <c r="V875" s="783">
        <v>45822.0</v>
      </c>
      <c r="W875" s="783">
        <v>45852.0</v>
      </c>
      <c r="X875" s="780">
        <v>1.0</v>
      </c>
      <c r="Y875" s="780" t="s">
        <v>86</v>
      </c>
      <c r="Z875" s="780" t="s">
        <v>56</v>
      </c>
    </row>
    <row r="876">
      <c r="A876" s="786" t="s">
        <v>7684</v>
      </c>
      <c r="B876" s="787">
        <v>45848.0</v>
      </c>
      <c r="C876" s="780">
        <v>13032.0</v>
      </c>
      <c r="D876" s="780"/>
      <c r="E876" s="781" t="s">
        <v>1953</v>
      </c>
      <c r="F876" s="786" t="s">
        <v>1954</v>
      </c>
      <c r="G876" s="782" t="s">
        <v>7685</v>
      </c>
      <c r="H876" s="782" t="s">
        <v>343</v>
      </c>
      <c r="I876" s="782" t="s">
        <v>158</v>
      </c>
      <c r="J876" s="780" t="s">
        <v>1205</v>
      </c>
      <c r="K876" s="783">
        <v>45517.0</v>
      </c>
      <c r="L876" s="787">
        <v>45834.0</v>
      </c>
      <c r="M876" s="780" t="s">
        <v>51</v>
      </c>
      <c r="N876" s="784"/>
      <c r="O876" s="780"/>
      <c r="P876" s="785">
        <v>70000.0</v>
      </c>
      <c r="Q876" s="785">
        <v>70000.0</v>
      </c>
      <c r="R876" s="784">
        <v>0.0</v>
      </c>
      <c r="S876" s="784">
        <v>490.0</v>
      </c>
      <c r="T876" s="788">
        <f t="shared" si="8"/>
        <v>69510</v>
      </c>
      <c r="U876" s="780" t="s">
        <v>53</v>
      </c>
      <c r="V876" s="783"/>
      <c r="W876" s="783"/>
      <c r="X876" s="780">
        <v>1.0</v>
      </c>
      <c r="Y876" s="780" t="s">
        <v>86</v>
      </c>
      <c r="Z876" s="780" t="s">
        <v>56</v>
      </c>
    </row>
    <row r="877">
      <c r="A877" s="786" t="s">
        <v>7686</v>
      </c>
      <c r="B877" s="787">
        <v>45848.0</v>
      </c>
      <c r="C877" s="780">
        <v>8716.0</v>
      </c>
      <c r="D877" s="780"/>
      <c r="E877" s="781" t="s">
        <v>822</v>
      </c>
      <c r="F877" s="786" t="s">
        <v>2559</v>
      </c>
      <c r="G877" s="782" t="s">
        <v>2560</v>
      </c>
      <c r="H877" s="782" t="s">
        <v>2305</v>
      </c>
      <c r="I877" s="782" t="s">
        <v>2308</v>
      </c>
      <c r="J877" s="780" t="s">
        <v>1205</v>
      </c>
      <c r="K877" s="783">
        <v>45021.0</v>
      </c>
      <c r="L877" s="787">
        <v>45834.0</v>
      </c>
      <c r="M877" s="780" t="s">
        <v>51</v>
      </c>
      <c r="N877" s="784">
        <v>118000.0</v>
      </c>
      <c r="O877" s="780" t="s">
        <v>51</v>
      </c>
      <c r="P877" s="785">
        <v>130030.0</v>
      </c>
      <c r="Q877" s="815">
        <v>130030.0</v>
      </c>
      <c r="R877" s="784">
        <v>0.0</v>
      </c>
      <c r="S877" s="784">
        <v>0.0</v>
      </c>
      <c r="T877" s="788">
        <f t="shared" si="8"/>
        <v>130030</v>
      </c>
      <c r="U877" s="780" t="s">
        <v>52</v>
      </c>
      <c r="V877" s="783">
        <v>45825.0</v>
      </c>
      <c r="W877" s="783">
        <v>45855.0</v>
      </c>
      <c r="X877" s="780">
        <v>1.0</v>
      </c>
      <c r="Y877" s="780" t="s">
        <v>55</v>
      </c>
      <c r="Z877" s="780" t="s">
        <v>56</v>
      </c>
    </row>
    <row r="878">
      <c r="A878" s="792" t="s">
        <v>7687</v>
      </c>
      <c r="B878" s="787">
        <v>45848.0</v>
      </c>
      <c r="C878" s="780">
        <v>15710.0</v>
      </c>
      <c r="D878" s="780"/>
      <c r="E878" s="781" t="s">
        <v>4299</v>
      </c>
      <c r="F878" s="786" t="s">
        <v>1410</v>
      </c>
      <c r="G878" s="782" t="s">
        <v>4300</v>
      </c>
      <c r="H878" s="782" t="s">
        <v>786</v>
      </c>
      <c r="I878" s="782" t="s">
        <v>46</v>
      </c>
      <c r="J878" s="780" t="s">
        <v>1205</v>
      </c>
      <c r="K878" s="783">
        <v>45832.0</v>
      </c>
      <c r="L878" s="787">
        <v>45834.0</v>
      </c>
      <c r="M878" s="780" t="s">
        <v>51</v>
      </c>
      <c r="N878" s="784">
        <v>0.0</v>
      </c>
      <c r="O878" s="779">
        <v>45842.0</v>
      </c>
      <c r="P878" s="785">
        <v>1298000.0</v>
      </c>
      <c r="Q878" s="785">
        <v>1298000.0</v>
      </c>
      <c r="R878" s="784">
        <v>118000.0</v>
      </c>
      <c r="S878" s="784">
        <v>9086.0</v>
      </c>
      <c r="T878" s="788">
        <f t="shared" si="8"/>
        <v>1288914</v>
      </c>
      <c r="U878" s="780" t="s">
        <v>53</v>
      </c>
      <c r="V878" s="783">
        <v>45842.0</v>
      </c>
      <c r="W878" s="783">
        <v>46206.0</v>
      </c>
      <c r="X878" s="780">
        <v>12.0</v>
      </c>
      <c r="Y878" s="780" t="s">
        <v>55</v>
      </c>
      <c r="Z878" s="780" t="s">
        <v>93</v>
      </c>
    </row>
    <row r="879">
      <c r="A879" s="786" t="s">
        <v>7688</v>
      </c>
      <c r="B879" s="787">
        <v>45848.0</v>
      </c>
      <c r="C879" s="780">
        <v>15710.0</v>
      </c>
      <c r="D879" s="780"/>
      <c r="E879" s="781" t="s">
        <v>4299</v>
      </c>
      <c r="F879" s="786" t="s">
        <v>1410</v>
      </c>
      <c r="G879" s="782" t="s">
        <v>4300</v>
      </c>
      <c r="H879" s="782" t="s">
        <v>786</v>
      </c>
      <c r="I879" s="782" t="s">
        <v>46</v>
      </c>
      <c r="J879" s="780" t="s">
        <v>1205</v>
      </c>
      <c r="K879" s="783">
        <v>45832.0</v>
      </c>
      <c r="L879" s="787">
        <v>45834.0</v>
      </c>
      <c r="M879" s="780" t="s">
        <v>51</v>
      </c>
      <c r="N879" s="784">
        <v>118000.0</v>
      </c>
      <c r="O879" s="779">
        <v>45842.0</v>
      </c>
      <c r="P879" s="785">
        <v>236025.0</v>
      </c>
      <c r="Q879" s="785">
        <v>0.0</v>
      </c>
      <c r="R879" s="784">
        <v>0.0</v>
      </c>
      <c r="S879" s="784">
        <v>0.0</v>
      </c>
      <c r="T879" s="788">
        <f t="shared" si="8"/>
        <v>0</v>
      </c>
      <c r="U879" s="780" t="s">
        <v>281</v>
      </c>
      <c r="V879" s="783">
        <v>45842.0</v>
      </c>
      <c r="W879" s="783">
        <v>46236.0</v>
      </c>
      <c r="X879" s="780">
        <v>1.0</v>
      </c>
      <c r="Y879" s="780" t="s">
        <v>55</v>
      </c>
      <c r="Z879" s="780" t="s">
        <v>56</v>
      </c>
    </row>
    <row r="880">
      <c r="A880" s="786" t="s">
        <v>7689</v>
      </c>
      <c r="B880" s="787">
        <v>45848.0</v>
      </c>
      <c r="C880" s="780">
        <v>15710.0</v>
      </c>
      <c r="D880" s="780"/>
      <c r="E880" s="781" t="s">
        <v>4299</v>
      </c>
      <c r="F880" s="786" t="s">
        <v>1410</v>
      </c>
      <c r="G880" s="782" t="s">
        <v>4300</v>
      </c>
      <c r="H880" s="782" t="s">
        <v>786</v>
      </c>
      <c r="I880" s="782" t="s">
        <v>46</v>
      </c>
      <c r="J880" s="780" t="s">
        <v>1205</v>
      </c>
      <c r="K880" s="783">
        <v>45832.0</v>
      </c>
      <c r="L880" s="787">
        <v>45834.0</v>
      </c>
      <c r="M880" s="780" t="s">
        <v>51</v>
      </c>
      <c r="N880" s="784">
        <v>118000.0</v>
      </c>
      <c r="O880" s="779">
        <v>45842.0</v>
      </c>
      <c r="P880" s="785">
        <v>0.0</v>
      </c>
      <c r="Q880" s="785">
        <v>0.0</v>
      </c>
      <c r="R880" s="784">
        <v>0.0</v>
      </c>
      <c r="S880" s="784">
        <v>0.0</v>
      </c>
      <c r="T880" s="788">
        <f t="shared" si="8"/>
        <v>0</v>
      </c>
      <c r="U880" s="780" t="s">
        <v>54</v>
      </c>
      <c r="V880" s="783">
        <v>45842.0</v>
      </c>
      <c r="W880" s="783">
        <v>46266.0</v>
      </c>
      <c r="X880" s="780">
        <v>1.0</v>
      </c>
      <c r="Y880" s="780" t="s">
        <v>55</v>
      </c>
      <c r="Z880" s="780" t="s">
        <v>56</v>
      </c>
    </row>
    <row r="881">
      <c r="A881" s="786" t="s">
        <v>7690</v>
      </c>
      <c r="B881" s="787">
        <v>45848.0</v>
      </c>
      <c r="C881" s="780">
        <v>8761.0</v>
      </c>
      <c r="D881" s="780"/>
      <c r="E881" s="781" t="s">
        <v>6908</v>
      </c>
      <c r="F881" s="786" t="s">
        <v>1611</v>
      </c>
      <c r="G881" s="782" t="s">
        <v>1613</v>
      </c>
      <c r="H881" s="782" t="s">
        <v>315</v>
      </c>
      <c r="I881" s="782" t="s">
        <v>69</v>
      </c>
      <c r="J881" s="780" t="s">
        <v>1205</v>
      </c>
      <c r="K881" s="783">
        <v>45026.0</v>
      </c>
      <c r="L881" s="787">
        <v>45834.0</v>
      </c>
      <c r="M881" s="780" t="s">
        <v>51</v>
      </c>
      <c r="N881" s="784">
        <v>0.0</v>
      </c>
      <c r="O881" s="780" t="s">
        <v>51</v>
      </c>
      <c r="P881" s="785">
        <v>78000.0</v>
      </c>
      <c r="Q881" s="785">
        <v>78000.0</v>
      </c>
      <c r="R881" s="784">
        <v>0.0</v>
      </c>
      <c r="S881" s="784">
        <v>4400.0</v>
      </c>
      <c r="T881" s="788">
        <f t="shared" si="8"/>
        <v>73600</v>
      </c>
      <c r="U881" s="780" t="s">
        <v>53</v>
      </c>
      <c r="V881" s="783">
        <v>45822.0</v>
      </c>
      <c r="W881" s="783">
        <v>45852.0</v>
      </c>
      <c r="X881" s="780">
        <v>1.0</v>
      </c>
      <c r="Y881" s="780" t="s">
        <v>86</v>
      </c>
      <c r="Z881" s="780" t="s">
        <v>56</v>
      </c>
    </row>
    <row r="882">
      <c r="A882" s="786" t="s">
        <v>7691</v>
      </c>
      <c r="B882" s="787">
        <v>45848.0</v>
      </c>
      <c r="C882" s="780">
        <v>7485.0</v>
      </c>
      <c r="D882" s="780"/>
      <c r="E882" s="781" t="s">
        <v>7692</v>
      </c>
      <c r="F882" s="786" t="s">
        <v>6955</v>
      </c>
      <c r="G882" s="782" t="s">
        <v>6956</v>
      </c>
      <c r="H882" s="782" t="s">
        <v>6957</v>
      </c>
      <c r="I882" s="782" t="s">
        <v>74</v>
      </c>
      <c r="J882" s="780" t="s">
        <v>1205</v>
      </c>
      <c r="K882" s="783">
        <v>44872.0</v>
      </c>
      <c r="L882" s="787">
        <v>45834.0</v>
      </c>
      <c r="M882" s="780" t="s">
        <v>51</v>
      </c>
      <c r="N882" s="784">
        <v>0.0</v>
      </c>
      <c r="O882" s="780" t="s">
        <v>51</v>
      </c>
      <c r="P882" s="785">
        <v>78000.0</v>
      </c>
      <c r="Q882" s="785">
        <v>78000.0</v>
      </c>
      <c r="R882" s="784">
        <v>0.0</v>
      </c>
      <c r="S882" s="784">
        <v>4440.0</v>
      </c>
      <c r="T882" s="788">
        <f t="shared" si="8"/>
        <v>73560</v>
      </c>
      <c r="U882" s="780" t="s">
        <v>53</v>
      </c>
      <c r="V882" s="783">
        <v>45822.0</v>
      </c>
      <c r="W882" s="783">
        <v>45852.0</v>
      </c>
      <c r="X882" s="780">
        <v>1.0</v>
      </c>
      <c r="Y882" s="780" t="s">
        <v>86</v>
      </c>
      <c r="Z882" s="780" t="s">
        <v>56</v>
      </c>
    </row>
    <row r="883">
      <c r="A883" s="786" t="s">
        <v>7693</v>
      </c>
      <c r="B883" s="787">
        <v>45848.0</v>
      </c>
      <c r="C883" s="780">
        <v>7163.0</v>
      </c>
      <c r="D883" s="780"/>
      <c r="E883" s="781" t="s">
        <v>600</v>
      </c>
      <c r="F883" s="786" t="s">
        <v>601</v>
      </c>
      <c r="G883" s="782" t="s">
        <v>603</v>
      </c>
      <c r="H883" s="782" t="s">
        <v>315</v>
      </c>
      <c r="I883" s="782" t="s">
        <v>69</v>
      </c>
      <c r="J883" s="780" t="s">
        <v>1205</v>
      </c>
      <c r="K883" s="783">
        <v>44839.0</v>
      </c>
      <c r="L883" s="787">
        <v>45834.0</v>
      </c>
      <c r="M883" s="780" t="s">
        <v>51</v>
      </c>
      <c r="N883" s="784">
        <v>0.0</v>
      </c>
      <c r="O883" s="780" t="s">
        <v>51</v>
      </c>
      <c r="P883" s="785">
        <v>78000.0</v>
      </c>
      <c r="Q883" s="785">
        <v>78000.0</v>
      </c>
      <c r="R883" s="784">
        <v>0.0</v>
      </c>
      <c r="S883" s="784">
        <v>4400.0</v>
      </c>
      <c r="T883" s="788">
        <f t="shared" si="8"/>
        <v>73600</v>
      </c>
      <c r="U883" s="780" t="s">
        <v>53</v>
      </c>
      <c r="V883" s="783">
        <v>45834.0</v>
      </c>
      <c r="W883" s="783">
        <v>45876.0</v>
      </c>
      <c r="X883" s="780">
        <v>1.0</v>
      </c>
      <c r="Y883" s="780" t="s">
        <v>86</v>
      </c>
      <c r="Z883" s="780" t="s">
        <v>56</v>
      </c>
    </row>
    <row r="884">
      <c r="A884" s="786" t="s">
        <v>7694</v>
      </c>
      <c r="B884" s="787">
        <v>45848.0</v>
      </c>
      <c r="C884" s="780">
        <v>3316.0</v>
      </c>
      <c r="D884" s="780"/>
      <c r="E884" s="781" t="s">
        <v>1103</v>
      </c>
      <c r="F884" s="786" t="s">
        <v>807</v>
      </c>
      <c r="G884" s="782" t="s">
        <v>1575</v>
      </c>
      <c r="H884" s="782" t="s">
        <v>264</v>
      </c>
      <c r="I884" s="782" t="s">
        <v>74</v>
      </c>
      <c r="J884" s="780" t="s">
        <v>1205</v>
      </c>
      <c r="K884" s="783">
        <v>44523.0</v>
      </c>
      <c r="L884" s="787">
        <v>45834.0</v>
      </c>
      <c r="M884" s="780" t="s">
        <v>51</v>
      </c>
      <c r="N884" s="784">
        <v>78000.0</v>
      </c>
      <c r="O884" s="780" t="s">
        <v>51</v>
      </c>
      <c r="P884" s="785">
        <v>156000.0</v>
      </c>
      <c r="Q884" s="785">
        <v>156000.0</v>
      </c>
      <c r="R884" s="784">
        <v>0.0</v>
      </c>
      <c r="S884" s="784">
        <v>4440.0</v>
      </c>
      <c r="T884" s="788">
        <f t="shared" si="8"/>
        <v>151560</v>
      </c>
      <c r="U884" s="780" t="s">
        <v>53</v>
      </c>
      <c r="V884" s="783">
        <v>45822.0</v>
      </c>
      <c r="W884" s="783">
        <v>45852.0</v>
      </c>
      <c r="X884" s="780">
        <v>1.0</v>
      </c>
      <c r="Y884" s="780" t="s">
        <v>86</v>
      </c>
      <c r="Z884" s="780" t="s">
        <v>56</v>
      </c>
    </row>
    <row r="885">
      <c r="A885" s="786" t="s">
        <v>7695</v>
      </c>
      <c r="B885" s="787">
        <v>45848.0</v>
      </c>
      <c r="C885" s="780">
        <v>3316.0</v>
      </c>
      <c r="D885" s="780"/>
      <c r="E885" s="781" t="s">
        <v>1103</v>
      </c>
      <c r="F885" s="786" t="s">
        <v>807</v>
      </c>
      <c r="G885" s="782" t="s">
        <v>7120</v>
      </c>
      <c r="H885" s="782" t="s">
        <v>264</v>
      </c>
      <c r="I885" s="782" t="s">
        <v>74</v>
      </c>
      <c r="J885" s="780" t="s">
        <v>1205</v>
      </c>
      <c r="K885" s="783">
        <v>44523.0</v>
      </c>
      <c r="L885" s="787">
        <v>45834.0</v>
      </c>
      <c r="M885" s="780" t="s">
        <v>51</v>
      </c>
      <c r="N885" s="784">
        <v>78000.0</v>
      </c>
      <c r="O885" s="780" t="s">
        <v>51</v>
      </c>
      <c r="P885" s="785">
        <v>0.0</v>
      </c>
      <c r="Q885" s="785">
        <v>0.0</v>
      </c>
      <c r="R885" s="784">
        <v>0.0</v>
      </c>
      <c r="S885" s="784">
        <v>0.0</v>
      </c>
      <c r="T885" s="788">
        <f t="shared" si="8"/>
        <v>0</v>
      </c>
      <c r="U885" s="780" t="s">
        <v>54</v>
      </c>
      <c r="V885" s="783">
        <v>45827.0</v>
      </c>
      <c r="W885" s="783">
        <v>45857.0</v>
      </c>
      <c r="X885" s="780">
        <v>1.0</v>
      </c>
      <c r="Y885" s="780" t="s">
        <v>86</v>
      </c>
      <c r="Z885" s="780" t="s">
        <v>56</v>
      </c>
    </row>
    <row r="886">
      <c r="A886" s="786" t="s">
        <v>7696</v>
      </c>
      <c r="B886" s="787">
        <v>45848.0</v>
      </c>
      <c r="C886" s="780">
        <v>4343.0</v>
      </c>
      <c r="D886" s="780"/>
      <c r="E886" s="781" t="s">
        <v>253</v>
      </c>
      <c r="F886" s="786" t="s">
        <v>244</v>
      </c>
      <c r="G886" s="782" t="s">
        <v>2608</v>
      </c>
      <c r="H886" s="782" t="s">
        <v>246</v>
      </c>
      <c r="I886" s="782" t="s">
        <v>85</v>
      </c>
      <c r="J886" s="780" t="s">
        <v>1205</v>
      </c>
      <c r="K886" s="783">
        <v>44585.0</v>
      </c>
      <c r="L886" s="787">
        <v>45834.0</v>
      </c>
      <c r="M886" s="780" t="s">
        <v>51</v>
      </c>
      <c r="N886" s="784">
        <v>78000.0</v>
      </c>
      <c r="O886" s="780" t="s">
        <v>51</v>
      </c>
      <c r="P886" s="785">
        <v>312000.0</v>
      </c>
      <c r="Q886" s="785">
        <v>312000.0</v>
      </c>
      <c r="R886" s="784">
        <v>0.0</v>
      </c>
      <c r="S886" s="784">
        <v>6240.0</v>
      </c>
      <c r="T886" s="788">
        <f t="shared" si="8"/>
        <v>305760</v>
      </c>
      <c r="U886" s="780" t="s">
        <v>53</v>
      </c>
      <c r="V886" s="783">
        <v>45829.0</v>
      </c>
      <c r="W886" s="783">
        <v>45859.0</v>
      </c>
      <c r="X886" s="780">
        <v>1.0</v>
      </c>
      <c r="Y886" s="780" t="s">
        <v>86</v>
      </c>
      <c r="Z886" s="780" t="s">
        <v>56</v>
      </c>
    </row>
    <row r="887">
      <c r="A887" s="786" t="s">
        <v>7697</v>
      </c>
      <c r="B887" s="787">
        <v>45848.0</v>
      </c>
      <c r="C887" s="780">
        <v>4343.0</v>
      </c>
      <c r="D887" s="780"/>
      <c r="E887" s="781" t="s">
        <v>253</v>
      </c>
      <c r="F887" s="786" t="s">
        <v>244</v>
      </c>
      <c r="G887" s="857" t="s">
        <v>1717</v>
      </c>
      <c r="H887" s="782" t="s">
        <v>246</v>
      </c>
      <c r="I887" s="782" t="s">
        <v>85</v>
      </c>
      <c r="J887" s="780" t="s">
        <v>1205</v>
      </c>
      <c r="K887" s="783">
        <v>44585.0</v>
      </c>
      <c r="L887" s="787">
        <v>45834.0</v>
      </c>
      <c r="M887" s="780" t="s">
        <v>51</v>
      </c>
      <c r="N887" s="784">
        <v>78000.0</v>
      </c>
      <c r="O887" s="780" t="s">
        <v>51</v>
      </c>
      <c r="P887" s="785">
        <v>0.0</v>
      </c>
      <c r="Q887" s="785">
        <v>0.0</v>
      </c>
      <c r="R887" s="784">
        <v>0.0</v>
      </c>
      <c r="S887" s="784">
        <v>0.0</v>
      </c>
      <c r="T887" s="788">
        <f t="shared" si="8"/>
        <v>0</v>
      </c>
      <c r="U887" s="780" t="s">
        <v>54</v>
      </c>
      <c r="V887" s="783">
        <v>45823.0</v>
      </c>
      <c r="W887" s="783">
        <v>45853.0</v>
      </c>
      <c r="X887" s="780">
        <v>1.0</v>
      </c>
      <c r="Y887" s="780" t="s">
        <v>86</v>
      </c>
      <c r="Z887" s="780" t="s">
        <v>56</v>
      </c>
    </row>
    <row r="888">
      <c r="A888" s="786" t="s">
        <v>7698</v>
      </c>
      <c r="B888" s="787">
        <v>45848.0</v>
      </c>
      <c r="C888" s="780">
        <v>4343.0</v>
      </c>
      <c r="D888" s="780"/>
      <c r="E888" s="781" t="s">
        <v>253</v>
      </c>
      <c r="F888" s="786" t="s">
        <v>244</v>
      </c>
      <c r="G888" s="857" t="s">
        <v>245</v>
      </c>
      <c r="H888" s="782" t="s">
        <v>246</v>
      </c>
      <c r="I888" s="782" t="s">
        <v>85</v>
      </c>
      <c r="J888" s="780" t="s">
        <v>1205</v>
      </c>
      <c r="K888" s="783">
        <v>44585.0</v>
      </c>
      <c r="L888" s="787">
        <v>45834.0</v>
      </c>
      <c r="M888" s="780" t="s">
        <v>51</v>
      </c>
      <c r="N888" s="784">
        <v>78000.0</v>
      </c>
      <c r="O888" s="780" t="s">
        <v>51</v>
      </c>
      <c r="P888" s="785">
        <v>0.0</v>
      </c>
      <c r="Q888" s="785">
        <v>0.0</v>
      </c>
      <c r="R888" s="784">
        <v>0.0</v>
      </c>
      <c r="S888" s="784">
        <v>0.0</v>
      </c>
      <c r="T888" s="788">
        <f t="shared" si="8"/>
        <v>0</v>
      </c>
      <c r="U888" s="780" t="s">
        <v>54</v>
      </c>
      <c r="V888" s="783">
        <v>45842.0</v>
      </c>
      <c r="W888" s="783">
        <v>45872.0</v>
      </c>
      <c r="X888" s="780">
        <v>1.0</v>
      </c>
      <c r="Y888" s="780" t="s">
        <v>86</v>
      </c>
      <c r="Z888" s="780" t="s">
        <v>56</v>
      </c>
    </row>
    <row r="889">
      <c r="A889" s="786" t="s">
        <v>7699</v>
      </c>
      <c r="B889" s="787">
        <v>45848.0</v>
      </c>
      <c r="C889" s="780">
        <v>4343.0</v>
      </c>
      <c r="D889" s="780"/>
      <c r="E889" s="781" t="s">
        <v>253</v>
      </c>
      <c r="F889" s="786" t="s">
        <v>244</v>
      </c>
      <c r="G889" s="857" t="s">
        <v>6728</v>
      </c>
      <c r="H889" s="782" t="s">
        <v>246</v>
      </c>
      <c r="I889" s="782" t="s">
        <v>85</v>
      </c>
      <c r="J889" s="780" t="s">
        <v>1205</v>
      </c>
      <c r="K889" s="783">
        <v>44585.0</v>
      </c>
      <c r="L889" s="787">
        <v>45834.0</v>
      </c>
      <c r="M889" s="780" t="s">
        <v>51</v>
      </c>
      <c r="N889" s="784">
        <v>78000.0</v>
      </c>
      <c r="O889" s="780" t="s">
        <v>51</v>
      </c>
      <c r="P889" s="785">
        <v>0.0</v>
      </c>
      <c r="Q889" s="785">
        <v>0.0</v>
      </c>
      <c r="R889" s="784">
        <v>0.0</v>
      </c>
      <c r="S889" s="784">
        <v>0.0</v>
      </c>
      <c r="T889" s="788">
        <f t="shared" si="8"/>
        <v>0</v>
      </c>
      <c r="U889" s="780" t="s">
        <v>54</v>
      </c>
      <c r="V889" s="783">
        <v>45847.0</v>
      </c>
      <c r="W889" s="783">
        <v>45877.0</v>
      </c>
      <c r="X889" s="780">
        <v>1.0</v>
      </c>
      <c r="Y889" s="780" t="s">
        <v>86</v>
      </c>
      <c r="Z889" s="780" t="s">
        <v>56</v>
      </c>
    </row>
    <row r="890">
      <c r="A890" s="786" t="s">
        <v>7700</v>
      </c>
      <c r="B890" s="787">
        <v>45848.0</v>
      </c>
      <c r="C890" s="780">
        <v>2253.0</v>
      </c>
      <c r="D890" s="780"/>
      <c r="E890" s="781" t="s">
        <v>7701</v>
      </c>
      <c r="F890" s="786" t="s">
        <v>6730</v>
      </c>
      <c r="G890" s="782" t="s">
        <v>6731</v>
      </c>
      <c r="H890" s="782" t="s">
        <v>6732</v>
      </c>
      <c r="I890" s="782" t="s">
        <v>6733</v>
      </c>
      <c r="J890" s="780" t="s">
        <v>1205</v>
      </c>
      <c r="K890" s="783">
        <v>44435.0</v>
      </c>
      <c r="L890" s="787">
        <v>45834.0</v>
      </c>
      <c r="M890" s="780" t="s">
        <v>51</v>
      </c>
      <c r="N890" s="784">
        <v>0.0</v>
      </c>
      <c r="O890" s="780" t="s">
        <v>51</v>
      </c>
      <c r="P890" s="785">
        <v>118047.0</v>
      </c>
      <c r="Q890" s="815">
        <v>118047.0</v>
      </c>
      <c r="R890" s="784">
        <v>0.0</v>
      </c>
      <c r="S890" s="784">
        <v>0.0</v>
      </c>
      <c r="T890" s="788">
        <f t="shared" si="8"/>
        <v>118047</v>
      </c>
      <c r="U890" s="780" t="s">
        <v>52</v>
      </c>
      <c r="V890" s="783">
        <v>45848.0</v>
      </c>
      <c r="W890" s="783">
        <v>45878.0</v>
      </c>
      <c r="X890" s="780">
        <v>1.0</v>
      </c>
      <c r="Y890" s="780" t="s">
        <v>55</v>
      </c>
      <c r="Z890" s="780" t="s">
        <v>56</v>
      </c>
    </row>
    <row r="891">
      <c r="A891" s="786" t="s">
        <v>7702</v>
      </c>
      <c r="B891" s="787">
        <v>45848.0</v>
      </c>
      <c r="C891" s="780">
        <v>6125.0</v>
      </c>
      <c r="D891" s="780"/>
      <c r="E891" s="781" t="s">
        <v>1145</v>
      </c>
      <c r="F891" s="786" t="s">
        <v>1146</v>
      </c>
      <c r="G891" s="782" t="s">
        <v>1147</v>
      </c>
      <c r="H891" s="782" t="s">
        <v>419</v>
      </c>
      <c r="I891" s="782" t="s">
        <v>118</v>
      </c>
      <c r="J891" s="780" t="s">
        <v>1205</v>
      </c>
      <c r="K891" s="783">
        <v>44736.0</v>
      </c>
      <c r="L891" s="787">
        <v>45834.0</v>
      </c>
      <c r="M891" s="779">
        <v>45817.0</v>
      </c>
      <c r="N891" s="784">
        <v>78000.0</v>
      </c>
      <c r="O891" s="779">
        <v>45846.0</v>
      </c>
      <c r="P891" s="785">
        <v>0.0</v>
      </c>
      <c r="Q891" s="785">
        <v>0.0</v>
      </c>
      <c r="R891" s="784">
        <v>0.0</v>
      </c>
      <c r="S891" s="784">
        <v>0.0</v>
      </c>
      <c r="T891" s="788">
        <f t="shared" si="8"/>
        <v>0</v>
      </c>
      <c r="U891" s="780" t="s">
        <v>54</v>
      </c>
      <c r="V891" s="783">
        <v>45846.0</v>
      </c>
      <c r="W891" s="783">
        <v>45877.0</v>
      </c>
      <c r="X891" s="780">
        <v>1.0</v>
      </c>
      <c r="Y891" s="780" t="s">
        <v>86</v>
      </c>
      <c r="Z891" s="780" t="s">
        <v>56</v>
      </c>
    </row>
    <row r="892">
      <c r="A892" s="786" t="s">
        <v>7703</v>
      </c>
      <c r="B892" s="787">
        <v>45849.0</v>
      </c>
      <c r="C892" s="780">
        <v>1288.0</v>
      </c>
      <c r="D892" s="780"/>
      <c r="E892" s="781" t="s">
        <v>7035</v>
      </c>
      <c r="F892" s="786" t="s">
        <v>1928</v>
      </c>
      <c r="G892" s="782" t="s">
        <v>2065</v>
      </c>
      <c r="H892" s="782" t="s">
        <v>1930</v>
      </c>
      <c r="I892" s="782" t="s">
        <v>532</v>
      </c>
      <c r="J892" s="780" t="s">
        <v>1205</v>
      </c>
      <c r="K892" s="783">
        <v>44356.0</v>
      </c>
      <c r="L892" s="787">
        <v>45834.0</v>
      </c>
      <c r="M892" s="780" t="s">
        <v>51</v>
      </c>
      <c r="N892" s="784">
        <v>0.0</v>
      </c>
      <c r="O892" s="780" t="s">
        <v>51</v>
      </c>
      <c r="P892" s="785">
        <v>78000.0</v>
      </c>
      <c r="Q892" s="785">
        <v>78000.0</v>
      </c>
      <c r="R892" s="784">
        <v>0.0</v>
      </c>
      <c r="S892" s="784">
        <v>4440.0</v>
      </c>
      <c r="T892" s="788">
        <f t="shared" si="8"/>
        <v>73560</v>
      </c>
      <c r="U892" s="780" t="s">
        <v>53</v>
      </c>
      <c r="V892" s="783">
        <v>45824.0</v>
      </c>
      <c r="W892" s="783">
        <v>45854.0</v>
      </c>
      <c r="X892" s="780">
        <v>1.0</v>
      </c>
      <c r="Y892" s="780" t="s">
        <v>86</v>
      </c>
      <c r="Z892" s="780" t="s">
        <v>56</v>
      </c>
    </row>
    <row r="893">
      <c r="A893" s="786" t="s">
        <v>7704</v>
      </c>
      <c r="B893" s="787">
        <v>45849.0</v>
      </c>
      <c r="C893" s="780">
        <v>2728.0</v>
      </c>
      <c r="D893" s="780"/>
      <c r="E893" s="781" t="s">
        <v>1933</v>
      </c>
      <c r="F893" s="786" t="s">
        <v>7007</v>
      </c>
      <c r="G893" s="782" t="s">
        <v>1935</v>
      </c>
      <c r="H893" s="782" t="s">
        <v>1930</v>
      </c>
      <c r="I893" s="782" t="s">
        <v>532</v>
      </c>
      <c r="J893" s="780" t="s">
        <v>1205</v>
      </c>
      <c r="K893" s="783">
        <v>44469.0</v>
      </c>
      <c r="L893" s="787">
        <v>45834.0</v>
      </c>
      <c r="M893" s="780" t="s">
        <v>51</v>
      </c>
      <c r="N893" s="784">
        <v>0.0</v>
      </c>
      <c r="O893" s="780" t="s">
        <v>51</v>
      </c>
      <c r="P893" s="785">
        <v>78000.0</v>
      </c>
      <c r="Q893" s="785">
        <v>78000.0</v>
      </c>
      <c r="R893" s="784">
        <v>0.0</v>
      </c>
      <c r="S893" s="784">
        <v>4440.0</v>
      </c>
      <c r="T893" s="788">
        <f t="shared" si="8"/>
        <v>73560</v>
      </c>
      <c r="U893" s="780" t="s">
        <v>53</v>
      </c>
      <c r="V893" s="783">
        <v>45823.0</v>
      </c>
      <c r="W893" s="783">
        <v>45853.0</v>
      </c>
      <c r="X893" s="780">
        <v>1.0</v>
      </c>
      <c r="Y893" s="780" t="s">
        <v>86</v>
      </c>
      <c r="Z893" s="780" t="s">
        <v>56</v>
      </c>
    </row>
    <row r="894">
      <c r="A894" s="792" t="s">
        <v>7705</v>
      </c>
      <c r="B894" s="787">
        <v>45849.0</v>
      </c>
      <c r="C894" s="780">
        <v>15526.0</v>
      </c>
      <c r="D894" s="780"/>
      <c r="E894" s="781" t="s">
        <v>7597</v>
      </c>
      <c r="F894" s="786" t="s">
        <v>7598</v>
      </c>
      <c r="G894" s="782" t="s">
        <v>7706</v>
      </c>
      <c r="H894" s="782" t="s">
        <v>7600</v>
      </c>
      <c r="I894" s="782" t="s">
        <v>118</v>
      </c>
      <c r="J894" s="780" t="s">
        <v>1205</v>
      </c>
      <c r="K894" s="783">
        <v>45821.0</v>
      </c>
      <c r="L894" s="787">
        <v>45834.0</v>
      </c>
      <c r="M894" s="780" t="s">
        <v>51</v>
      </c>
      <c r="N894" s="784">
        <v>0.0</v>
      </c>
      <c r="O894" s="780" t="s">
        <v>51</v>
      </c>
      <c r="P894" s="785">
        <v>1298002.0</v>
      </c>
      <c r="Q894" s="815">
        <v>1220000.0</v>
      </c>
      <c r="R894" s="784">
        <v>118000.0</v>
      </c>
      <c r="S894" s="784">
        <v>0.0</v>
      </c>
      <c r="T894" s="788">
        <f t="shared" si="8"/>
        <v>1220000</v>
      </c>
      <c r="U894" s="780" t="s">
        <v>52</v>
      </c>
      <c r="V894" s="783">
        <v>45834.0</v>
      </c>
      <c r="W894" s="783">
        <v>46195.0</v>
      </c>
      <c r="X894" s="780">
        <v>12.0</v>
      </c>
      <c r="Y894" s="780" t="s">
        <v>55</v>
      </c>
      <c r="Z894" s="780" t="s">
        <v>93</v>
      </c>
    </row>
    <row r="895">
      <c r="A895" s="786" t="s">
        <v>7707</v>
      </c>
      <c r="B895" s="787">
        <v>45849.0</v>
      </c>
      <c r="C895" s="780">
        <v>15526.0</v>
      </c>
      <c r="D895" s="780"/>
      <c r="E895" s="781" t="s">
        <v>7597</v>
      </c>
      <c r="F895" s="786" t="s">
        <v>7598</v>
      </c>
      <c r="G895" s="782" t="s">
        <v>7706</v>
      </c>
      <c r="H895" s="782" t="s">
        <v>7600</v>
      </c>
      <c r="I895" s="782" t="s">
        <v>118</v>
      </c>
      <c r="J895" s="780" t="s">
        <v>1205</v>
      </c>
      <c r="K895" s="783">
        <v>45821.0</v>
      </c>
      <c r="L895" s="787">
        <v>45834.0</v>
      </c>
      <c r="M895" s="780" t="s">
        <v>51</v>
      </c>
      <c r="N895" s="784">
        <v>118000.0</v>
      </c>
      <c r="O895" s="780" t="s">
        <v>51</v>
      </c>
      <c r="P895" s="785">
        <v>236045.0</v>
      </c>
      <c r="Q895" s="785">
        <v>0.0</v>
      </c>
      <c r="R895" s="784">
        <v>0.0</v>
      </c>
      <c r="S895" s="784">
        <v>0.0</v>
      </c>
      <c r="T895" s="788">
        <f t="shared" si="8"/>
        <v>0</v>
      </c>
      <c r="U895" s="780" t="s">
        <v>281</v>
      </c>
      <c r="V895" s="783">
        <v>45834.0</v>
      </c>
      <c r="W895" s="783">
        <v>46225.0</v>
      </c>
      <c r="X895" s="780">
        <v>1.0</v>
      </c>
      <c r="Y895" s="780" t="s">
        <v>55</v>
      </c>
      <c r="Z895" s="780" t="s">
        <v>56</v>
      </c>
    </row>
    <row r="896">
      <c r="A896" s="786" t="s">
        <v>7708</v>
      </c>
      <c r="B896" s="787">
        <v>45849.0</v>
      </c>
      <c r="C896" s="780">
        <v>1389.0</v>
      </c>
      <c r="D896" s="780"/>
      <c r="E896" s="781" t="s">
        <v>410</v>
      </c>
      <c r="F896" s="786" t="s">
        <v>239</v>
      </c>
      <c r="G896" s="782" t="s">
        <v>7217</v>
      </c>
      <c r="H896" s="782" t="s">
        <v>110</v>
      </c>
      <c r="I896" s="782" t="s">
        <v>46</v>
      </c>
      <c r="J896" s="780" t="s">
        <v>1205</v>
      </c>
      <c r="K896" s="783">
        <v>44361.0</v>
      </c>
      <c r="L896" s="787">
        <v>45834.0</v>
      </c>
      <c r="M896" s="780" t="s">
        <v>51</v>
      </c>
      <c r="N896" s="784">
        <v>78000.0</v>
      </c>
      <c r="O896" s="780" t="s">
        <v>51</v>
      </c>
      <c r="P896" s="785">
        <v>234000.0</v>
      </c>
      <c r="Q896" s="785">
        <v>234000.0</v>
      </c>
      <c r="R896" s="784">
        <v>0.0</v>
      </c>
      <c r="S896" s="784">
        <v>1638.0</v>
      </c>
      <c r="T896" s="788">
        <f t="shared" si="8"/>
        <v>232362</v>
      </c>
      <c r="U896" s="780" t="s">
        <v>53</v>
      </c>
      <c r="V896" s="783">
        <v>45830.0</v>
      </c>
      <c r="W896" s="783">
        <v>45860.0</v>
      </c>
      <c r="X896" s="780">
        <v>1.0</v>
      </c>
      <c r="Y896" s="780" t="s">
        <v>86</v>
      </c>
      <c r="Z896" s="780" t="s">
        <v>56</v>
      </c>
    </row>
    <row r="897">
      <c r="A897" s="786" t="s">
        <v>7709</v>
      </c>
      <c r="B897" s="787">
        <v>45849.0</v>
      </c>
      <c r="C897" s="780">
        <v>1389.0</v>
      </c>
      <c r="D897" s="780"/>
      <c r="E897" s="781" t="s">
        <v>410</v>
      </c>
      <c r="F897" s="786" t="s">
        <v>239</v>
      </c>
      <c r="G897" s="782" t="s">
        <v>3226</v>
      </c>
      <c r="H897" s="782" t="s">
        <v>110</v>
      </c>
      <c r="I897" s="782" t="s">
        <v>46</v>
      </c>
      <c r="J897" s="780" t="s">
        <v>1205</v>
      </c>
      <c r="K897" s="783">
        <v>44361.0</v>
      </c>
      <c r="L897" s="787">
        <v>45834.0</v>
      </c>
      <c r="M897" s="780" t="s">
        <v>51</v>
      </c>
      <c r="N897" s="784">
        <v>78000.0</v>
      </c>
      <c r="O897" s="780" t="s">
        <v>51</v>
      </c>
      <c r="P897" s="785">
        <v>0.0</v>
      </c>
      <c r="Q897" s="785">
        <v>0.0</v>
      </c>
      <c r="R897" s="784">
        <v>0.0</v>
      </c>
      <c r="S897" s="784">
        <v>0.0</v>
      </c>
      <c r="T897" s="788">
        <f t="shared" si="8"/>
        <v>0</v>
      </c>
      <c r="U897" s="780" t="s">
        <v>54</v>
      </c>
      <c r="V897" s="783">
        <v>45829.0</v>
      </c>
      <c r="W897" s="783">
        <v>45859.0</v>
      </c>
      <c r="X897" s="780">
        <v>1.0</v>
      </c>
      <c r="Y897" s="780" t="s">
        <v>86</v>
      </c>
      <c r="Z897" s="780" t="s">
        <v>56</v>
      </c>
    </row>
    <row r="898">
      <c r="A898" s="786" t="s">
        <v>7710</v>
      </c>
      <c r="B898" s="787">
        <v>45849.0</v>
      </c>
      <c r="C898" s="780">
        <v>1389.0</v>
      </c>
      <c r="D898" s="780"/>
      <c r="E898" s="781" t="s">
        <v>410</v>
      </c>
      <c r="F898" s="786" t="s">
        <v>239</v>
      </c>
      <c r="G898" s="782" t="s">
        <v>3246</v>
      </c>
      <c r="H898" s="782" t="s">
        <v>110</v>
      </c>
      <c r="I898" s="782" t="s">
        <v>46</v>
      </c>
      <c r="J898" s="780" t="s">
        <v>1205</v>
      </c>
      <c r="K898" s="783">
        <v>44361.0</v>
      </c>
      <c r="L898" s="787">
        <v>45834.0</v>
      </c>
      <c r="M898" s="780" t="s">
        <v>51</v>
      </c>
      <c r="N898" s="784">
        <v>78000.0</v>
      </c>
      <c r="O898" s="780" t="s">
        <v>51</v>
      </c>
      <c r="P898" s="785">
        <v>0.0</v>
      </c>
      <c r="Q898" s="785">
        <v>0.0</v>
      </c>
      <c r="R898" s="784">
        <v>0.0</v>
      </c>
      <c r="S898" s="784">
        <v>0.0</v>
      </c>
      <c r="T898" s="788">
        <f t="shared" si="8"/>
        <v>0</v>
      </c>
      <c r="U898" s="780" t="s">
        <v>54</v>
      </c>
      <c r="V898" s="783">
        <v>45825.0</v>
      </c>
      <c r="W898" s="783">
        <v>45855.0</v>
      </c>
      <c r="X898" s="780">
        <v>1.0</v>
      </c>
      <c r="Y898" s="780" t="s">
        <v>86</v>
      </c>
      <c r="Z898" s="780" t="s">
        <v>56</v>
      </c>
    </row>
    <row r="899">
      <c r="A899" s="786" t="s">
        <v>7711</v>
      </c>
      <c r="B899" s="787">
        <v>45849.0</v>
      </c>
      <c r="C899" s="780">
        <v>1389.0</v>
      </c>
      <c r="D899" s="780"/>
      <c r="E899" s="781" t="s">
        <v>410</v>
      </c>
      <c r="F899" s="786" t="s">
        <v>239</v>
      </c>
      <c r="G899" s="782" t="s">
        <v>7712</v>
      </c>
      <c r="H899" s="782" t="s">
        <v>110</v>
      </c>
      <c r="I899" s="782" t="s">
        <v>46</v>
      </c>
      <c r="J899" s="780" t="s">
        <v>1205</v>
      </c>
      <c r="K899" s="783">
        <v>44361.0</v>
      </c>
      <c r="L899" s="787">
        <v>45834.0</v>
      </c>
      <c r="M899" s="780" t="s">
        <v>51</v>
      </c>
      <c r="N899" s="784">
        <v>0.0</v>
      </c>
      <c r="O899" s="780" t="s">
        <v>51</v>
      </c>
      <c r="P899" s="785">
        <v>78000.0</v>
      </c>
      <c r="Q899" s="785">
        <v>78000.0</v>
      </c>
      <c r="R899" s="784">
        <v>0.0</v>
      </c>
      <c r="S899" s="784">
        <v>546.0</v>
      </c>
      <c r="T899" s="788">
        <f t="shared" si="8"/>
        <v>77454</v>
      </c>
      <c r="U899" s="780" t="s">
        <v>53</v>
      </c>
      <c r="V899" s="783">
        <v>45820.0</v>
      </c>
      <c r="W899" s="783">
        <v>45850.0</v>
      </c>
      <c r="X899" s="780">
        <v>1.0</v>
      </c>
      <c r="Y899" s="780" t="s">
        <v>86</v>
      </c>
      <c r="Z899" s="780" t="s">
        <v>56</v>
      </c>
    </row>
    <row r="900">
      <c r="A900" s="786" t="s">
        <v>7713</v>
      </c>
      <c r="B900" s="787">
        <v>45849.0</v>
      </c>
      <c r="C900" s="780">
        <v>9030.0</v>
      </c>
      <c r="D900" s="780"/>
      <c r="E900" s="781" t="s">
        <v>7185</v>
      </c>
      <c r="F900" s="786" t="s">
        <v>7186</v>
      </c>
      <c r="G900" s="782" t="s">
        <v>7187</v>
      </c>
      <c r="H900" s="782" t="s">
        <v>419</v>
      </c>
      <c r="I900" s="782" t="s">
        <v>118</v>
      </c>
      <c r="J900" s="780" t="s">
        <v>1205</v>
      </c>
      <c r="K900" s="783">
        <v>45059.0</v>
      </c>
      <c r="L900" s="787">
        <v>45834.0</v>
      </c>
      <c r="M900" s="780" t="s">
        <v>51</v>
      </c>
      <c r="N900" s="784">
        <v>0.0</v>
      </c>
      <c r="O900" s="780" t="s">
        <v>51</v>
      </c>
      <c r="P900" s="785">
        <v>78000.0</v>
      </c>
      <c r="Q900" s="785">
        <v>78000.0</v>
      </c>
      <c r="R900" s="784">
        <v>0.0</v>
      </c>
      <c r="S900" s="784">
        <v>4400.0</v>
      </c>
      <c r="T900" s="788">
        <f t="shared" si="8"/>
        <v>73600</v>
      </c>
      <c r="U900" s="780" t="s">
        <v>53</v>
      </c>
      <c r="V900" s="783">
        <v>45829.0</v>
      </c>
      <c r="W900" s="783">
        <v>45859.0</v>
      </c>
      <c r="X900" s="780">
        <v>1.0</v>
      </c>
      <c r="Y900" s="780" t="s">
        <v>86</v>
      </c>
      <c r="Z900" s="780" t="s">
        <v>56</v>
      </c>
    </row>
    <row r="901">
      <c r="A901" s="786" t="s">
        <v>7714</v>
      </c>
      <c r="B901" s="787">
        <v>45849.0</v>
      </c>
      <c r="C901" s="780">
        <v>2634.0</v>
      </c>
      <c r="D901" s="780"/>
      <c r="E901" s="781" t="s">
        <v>7083</v>
      </c>
      <c r="F901" s="786" t="s">
        <v>7084</v>
      </c>
      <c r="G901" s="782" t="s">
        <v>7085</v>
      </c>
      <c r="H901" s="782" t="s">
        <v>7086</v>
      </c>
      <c r="I901" s="782" t="s">
        <v>69</v>
      </c>
      <c r="J901" s="780" t="s">
        <v>1205</v>
      </c>
      <c r="K901" s="783">
        <v>44461.0</v>
      </c>
      <c r="L901" s="787">
        <v>45834.0</v>
      </c>
      <c r="M901" s="780" t="s">
        <v>51</v>
      </c>
      <c r="N901" s="784">
        <v>0.0</v>
      </c>
      <c r="O901" s="780" t="s">
        <v>51</v>
      </c>
      <c r="P901" s="785">
        <v>78000.0</v>
      </c>
      <c r="Q901" s="785">
        <v>78000.0</v>
      </c>
      <c r="R901" s="784">
        <v>0.0</v>
      </c>
      <c r="S901" s="784">
        <v>1560.0</v>
      </c>
      <c r="T901" s="788">
        <f t="shared" si="8"/>
        <v>76440</v>
      </c>
      <c r="U901" s="780" t="s">
        <v>53</v>
      </c>
      <c r="V901" s="783">
        <v>45833.0</v>
      </c>
      <c r="W901" s="783">
        <v>45863.0</v>
      </c>
      <c r="X901" s="780">
        <v>1.0</v>
      </c>
      <c r="Y901" s="780" t="s">
        <v>86</v>
      </c>
      <c r="Z901" s="780" t="s">
        <v>56</v>
      </c>
    </row>
    <row r="902">
      <c r="A902" s="786" t="s">
        <v>7715</v>
      </c>
      <c r="B902" s="787">
        <v>45849.0</v>
      </c>
      <c r="C902" s="780">
        <v>4732.0</v>
      </c>
      <c r="D902" s="780"/>
      <c r="E902" s="781" t="s">
        <v>7173</v>
      </c>
      <c r="F902" s="786" t="s">
        <v>2428</v>
      </c>
      <c r="G902" s="782" t="s">
        <v>2429</v>
      </c>
      <c r="H902" s="782" t="s">
        <v>147</v>
      </c>
      <c r="I902" s="782" t="s">
        <v>74</v>
      </c>
      <c r="J902" s="780" t="s">
        <v>1205</v>
      </c>
      <c r="K902" s="783">
        <v>44612.0</v>
      </c>
      <c r="L902" s="787">
        <v>45834.0</v>
      </c>
      <c r="M902" s="780" t="s">
        <v>51</v>
      </c>
      <c r="N902" s="784">
        <v>0.0</v>
      </c>
      <c r="O902" s="780" t="s">
        <v>51</v>
      </c>
      <c r="P902" s="785">
        <v>118002.0</v>
      </c>
      <c r="Q902" s="815">
        <v>118002.0</v>
      </c>
      <c r="R902" s="784">
        <v>0.0</v>
      </c>
      <c r="S902" s="784">
        <v>0.0</v>
      </c>
      <c r="T902" s="788">
        <f t="shared" si="8"/>
        <v>118002</v>
      </c>
      <c r="U902" s="780" t="s">
        <v>52</v>
      </c>
      <c r="V902" s="783">
        <v>45830.0</v>
      </c>
      <c r="W902" s="783">
        <v>45860.0</v>
      </c>
      <c r="X902" s="780">
        <v>1.0</v>
      </c>
      <c r="Y902" s="780" t="s">
        <v>55</v>
      </c>
      <c r="Z902" s="780" t="s">
        <v>56</v>
      </c>
    </row>
    <row r="903">
      <c r="A903" s="786" t="s">
        <v>7716</v>
      </c>
      <c r="B903" s="787">
        <v>45852.0</v>
      </c>
      <c r="C903" s="780">
        <v>6331.0</v>
      </c>
      <c r="D903" s="780"/>
      <c r="E903" s="781" t="s">
        <v>4893</v>
      </c>
      <c r="F903" s="786" t="s">
        <v>860</v>
      </c>
      <c r="G903" s="782" t="s">
        <v>7717</v>
      </c>
      <c r="H903" s="782" t="s">
        <v>862</v>
      </c>
      <c r="I903" s="782" t="s">
        <v>864</v>
      </c>
      <c r="J903" s="780" t="s">
        <v>1205</v>
      </c>
      <c r="K903" s="783">
        <v>44759.0</v>
      </c>
      <c r="L903" s="787">
        <v>45834.0</v>
      </c>
      <c r="M903" s="780" t="s">
        <v>51</v>
      </c>
      <c r="N903" s="784">
        <v>0.0</v>
      </c>
      <c r="O903" s="780" t="s">
        <v>51</v>
      </c>
      <c r="P903" s="785">
        <v>78000.0</v>
      </c>
      <c r="Q903" s="785">
        <v>78000.0</v>
      </c>
      <c r="R903" s="784">
        <v>0.0</v>
      </c>
      <c r="S903" s="784">
        <v>546.0</v>
      </c>
      <c r="T903" s="788">
        <f t="shared" si="8"/>
        <v>77454</v>
      </c>
      <c r="U903" s="780" t="s">
        <v>53</v>
      </c>
      <c r="V903" s="783">
        <v>45823.0</v>
      </c>
      <c r="W903" s="783">
        <v>45853.0</v>
      </c>
      <c r="X903" s="780">
        <v>1.0</v>
      </c>
      <c r="Y903" s="780" t="s">
        <v>86</v>
      </c>
      <c r="Z903" s="780" t="s">
        <v>56</v>
      </c>
    </row>
    <row r="904">
      <c r="A904" s="786" t="s">
        <v>7718</v>
      </c>
      <c r="B904" s="787">
        <v>45852.0</v>
      </c>
      <c r="C904" s="780">
        <v>4203.0</v>
      </c>
      <c r="D904" s="780"/>
      <c r="E904" s="781" t="s">
        <v>2180</v>
      </c>
      <c r="F904" s="786" t="s">
        <v>2181</v>
      </c>
      <c r="G904" s="782" t="s">
        <v>2182</v>
      </c>
      <c r="H904" s="782" t="s">
        <v>152</v>
      </c>
      <c r="I904" s="782" t="s">
        <v>153</v>
      </c>
      <c r="J904" s="780" t="s">
        <v>1205</v>
      </c>
      <c r="K904" s="783">
        <v>44573.0</v>
      </c>
      <c r="L904" s="787">
        <v>45834.0</v>
      </c>
      <c r="M904" s="780" t="s">
        <v>51</v>
      </c>
      <c r="N904" s="784">
        <v>0.0</v>
      </c>
      <c r="O904" s="780" t="s">
        <v>51</v>
      </c>
      <c r="P904" s="785">
        <v>118000.0</v>
      </c>
      <c r="Q904" s="785">
        <v>118000.0</v>
      </c>
      <c r="R904" s="784">
        <v>0.0</v>
      </c>
      <c r="S904" s="784">
        <v>826.0</v>
      </c>
      <c r="T904" s="788">
        <f t="shared" si="8"/>
        <v>117174</v>
      </c>
      <c r="U904" s="780" t="s">
        <v>53</v>
      </c>
      <c r="V904" s="783">
        <v>45828.0</v>
      </c>
      <c r="W904" s="783">
        <v>45858.0</v>
      </c>
      <c r="X904" s="780">
        <v>1.0</v>
      </c>
      <c r="Y904" s="780" t="s">
        <v>55</v>
      </c>
      <c r="Z904" s="780" t="s">
        <v>56</v>
      </c>
    </row>
    <row r="905">
      <c r="A905" s="786" t="s">
        <v>7719</v>
      </c>
      <c r="B905" s="787">
        <v>45852.0</v>
      </c>
      <c r="C905" s="780">
        <v>5508.0</v>
      </c>
      <c r="D905" s="780"/>
      <c r="E905" s="781" t="s">
        <v>2841</v>
      </c>
      <c r="F905" s="786" t="s">
        <v>2842</v>
      </c>
      <c r="G905" s="782" t="s">
        <v>2843</v>
      </c>
      <c r="H905" s="782" t="s">
        <v>786</v>
      </c>
      <c r="I905" s="782" t="s">
        <v>46</v>
      </c>
      <c r="J905" s="780" t="s">
        <v>1205</v>
      </c>
      <c r="K905" s="783">
        <v>44669.0</v>
      </c>
      <c r="L905" s="787">
        <v>45834.0</v>
      </c>
      <c r="M905" s="780" t="s">
        <v>51</v>
      </c>
      <c r="N905" s="784">
        <v>78000.0</v>
      </c>
      <c r="O905" s="780" t="s">
        <v>51</v>
      </c>
      <c r="P905" s="785">
        <v>80027.0</v>
      </c>
      <c r="Q905" s="815">
        <v>80027.0</v>
      </c>
      <c r="R905" s="784">
        <v>0.0</v>
      </c>
      <c r="S905" s="784">
        <v>0.0</v>
      </c>
      <c r="T905" s="788">
        <f t="shared" si="8"/>
        <v>80027</v>
      </c>
      <c r="U905" s="780" t="s">
        <v>52</v>
      </c>
      <c r="V905" s="783">
        <v>45836.0</v>
      </c>
      <c r="W905" s="783">
        <v>45866.0</v>
      </c>
      <c r="X905" s="780">
        <v>1.0</v>
      </c>
      <c r="Y905" s="780" t="s">
        <v>86</v>
      </c>
      <c r="Z905" s="780" t="s">
        <v>56</v>
      </c>
    </row>
    <row r="906">
      <c r="A906" s="786" t="s">
        <v>7720</v>
      </c>
      <c r="B906" s="787">
        <v>45852.0</v>
      </c>
      <c r="C906" s="780">
        <v>13985.0</v>
      </c>
      <c r="D906" s="780"/>
      <c r="E906" s="781" t="s">
        <v>6816</v>
      </c>
      <c r="F906" s="786" t="s">
        <v>6817</v>
      </c>
      <c r="G906" s="857" t="s">
        <v>6818</v>
      </c>
      <c r="H906" s="782" t="s">
        <v>116</v>
      </c>
      <c r="I906" s="782" t="s">
        <v>118</v>
      </c>
      <c r="J906" s="780" t="s">
        <v>1205</v>
      </c>
      <c r="K906" s="779">
        <v>45628.0</v>
      </c>
      <c r="L906" s="787">
        <v>45834.0</v>
      </c>
      <c r="M906" s="780" t="s">
        <v>51</v>
      </c>
      <c r="N906" s="784">
        <v>0.0</v>
      </c>
      <c r="O906" s="780" t="s">
        <v>51</v>
      </c>
      <c r="P906" s="785">
        <v>78000.0</v>
      </c>
      <c r="Q906" s="785">
        <v>78000.0</v>
      </c>
      <c r="R906" s="784">
        <v>0.0</v>
      </c>
      <c r="S906" s="784">
        <v>546.0</v>
      </c>
      <c r="T906" s="788">
        <f t="shared" si="8"/>
        <v>77454</v>
      </c>
      <c r="U906" s="780" t="s">
        <v>53</v>
      </c>
      <c r="V906" s="783">
        <v>45849.0</v>
      </c>
      <c r="W906" s="783">
        <v>45879.0</v>
      </c>
      <c r="X906" s="780">
        <v>1.0</v>
      </c>
      <c r="Y906" s="780" t="s">
        <v>86</v>
      </c>
      <c r="Z906" s="780" t="s">
        <v>56</v>
      </c>
    </row>
    <row r="907">
      <c r="A907" s="786" t="s">
        <v>7721</v>
      </c>
      <c r="B907" s="787">
        <v>45852.0</v>
      </c>
      <c r="C907" s="780">
        <v>6282.0</v>
      </c>
      <c r="D907" s="780"/>
      <c r="E907" s="781" t="s">
        <v>2475</v>
      </c>
      <c r="F907" s="786" t="s">
        <v>2476</v>
      </c>
      <c r="G907" s="782" t="s">
        <v>2477</v>
      </c>
      <c r="H907" s="782" t="s">
        <v>2479</v>
      </c>
      <c r="I907" s="782" t="s">
        <v>864</v>
      </c>
      <c r="J907" s="780" t="s">
        <v>1205</v>
      </c>
      <c r="K907" s="783">
        <v>44754.0</v>
      </c>
      <c r="L907" s="787">
        <v>45834.0</v>
      </c>
      <c r="M907" s="780" t="s">
        <v>51</v>
      </c>
      <c r="N907" s="784">
        <v>0.0</v>
      </c>
      <c r="O907" s="780" t="s">
        <v>51</v>
      </c>
      <c r="P907" s="785">
        <v>78000.0</v>
      </c>
      <c r="Q907" s="785">
        <v>78000.0</v>
      </c>
      <c r="R907" s="784">
        <v>0.0</v>
      </c>
      <c r="S907" s="784">
        <v>546.0</v>
      </c>
      <c r="T907" s="788">
        <f t="shared" si="8"/>
        <v>77454</v>
      </c>
      <c r="U907" s="780" t="s">
        <v>53</v>
      </c>
      <c r="V907" s="783">
        <v>45829.0</v>
      </c>
      <c r="W907" s="783">
        <v>45859.0</v>
      </c>
      <c r="X907" s="780">
        <v>1.0</v>
      </c>
      <c r="Y907" s="780" t="s">
        <v>86</v>
      </c>
      <c r="Z907" s="780" t="s">
        <v>56</v>
      </c>
    </row>
    <row r="908">
      <c r="A908" s="786" t="s">
        <v>7722</v>
      </c>
      <c r="B908" s="787">
        <v>45852.0</v>
      </c>
      <c r="C908" s="780">
        <v>11657.0</v>
      </c>
      <c r="D908" s="780"/>
      <c r="E908" s="781" t="s">
        <v>2537</v>
      </c>
      <c r="F908" s="786" t="s">
        <v>2538</v>
      </c>
      <c r="G908" s="782" t="s">
        <v>2539</v>
      </c>
      <c r="H908" s="782" t="s">
        <v>452</v>
      </c>
      <c r="I908" s="782" t="s">
        <v>118</v>
      </c>
      <c r="J908" s="780" t="s">
        <v>1205</v>
      </c>
      <c r="K908" s="783">
        <v>45371.0</v>
      </c>
      <c r="L908" s="787">
        <v>45834.0</v>
      </c>
      <c r="M908" s="780" t="s">
        <v>51</v>
      </c>
      <c r="N908" s="784">
        <v>0.0</v>
      </c>
      <c r="O908" s="780" t="s">
        <v>51</v>
      </c>
      <c r="P908" s="785">
        <v>118000.0</v>
      </c>
      <c r="Q908" s="785">
        <v>118000.0</v>
      </c>
      <c r="R908" s="784">
        <v>0.0</v>
      </c>
      <c r="S908" s="784">
        <v>4400.0</v>
      </c>
      <c r="T908" s="788">
        <f t="shared" si="8"/>
        <v>113600</v>
      </c>
      <c r="U908" s="780" t="s">
        <v>53</v>
      </c>
      <c r="V908" s="783">
        <v>45826.0</v>
      </c>
      <c r="W908" s="783">
        <v>45856.0</v>
      </c>
      <c r="X908" s="780">
        <v>1.0</v>
      </c>
      <c r="Y908" s="780" t="s">
        <v>55</v>
      </c>
      <c r="Z908" s="780" t="s">
        <v>56</v>
      </c>
    </row>
    <row r="909" ht="15.0" customHeight="1">
      <c r="A909" s="786" t="s">
        <v>7723</v>
      </c>
      <c r="B909" s="787">
        <v>45852.0</v>
      </c>
      <c r="C909" s="780">
        <v>7144.0</v>
      </c>
      <c r="D909" s="780"/>
      <c r="E909" s="781" t="s">
        <v>7724</v>
      </c>
      <c r="F909" s="786" t="s">
        <v>7725</v>
      </c>
      <c r="G909" s="782" t="s">
        <v>7726</v>
      </c>
      <c r="H909" s="782" t="s">
        <v>1289</v>
      </c>
      <c r="I909" s="782" t="s">
        <v>103</v>
      </c>
      <c r="J909" s="780" t="s">
        <v>1205</v>
      </c>
      <c r="K909" s="783">
        <v>44838.0</v>
      </c>
      <c r="L909" s="787">
        <v>45834.0</v>
      </c>
      <c r="M909" s="780" t="s">
        <v>51</v>
      </c>
      <c r="N909" s="784">
        <v>0.0</v>
      </c>
      <c r="O909" s="780" t="s">
        <v>51</v>
      </c>
      <c r="P909" s="785">
        <v>118000.0</v>
      </c>
      <c r="Q909" s="785">
        <v>118000.0</v>
      </c>
      <c r="R909" s="784">
        <v>0.0</v>
      </c>
      <c r="S909" s="784">
        <v>4400.0</v>
      </c>
      <c r="T909" s="788">
        <f t="shared" si="8"/>
        <v>113600</v>
      </c>
      <c r="U909" s="780" t="s">
        <v>53</v>
      </c>
      <c r="V909" s="783">
        <v>45824.0</v>
      </c>
      <c r="W909" s="783">
        <v>45854.0</v>
      </c>
      <c r="X909" s="780">
        <v>1.0</v>
      </c>
      <c r="Y909" s="780" t="s">
        <v>55</v>
      </c>
      <c r="Z909" s="780" t="s">
        <v>56</v>
      </c>
    </row>
    <row r="910">
      <c r="A910" s="786" t="s">
        <v>7727</v>
      </c>
      <c r="B910" s="787">
        <v>45852.0</v>
      </c>
      <c r="C910" s="780">
        <v>1488.0</v>
      </c>
      <c r="D910" s="780"/>
      <c r="E910" s="781" t="s">
        <v>1833</v>
      </c>
      <c r="F910" s="786" t="s">
        <v>1834</v>
      </c>
      <c r="G910" s="782" t="s">
        <v>7728</v>
      </c>
      <c r="H910" s="782" t="s">
        <v>407</v>
      </c>
      <c r="I910" s="782" t="s">
        <v>46</v>
      </c>
      <c r="J910" s="780" t="s">
        <v>1205</v>
      </c>
      <c r="K910" s="783">
        <v>44367.0</v>
      </c>
      <c r="L910" s="787">
        <v>45834.0</v>
      </c>
      <c r="M910" s="780" t="s">
        <v>51</v>
      </c>
      <c r="N910" s="784">
        <v>0.0</v>
      </c>
      <c r="O910" s="780" t="s">
        <v>51</v>
      </c>
      <c r="P910" s="785">
        <v>78000.0</v>
      </c>
      <c r="Q910" s="785">
        <v>78000.0</v>
      </c>
      <c r="R910" s="784">
        <v>0.0</v>
      </c>
      <c r="S910" s="784">
        <v>1560.0</v>
      </c>
      <c r="T910" s="788">
        <f t="shared" si="8"/>
        <v>76440</v>
      </c>
      <c r="U910" s="780" t="s">
        <v>53</v>
      </c>
      <c r="V910" s="783">
        <v>45828.0</v>
      </c>
      <c r="W910" s="783">
        <v>45858.0</v>
      </c>
      <c r="X910" s="780">
        <v>1.0</v>
      </c>
      <c r="Y910" s="780" t="s">
        <v>86</v>
      </c>
      <c r="Z910" s="780" t="s">
        <v>56</v>
      </c>
    </row>
    <row r="911">
      <c r="A911" s="786" t="s">
        <v>7729</v>
      </c>
      <c r="B911" s="787">
        <v>45852.0</v>
      </c>
      <c r="C911" s="780">
        <v>13767.0</v>
      </c>
      <c r="D911" s="780"/>
      <c r="E911" s="781" t="s">
        <v>7046</v>
      </c>
      <c r="F911" s="786" t="s">
        <v>1883</v>
      </c>
      <c r="G911" s="782" t="s">
        <v>1884</v>
      </c>
      <c r="H911" s="782" t="s">
        <v>126</v>
      </c>
      <c r="I911" s="782" t="s">
        <v>69</v>
      </c>
      <c r="J911" s="780" t="s">
        <v>1205</v>
      </c>
      <c r="K911" s="783">
        <v>45601.0</v>
      </c>
      <c r="L911" s="787">
        <v>45834.0</v>
      </c>
      <c r="M911" s="780" t="s">
        <v>51</v>
      </c>
      <c r="N911" s="784">
        <v>0.0</v>
      </c>
      <c r="O911" s="780" t="s">
        <v>51</v>
      </c>
      <c r="P911" s="785">
        <v>78047.0</v>
      </c>
      <c r="Q911" s="815">
        <v>78047.0</v>
      </c>
      <c r="R911" s="784">
        <v>0.0</v>
      </c>
      <c r="S911" s="784">
        <v>0.0</v>
      </c>
      <c r="T911" s="788">
        <f t="shared" si="8"/>
        <v>78047</v>
      </c>
      <c r="U911" s="780" t="s">
        <v>52</v>
      </c>
      <c r="V911" s="783">
        <v>45825.0</v>
      </c>
      <c r="W911" s="783">
        <v>45855.0</v>
      </c>
      <c r="X911" s="780">
        <v>1.0</v>
      </c>
      <c r="Y911" s="780" t="s">
        <v>86</v>
      </c>
      <c r="Z911" s="780" t="s">
        <v>56</v>
      </c>
    </row>
    <row r="912">
      <c r="A912" s="786" t="s">
        <v>7730</v>
      </c>
      <c r="B912" s="787">
        <v>45852.0</v>
      </c>
      <c r="C912" s="780">
        <v>1541.0</v>
      </c>
      <c r="D912" s="780"/>
      <c r="E912" s="781" t="s">
        <v>7453</v>
      </c>
      <c r="F912" s="786" t="s">
        <v>3418</v>
      </c>
      <c r="G912" s="782" t="s">
        <v>3861</v>
      </c>
      <c r="H912" s="782" t="s">
        <v>1289</v>
      </c>
      <c r="I912" s="782" t="s">
        <v>103</v>
      </c>
      <c r="J912" s="780" t="s">
        <v>1205</v>
      </c>
      <c r="K912" s="783">
        <v>44370.0</v>
      </c>
      <c r="L912" s="787">
        <v>45834.0</v>
      </c>
      <c r="M912" s="780" t="s">
        <v>51</v>
      </c>
      <c r="N912" s="784">
        <v>78000.0</v>
      </c>
      <c r="O912" s="780" t="s">
        <v>51</v>
      </c>
      <c r="P912" s="785">
        <v>80000.0</v>
      </c>
      <c r="Q912" s="785">
        <v>80000.0</v>
      </c>
      <c r="R912" s="784">
        <v>0.0</v>
      </c>
      <c r="S912" s="784">
        <v>4400.0</v>
      </c>
      <c r="T912" s="788">
        <f t="shared" si="8"/>
        <v>75600</v>
      </c>
      <c r="U912" s="780" t="s">
        <v>53</v>
      </c>
      <c r="V912" s="783">
        <v>45838.0</v>
      </c>
      <c r="W912" s="783">
        <v>45868.0</v>
      </c>
      <c r="X912" s="780">
        <v>1.0</v>
      </c>
      <c r="Y912" s="780" t="s">
        <v>86</v>
      </c>
      <c r="Z912" s="780" t="s">
        <v>56</v>
      </c>
    </row>
    <row r="913">
      <c r="A913" s="786" t="s">
        <v>7731</v>
      </c>
      <c r="B913" s="787">
        <v>45852.0</v>
      </c>
      <c r="C913" s="780">
        <v>3864.0</v>
      </c>
      <c r="D913" s="780"/>
      <c r="E913" s="781" t="s">
        <v>650</v>
      </c>
      <c r="F913" s="786" t="s">
        <v>651</v>
      </c>
      <c r="G913" s="782" t="s">
        <v>652</v>
      </c>
      <c r="H913" s="782" t="s">
        <v>152</v>
      </c>
      <c r="I913" s="782" t="s">
        <v>153</v>
      </c>
      <c r="J913" s="780" t="s">
        <v>1205</v>
      </c>
      <c r="K913" s="783">
        <v>44556.0</v>
      </c>
      <c r="L913" s="787">
        <v>45834.0</v>
      </c>
      <c r="M913" s="780" t="s">
        <v>51</v>
      </c>
      <c r="N913" s="784">
        <v>0.0</v>
      </c>
      <c r="O913" s="780" t="s">
        <v>51</v>
      </c>
      <c r="P913" s="785">
        <v>118000.0</v>
      </c>
      <c r="Q913" s="785">
        <v>118000.0</v>
      </c>
      <c r="R913" s="784">
        <v>0.0</v>
      </c>
      <c r="S913" s="784">
        <v>0.0</v>
      </c>
      <c r="T913" s="788">
        <f t="shared" si="8"/>
        <v>118000</v>
      </c>
      <c r="U913" s="780" t="s">
        <v>7732</v>
      </c>
      <c r="V913" s="783">
        <v>45827.0</v>
      </c>
      <c r="W913" s="783">
        <v>45857.0</v>
      </c>
      <c r="X913" s="780">
        <v>1.0</v>
      </c>
      <c r="Y913" s="780" t="s">
        <v>55</v>
      </c>
      <c r="Z913" s="780" t="s">
        <v>56</v>
      </c>
    </row>
    <row r="914">
      <c r="A914" s="786" t="s">
        <v>7733</v>
      </c>
      <c r="B914" s="787">
        <v>45852.0</v>
      </c>
      <c r="C914" s="780">
        <v>12511.0</v>
      </c>
      <c r="D914" s="780"/>
      <c r="E914" s="781" t="s">
        <v>7300</v>
      </c>
      <c r="F914" s="786" t="s">
        <v>7301</v>
      </c>
      <c r="G914" s="782" t="s">
        <v>7306</v>
      </c>
      <c r="H914" s="782" t="s">
        <v>116</v>
      </c>
      <c r="I914" s="782" t="s">
        <v>118</v>
      </c>
      <c r="J914" s="780" t="s">
        <v>1205</v>
      </c>
      <c r="K914" s="783">
        <v>45464.0</v>
      </c>
      <c r="L914" s="787">
        <v>45834.0</v>
      </c>
      <c r="M914" s="780" t="s">
        <v>51</v>
      </c>
      <c r="N914" s="784">
        <v>118000.0</v>
      </c>
      <c r="O914" s="780" t="s">
        <v>51</v>
      </c>
      <c r="P914" s="785">
        <v>100025.0</v>
      </c>
      <c r="Q914" s="815">
        <v>100025.0</v>
      </c>
      <c r="R914" s="784">
        <v>0.0</v>
      </c>
      <c r="S914" s="784">
        <v>0.0</v>
      </c>
      <c r="T914" s="788">
        <f t="shared" si="8"/>
        <v>100025</v>
      </c>
      <c r="U914" s="780" t="s">
        <v>52</v>
      </c>
      <c r="V914" s="783">
        <v>45834.0</v>
      </c>
      <c r="W914" s="783">
        <v>45864.0</v>
      </c>
      <c r="X914" s="780">
        <v>1.0</v>
      </c>
      <c r="Y914" s="780" t="s">
        <v>55</v>
      </c>
      <c r="Z914" s="780" t="s">
        <v>56</v>
      </c>
    </row>
    <row r="915">
      <c r="A915" s="786" t="s">
        <v>7734</v>
      </c>
      <c r="B915" s="787">
        <v>45852.0</v>
      </c>
      <c r="C915" s="780">
        <v>8444.0</v>
      </c>
      <c r="D915" s="780"/>
      <c r="E915" s="781" t="s">
        <v>6842</v>
      </c>
      <c r="F915" s="786" t="s">
        <v>686</v>
      </c>
      <c r="G915" s="782" t="s">
        <v>2545</v>
      </c>
      <c r="H915" s="782" t="s">
        <v>163</v>
      </c>
      <c r="I915" s="782" t="s">
        <v>69</v>
      </c>
      <c r="J915" s="780" t="s">
        <v>1205</v>
      </c>
      <c r="K915" s="783">
        <v>44986.0</v>
      </c>
      <c r="L915" s="787">
        <v>45834.0</v>
      </c>
      <c r="M915" s="780" t="s">
        <v>51</v>
      </c>
      <c r="N915" s="784">
        <v>78000.0</v>
      </c>
      <c r="O915" s="780" t="s">
        <v>51</v>
      </c>
      <c r="P915" s="785">
        <v>312000.0</v>
      </c>
      <c r="Q915" s="785">
        <v>312000.0</v>
      </c>
      <c r="R915" s="784">
        <v>0.0</v>
      </c>
      <c r="S915" s="784">
        <v>4440.0</v>
      </c>
      <c r="T915" s="788">
        <f t="shared" si="8"/>
        <v>307560</v>
      </c>
      <c r="U915" s="780" t="s">
        <v>53</v>
      </c>
      <c r="V915" s="783">
        <v>45822.0</v>
      </c>
      <c r="W915" s="783">
        <v>45852.0</v>
      </c>
      <c r="X915" s="780">
        <v>1.0</v>
      </c>
      <c r="Y915" s="780" t="s">
        <v>86</v>
      </c>
      <c r="Z915" s="780" t="s">
        <v>56</v>
      </c>
    </row>
    <row r="916">
      <c r="A916" s="786" t="s">
        <v>7735</v>
      </c>
      <c r="B916" s="787">
        <v>45852.0</v>
      </c>
      <c r="C916" s="780">
        <v>8444.0</v>
      </c>
      <c r="D916" s="780"/>
      <c r="E916" s="781" t="s">
        <v>6842</v>
      </c>
      <c r="F916" s="786" t="s">
        <v>686</v>
      </c>
      <c r="G916" s="782" t="s">
        <v>2922</v>
      </c>
      <c r="H916" s="782" t="s">
        <v>163</v>
      </c>
      <c r="I916" s="782" t="s">
        <v>69</v>
      </c>
      <c r="J916" s="780" t="s">
        <v>1205</v>
      </c>
      <c r="K916" s="783">
        <v>44986.0</v>
      </c>
      <c r="L916" s="787">
        <v>45834.0</v>
      </c>
      <c r="M916" s="780" t="s">
        <v>51</v>
      </c>
      <c r="N916" s="784">
        <v>78000.0</v>
      </c>
      <c r="O916" s="779">
        <v>45839.0</v>
      </c>
      <c r="P916" s="785">
        <v>0.0</v>
      </c>
      <c r="Q916" s="785">
        <v>0.0</v>
      </c>
      <c r="R916" s="784">
        <v>0.0</v>
      </c>
      <c r="S916" s="784">
        <v>0.0</v>
      </c>
      <c r="T916" s="788">
        <f t="shared" si="8"/>
        <v>0</v>
      </c>
      <c r="U916" s="780" t="s">
        <v>54</v>
      </c>
      <c r="V916" s="783">
        <v>45830.0</v>
      </c>
      <c r="W916" s="783">
        <v>45860.0</v>
      </c>
      <c r="X916" s="780">
        <v>1.0</v>
      </c>
      <c r="Y916" s="780" t="s">
        <v>86</v>
      </c>
      <c r="Z916" s="780" t="s">
        <v>56</v>
      </c>
    </row>
    <row r="917">
      <c r="A917" s="786" t="s">
        <v>7736</v>
      </c>
      <c r="B917" s="787">
        <v>45852.0</v>
      </c>
      <c r="C917" s="780">
        <v>8444.0</v>
      </c>
      <c r="D917" s="780"/>
      <c r="E917" s="781" t="s">
        <v>6842</v>
      </c>
      <c r="F917" s="786" t="s">
        <v>686</v>
      </c>
      <c r="G917" s="782" t="s">
        <v>3535</v>
      </c>
      <c r="H917" s="782" t="s">
        <v>163</v>
      </c>
      <c r="I917" s="782" t="s">
        <v>69</v>
      </c>
      <c r="J917" s="780" t="s">
        <v>1205</v>
      </c>
      <c r="K917" s="783">
        <v>44986.0</v>
      </c>
      <c r="L917" s="787">
        <v>45834.0</v>
      </c>
      <c r="M917" s="780" t="s">
        <v>51</v>
      </c>
      <c r="N917" s="784">
        <v>78000.0</v>
      </c>
      <c r="O917" s="779">
        <v>45839.0</v>
      </c>
      <c r="P917" s="785">
        <v>0.0</v>
      </c>
      <c r="Q917" s="785">
        <v>0.0</v>
      </c>
      <c r="R917" s="784">
        <v>0.0</v>
      </c>
      <c r="S917" s="784">
        <v>0.0</v>
      </c>
      <c r="T917" s="788">
        <f t="shared" si="8"/>
        <v>0</v>
      </c>
      <c r="U917" s="780" t="s">
        <v>54</v>
      </c>
      <c r="V917" s="783">
        <v>45839.0</v>
      </c>
      <c r="W917" s="783">
        <v>45869.0</v>
      </c>
      <c r="X917" s="780">
        <v>1.0</v>
      </c>
      <c r="Y917" s="780" t="s">
        <v>86</v>
      </c>
      <c r="Z917" s="780" t="s">
        <v>56</v>
      </c>
    </row>
    <row r="918">
      <c r="A918" s="786" t="s">
        <v>7737</v>
      </c>
      <c r="B918" s="787">
        <v>45852.0</v>
      </c>
      <c r="C918" s="780">
        <v>8444.0</v>
      </c>
      <c r="D918" s="780"/>
      <c r="E918" s="781" t="s">
        <v>6842</v>
      </c>
      <c r="F918" s="786" t="s">
        <v>686</v>
      </c>
      <c r="G918" s="782" t="s">
        <v>687</v>
      </c>
      <c r="H918" s="782" t="s">
        <v>163</v>
      </c>
      <c r="I918" s="782" t="s">
        <v>69</v>
      </c>
      <c r="J918" s="780" t="s">
        <v>1205</v>
      </c>
      <c r="K918" s="783">
        <v>44986.0</v>
      </c>
      <c r="L918" s="787">
        <v>45834.0</v>
      </c>
      <c r="M918" s="780" t="s">
        <v>51</v>
      </c>
      <c r="N918" s="784">
        <v>78000.0</v>
      </c>
      <c r="O918" s="779">
        <v>45846.0</v>
      </c>
      <c r="P918" s="785">
        <v>0.0</v>
      </c>
      <c r="Q918" s="785">
        <v>0.0</v>
      </c>
      <c r="R918" s="784">
        <v>0.0</v>
      </c>
      <c r="S918" s="784">
        <v>0.0</v>
      </c>
      <c r="T918" s="788">
        <f t="shared" si="8"/>
        <v>0</v>
      </c>
      <c r="U918" s="780" t="s">
        <v>54</v>
      </c>
      <c r="V918" s="783">
        <v>45846.0</v>
      </c>
      <c r="W918" s="783">
        <v>45876.0</v>
      </c>
      <c r="X918" s="780">
        <v>1.0</v>
      </c>
      <c r="Y918" s="780" t="s">
        <v>86</v>
      </c>
      <c r="Z918" s="780" t="s">
        <v>56</v>
      </c>
    </row>
    <row r="919">
      <c r="A919" s="786" t="s">
        <v>7738</v>
      </c>
      <c r="B919" s="787">
        <v>45852.0</v>
      </c>
      <c r="C919" s="780">
        <v>3002.0</v>
      </c>
      <c r="D919" s="780"/>
      <c r="E919" s="781" t="s">
        <v>3086</v>
      </c>
      <c r="F919" s="786" t="s">
        <v>2288</v>
      </c>
      <c r="G919" s="782" t="s">
        <v>2289</v>
      </c>
      <c r="H919" s="782" t="s">
        <v>237</v>
      </c>
      <c r="I919" s="782" t="s">
        <v>69</v>
      </c>
      <c r="J919" s="780" t="s">
        <v>1205</v>
      </c>
      <c r="K919" s="783">
        <v>44492.0</v>
      </c>
      <c r="L919" s="787">
        <v>45834.0</v>
      </c>
      <c r="M919" s="780" t="s">
        <v>51</v>
      </c>
      <c r="N919" s="784">
        <v>0.0</v>
      </c>
      <c r="O919" s="780" t="s">
        <v>51</v>
      </c>
      <c r="P919" s="785">
        <v>78095.0</v>
      </c>
      <c r="Q919" s="785">
        <v>0.0</v>
      </c>
      <c r="R919" s="784">
        <v>0.0</v>
      </c>
      <c r="S919" s="784">
        <v>0.0</v>
      </c>
      <c r="T919" s="788">
        <f t="shared" si="8"/>
        <v>0</v>
      </c>
      <c r="U919" s="780" t="s">
        <v>7732</v>
      </c>
      <c r="V919" s="783">
        <v>45828.0</v>
      </c>
      <c r="W919" s="783">
        <v>45858.0</v>
      </c>
      <c r="X919" s="780">
        <v>1.0</v>
      </c>
      <c r="Y919" s="780" t="s">
        <v>86</v>
      </c>
      <c r="Z919" s="780" t="s">
        <v>56</v>
      </c>
    </row>
    <row r="920">
      <c r="A920" s="786" t="s">
        <v>7739</v>
      </c>
      <c r="B920" s="787">
        <v>45852.0</v>
      </c>
      <c r="C920" s="780">
        <v>11952.0</v>
      </c>
      <c r="D920" s="780"/>
      <c r="E920" s="781" t="s">
        <v>7740</v>
      </c>
      <c r="F920" s="786" t="s">
        <v>7741</v>
      </c>
      <c r="G920" s="782" t="s">
        <v>7742</v>
      </c>
      <c r="H920" s="782" t="s">
        <v>786</v>
      </c>
      <c r="I920" s="782" t="s">
        <v>46</v>
      </c>
      <c r="J920" s="780" t="s">
        <v>1205</v>
      </c>
      <c r="K920" s="783">
        <v>45407.0</v>
      </c>
      <c r="L920" s="787">
        <v>45834.0</v>
      </c>
      <c r="M920" s="780" t="s">
        <v>51</v>
      </c>
      <c r="N920" s="784">
        <v>0.0</v>
      </c>
      <c r="O920" s="780" t="s">
        <v>51</v>
      </c>
      <c r="P920" s="785">
        <v>1298064.0</v>
      </c>
      <c r="Q920" s="815">
        <v>1298064.0</v>
      </c>
      <c r="R920" s="784">
        <v>118000.0</v>
      </c>
      <c r="S920" s="784">
        <v>0.0</v>
      </c>
      <c r="T920" s="788">
        <f t="shared" si="8"/>
        <v>1298064</v>
      </c>
      <c r="U920" s="780" t="s">
        <v>52</v>
      </c>
      <c r="V920" s="783">
        <v>45834.0</v>
      </c>
      <c r="W920" s="783">
        <v>46201.0</v>
      </c>
      <c r="X920" s="780">
        <v>12.0</v>
      </c>
      <c r="Y920" s="780" t="s">
        <v>55</v>
      </c>
      <c r="Z920" s="780" t="s">
        <v>56</v>
      </c>
    </row>
    <row r="921">
      <c r="A921" s="786" t="s">
        <v>7743</v>
      </c>
      <c r="B921" s="787">
        <v>45852.0</v>
      </c>
      <c r="C921" s="780">
        <v>11952.0</v>
      </c>
      <c r="D921" s="780"/>
      <c r="E921" s="781" t="s">
        <v>7740</v>
      </c>
      <c r="F921" s="786" t="s">
        <v>7741</v>
      </c>
      <c r="G921" s="782" t="s">
        <v>7742</v>
      </c>
      <c r="H921" s="782" t="s">
        <v>786</v>
      </c>
      <c r="I921" s="782" t="s">
        <v>46</v>
      </c>
      <c r="J921" s="780" t="s">
        <v>1205</v>
      </c>
      <c r="K921" s="783">
        <v>45407.0</v>
      </c>
      <c r="L921" s="787">
        <v>45834.0</v>
      </c>
      <c r="M921" s="780" t="s">
        <v>51</v>
      </c>
      <c r="N921" s="784">
        <v>0.0</v>
      </c>
      <c r="O921" s="780" t="s">
        <v>51</v>
      </c>
      <c r="P921" s="785">
        <v>118004.0</v>
      </c>
      <c r="Q921" s="785">
        <v>118004.0</v>
      </c>
      <c r="R921" s="784">
        <v>0.0</v>
      </c>
      <c r="S921" s="784">
        <v>0.0</v>
      </c>
      <c r="T921" s="788">
        <f t="shared" si="8"/>
        <v>118004</v>
      </c>
      <c r="U921" s="780" t="s">
        <v>281</v>
      </c>
      <c r="V921" s="783">
        <v>45834.0</v>
      </c>
      <c r="W921" s="783">
        <v>46231.0</v>
      </c>
      <c r="X921" s="780">
        <v>1.0</v>
      </c>
      <c r="Y921" s="780" t="s">
        <v>55</v>
      </c>
      <c r="Z921" s="780" t="s">
        <v>56</v>
      </c>
    </row>
    <row r="922">
      <c r="A922" s="786" t="s">
        <v>7744</v>
      </c>
      <c r="B922" s="787">
        <v>45852.0</v>
      </c>
      <c r="C922" s="780">
        <v>11266.0</v>
      </c>
      <c r="D922" s="780"/>
      <c r="E922" s="782" t="s">
        <v>3107</v>
      </c>
      <c r="F922" s="786" t="s">
        <v>3108</v>
      </c>
      <c r="G922" s="782" t="s">
        <v>3110</v>
      </c>
      <c r="H922" s="782" t="s">
        <v>252</v>
      </c>
      <c r="I922" s="782" t="s">
        <v>46</v>
      </c>
      <c r="J922" s="780" t="s">
        <v>1205</v>
      </c>
      <c r="K922" s="783">
        <v>45326.0</v>
      </c>
      <c r="L922" s="787">
        <v>45834.0</v>
      </c>
      <c r="M922" s="780" t="s">
        <v>51</v>
      </c>
      <c r="N922" s="784">
        <v>0.0</v>
      </c>
      <c r="O922" s="780" t="s">
        <v>51</v>
      </c>
      <c r="P922" s="785">
        <v>78078.0</v>
      </c>
      <c r="Q922" s="815">
        <v>78078.0</v>
      </c>
      <c r="R922" s="784">
        <v>0.0</v>
      </c>
      <c r="S922" s="784">
        <v>0.0</v>
      </c>
      <c r="T922" s="788">
        <f t="shared" si="8"/>
        <v>78078</v>
      </c>
      <c r="U922" s="780" t="s">
        <v>52</v>
      </c>
      <c r="V922" s="783">
        <v>45829.0</v>
      </c>
      <c r="W922" s="783">
        <v>45859.0</v>
      </c>
      <c r="X922" s="780">
        <v>1.0</v>
      </c>
      <c r="Y922" s="780" t="s">
        <v>86</v>
      </c>
      <c r="Z922" s="780" t="s">
        <v>56</v>
      </c>
    </row>
    <row r="923">
      <c r="A923" s="786" t="s">
        <v>7745</v>
      </c>
      <c r="B923" s="787">
        <v>45852.0</v>
      </c>
      <c r="C923" s="780">
        <v>14334.0</v>
      </c>
      <c r="D923" s="780"/>
      <c r="E923" s="781" t="s">
        <v>7162</v>
      </c>
      <c r="F923" s="786" t="s">
        <v>1588</v>
      </c>
      <c r="G923" s="782" t="s">
        <v>1590</v>
      </c>
      <c r="H923" s="782" t="s">
        <v>312</v>
      </c>
      <c r="I923" s="782" t="s">
        <v>118</v>
      </c>
      <c r="J923" s="780" t="s">
        <v>1205</v>
      </c>
      <c r="K923" s="783">
        <v>45664.0</v>
      </c>
      <c r="L923" s="787">
        <v>45834.0</v>
      </c>
      <c r="M923" s="780" t="s">
        <v>51</v>
      </c>
      <c r="N923" s="784">
        <v>78000.0</v>
      </c>
      <c r="O923" s="780" t="s">
        <v>51</v>
      </c>
      <c r="P923" s="785">
        <v>79000.0</v>
      </c>
      <c r="Q923" s="785">
        <v>79000.0</v>
      </c>
      <c r="R923" s="784">
        <v>0.0</v>
      </c>
      <c r="S923" s="784">
        <v>1580.0</v>
      </c>
      <c r="T923" s="788">
        <f t="shared" si="8"/>
        <v>77420</v>
      </c>
      <c r="U923" s="780" t="s">
        <v>53</v>
      </c>
      <c r="V923" s="783">
        <v>45828.0</v>
      </c>
      <c r="W923" s="783">
        <v>45858.0</v>
      </c>
      <c r="X923" s="780">
        <v>1.0</v>
      </c>
      <c r="Y923" s="780" t="s">
        <v>86</v>
      </c>
      <c r="Z923" s="780" t="s">
        <v>56</v>
      </c>
    </row>
    <row r="924">
      <c r="A924" s="786" t="s">
        <v>7746</v>
      </c>
      <c r="B924" s="787">
        <v>45852.0</v>
      </c>
      <c r="C924" s="780">
        <v>2225.0</v>
      </c>
      <c r="D924" s="780"/>
      <c r="E924" s="781" t="s">
        <v>2937</v>
      </c>
      <c r="F924" s="786" t="s">
        <v>2938</v>
      </c>
      <c r="G924" s="782" t="s">
        <v>2940</v>
      </c>
      <c r="H924" s="782" t="s">
        <v>343</v>
      </c>
      <c r="I924" s="782" t="s">
        <v>158</v>
      </c>
      <c r="J924" s="780" t="s">
        <v>1205</v>
      </c>
      <c r="K924" s="783">
        <v>44434.0</v>
      </c>
      <c r="L924" s="787">
        <v>45834.0</v>
      </c>
      <c r="M924" s="780" t="s">
        <v>51</v>
      </c>
      <c r="N924" s="784">
        <v>78000.0</v>
      </c>
      <c r="O924" s="780" t="s">
        <v>51</v>
      </c>
      <c r="P924" s="785">
        <v>100000.0</v>
      </c>
      <c r="Q924" s="785">
        <v>100000.0</v>
      </c>
      <c r="R924" s="784">
        <v>0.0</v>
      </c>
      <c r="S924" s="784">
        <v>4400.0</v>
      </c>
      <c r="T924" s="788">
        <f t="shared" si="8"/>
        <v>95600</v>
      </c>
      <c r="U924" s="780" t="s">
        <v>53</v>
      </c>
      <c r="V924" s="783">
        <v>45830.0</v>
      </c>
      <c r="W924" s="783">
        <v>45860.0</v>
      </c>
      <c r="X924" s="780">
        <v>1.0</v>
      </c>
      <c r="Y924" s="780" t="s">
        <v>86</v>
      </c>
      <c r="Z924" s="780" t="s">
        <v>56</v>
      </c>
    </row>
    <row r="925">
      <c r="A925" s="786" t="s">
        <v>7747</v>
      </c>
      <c r="B925" s="787">
        <v>45853.0</v>
      </c>
      <c r="C925" s="780">
        <v>319.0</v>
      </c>
      <c r="D925" s="780"/>
      <c r="E925" s="781" t="s">
        <v>2440</v>
      </c>
      <c r="F925" s="786" t="s">
        <v>2442</v>
      </c>
      <c r="G925" s="782" t="s">
        <v>2443</v>
      </c>
      <c r="H925" s="782" t="s">
        <v>731</v>
      </c>
      <c r="I925" s="782" t="s">
        <v>732</v>
      </c>
      <c r="J925" s="780" t="s">
        <v>1205</v>
      </c>
      <c r="K925" s="783">
        <v>44295.0</v>
      </c>
      <c r="L925" s="787">
        <v>45834.0</v>
      </c>
      <c r="M925" s="780" t="s">
        <v>51</v>
      </c>
      <c r="N925" s="784">
        <v>78000.0</v>
      </c>
      <c r="O925" s="780" t="s">
        <v>51</v>
      </c>
      <c r="P925" s="785">
        <v>100082.0</v>
      </c>
      <c r="Q925" s="815">
        <v>100082.0</v>
      </c>
      <c r="R925" s="784">
        <v>0.0</v>
      </c>
      <c r="S925" s="784">
        <v>0.0</v>
      </c>
      <c r="T925" s="788">
        <f t="shared" si="8"/>
        <v>100082</v>
      </c>
      <c r="U925" s="780" t="s">
        <v>52</v>
      </c>
      <c r="V925" s="783">
        <v>45821.0</v>
      </c>
      <c r="W925" s="783">
        <v>45851.0</v>
      </c>
      <c r="X925" s="780">
        <v>1.0</v>
      </c>
      <c r="Y925" s="780" t="s">
        <v>86</v>
      </c>
      <c r="Z925" s="780" t="s">
        <v>56</v>
      </c>
    </row>
    <row r="926">
      <c r="A926" s="786" t="s">
        <v>7748</v>
      </c>
      <c r="B926" s="787">
        <v>45853.0</v>
      </c>
      <c r="C926" s="780">
        <v>4808.0</v>
      </c>
      <c r="D926" s="780"/>
      <c r="E926" s="781" t="s">
        <v>1342</v>
      </c>
      <c r="F926" s="786" t="s">
        <v>339</v>
      </c>
      <c r="G926" s="782" t="s">
        <v>342</v>
      </c>
      <c r="H926" s="782" t="s">
        <v>343</v>
      </c>
      <c r="I926" s="782" t="s">
        <v>158</v>
      </c>
      <c r="J926" s="780" t="s">
        <v>1205</v>
      </c>
      <c r="K926" s="783">
        <v>44618.0</v>
      </c>
      <c r="L926" s="787">
        <v>45834.0</v>
      </c>
      <c r="M926" s="780" t="s">
        <v>51</v>
      </c>
      <c r="N926" s="784">
        <v>0.0</v>
      </c>
      <c r="O926" s="780" t="s">
        <v>51</v>
      </c>
      <c r="P926" s="785">
        <v>78000.0</v>
      </c>
      <c r="Q926" s="785">
        <v>78000.0</v>
      </c>
      <c r="R926" s="784">
        <v>0.0</v>
      </c>
      <c r="S926" s="784">
        <v>546.0</v>
      </c>
      <c r="T926" s="788">
        <f t="shared" si="8"/>
        <v>77454</v>
      </c>
      <c r="U926" s="780" t="s">
        <v>53</v>
      </c>
      <c r="V926" s="783">
        <v>45834.0</v>
      </c>
      <c r="W926" s="783">
        <v>45864.0</v>
      </c>
      <c r="X926" s="780">
        <v>1.0</v>
      </c>
      <c r="Y926" s="780" t="s">
        <v>86</v>
      </c>
      <c r="Z926" s="780" t="s">
        <v>56</v>
      </c>
    </row>
    <row r="927">
      <c r="A927" s="786" t="s">
        <v>7749</v>
      </c>
      <c r="B927" s="787">
        <v>45853.0</v>
      </c>
      <c r="C927" s="780">
        <v>4402.0</v>
      </c>
      <c r="D927" s="780"/>
      <c r="E927" s="781" t="s">
        <v>7284</v>
      </c>
      <c r="F927" s="786" t="s">
        <v>2787</v>
      </c>
      <c r="G927" s="782" t="s">
        <v>2788</v>
      </c>
      <c r="H927" s="782" t="s">
        <v>137</v>
      </c>
      <c r="I927" s="782" t="s">
        <v>118</v>
      </c>
      <c r="J927" s="780" t="s">
        <v>1205</v>
      </c>
      <c r="K927" s="783">
        <v>44588.0</v>
      </c>
      <c r="L927" s="787">
        <v>45834.0</v>
      </c>
      <c r="M927" s="780" t="s">
        <v>51</v>
      </c>
      <c r="N927" s="784">
        <v>0.0</v>
      </c>
      <c r="O927" s="780" t="s">
        <v>51</v>
      </c>
      <c r="P927" s="785">
        <v>78000.0</v>
      </c>
      <c r="Q927" s="785">
        <v>78000.0</v>
      </c>
      <c r="R927" s="784">
        <v>0.0</v>
      </c>
      <c r="S927" s="784">
        <v>4440.0</v>
      </c>
      <c r="T927" s="788">
        <f t="shared" si="8"/>
        <v>73560</v>
      </c>
      <c r="U927" s="780" t="s">
        <v>53</v>
      </c>
      <c r="V927" s="783">
        <v>45832.0</v>
      </c>
      <c r="W927" s="783">
        <v>45862.0</v>
      </c>
      <c r="X927" s="780">
        <v>1.0</v>
      </c>
      <c r="Y927" s="780" t="s">
        <v>86</v>
      </c>
      <c r="Z927" s="780" t="s">
        <v>56</v>
      </c>
    </row>
    <row r="928">
      <c r="A928" s="786" t="s">
        <v>7750</v>
      </c>
      <c r="B928" s="787">
        <v>45853.0</v>
      </c>
      <c r="C928" s="780">
        <v>13592.0</v>
      </c>
      <c r="D928" s="780"/>
      <c r="E928" s="781" t="s">
        <v>3654</v>
      </c>
      <c r="F928" s="786" t="s">
        <v>3656</v>
      </c>
      <c r="G928" s="782" t="s">
        <v>3657</v>
      </c>
      <c r="H928" s="782" t="s">
        <v>1845</v>
      </c>
      <c r="I928" s="782" t="s">
        <v>85</v>
      </c>
      <c r="J928" s="780" t="s">
        <v>1205</v>
      </c>
      <c r="K928" s="783">
        <v>45579.0</v>
      </c>
      <c r="L928" s="787">
        <v>45834.0</v>
      </c>
      <c r="M928" s="780" t="s">
        <v>51</v>
      </c>
      <c r="N928" s="784">
        <v>0.0</v>
      </c>
      <c r="O928" s="780" t="s">
        <v>51</v>
      </c>
      <c r="P928" s="785">
        <v>78008.0</v>
      </c>
      <c r="Q928" s="815">
        <v>78008.0</v>
      </c>
      <c r="R928" s="784">
        <v>0.0</v>
      </c>
      <c r="S928" s="784">
        <v>0.0</v>
      </c>
      <c r="T928" s="788">
        <f t="shared" si="8"/>
        <v>78008</v>
      </c>
      <c r="U928" s="780" t="s">
        <v>52</v>
      </c>
      <c r="V928" s="783">
        <v>45836.0</v>
      </c>
      <c r="W928" s="783">
        <v>45866.0</v>
      </c>
      <c r="X928" s="780">
        <v>1.0</v>
      </c>
      <c r="Y928" s="780" t="s">
        <v>86</v>
      </c>
      <c r="Z928" s="780" t="s">
        <v>56</v>
      </c>
    </row>
    <row r="929">
      <c r="A929" s="786" t="s">
        <v>7751</v>
      </c>
      <c r="B929" s="787">
        <v>45853.0</v>
      </c>
      <c r="C929" s="780">
        <v>8575.0</v>
      </c>
      <c r="D929" s="780"/>
      <c r="E929" s="781" t="s">
        <v>3615</v>
      </c>
      <c r="F929" s="786" t="s">
        <v>3150</v>
      </c>
      <c r="G929" s="782" t="s">
        <v>3151</v>
      </c>
      <c r="H929" s="782" t="s">
        <v>68</v>
      </c>
      <c r="I929" s="782" t="s">
        <v>69</v>
      </c>
      <c r="J929" s="780" t="s">
        <v>1205</v>
      </c>
      <c r="K929" s="783">
        <v>45003.0</v>
      </c>
      <c r="L929" s="787">
        <v>45834.0</v>
      </c>
      <c r="M929" s="780" t="s">
        <v>51</v>
      </c>
      <c r="N929" s="784">
        <v>0.0</v>
      </c>
      <c r="O929" s="780" t="s">
        <v>51</v>
      </c>
      <c r="P929" s="785">
        <v>78000.0</v>
      </c>
      <c r="Q929" s="785">
        <v>78000.0</v>
      </c>
      <c r="R929" s="784">
        <v>0.0</v>
      </c>
      <c r="S929" s="784">
        <v>546.0</v>
      </c>
      <c r="T929" s="788">
        <f t="shared" si="8"/>
        <v>77454</v>
      </c>
      <c r="U929" s="780" t="s">
        <v>53</v>
      </c>
      <c r="V929" s="783">
        <v>45837.0</v>
      </c>
      <c r="W929" s="783">
        <v>45867.0</v>
      </c>
      <c r="X929" s="780">
        <v>1.0</v>
      </c>
      <c r="Y929" s="780" t="s">
        <v>86</v>
      </c>
      <c r="Z929" s="780" t="s">
        <v>56</v>
      </c>
    </row>
    <row r="930">
      <c r="A930" s="786" t="s">
        <v>7752</v>
      </c>
      <c r="B930" s="787">
        <v>45853.0</v>
      </c>
      <c r="C930" s="780">
        <v>13883.0</v>
      </c>
      <c r="D930" s="780"/>
      <c r="E930" s="781" t="s">
        <v>1010</v>
      </c>
      <c r="F930" s="786" t="s">
        <v>984</v>
      </c>
      <c r="G930" s="782" t="s">
        <v>451</v>
      </c>
      <c r="H930" s="782" t="s">
        <v>419</v>
      </c>
      <c r="I930" s="782" t="s">
        <v>118</v>
      </c>
      <c r="J930" s="780" t="s">
        <v>1205</v>
      </c>
      <c r="K930" s="783">
        <v>45612.0</v>
      </c>
      <c r="L930" s="787">
        <v>45834.0</v>
      </c>
      <c r="M930" s="780" t="s">
        <v>51</v>
      </c>
      <c r="N930" s="784">
        <v>78000.0</v>
      </c>
      <c r="O930" s="779">
        <v>45840.0</v>
      </c>
      <c r="P930" s="785">
        <v>100090.0</v>
      </c>
      <c r="Q930" s="815">
        <v>100000.0</v>
      </c>
      <c r="R930" s="784">
        <v>0.0</v>
      </c>
      <c r="S930" s="784">
        <v>0.0</v>
      </c>
      <c r="T930" s="788">
        <f t="shared" si="8"/>
        <v>100000</v>
      </c>
      <c r="U930" s="780" t="s">
        <v>52</v>
      </c>
      <c r="V930" s="783">
        <v>45836.0</v>
      </c>
      <c r="W930" s="783">
        <v>45866.0</v>
      </c>
      <c r="X930" s="780">
        <v>1.0</v>
      </c>
      <c r="Y930" s="780" t="s">
        <v>86</v>
      </c>
      <c r="Z930" s="780" t="s">
        <v>56</v>
      </c>
    </row>
    <row r="931">
      <c r="A931" s="786" t="s">
        <v>7753</v>
      </c>
      <c r="B931" s="787">
        <v>45853.0</v>
      </c>
      <c r="C931" s="780">
        <v>12329.0</v>
      </c>
      <c r="D931" s="780"/>
      <c r="E931" s="781" t="s">
        <v>5362</v>
      </c>
      <c r="F931" s="786" t="s">
        <v>5364</v>
      </c>
      <c r="G931" s="782" t="s">
        <v>530</v>
      </c>
      <c r="H931" s="782" t="s">
        <v>110</v>
      </c>
      <c r="I931" s="782" t="s">
        <v>46</v>
      </c>
      <c r="J931" s="780" t="s">
        <v>1205</v>
      </c>
      <c r="K931" s="783">
        <v>45446.0</v>
      </c>
      <c r="L931" s="787">
        <v>45294.0</v>
      </c>
      <c r="M931" s="780" t="s">
        <v>51</v>
      </c>
      <c r="N931" s="784">
        <v>0.0</v>
      </c>
      <c r="O931" s="779">
        <v>45834.0</v>
      </c>
      <c r="P931" s="785">
        <v>118073.0</v>
      </c>
      <c r="Q931" s="785">
        <v>0.0</v>
      </c>
      <c r="R931" s="784">
        <v>0.0</v>
      </c>
      <c r="S931" s="784">
        <v>0.0</v>
      </c>
      <c r="T931" s="788">
        <f t="shared" si="8"/>
        <v>0</v>
      </c>
      <c r="U931" s="780" t="s">
        <v>281</v>
      </c>
      <c r="V931" s="783">
        <v>45820.0</v>
      </c>
      <c r="W931" s="783">
        <v>45850.0</v>
      </c>
      <c r="X931" s="780">
        <v>1.0</v>
      </c>
      <c r="Y931" s="780" t="s">
        <v>55</v>
      </c>
      <c r="Z931" s="780" t="s">
        <v>56</v>
      </c>
    </row>
    <row r="932">
      <c r="A932" s="786" t="s">
        <v>7754</v>
      </c>
      <c r="B932" s="787">
        <v>45853.0</v>
      </c>
      <c r="C932" s="780">
        <v>12329.0</v>
      </c>
      <c r="D932" s="780"/>
      <c r="E932" s="781" t="s">
        <v>5362</v>
      </c>
      <c r="F932" s="786" t="s">
        <v>5364</v>
      </c>
      <c r="G932" s="782" t="s">
        <v>530</v>
      </c>
      <c r="H932" s="782" t="s">
        <v>110</v>
      </c>
      <c r="I932" s="782" t="s">
        <v>46</v>
      </c>
      <c r="J932" s="780" t="s">
        <v>1205</v>
      </c>
      <c r="K932" s="783">
        <v>45446.0</v>
      </c>
      <c r="L932" s="787">
        <v>45834.0</v>
      </c>
      <c r="M932" s="780" t="s">
        <v>51</v>
      </c>
      <c r="N932" s="784">
        <v>0.0</v>
      </c>
      <c r="O932" s="874">
        <v>45853.0</v>
      </c>
      <c r="P932" s="785">
        <v>1298010.0</v>
      </c>
      <c r="Q932" s="815">
        <v>1298000.0</v>
      </c>
      <c r="R932" s="784">
        <v>118000.0</v>
      </c>
      <c r="S932" s="784">
        <v>0.0</v>
      </c>
      <c r="T932" s="788">
        <f t="shared" si="8"/>
        <v>1298000</v>
      </c>
      <c r="U932" s="780" t="s">
        <v>52</v>
      </c>
      <c r="V932" s="783">
        <v>45853.0</v>
      </c>
      <c r="W932" s="783">
        <v>46240.0</v>
      </c>
      <c r="X932" s="780">
        <v>12.0</v>
      </c>
      <c r="Y932" s="780" t="s">
        <v>55</v>
      </c>
      <c r="Z932" s="780" t="s">
        <v>56</v>
      </c>
    </row>
    <row r="933">
      <c r="A933" s="786" t="s">
        <v>7755</v>
      </c>
      <c r="B933" s="787">
        <v>45853.0</v>
      </c>
      <c r="C933" s="780">
        <v>12329.0</v>
      </c>
      <c r="D933" s="780"/>
      <c r="E933" s="781" t="s">
        <v>5362</v>
      </c>
      <c r="F933" s="786" t="s">
        <v>5364</v>
      </c>
      <c r="G933" s="782" t="s">
        <v>530</v>
      </c>
      <c r="H933" s="782" t="s">
        <v>110</v>
      </c>
      <c r="I933" s="782" t="s">
        <v>46</v>
      </c>
      <c r="J933" s="780" t="s">
        <v>1205</v>
      </c>
      <c r="K933" s="783">
        <v>45446.0</v>
      </c>
      <c r="L933" s="787">
        <v>45842.0</v>
      </c>
      <c r="M933" s="780" t="s">
        <v>51</v>
      </c>
      <c r="N933" s="784">
        <v>0.0</v>
      </c>
      <c r="O933" s="779">
        <v>45842.0</v>
      </c>
      <c r="P933" s="785">
        <v>118020.0</v>
      </c>
      <c r="Q933" s="785">
        <v>0.0</v>
      </c>
      <c r="R933" s="784">
        <v>0.0</v>
      </c>
      <c r="S933" s="784">
        <v>0.0</v>
      </c>
      <c r="T933" s="788">
        <f t="shared" si="8"/>
        <v>0</v>
      </c>
      <c r="U933" s="780" t="s">
        <v>281</v>
      </c>
      <c r="V933" s="783">
        <v>45842.0</v>
      </c>
      <c r="W933" s="783">
        <v>45880.0</v>
      </c>
      <c r="X933" s="780">
        <v>1.0</v>
      </c>
      <c r="Y933" s="780" t="s">
        <v>55</v>
      </c>
      <c r="Z933" s="780" t="s">
        <v>56</v>
      </c>
    </row>
    <row r="934">
      <c r="A934" s="786" t="s">
        <v>7756</v>
      </c>
      <c r="B934" s="787">
        <v>45853.0</v>
      </c>
      <c r="C934" s="780">
        <v>384.0</v>
      </c>
      <c r="D934" s="780"/>
      <c r="E934" s="781" t="s">
        <v>7757</v>
      </c>
      <c r="F934" s="786" t="s">
        <v>7263</v>
      </c>
      <c r="G934" s="782" t="s">
        <v>7758</v>
      </c>
      <c r="H934" s="782" t="s">
        <v>7265</v>
      </c>
      <c r="I934" s="782" t="s">
        <v>195</v>
      </c>
      <c r="J934" s="780" t="s">
        <v>1205</v>
      </c>
      <c r="K934" s="783">
        <v>44308.0</v>
      </c>
      <c r="L934" s="787">
        <v>45834.0</v>
      </c>
      <c r="M934" s="780" t="s">
        <v>51</v>
      </c>
      <c r="N934" s="784"/>
      <c r="O934" s="780"/>
      <c r="P934" s="785">
        <v>150096.0</v>
      </c>
      <c r="Q934" s="815">
        <v>150096.0</v>
      </c>
      <c r="R934" s="784">
        <v>0.0</v>
      </c>
      <c r="S934" s="784">
        <v>0.0</v>
      </c>
      <c r="T934" s="788">
        <f t="shared" si="8"/>
        <v>150096</v>
      </c>
      <c r="U934" s="780" t="s">
        <v>52</v>
      </c>
      <c r="V934" s="783"/>
      <c r="W934" s="783"/>
      <c r="X934" s="780">
        <v>1.0</v>
      </c>
      <c r="Y934" s="780" t="s">
        <v>86</v>
      </c>
      <c r="Z934" s="780" t="s">
        <v>56</v>
      </c>
    </row>
    <row r="935">
      <c r="A935" s="786" t="s">
        <v>7759</v>
      </c>
      <c r="B935" s="787">
        <v>45853.0</v>
      </c>
      <c r="C935" s="780">
        <v>10423.0</v>
      </c>
      <c r="D935" s="780"/>
      <c r="E935" s="781" t="s">
        <v>7760</v>
      </c>
      <c r="F935" s="786" t="s">
        <v>3003</v>
      </c>
      <c r="G935" s="782" t="s">
        <v>3004</v>
      </c>
      <c r="H935" s="782" t="s">
        <v>163</v>
      </c>
      <c r="I935" s="782" t="s">
        <v>69</v>
      </c>
      <c r="J935" s="780" t="s">
        <v>1205</v>
      </c>
      <c r="K935" s="783">
        <v>45216.0</v>
      </c>
      <c r="L935" s="787">
        <v>45834.0</v>
      </c>
      <c r="M935" s="780" t="s">
        <v>51</v>
      </c>
      <c r="N935" s="784">
        <v>0.0</v>
      </c>
      <c r="O935" s="780" t="s">
        <v>51</v>
      </c>
      <c r="P935" s="785">
        <v>78000.0</v>
      </c>
      <c r="Q935" s="785">
        <v>78000.0</v>
      </c>
      <c r="R935" s="784">
        <v>0.0</v>
      </c>
      <c r="S935" s="784">
        <v>546.0</v>
      </c>
      <c r="T935" s="788">
        <f t="shared" si="8"/>
        <v>77454</v>
      </c>
      <c r="U935" s="780" t="s">
        <v>53</v>
      </c>
      <c r="V935" s="783">
        <v>45830.0</v>
      </c>
      <c r="W935" s="783">
        <v>45860.0</v>
      </c>
      <c r="X935" s="780">
        <v>1.0</v>
      </c>
      <c r="Y935" s="780" t="s">
        <v>86</v>
      </c>
      <c r="Z935" s="780" t="s">
        <v>56</v>
      </c>
    </row>
    <row r="936">
      <c r="A936" s="786" t="s">
        <v>7761</v>
      </c>
      <c r="B936" s="787">
        <v>45853.0</v>
      </c>
      <c r="C936" s="780">
        <v>8170.0</v>
      </c>
      <c r="D936" s="780"/>
      <c r="E936" s="781" t="s">
        <v>3344</v>
      </c>
      <c r="F936" s="786" t="s">
        <v>3345</v>
      </c>
      <c r="G936" s="782" t="s">
        <v>3346</v>
      </c>
      <c r="H936" s="782" t="s">
        <v>237</v>
      </c>
      <c r="I936" s="782" t="s">
        <v>69</v>
      </c>
      <c r="J936" s="780" t="s">
        <v>1205</v>
      </c>
      <c r="K936" s="783">
        <v>44953.0</v>
      </c>
      <c r="L936" s="787">
        <v>45834.0</v>
      </c>
      <c r="M936" s="780" t="s">
        <v>51</v>
      </c>
      <c r="N936" s="784">
        <v>0.0</v>
      </c>
      <c r="O936" s="780" t="s">
        <v>51</v>
      </c>
      <c r="P936" s="785">
        <v>118083.0</v>
      </c>
      <c r="Q936" s="785">
        <v>0.0</v>
      </c>
      <c r="R936" s="784">
        <v>0.0</v>
      </c>
      <c r="S936" s="784">
        <v>0.0</v>
      </c>
      <c r="T936" s="788">
        <f t="shared" si="8"/>
        <v>0</v>
      </c>
      <c r="U936" s="780" t="s">
        <v>7732</v>
      </c>
      <c r="V936" s="783">
        <v>45834.0</v>
      </c>
      <c r="W936" s="783">
        <v>45867.0</v>
      </c>
      <c r="X936" s="780">
        <v>1.0</v>
      </c>
      <c r="Y936" s="780" t="s">
        <v>55</v>
      </c>
      <c r="Z936" s="780" t="s">
        <v>56</v>
      </c>
    </row>
    <row r="937">
      <c r="A937" s="786" t="s">
        <v>7762</v>
      </c>
      <c r="B937" s="787">
        <v>45853.0</v>
      </c>
      <c r="C937" s="780">
        <v>9972.0</v>
      </c>
      <c r="D937" s="780"/>
      <c r="E937" s="781" t="s">
        <v>380</v>
      </c>
      <c r="F937" s="786" t="s">
        <v>234</v>
      </c>
      <c r="G937" s="782" t="s">
        <v>235</v>
      </c>
      <c r="H937" s="782" t="s">
        <v>237</v>
      </c>
      <c r="I937" s="782" t="s">
        <v>69</v>
      </c>
      <c r="J937" s="780" t="s">
        <v>1205</v>
      </c>
      <c r="K937" s="783">
        <v>45169.0</v>
      </c>
      <c r="L937" s="787">
        <v>45834.0</v>
      </c>
      <c r="M937" s="780" t="s">
        <v>51</v>
      </c>
      <c r="N937" s="784">
        <v>0.0</v>
      </c>
      <c r="O937" s="780" t="s">
        <v>51</v>
      </c>
      <c r="P937" s="785">
        <v>118076.0</v>
      </c>
      <c r="Q937" s="785">
        <v>0.0</v>
      </c>
      <c r="R937" s="784">
        <v>0.0</v>
      </c>
      <c r="S937" s="784">
        <v>0.0</v>
      </c>
      <c r="T937" s="788">
        <f t="shared" si="8"/>
        <v>0</v>
      </c>
      <c r="U937" s="780" t="s">
        <v>7732</v>
      </c>
      <c r="V937" s="783">
        <v>45834.0</v>
      </c>
      <c r="W937" s="783">
        <v>46053.0</v>
      </c>
      <c r="X937" s="780">
        <v>1.0</v>
      </c>
      <c r="Y937" s="780" t="s">
        <v>55</v>
      </c>
      <c r="Z937" s="780" t="s">
        <v>56</v>
      </c>
    </row>
    <row r="938">
      <c r="A938" s="805" t="s">
        <v>7763</v>
      </c>
      <c r="B938" s="806">
        <v>45853.0</v>
      </c>
      <c r="C938" s="807">
        <v>12997.0</v>
      </c>
      <c r="D938" s="807"/>
      <c r="E938" s="808" t="s">
        <v>7764</v>
      </c>
      <c r="F938" s="805" t="s">
        <v>7304</v>
      </c>
      <c r="G938" s="809" t="s">
        <v>7305</v>
      </c>
      <c r="H938" s="809" t="s">
        <v>731</v>
      </c>
      <c r="I938" s="809" t="s">
        <v>732</v>
      </c>
      <c r="J938" s="807" t="s">
        <v>1205</v>
      </c>
      <c r="K938" s="810">
        <v>45512.0</v>
      </c>
      <c r="L938" s="806">
        <v>45834.0</v>
      </c>
      <c r="M938" s="807" t="s">
        <v>51</v>
      </c>
      <c r="N938" s="811">
        <v>0.0</v>
      </c>
      <c r="O938" s="807" t="s">
        <v>51</v>
      </c>
      <c r="P938" s="817">
        <v>78012.0</v>
      </c>
      <c r="Q938" s="853">
        <v>78012.0</v>
      </c>
      <c r="R938" s="811">
        <v>0.0</v>
      </c>
      <c r="S938" s="811">
        <v>0.0</v>
      </c>
      <c r="T938" s="814">
        <f t="shared" si="8"/>
        <v>78012</v>
      </c>
      <c r="U938" s="807" t="s">
        <v>52</v>
      </c>
      <c r="V938" s="810">
        <v>45833.0</v>
      </c>
      <c r="W938" s="810">
        <v>45863.0</v>
      </c>
      <c r="X938" s="807">
        <v>1.0</v>
      </c>
      <c r="Y938" s="807" t="s">
        <v>86</v>
      </c>
      <c r="Z938" s="807" t="s">
        <v>56</v>
      </c>
    </row>
    <row r="939">
      <c r="A939" s="786" t="s">
        <v>7765</v>
      </c>
      <c r="B939" s="787">
        <v>45853.0</v>
      </c>
      <c r="C939" s="780">
        <v>9303.0</v>
      </c>
      <c r="D939" s="780"/>
      <c r="E939" s="781" t="s">
        <v>3337</v>
      </c>
      <c r="F939" s="786" t="s">
        <v>2403</v>
      </c>
      <c r="G939" s="782" t="s">
        <v>2404</v>
      </c>
      <c r="H939" s="782" t="s">
        <v>110</v>
      </c>
      <c r="I939" s="782" t="s">
        <v>46</v>
      </c>
      <c r="J939" s="780" t="s">
        <v>1205</v>
      </c>
      <c r="K939" s="783">
        <v>45089.0</v>
      </c>
      <c r="L939" s="787">
        <v>45834.0</v>
      </c>
      <c r="M939" s="780" t="s">
        <v>51</v>
      </c>
      <c r="N939" s="784">
        <v>0.0</v>
      </c>
      <c r="O939" s="780" t="s">
        <v>51</v>
      </c>
      <c r="P939" s="785">
        <v>78000.0</v>
      </c>
      <c r="Q939" s="785">
        <v>78000.0</v>
      </c>
      <c r="R939" s="784">
        <v>0.0</v>
      </c>
      <c r="S939" s="784">
        <v>4440.0</v>
      </c>
      <c r="T939" s="788">
        <f t="shared" si="8"/>
        <v>73560</v>
      </c>
      <c r="U939" s="780" t="s">
        <v>53</v>
      </c>
      <c r="V939" s="783">
        <v>45829.0</v>
      </c>
      <c r="W939" s="783">
        <v>45859.0</v>
      </c>
      <c r="X939" s="780">
        <v>1.0</v>
      </c>
      <c r="Y939" s="780" t="s">
        <v>86</v>
      </c>
      <c r="Z939" s="780" t="s">
        <v>56</v>
      </c>
    </row>
    <row r="940">
      <c r="A940" s="786" t="s">
        <v>7766</v>
      </c>
      <c r="B940" s="787">
        <v>45853.0</v>
      </c>
      <c r="C940" s="780">
        <v>9428.0</v>
      </c>
      <c r="D940" s="780"/>
      <c r="E940" s="781" t="s">
        <v>2343</v>
      </c>
      <c r="F940" s="786" t="s">
        <v>2344</v>
      </c>
      <c r="G940" s="782" t="s">
        <v>2345</v>
      </c>
      <c r="H940" s="782" t="s">
        <v>419</v>
      </c>
      <c r="I940" s="782" t="s">
        <v>118</v>
      </c>
      <c r="J940" s="780" t="s">
        <v>1205</v>
      </c>
      <c r="K940" s="783">
        <v>45104.0</v>
      </c>
      <c r="L940" s="787">
        <v>45834.0</v>
      </c>
      <c r="M940" s="780" t="s">
        <v>51</v>
      </c>
      <c r="N940" s="784">
        <v>0.0</v>
      </c>
      <c r="O940" s="780" t="s">
        <v>51</v>
      </c>
      <c r="P940" s="785">
        <v>78000.0</v>
      </c>
      <c r="Q940" s="785">
        <v>78000.0</v>
      </c>
      <c r="R940" s="784">
        <v>0.0</v>
      </c>
      <c r="S940" s="784">
        <v>4440.0</v>
      </c>
      <c r="T940" s="788">
        <f t="shared" si="8"/>
        <v>73560</v>
      </c>
      <c r="U940" s="780" t="s">
        <v>53</v>
      </c>
      <c r="V940" s="783">
        <v>45829.0</v>
      </c>
      <c r="W940" s="783">
        <v>45859.0</v>
      </c>
      <c r="X940" s="780">
        <v>1.0</v>
      </c>
      <c r="Y940" s="780" t="s">
        <v>86</v>
      </c>
      <c r="Z940" s="780" t="s">
        <v>56</v>
      </c>
    </row>
    <row r="941">
      <c r="A941" s="786" t="s">
        <v>7767</v>
      </c>
      <c r="B941" s="787">
        <v>45867.0</v>
      </c>
      <c r="C941" s="780">
        <v>15533.0</v>
      </c>
      <c r="D941" s="780"/>
      <c r="E941" s="781" t="s">
        <v>331</v>
      </c>
      <c r="F941" s="786" t="s">
        <v>332</v>
      </c>
      <c r="G941" s="782" t="s">
        <v>1898</v>
      </c>
      <c r="H941" s="782" t="s">
        <v>192</v>
      </c>
      <c r="I941" s="782" t="s">
        <v>195</v>
      </c>
      <c r="J941" s="780" t="s">
        <v>1205</v>
      </c>
      <c r="K941" s="783">
        <v>45821.0</v>
      </c>
      <c r="L941" s="787">
        <v>45834.0</v>
      </c>
      <c r="M941" s="780" t="s">
        <v>51</v>
      </c>
      <c r="N941" s="784">
        <v>0.0</v>
      </c>
      <c r="O941" s="780" t="s">
        <v>51</v>
      </c>
      <c r="P941" s="785">
        <v>118000.0</v>
      </c>
      <c r="Q941" s="785">
        <v>118000.0</v>
      </c>
      <c r="R941" s="784">
        <v>0.0</v>
      </c>
      <c r="S941" s="784">
        <v>0.0</v>
      </c>
      <c r="T941" s="788">
        <f t="shared" si="8"/>
        <v>118000</v>
      </c>
      <c r="U941" s="780" t="s">
        <v>54</v>
      </c>
      <c r="V941" s="783">
        <v>45828.0</v>
      </c>
      <c r="W941" s="783">
        <v>45858.0</v>
      </c>
      <c r="X941" s="780">
        <v>1.0</v>
      </c>
      <c r="Y941" s="780" t="s">
        <v>55</v>
      </c>
      <c r="Z941" s="780" t="s">
        <v>56</v>
      </c>
    </row>
    <row r="942">
      <c r="A942" s="786" t="s">
        <v>6357</v>
      </c>
      <c r="B942" s="787">
        <v>45853.0</v>
      </c>
      <c r="C942" s="780">
        <v>8847.0</v>
      </c>
      <c r="D942" s="780"/>
      <c r="E942" s="781" t="s">
        <v>7182</v>
      </c>
      <c r="F942" s="786" t="s">
        <v>2151</v>
      </c>
      <c r="G942" s="782" t="s">
        <v>2152</v>
      </c>
      <c r="H942" s="782" t="s">
        <v>126</v>
      </c>
      <c r="I942" s="782" t="s">
        <v>69</v>
      </c>
      <c r="J942" s="780" t="s">
        <v>1205</v>
      </c>
      <c r="K942" s="783">
        <v>45043.0</v>
      </c>
      <c r="L942" s="787">
        <v>45835.0</v>
      </c>
      <c r="M942" s="780" t="s">
        <v>51</v>
      </c>
      <c r="N942" s="784">
        <v>118000.0</v>
      </c>
      <c r="O942" s="780" t="s">
        <v>51</v>
      </c>
      <c r="P942" s="785">
        <v>110081.0</v>
      </c>
      <c r="Q942" s="891">
        <v>110000.0</v>
      </c>
      <c r="R942" s="784">
        <v>0.0</v>
      </c>
      <c r="S942" s="784">
        <v>0.0</v>
      </c>
      <c r="T942" s="788">
        <f t="shared" si="8"/>
        <v>110000</v>
      </c>
      <c r="U942" s="780" t="s">
        <v>52</v>
      </c>
      <c r="V942" s="783">
        <v>45815.0</v>
      </c>
      <c r="W942" s="783">
        <v>45845.0</v>
      </c>
      <c r="X942" s="780">
        <v>1.0</v>
      </c>
      <c r="Y942" s="780" t="s">
        <v>55</v>
      </c>
      <c r="Z942" s="780" t="s">
        <v>56</v>
      </c>
    </row>
    <row r="943">
      <c r="A943" s="805" t="s">
        <v>6359</v>
      </c>
      <c r="B943" s="806">
        <v>45853.0</v>
      </c>
      <c r="C943" s="807">
        <v>8714.0</v>
      </c>
      <c r="D943" s="807"/>
      <c r="E943" s="808" t="s">
        <v>7768</v>
      </c>
      <c r="F943" s="805" t="s">
        <v>7603</v>
      </c>
      <c r="G943" s="809" t="s">
        <v>7604</v>
      </c>
      <c r="H943" s="809" t="s">
        <v>862</v>
      </c>
      <c r="I943" s="809" t="s">
        <v>864</v>
      </c>
      <c r="J943" s="807" t="s">
        <v>1205</v>
      </c>
      <c r="K943" s="810">
        <v>45020.0</v>
      </c>
      <c r="L943" s="806">
        <v>45835.0</v>
      </c>
      <c r="M943" s="807" t="s">
        <v>51</v>
      </c>
      <c r="N943" s="811">
        <v>858000.0</v>
      </c>
      <c r="O943" s="807" t="s">
        <v>51</v>
      </c>
      <c r="P943" s="817">
        <v>210097.0</v>
      </c>
      <c r="Q943" s="892">
        <v>210000.0</v>
      </c>
      <c r="R943" s="811">
        <v>78000.0</v>
      </c>
      <c r="S943" s="811">
        <v>0.0</v>
      </c>
      <c r="T943" s="814">
        <f t="shared" si="8"/>
        <v>210000</v>
      </c>
      <c r="U943" s="807" t="s">
        <v>52</v>
      </c>
      <c r="V943" s="810">
        <v>45835.0</v>
      </c>
      <c r="W943" s="810">
        <v>46201.0</v>
      </c>
      <c r="X943" s="807">
        <v>12.0</v>
      </c>
      <c r="Y943" s="807" t="s">
        <v>86</v>
      </c>
      <c r="Z943" s="807" t="s">
        <v>56</v>
      </c>
    </row>
    <row r="944">
      <c r="A944" s="786" t="s">
        <v>6362</v>
      </c>
      <c r="B944" s="787">
        <v>45853.0</v>
      </c>
      <c r="C944" s="780">
        <v>3239.0</v>
      </c>
      <c r="D944" s="780"/>
      <c r="E944" s="781" t="s">
        <v>7769</v>
      </c>
      <c r="F944" s="786" t="s">
        <v>1991</v>
      </c>
      <c r="G944" s="782" t="s">
        <v>1993</v>
      </c>
      <c r="H944" s="782" t="s">
        <v>44</v>
      </c>
      <c r="I944" s="782" t="s">
        <v>46</v>
      </c>
      <c r="J944" s="780" t="s">
        <v>1205</v>
      </c>
      <c r="K944" s="779">
        <v>44516.0</v>
      </c>
      <c r="L944" s="787">
        <v>45835.0</v>
      </c>
      <c r="M944" s="780" t="s">
        <v>51</v>
      </c>
      <c r="N944" s="784">
        <v>0.0</v>
      </c>
      <c r="O944" s="780" t="s">
        <v>51</v>
      </c>
      <c r="P944" s="785">
        <v>78000.0</v>
      </c>
      <c r="Q944" s="785">
        <v>78000.0</v>
      </c>
      <c r="R944" s="784">
        <v>0.0</v>
      </c>
      <c r="S944" s="784">
        <v>4400.0</v>
      </c>
      <c r="T944" s="788">
        <f t="shared" si="8"/>
        <v>73600</v>
      </c>
      <c r="U944" s="780" t="s">
        <v>53</v>
      </c>
      <c r="V944" s="783">
        <v>45821.0</v>
      </c>
      <c r="W944" s="783">
        <v>45851.0</v>
      </c>
      <c r="X944" s="780">
        <v>1.0</v>
      </c>
      <c r="Y944" s="780" t="s">
        <v>86</v>
      </c>
      <c r="Z944" s="780" t="s">
        <v>56</v>
      </c>
    </row>
    <row r="945">
      <c r="A945" s="786" t="s">
        <v>6365</v>
      </c>
      <c r="B945" s="787">
        <v>45853.0</v>
      </c>
      <c r="C945" s="780">
        <v>11183.0</v>
      </c>
      <c r="D945" s="780"/>
      <c r="E945" s="781" t="s">
        <v>267</v>
      </c>
      <c r="F945" s="786" t="s">
        <v>268</v>
      </c>
      <c r="G945" s="782" t="s">
        <v>269</v>
      </c>
      <c r="H945" s="782" t="s">
        <v>44</v>
      </c>
      <c r="I945" s="782" t="s">
        <v>46</v>
      </c>
      <c r="J945" s="780" t="s">
        <v>1205</v>
      </c>
      <c r="K945" s="783">
        <v>45319.0</v>
      </c>
      <c r="L945" s="787">
        <v>45835.0</v>
      </c>
      <c r="M945" s="780" t="s">
        <v>51</v>
      </c>
      <c r="N945" s="784">
        <v>118000.0</v>
      </c>
      <c r="O945" s="780" t="s">
        <v>51</v>
      </c>
      <c r="P945" s="785">
        <v>120000.0</v>
      </c>
      <c r="Q945" s="785">
        <v>120000.0</v>
      </c>
      <c r="R945" s="784">
        <v>0.0</v>
      </c>
      <c r="S945" s="784">
        <v>4400.0</v>
      </c>
      <c r="T945" s="788">
        <f t="shared" si="8"/>
        <v>115600</v>
      </c>
      <c r="U945" s="780" t="s">
        <v>53</v>
      </c>
      <c r="V945" s="783">
        <v>45836.0</v>
      </c>
      <c r="W945" s="783">
        <v>45866.0</v>
      </c>
      <c r="X945" s="780">
        <v>1.0</v>
      </c>
      <c r="Y945" s="780" t="s">
        <v>55</v>
      </c>
      <c r="Z945" s="780" t="s">
        <v>56</v>
      </c>
    </row>
    <row r="946">
      <c r="A946" s="786" t="s">
        <v>6367</v>
      </c>
      <c r="B946" s="787">
        <v>45853.0</v>
      </c>
      <c r="C946" s="780">
        <v>11881.0</v>
      </c>
      <c r="D946" s="780"/>
      <c r="E946" s="781" t="s">
        <v>6710</v>
      </c>
      <c r="F946" s="786" t="s">
        <v>2092</v>
      </c>
      <c r="G946" s="782" t="s">
        <v>2094</v>
      </c>
      <c r="H946" s="782" t="s">
        <v>325</v>
      </c>
      <c r="I946" s="782" t="s">
        <v>74</v>
      </c>
      <c r="J946" s="780" t="s">
        <v>1205</v>
      </c>
      <c r="K946" s="783">
        <v>45399.0</v>
      </c>
      <c r="L946" s="787">
        <v>45835.0</v>
      </c>
      <c r="M946" s="780" t="s">
        <v>51</v>
      </c>
      <c r="N946" s="784">
        <v>0.0</v>
      </c>
      <c r="O946" s="780" t="s">
        <v>51</v>
      </c>
      <c r="P946" s="785">
        <v>118000.0</v>
      </c>
      <c r="Q946" s="785">
        <v>118000.0</v>
      </c>
      <c r="R946" s="784">
        <v>0.0</v>
      </c>
      <c r="S946" s="784">
        <v>4400.0</v>
      </c>
      <c r="T946" s="788">
        <f t="shared" si="8"/>
        <v>113600</v>
      </c>
      <c r="U946" s="780" t="s">
        <v>53</v>
      </c>
      <c r="V946" s="783">
        <v>45835.0</v>
      </c>
      <c r="W946" s="783">
        <v>45876.0</v>
      </c>
      <c r="X946" s="780">
        <v>1.0</v>
      </c>
      <c r="Y946" s="780" t="s">
        <v>55</v>
      </c>
      <c r="Z946" s="780" t="s">
        <v>56</v>
      </c>
    </row>
    <row r="947">
      <c r="A947" s="786" t="s">
        <v>6370</v>
      </c>
      <c r="B947" s="787">
        <v>45853.0</v>
      </c>
      <c r="C947" s="780">
        <v>277.0</v>
      </c>
      <c r="D947" s="780"/>
      <c r="E947" s="781" t="s">
        <v>7770</v>
      </c>
      <c r="F947" s="786" t="s">
        <v>7038</v>
      </c>
      <c r="G947" s="782" t="s">
        <v>7039</v>
      </c>
      <c r="H947" s="782" t="s">
        <v>68</v>
      </c>
      <c r="I947" s="782" t="s">
        <v>69</v>
      </c>
      <c r="J947" s="780" t="s">
        <v>1205</v>
      </c>
      <c r="K947" s="783">
        <v>44284.0</v>
      </c>
      <c r="L947" s="787">
        <v>45835.0</v>
      </c>
      <c r="M947" s="780" t="s">
        <v>51</v>
      </c>
      <c r="N947" s="784">
        <v>118000.0</v>
      </c>
      <c r="O947" s="779">
        <v>45839.0</v>
      </c>
      <c r="P947" s="785">
        <v>120000.0</v>
      </c>
      <c r="Q947" s="785">
        <v>120000.0</v>
      </c>
      <c r="R947" s="784">
        <v>0.0</v>
      </c>
      <c r="S947" s="784">
        <v>840.0</v>
      </c>
      <c r="T947" s="788">
        <f t="shared" si="8"/>
        <v>119160</v>
      </c>
      <c r="U947" s="780" t="s">
        <v>53</v>
      </c>
      <c r="V947" s="783">
        <v>45825.0</v>
      </c>
      <c r="W947" s="783">
        <v>45855.0</v>
      </c>
      <c r="X947" s="780">
        <v>1.0</v>
      </c>
      <c r="Y947" s="780" t="s">
        <v>55</v>
      </c>
      <c r="Z947" s="780" t="s">
        <v>56</v>
      </c>
    </row>
    <row r="948">
      <c r="A948" s="786" t="s">
        <v>6398</v>
      </c>
      <c r="B948" s="787">
        <v>45854.0</v>
      </c>
      <c r="C948" s="780">
        <v>14689.0</v>
      </c>
      <c r="D948" s="780"/>
      <c r="E948" s="781" t="s">
        <v>6692</v>
      </c>
      <c r="F948" s="786" t="s">
        <v>6693</v>
      </c>
      <c r="G948" s="782" t="s">
        <v>6694</v>
      </c>
      <c r="H948" s="782" t="s">
        <v>218</v>
      </c>
      <c r="I948" s="782" t="s">
        <v>220</v>
      </c>
      <c r="J948" s="780" t="s">
        <v>1205</v>
      </c>
      <c r="K948" s="783">
        <v>45701.0</v>
      </c>
      <c r="L948" s="787">
        <v>45836.0</v>
      </c>
      <c r="M948" s="780" t="s">
        <v>51</v>
      </c>
      <c r="N948" s="784">
        <v>0.0</v>
      </c>
      <c r="O948" s="780" t="s">
        <v>51</v>
      </c>
      <c r="P948" s="785">
        <v>78071.0</v>
      </c>
      <c r="Q948" s="804">
        <v>78071.0</v>
      </c>
      <c r="R948" s="784">
        <v>0.0</v>
      </c>
      <c r="S948" s="784">
        <v>0.0</v>
      </c>
      <c r="T948" s="788">
        <f t="shared" si="8"/>
        <v>78071</v>
      </c>
      <c r="U948" s="780" t="s">
        <v>52</v>
      </c>
      <c r="V948" s="783">
        <v>45836.0</v>
      </c>
      <c r="W948" s="783">
        <v>45876.0</v>
      </c>
      <c r="X948" s="780">
        <v>1.0</v>
      </c>
      <c r="Y948" s="780" t="s">
        <v>86</v>
      </c>
      <c r="Z948" s="780" t="s">
        <v>56</v>
      </c>
    </row>
    <row r="949">
      <c r="A949" s="786" t="s">
        <v>6400</v>
      </c>
      <c r="B949" s="787">
        <v>45854.0</v>
      </c>
      <c r="C949" s="780">
        <v>7059.0</v>
      </c>
      <c r="D949" s="780"/>
      <c r="E949" s="781" t="s">
        <v>7280</v>
      </c>
      <c r="F949" s="786" t="s">
        <v>7281</v>
      </c>
      <c r="G949" s="782" t="s">
        <v>973</v>
      </c>
      <c r="H949" s="782" t="s">
        <v>110</v>
      </c>
      <c r="I949" s="782" t="s">
        <v>46</v>
      </c>
      <c r="J949" s="780" t="s">
        <v>1205</v>
      </c>
      <c r="K949" s="783">
        <v>44829.0</v>
      </c>
      <c r="L949" s="787">
        <v>45836.0</v>
      </c>
      <c r="M949" s="780" t="s">
        <v>51</v>
      </c>
      <c r="N949" s="784">
        <v>78000.0</v>
      </c>
      <c r="O949" s="780" t="s">
        <v>51</v>
      </c>
      <c r="P949" s="785">
        <v>100028.0</v>
      </c>
      <c r="Q949" s="804">
        <v>100000.0</v>
      </c>
      <c r="R949" s="784">
        <v>0.0</v>
      </c>
      <c r="S949" s="784">
        <v>0.0</v>
      </c>
      <c r="T949" s="788">
        <f t="shared" si="8"/>
        <v>100000</v>
      </c>
      <c r="U949" s="780" t="s">
        <v>52</v>
      </c>
      <c r="V949" s="783">
        <v>45836.0</v>
      </c>
      <c r="W949" s="783">
        <v>45866.0</v>
      </c>
      <c r="X949" s="780">
        <v>1.0</v>
      </c>
      <c r="Y949" s="780" t="s">
        <v>86</v>
      </c>
      <c r="Z949" s="780" t="s">
        <v>56</v>
      </c>
    </row>
    <row r="950">
      <c r="A950" s="786" t="s">
        <v>6402</v>
      </c>
      <c r="B950" s="787">
        <v>45854.0</v>
      </c>
      <c r="C950" s="780">
        <v>5581.0</v>
      </c>
      <c r="D950" s="780"/>
      <c r="E950" s="781" t="s">
        <v>7771</v>
      </c>
      <c r="F950" s="786" t="s">
        <v>3352</v>
      </c>
      <c r="G950" s="782" t="s">
        <v>3353</v>
      </c>
      <c r="H950" s="782" t="s">
        <v>343</v>
      </c>
      <c r="I950" s="782" t="s">
        <v>158</v>
      </c>
      <c r="J950" s="780" t="s">
        <v>1205</v>
      </c>
      <c r="K950" s="783">
        <v>44679.0</v>
      </c>
      <c r="L950" s="787">
        <v>45836.0</v>
      </c>
      <c r="M950" s="780" t="s">
        <v>51</v>
      </c>
      <c r="N950" s="784">
        <v>78000.0</v>
      </c>
      <c r="O950" s="780" t="s">
        <v>51</v>
      </c>
      <c r="P950" s="785">
        <v>156000.0</v>
      </c>
      <c r="Q950" s="785">
        <v>156000.0</v>
      </c>
      <c r="R950" s="784">
        <v>0.0</v>
      </c>
      <c r="S950" s="784">
        <v>1092.0</v>
      </c>
      <c r="T950" s="788">
        <f t="shared" si="8"/>
        <v>154908</v>
      </c>
      <c r="U950" s="780" t="s">
        <v>53</v>
      </c>
      <c r="V950" s="783">
        <v>45836.0</v>
      </c>
      <c r="W950" s="783">
        <v>45866.0</v>
      </c>
      <c r="X950" s="780">
        <v>1.0</v>
      </c>
      <c r="Y950" s="780" t="s">
        <v>86</v>
      </c>
      <c r="Z950" s="780" t="s">
        <v>56</v>
      </c>
    </row>
    <row r="951">
      <c r="A951" s="786" t="s">
        <v>6403</v>
      </c>
      <c r="B951" s="787">
        <v>45854.0</v>
      </c>
      <c r="C951" s="780">
        <v>5581.0</v>
      </c>
      <c r="D951" s="780"/>
      <c r="E951" s="781" t="s">
        <v>7771</v>
      </c>
      <c r="F951" s="786" t="s">
        <v>3352</v>
      </c>
      <c r="G951" s="782" t="s">
        <v>3353</v>
      </c>
      <c r="H951" s="782" t="s">
        <v>343</v>
      </c>
      <c r="I951" s="782" t="s">
        <v>158</v>
      </c>
      <c r="J951" s="780" t="s">
        <v>1205</v>
      </c>
      <c r="K951" s="783">
        <v>44679.0</v>
      </c>
      <c r="L951" s="787">
        <v>45836.0</v>
      </c>
      <c r="M951" s="780" t="s">
        <v>51</v>
      </c>
      <c r="N951" s="784">
        <v>78000.0</v>
      </c>
      <c r="O951" s="780" t="s">
        <v>51</v>
      </c>
      <c r="P951" s="785">
        <v>0.0</v>
      </c>
      <c r="Q951" s="785">
        <v>0.0</v>
      </c>
      <c r="R951" s="784">
        <v>0.0</v>
      </c>
      <c r="S951" s="784">
        <v>0.0</v>
      </c>
      <c r="T951" s="788">
        <f t="shared" si="8"/>
        <v>0</v>
      </c>
      <c r="U951" s="780" t="s">
        <v>54</v>
      </c>
      <c r="V951" s="783">
        <v>45836.0</v>
      </c>
      <c r="W951" s="783">
        <v>45896.0</v>
      </c>
      <c r="X951" s="780">
        <v>1.0</v>
      </c>
      <c r="Y951" s="780" t="s">
        <v>86</v>
      </c>
      <c r="Z951" s="780" t="s">
        <v>56</v>
      </c>
    </row>
    <row r="952">
      <c r="A952" s="786" t="s">
        <v>6405</v>
      </c>
      <c r="B952" s="787">
        <v>45854.0</v>
      </c>
      <c r="C952" s="780">
        <v>8344.0</v>
      </c>
      <c r="D952" s="780"/>
      <c r="E952" s="781" t="s">
        <v>7399</v>
      </c>
      <c r="F952" s="786" t="s">
        <v>7400</v>
      </c>
      <c r="G952" s="782" t="s">
        <v>7401</v>
      </c>
      <c r="H952" s="782" t="s">
        <v>110</v>
      </c>
      <c r="I952" s="782" t="s">
        <v>46</v>
      </c>
      <c r="J952" s="780" t="s">
        <v>1205</v>
      </c>
      <c r="K952" s="783">
        <v>44973.0</v>
      </c>
      <c r="L952" s="787">
        <v>45836.0</v>
      </c>
      <c r="M952" s="780" t="s">
        <v>51</v>
      </c>
      <c r="N952" s="784">
        <v>0.0</v>
      </c>
      <c r="O952" s="780" t="s">
        <v>51</v>
      </c>
      <c r="P952" s="785">
        <v>78000.0</v>
      </c>
      <c r="Q952" s="785">
        <v>78000.0</v>
      </c>
      <c r="R952" s="784">
        <v>0.0</v>
      </c>
      <c r="S952" s="784">
        <v>546.0</v>
      </c>
      <c r="T952" s="788">
        <f t="shared" si="8"/>
        <v>77454</v>
      </c>
      <c r="U952" s="780" t="s">
        <v>53</v>
      </c>
      <c r="V952" s="783">
        <v>45836.0</v>
      </c>
      <c r="W952" s="783">
        <v>45866.0</v>
      </c>
      <c r="X952" s="780">
        <v>1.0</v>
      </c>
      <c r="Y952" s="780" t="s">
        <v>86</v>
      </c>
      <c r="Z952" s="780" t="s">
        <v>56</v>
      </c>
    </row>
    <row r="953">
      <c r="A953" s="792" t="s">
        <v>6407</v>
      </c>
      <c r="B953" s="787">
        <v>45854.0</v>
      </c>
      <c r="C953" s="780">
        <v>15738.0</v>
      </c>
      <c r="D953" s="780"/>
      <c r="E953" s="781" t="s">
        <v>7772</v>
      </c>
      <c r="F953" s="786" t="s">
        <v>1546</v>
      </c>
      <c r="G953" s="782" t="s">
        <v>1547</v>
      </c>
      <c r="H953" s="782" t="s">
        <v>137</v>
      </c>
      <c r="I953" s="782" t="s">
        <v>118</v>
      </c>
      <c r="J953" s="780" t="s">
        <v>1205</v>
      </c>
      <c r="K953" s="779">
        <v>45836.0</v>
      </c>
      <c r="L953" s="787">
        <v>45836.0</v>
      </c>
      <c r="M953" s="780" t="s">
        <v>51</v>
      </c>
      <c r="N953" s="784">
        <v>0.0</v>
      </c>
      <c r="O953" s="779">
        <v>45837.0</v>
      </c>
      <c r="P953" s="785">
        <v>648060.0</v>
      </c>
      <c r="Q953" s="804">
        <v>648060.0</v>
      </c>
      <c r="R953" s="784">
        <v>60000.0</v>
      </c>
      <c r="S953" s="784">
        <v>0.0</v>
      </c>
      <c r="T953" s="788">
        <f t="shared" si="8"/>
        <v>648060</v>
      </c>
      <c r="U953" s="780" t="s">
        <v>52</v>
      </c>
      <c r="V953" s="783">
        <v>45837.0</v>
      </c>
      <c r="W953" s="783">
        <v>46030.0</v>
      </c>
      <c r="X953" s="780">
        <v>6.0</v>
      </c>
      <c r="Y953" s="780" t="s">
        <v>55</v>
      </c>
      <c r="Z953" s="780" t="s">
        <v>93</v>
      </c>
    </row>
    <row r="954">
      <c r="A954" s="786" t="s">
        <v>6408</v>
      </c>
      <c r="B954" s="787">
        <v>45854.0</v>
      </c>
      <c r="C954" s="780">
        <v>6656.0</v>
      </c>
      <c r="D954" s="780"/>
      <c r="E954" s="781" t="s">
        <v>7773</v>
      </c>
      <c r="F954" s="786" t="s">
        <v>7353</v>
      </c>
      <c r="G954" s="782" t="s">
        <v>7354</v>
      </c>
      <c r="H954" s="782" t="s">
        <v>1759</v>
      </c>
      <c r="I954" s="782" t="s">
        <v>124</v>
      </c>
      <c r="J954" s="780" t="s">
        <v>1205</v>
      </c>
      <c r="K954" s="783">
        <v>44790.0</v>
      </c>
      <c r="L954" s="787">
        <v>45836.0</v>
      </c>
      <c r="M954" s="780" t="s">
        <v>51</v>
      </c>
      <c r="N954" s="784">
        <v>0.0</v>
      </c>
      <c r="O954" s="780" t="s">
        <v>51</v>
      </c>
      <c r="P954" s="785">
        <v>118000.0</v>
      </c>
      <c r="Q954" s="785">
        <v>118000.0</v>
      </c>
      <c r="R954" s="784">
        <v>0.0</v>
      </c>
      <c r="S954" s="784">
        <v>826.0</v>
      </c>
      <c r="T954" s="788">
        <f t="shared" si="8"/>
        <v>117174</v>
      </c>
      <c r="U954" s="780" t="s">
        <v>53</v>
      </c>
      <c r="V954" s="783">
        <v>45834.0</v>
      </c>
      <c r="W954" s="783">
        <v>45864.0</v>
      </c>
      <c r="X954" s="780">
        <v>1.0</v>
      </c>
      <c r="Y954" s="780" t="s">
        <v>55</v>
      </c>
      <c r="Z954" s="780" t="s">
        <v>56</v>
      </c>
    </row>
    <row r="955">
      <c r="A955" s="786" t="s">
        <v>6449</v>
      </c>
      <c r="B955" s="787">
        <v>45854.0</v>
      </c>
      <c r="C955" s="780">
        <v>3453.0</v>
      </c>
      <c r="D955" s="780"/>
      <c r="E955" s="781" t="s">
        <v>361</v>
      </c>
      <c r="F955" s="786" t="s">
        <v>289</v>
      </c>
      <c r="G955" s="782" t="s">
        <v>291</v>
      </c>
      <c r="H955" s="782" t="s">
        <v>757</v>
      </c>
      <c r="I955" s="782" t="s">
        <v>69</v>
      </c>
      <c r="J955" s="780" t="s">
        <v>1205</v>
      </c>
      <c r="K955" s="783">
        <v>44528.0</v>
      </c>
      <c r="L955" s="787">
        <v>45837.0</v>
      </c>
      <c r="M955" s="780" t="s">
        <v>51</v>
      </c>
      <c r="N955" s="784">
        <v>0.0</v>
      </c>
      <c r="O955" s="779">
        <v>45837.0</v>
      </c>
      <c r="P955" s="785">
        <v>78036.0</v>
      </c>
      <c r="Q955" s="891">
        <v>78036.0</v>
      </c>
      <c r="R955" s="784">
        <v>0.0</v>
      </c>
      <c r="S955" s="784">
        <v>0.0</v>
      </c>
      <c r="T955" s="788">
        <f t="shared" si="8"/>
        <v>78036</v>
      </c>
      <c r="U955" s="780" t="s">
        <v>52</v>
      </c>
      <c r="V955" s="783">
        <v>45834.0</v>
      </c>
      <c r="W955" s="783">
        <v>45864.0</v>
      </c>
      <c r="X955" s="780">
        <v>1.0</v>
      </c>
      <c r="Y955" s="780" t="s">
        <v>86</v>
      </c>
      <c r="Z955" s="780" t="s">
        <v>56</v>
      </c>
    </row>
    <row r="956">
      <c r="A956" s="805" t="s">
        <v>6451</v>
      </c>
      <c r="B956" s="806">
        <v>45854.0</v>
      </c>
      <c r="C956" s="807">
        <v>4792.0</v>
      </c>
      <c r="D956" s="807"/>
      <c r="E956" s="808" t="s">
        <v>272</v>
      </c>
      <c r="F956" s="805" t="s">
        <v>274</v>
      </c>
      <c r="G956" s="809" t="s">
        <v>276</v>
      </c>
      <c r="H956" s="809" t="s">
        <v>278</v>
      </c>
      <c r="I956" s="809" t="s">
        <v>280</v>
      </c>
      <c r="J956" s="807" t="s">
        <v>1205</v>
      </c>
      <c r="K956" s="810">
        <v>44617.0</v>
      </c>
      <c r="L956" s="806">
        <v>45837.0</v>
      </c>
      <c r="M956" s="807" t="s">
        <v>51</v>
      </c>
      <c r="N956" s="811">
        <v>0.0</v>
      </c>
      <c r="O956" s="807" t="s">
        <v>51</v>
      </c>
      <c r="P956" s="817">
        <v>78003.0</v>
      </c>
      <c r="Q956" s="892">
        <v>78003.0</v>
      </c>
      <c r="R956" s="811">
        <v>0.0</v>
      </c>
      <c r="S956" s="811">
        <v>0.0</v>
      </c>
      <c r="T956" s="814">
        <f t="shared" si="8"/>
        <v>78003</v>
      </c>
      <c r="U956" s="807" t="s">
        <v>52</v>
      </c>
      <c r="V956" s="810">
        <v>45837.0</v>
      </c>
      <c r="W956" s="810">
        <v>45867.0</v>
      </c>
      <c r="X956" s="807">
        <v>1.0</v>
      </c>
      <c r="Y956" s="807" t="s">
        <v>86</v>
      </c>
      <c r="Z956" s="807" t="s">
        <v>56</v>
      </c>
    </row>
    <row r="957">
      <c r="A957" s="792" t="s">
        <v>6456</v>
      </c>
      <c r="B957" s="787">
        <v>45854.0</v>
      </c>
      <c r="C957" s="780">
        <v>15593.0</v>
      </c>
      <c r="D957" s="780"/>
      <c r="E957" s="781" t="s">
        <v>7774</v>
      </c>
      <c r="F957" s="786" t="s">
        <v>7775</v>
      </c>
      <c r="G957" s="782" t="s">
        <v>7776</v>
      </c>
      <c r="H957" s="782" t="s">
        <v>831</v>
      </c>
      <c r="I957" s="782" t="s">
        <v>103</v>
      </c>
      <c r="J957" s="780" t="s">
        <v>1205</v>
      </c>
      <c r="K957" s="783">
        <v>45823.0</v>
      </c>
      <c r="L957" s="787">
        <v>45837.0</v>
      </c>
      <c r="M957" s="780" t="s">
        <v>51</v>
      </c>
      <c r="N957" s="784">
        <v>118000.0</v>
      </c>
      <c r="O957" s="780" t="s">
        <v>51</v>
      </c>
      <c r="P957" s="785">
        <v>130000.0</v>
      </c>
      <c r="Q957" s="785">
        <v>130000.0</v>
      </c>
      <c r="R957" s="784">
        <v>0.0</v>
      </c>
      <c r="S957" s="784">
        <v>2600.0</v>
      </c>
      <c r="T957" s="788">
        <f t="shared" si="8"/>
        <v>127400</v>
      </c>
      <c r="U957" s="780" t="s">
        <v>53</v>
      </c>
      <c r="V957" s="783">
        <v>45837.0</v>
      </c>
      <c r="W957" s="783">
        <v>45867.0</v>
      </c>
      <c r="X957" s="780">
        <v>1.0</v>
      </c>
      <c r="Y957" s="780" t="s">
        <v>55</v>
      </c>
      <c r="Z957" s="780" t="s">
        <v>93</v>
      </c>
    </row>
    <row r="958">
      <c r="A958" s="786" t="s">
        <v>6458</v>
      </c>
      <c r="B958" s="787">
        <v>45854.0</v>
      </c>
      <c r="C958" s="780">
        <v>4072.0</v>
      </c>
      <c r="D958" s="780"/>
      <c r="E958" s="781" t="s">
        <v>1837</v>
      </c>
      <c r="F958" s="786" t="s">
        <v>65</v>
      </c>
      <c r="G958" s="782" t="s">
        <v>1485</v>
      </c>
      <c r="H958" s="782" t="s">
        <v>68</v>
      </c>
      <c r="I958" s="782" t="s">
        <v>69</v>
      </c>
      <c r="J958" s="780" t="s">
        <v>1205</v>
      </c>
      <c r="K958" s="783">
        <v>44566.0</v>
      </c>
      <c r="L958" s="787">
        <v>45838.0</v>
      </c>
      <c r="M958" s="780" t="s">
        <v>51</v>
      </c>
      <c r="N958" s="784">
        <v>78000.0</v>
      </c>
      <c r="O958" s="779">
        <v>45839.0</v>
      </c>
      <c r="P958" s="785">
        <v>118068.0</v>
      </c>
      <c r="Q958" s="785">
        <v>0.0</v>
      </c>
      <c r="R958" s="784">
        <v>0.0</v>
      </c>
      <c r="S958" s="784">
        <v>0.0</v>
      </c>
      <c r="T958" s="788">
        <f t="shared" si="8"/>
        <v>0</v>
      </c>
      <c r="U958" s="780" t="s">
        <v>7732</v>
      </c>
      <c r="V958" s="783">
        <v>45839.0</v>
      </c>
      <c r="W958" s="783">
        <v>45877.0</v>
      </c>
      <c r="X958" s="780">
        <v>1.0</v>
      </c>
      <c r="Y958" s="780" t="s">
        <v>86</v>
      </c>
      <c r="Z958" s="780" t="s">
        <v>56</v>
      </c>
    </row>
    <row r="959">
      <c r="A959" s="786" t="s">
        <v>6463</v>
      </c>
      <c r="B959" s="787">
        <v>45854.0</v>
      </c>
      <c r="C959" s="780">
        <v>4072.0</v>
      </c>
      <c r="D959" s="780"/>
      <c r="E959" s="781" t="s">
        <v>1837</v>
      </c>
      <c r="F959" s="786" t="s">
        <v>65</v>
      </c>
      <c r="G959" s="782" t="s">
        <v>67</v>
      </c>
      <c r="H959" s="782" t="s">
        <v>68</v>
      </c>
      <c r="I959" s="782" t="s">
        <v>69</v>
      </c>
      <c r="J959" s="780" t="s">
        <v>1205</v>
      </c>
      <c r="K959" s="783">
        <v>44566.0</v>
      </c>
      <c r="L959" s="787">
        <v>45838.0</v>
      </c>
      <c r="M959" s="780" t="s">
        <v>51</v>
      </c>
      <c r="N959" s="784">
        <v>0.0</v>
      </c>
      <c r="O959" s="779">
        <v>45839.0</v>
      </c>
      <c r="P959" s="785">
        <v>118016.0</v>
      </c>
      <c r="Q959" s="785">
        <v>0.0</v>
      </c>
      <c r="R959" s="784">
        <v>0.0</v>
      </c>
      <c r="S959" s="784">
        <v>0.0</v>
      </c>
      <c r="T959" s="788">
        <f t="shared" si="8"/>
        <v>0</v>
      </c>
      <c r="U959" s="780" t="s">
        <v>7732</v>
      </c>
      <c r="V959" s="783">
        <v>45839.0</v>
      </c>
      <c r="W959" s="783">
        <v>45870.0</v>
      </c>
      <c r="X959" s="780">
        <v>1.0</v>
      </c>
      <c r="Y959" s="780" t="s">
        <v>55</v>
      </c>
      <c r="Z959" s="780" t="s">
        <v>56</v>
      </c>
    </row>
    <row r="960">
      <c r="A960" s="786" t="s">
        <v>6503</v>
      </c>
      <c r="B960" s="787">
        <v>45854.0</v>
      </c>
      <c r="C960" s="780">
        <v>12279.0</v>
      </c>
      <c r="D960" s="780"/>
      <c r="E960" s="781" t="s">
        <v>7777</v>
      </c>
      <c r="F960" s="786" t="s">
        <v>7778</v>
      </c>
      <c r="G960" s="782" t="s">
        <v>7779</v>
      </c>
      <c r="H960" s="782" t="s">
        <v>786</v>
      </c>
      <c r="I960" s="782" t="s">
        <v>46</v>
      </c>
      <c r="J960" s="780" t="s">
        <v>1205</v>
      </c>
      <c r="K960" s="783">
        <v>45442.0</v>
      </c>
      <c r="L960" s="787">
        <v>45838.0</v>
      </c>
      <c r="M960" s="780" t="s">
        <v>51</v>
      </c>
      <c r="N960" s="784">
        <v>0.0</v>
      </c>
      <c r="O960" s="780" t="s">
        <v>51</v>
      </c>
      <c r="P960" s="785">
        <v>648000.0</v>
      </c>
      <c r="Q960" s="785">
        <v>648000.0</v>
      </c>
      <c r="R960" s="784">
        <v>60000.0</v>
      </c>
      <c r="S960" s="784">
        <v>4536.0</v>
      </c>
      <c r="T960" s="788">
        <f t="shared" si="8"/>
        <v>643464</v>
      </c>
      <c r="U960" s="780" t="s">
        <v>53</v>
      </c>
      <c r="V960" s="783">
        <v>45838.0</v>
      </c>
      <c r="W960" s="783">
        <v>46026.0</v>
      </c>
      <c r="X960" s="780">
        <v>6.0</v>
      </c>
      <c r="Y960" s="780" t="s">
        <v>55</v>
      </c>
      <c r="Z960" s="780" t="s">
        <v>56</v>
      </c>
    </row>
    <row r="961">
      <c r="A961" s="786" t="s">
        <v>6505</v>
      </c>
      <c r="B961" s="787">
        <v>45854.0</v>
      </c>
      <c r="C961" s="780">
        <v>6899.0</v>
      </c>
      <c r="D961" s="780"/>
      <c r="E961" s="781" t="s">
        <v>1595</v>
      </c>
      <c r="F961" s="786" t="s">
        <v>1362</v>
      </c>
      <c r="G961" s="782" t="s">
        <v>1363</v>
      </c>
      <c r="H961" s="782" t="s">
        <v>279</v>
      </c>
      <c r="I961" s="782" t="s">
        <v>69</v>
      </c>
      <c r="J961" s="780" t="s">
        <v>1205</v>
      </c>
      <c r="K961" s="783">
        <v>44812.0</v>
      </c>
      <c r="L961" s="787">
        <v>45838.0</v>
      </c>
      <c r="M961" s="780" t="s">
        <v>51</v>
      </c>
      <c r="N961" s="784">
        <v>0.0</v>
      </c>
      <c r="O961" s="780" t="s">
        <v>51</v>
      </c>
      <c r="P961" s="785">
        <v>78000.0</v>
      </c>
      <c r="Q961" s="785">
        <v>78000.0</v>
      </c>
      <c r="R961" s="784">
        <v>0.0</v>
      </c>
      <c r="S961" s="784">
        <v>546.0</v>
      </c>
      <c r="T961" s="788">
        <f t="shared" si="8"/>
        <v>77454</v>
      </c>
      <c r="U961" s="780" t="s">
        <v>53</v>
      </c>
      <c r="V961" s="783">
        <v>45820.0</v>
      </c>
      <c r="W961" s="783">
        <v>45850.0</v>
      </c>
      <c r="X961" s="780">
        <v>1.0</v>
      </c>
      <c r="Y961" s="780" t="s">
        <v>86</v>
      </c>
      <c r="Z961" s="780" t="s">
        <v>56</v>
      </c>
    </row>
    <row r="962">
      <c r="A962" s="786" t="s">
        <v>6506</v>
      </c>
      <c r="B962" s="787">
        <v>45854.0</v>
      </c>
      <c r="C962" s="780">
        <v>887.0</v>
      </c>
      <c r="D962" s="780"/>
      <c r="E962" s="781" t="s">
        <v>3975</v>
      </c>
      <c r="F962" s="786" t="s">
        <v>3976</v>
      </c>
      <c r="G962" s="782" t="s">
        <v>7780</v>
      </c>
      <c r="H962" s="782" t="s">
        <v>3079</v>
      </c>
      <c r="I962" s="782" t="s">
        <v>103</v>
      </c>
      <c r="J962" s="780" t="s">
        <v>1205</v>
      </c>
      <c r="K962" s="783">
        <v>44337.0</v>
      </c>
      <c r="L962" s="787">
        <v>45838.0</v>
      </c>
      <c r="M962" s="780" t="s">
        <v>51</v>
      </c>
      <c r="N962" s="784"/>
      <c r="O962" s="780"/>
      <c r="P962" s="785">
        <v>18034.0</v>
      </c>
      <c r="Q962" s="893">
        <v>18000.0</v>
      </c>
      <c r="R962" s="784">
        <v>0.0</v>
      </c>
      <c r="S962" s="784">
        <v>0.0</v>
      </c>
      <c r="T962" s="788">
        <f t="shared" si="8"/>
        <v>18000</v>
      </c>
      <c r="U962" s="780" t="s">
        <v>52</v>
      </c>
      <c r="V962" s="783"/>
      <c r="W962" s="783"/>
      <c r="X962" s="780">
        <v>1.0</v>
      </c>
      <c r="Y962" s="780" t="s">
        <v>55</v>
      </c>
      <c r="Z962" s="780" t="s">
        <v>56</v>
      </c>
    </row>
    <row r="963">
      <c r="A963" s="786" t="s">
        <v>6508</v>
      </c>
      <c r="B963" s="787">
        <v>45854.0</v>
      </c>
      <c r="C963" s="780">
        <v>10487.0</v>
      </c>
      <c r="D963" s="780"/>
      <c r="E963" s="781" t="s">
        <v>7781</v>
      </c>
      <c r="F963" s="786" t="s">
        <v>7331</v>
      </c>
      <c r="G963" s="782" t="s">
        <v>7332</v>
      </c>
      <c r="H963" s="782" t="s">
        <v>831</v>
      </c>
      <c r="I963" s="782" t="s">
        <v>103</v>
      </c>
      <c r="J963" s="780" t="s">
        <v>1205</v>
      </c>
      <c r="K963" s="783">
        <v>45225.0</v>
      </c>
      <c r="L963" s="787">
        <v>45838.0</v>
      </c>
      <c r="M963" s="780" t="s">
        <v>51</v>
      </c>
      <c r="N963" s="784">
        <v>0.0</v>
      </c>
      <c r="O963" s="780" t="s">
        <v>51</v>
      </c>
      <c r="P963" s="785">
        <v>118000.0</v>
      </c>
      <c r="Q963" s="785">
        <v>118000.0</v>
      </c>
      <c r="R963" s="784">
        <v>0.0</v>
      </c>
      <c r="S963" s="784">
        <v>4440.0</v>
      </c>
      <c r="T963" s="788">
        <f t="shared" si="8"/>
        <v>113560</v>
      </c>
      <c r="U963" s="780" t="s">
        <v>53</v>
      </c>
      <c r="V963" s="783">
        <v>45834.0</v>
      </c>
      <c r="W963" s="783">
        <v>45864.0</v>
      </c>
      <c r="X963" s="780">
        <v>1.0</v>
      </c>
      <c r="Y963" s="780" t="s">
        <v>55</v>
      </c>
      <c r="Z963" s="780" t="s">
        <v>56</v>
      </c>
    </row>
    <row r="964">
      <c r="A964" s="786" t="s">
        <v>6509</v>
      </c>
      <c r="B964" s="787">
        <v>45854.0</v>
      </c>
      <c r="C964" s="780">
        <v>15123.0</v>
      </c>
      <c r="D964" s="780"/>
      <c r="E964" s="781" t="s">
        <v>1446</v>
      </c>
      <c r="F964" s="786" t="s">
        <v>1447</v>
      </c>
      <c r="G964" s="782" t="s">
        <v>1448</v>
      </c>
      <c r="H964" s="782" t="s">
        <v>45</v>
      </c>
      <c r="I964" s="782" t="s">
        <v>47</v>
      </c>
      <c r="J964" s="780" t="s">
        <v>1205</v>
      </c>
      <c r="K964" s="783">
        <v>45755.0</v>
      </c>
      <c r="L964" s="787">
        <v>45838.0</v>
      </c>
      <c r="M964" s="780" t="s">
        <v>51</v>
      </c>
      <c r="N964" s="784">
        <v>0.0</v>
      </c>
      <c r="O964" s="780" t="s">
        <v>51</v>
      </c>
      <c r="P964" s="785">
        <v>118087.0</v>
      </c>
      <c r="Q964" s="893">
        <v>118087.0</v>
      </c>
      <c r="R964" s="784">
        <v>0.0</v>
      </c>
      <c r="S964" s="784">
        <v>0.0</v>
      </c>
      <c r="T964" s="788">
        <f t="shared" si="8"/>
        <v>118087</v>
      </c>
      <c r="U964" s="780" t="s">
        <v>52</v>
      </c>
      <c r="V964" s="783">
        <v>45829.0</v>
      </c>
      <c r="W964" s="783">
        <v>45859.0</v>
      </c>
      <c r="X964" s="780">
        <v>1.0</v>
      </c>
      <c r="Y964" s="780" t="s">
        <v>55</v>
      </c>
      <c r="Z964" s="780" t="s">
        <v>56</v>
      </c>
    </row>
    <row r="965">
      <c r="A965" s="786" t="s">
        <v>6510</v>
      </c>
      <c r="B965" s="787">
        <v>45855.0</v>
      </c>
      <c r="C965" s="780">
        <v>6683.0</v>
      </c>
      <c r="D965" s="780"/>
      <c r="E965" s="781" t="s">
        <v>2896</v>
      </c>
      <c r="F965" s="786" t="s">
        <v>2897</v>
      </c>
      <c r="G965" s="782" t="s">
        <v>2898</v>
      </c>
      <c r="H965" s="782" t="s">
        <v>343</v>
      </c>
      <c r="I965" s="782" t="s">
        <v>158</v>
      </c>
      <c r="J965" s="780" t="s">
        <v>1205</v>
      </c>
      <c r="K965" s="783">
        <v>44792.0</v>
      </c>
      <c r="L965" s="787">
        <v>45838.0</v>
      </c>
      <c r="M965" s="780" t="s">
        <v>51</v>
      </c>
      <c r="N965" s="784">
        <v>0.0</v>
      </c>
      <c r="O965" s="780" t="s">
        <v>51</v>
      </c>
      <c r="P965" s="785">
        <v>78000.0</v>
      </c>
      <c r="Q965" s="893">
        <v>78000.0</v>
      </c>
      <c r="R965" s="784">
        <v>0.0</v>
      </c>
      <c r="S965" s="784">
        <v>0.0</v>
      </c>
      <c r="T965" s="788">
        <f t="shared" si="8"/>
        <v>78000</v>
      </c>
      <c r="U965" s="780" t="s">
        <v>52</v>
      </c>
      <c r="V965" s="783">
        <v>45834.0</v>
      </c>
      <c r="W965" s="783">
        <v>45864.0</v>
      </c>
      <c r="X965" s="780">
        <v>1.0</v>
      </c>
      <c r="Y965" s="780" t="s">
        <v>86</v>
      </c>
      <c r="Z965" s="780" t="s">
        <v>56</v>
      </c>
    </row>
    <row r="966">
      <c r="A966" s="786" t="s">
        <v>6511</v>
      </c>
      <c r="B966" s="787">
        <v>45855.0</v>
      </c>
      <c r="C966" s="780">
        <v>7106.0</v>
      </c>
      <c r="D966" s="780"/>
      <c r="E966" s="781" t="s">
        <v>7782</v>
      </c>
      <c r="F966" s="786" t="s">
        <v>2584</v>
      </c>
      <c r="G966" s="782" t="s">
        <v>2585</v>
      </c>
      <c r="H966" s="782" t="s">
        <v>1296</v>
      </c>
      <c r="I966" s="782" t="s">
        <v>69</v>
      </c>
      <c r="J966" s="780" t="s">
        <v>1205</v>
      </c>
      <c r="K966" s="783">
        <v>44834.0</v>
      </c>
      <c r="L966" s="787">
        <v>45838.0</v>
      </c>
      <c r="M966" s="780" t="s">
        <v>51</v>
      </c>
      <c r="N966" s="784">
        <v>118000.0</v>
      </c>
      <c r="O966" s="780" t="s">
        <v>51</v>
      </c>
      <c r="P966" s="785">
        <v>236000.0</v>
      </c>
      <c r="Q966" s="785">
        <v>0.0</v>
      </c>
      <c r="R966" s="784">
        <v>0.0</v>
      </c>
      <c r="S966" s="784">
        <v>0.0</v>
      </c>
      <c r="T966" s="788">
        <f t="shared" si="8"/>
        <v>0</v>
      </c>
      <c r="U966" s="780" t="s">
        <v>7732</v>
      </c>
      <c r="V966" s="783">
        <v>45838.0</v>
      </c>
      <c r="W966" s="783">
        <v>46108.0</v>
      </c>
      <c r="X966" s="780">
        <v>1.0</v>
      </c>
      <c r="Y966" s="780" t="s">
        <v>55</v>
      </c>
      <c r="Z966" s="780" t="s">
        <v>56</v>
      </c>
    </row>
    <row r="967">
      <c r="A967" s="786" t="s">
        <v>6512</v>
      </c>
      <c r="B967" s="787">
        <v>45855.0</v>
      </c>
      <c r="C967" s="780">
        <v>7106.0</v>
      </c>
      <c r="D967" s="780"/>
      <c r="E967" s="781" t="s">
        <v>7782</v>
      </c>
      <c r="F967" s="786" t="s">
        <v>2584</v>
      </c>
      <c r="G967" s="782" t="s">
        <v>2585</v>
      </c>
      <c r="H967" s="782" t="s">
        <v>1296</v>
      </c>
      <c r="I967" s="782" t="s">
        <v>69</v>
      </c>
      <c r="J967" s="780" t="s">
        <v>1205</v>
      </c>
      <c r="K967" s="783">
        <v>44834.0</v>
      </c>
      <c r="L967" s="787">
        <v>45838.0</v>
      </c>
      <c r="M967" s="780" t="s">
        <v>51</v>
      </c>
      <c r="N967" s="784">
        <v>118000.0</v>
      </c>
      <c r="O967" s="780" t="s">
        <v>51</v>
      </c>
      <c r="P967" s="785">
        <v>0.0</v>
      </c>
      <c r="Q967" s="785">
        <v>0.0</v>
      </c>
      <c r="R967" s="784">
        <v>0.0</v>
      </c>
      <c r="S967" s="784">
        <v>0.0</v>
      </c>
      <c r="T967" s="788">
        <f t="shared" si="8"/>
        <v>0</v>
      </c>
      <c r="U967" s="780" t="s">
        <v>7732</v>
      </c>
      <c r="V967" s="783">
        <v>45838.0</v>
      </c>
      <c r="W967" s="783">
        <v>46138.0</v>
      </c>
      <c r="X967" s="780">
        <v>1.0</v>
      </c>
      <c r="Y967" s="780" t="s">
        <v>55</v>
      </c>
      <c r="Z967" s="780" t="s">
        <v>56</v>
      </c>
    </row>
    <row r="968">
      <c r="A968" s="786" t="s">
        <v>6513</v>
      </c>
      <c r="B968" s="787">
        <v>45855.0</v>
      </c>
      <c r="C968" s="780">
        <v>3536.0</v>
      </c>
      <c r="D968" s="780"/>
      <c r="E968" s="781" t="s">
        <v>910</v>
      </c>
      <c r="F968" s="786" t="s">
        <v>911</v>
      </c>
      <c r="G968" s="782" t="s">
        <v>912</v>
      </c>
      <c r="H968" s="782" t="s">
        <v>343</v>
      </c>
      <c r="I968" s="782" t="s">
        <v>158</v>
      </c>
      <c r="J968" s="780" t="s">
        <v>1205</v>
      </c>
      <c r="K968" s="783">
        <v>44530.0</v>
      </c>
      <c r="L968" s="787">
        <v>45838.0</v>
      </c>
      <c r="M968" s="780" t="s">
        <v>51</v>
      </c>
      <c r="N968" s="784">
        <v>0.0</v>
      </c>
      <c r="O968" s="780" t="s">
        <v>51</v>
      </c>
      <c r="P968" s="785">
        <v>78000.0</v>
      </c>
      <c r="Q968" s="785">
        <v>78000.0</v>
      </c>
      <c r="R968" s="784">
        <v>0.0</v>
      </c>
      <c r="S968" s="784">
        <v>4400.0</v>
      </c>
      <c r="T968" s="788">
        <f t="shared" si="8"/>
        <v>73600</v>
      </c>
      <c r="U968" s="780" t="s">
        <v>53</v>
      </c>
      <c r="V968" s="783">
        <v>45838.0</v>
      </c>
      <c r="W968" s="783">
        <v>45868.0</v>
      </c>
      <c r="X968" s="780">
        <v>1.0</v>
      </c>
      <c r="Y968" s="780" t="s">
        <v>86</v>
      </c>
      <c r="Z968" s="780" t="s">
        <v>56</v>
      </c>
    </row>
    <row r="969">
      <c r="A969" s="786" t="s">
        <v>6514</v>
      </c>
      <c r="B969" s="787">
        <v>45855.0</v>
      </c>
      <c r="C969" s="780">
        <v>4832.0</v>
      </c>
      <c r="D969" s="780"/>
      <c r="E969" s="781" t="s">
        <v>3548</v>
      </c>
      <c r="F969" s="786" t="s">
        <v>3550</v>
      </c>
      <c r="G969" s="782" t="s">
        <v>3551</v>
      </c>
      <c r="H969" s="782" t="s">
        <v>237</v>
      </c>
      <c r="I969" s="782" t="s">
        <v>69</v>
      </c>
      <c r="J969" s="780" t="s">
        <v>1205</v>
      </c>
      <c r="K969" s="783">
        <v>44620.0</v>
      </c>
      <c r="L969" s="787">
        <v>45838.0</v>
      </c>
      <c r="M969" s="780" t="s">
        <v>51</v>
      </c>
      <c r="N969" s="784">
        <v>118000.0</v>
      </c>
      <c r="O969" s="780" t="s">
        <v>51</v>
      </c>
      <c r="P969" s="785">
        <v>120016.0</v>
      </c>
      <c r="Q969" s="893">
        <v>120016.0</v>
      </c>
      <c r="R969" s="784">
        <v>0.0</v>
      </c>
      <c r="S969" s="784">
        <v>0.0</v>
      </c>
      <c r="T969" s="788">
        <f t="shared" si="8"/>
        <v>120016</v>
      </c>
      <c r="U969" s="780" t="s">
        <v>52</v>
      </c>
      <c r="V969" s="783">
        <v>45838.0</v>
      </c>
      <c r="W969" s="783">
        <v>45868.0</v>
      </c>
      <c r="X969" s="780">
        <v>1.0</v>
      </c>
      <c r="Y969" s="780" t="s">
        <v>55</v>
      </c>
      <c r="Z969" s="780" t="s">
        <v>56</v>
      </c>
    </row>
    <row r="970">
      <c r="A970" s="786" t="s">
        <v>6515</v>
      </c>
      <c r="B970" s="787">
        <v>45855.0</v>
      </c>
      <c r="C970" s="780">
        <v>2719.0</v>
      </c>
      <c r="D970" s="780"/>
      <c r="E970" s="781" t="s">
        <v>1067</v>
      </c>
      <c r="F970" s="786" t="s">
        <v>1068</v>
      </c>
      <c r="G970" s="782" t="s">
        <v>2503</v>
      </c>
      <c r="H970" s="782" t="s">
        <v>555</v>
      </c>
      <c r="I970" s="782" t="s">
        <v>69</v>
      </c>
      <c r="J970" s="780" t="s">
        <v>1205</v>
      </c>
      <c r="K970" s="783">
        <v>44469.0</v>
      </c>
      <c r="L970" s="787">
        <v>45838.0</v>
      </c>
      <c r="M970" s="780" t="s">
        <v>51</v>
      </c>
      <c r="N970" s="784">
        <v>118000.0</v>
      </c>
      <c r="O970" s="780" t="s">
        <v>51</v>
      </c>
      <c r="P970" s="785">
        <v>354000.0</v>
      </c>
      <c r="Q970" s="785">
        <v>354000.0</v>
      </c>
      <c r="R970" s="784">
        <v>0.0</v>
      </c>
      <c r="S970" s="784">
        <v>7080.0</v>
      </c>
      <c r="T970" s="788">
        <f t="shared" si="8"/>
        <v>346920</v>
      </c>
      <c r="U970" s="780" t="s">
        <v>53</v>
      </c>
      <c r="V970" s="783">
        <v>45838.0</v>
      </c>
      <c r="W970" s="783">
        <v>45868.0</v>
      </c>
      <c r="X970" s="780">
        <v>1.0</v>
      </c>
      <c r="Y970" s="780" t="s">
        <v>55</v>
      </c>
      <c r="Z970" s="780" t="s">
        <v>56</v>
      </c>
    </row>
    <row r="971">
      <c r="A971" s="786" t="s">
        <v>6516</v>
      </c>
      <c r="B971" s="787">
        <v>45855.0</v>
      </c>
      <c r="C971" s="780">
        <v>2719.0</v>
      </c>
      <c r="D971" s="780"/>
      <c r="E971" s="781" t="s">
        <v>1067</v>
      </c>
      <c r="F971" s="786" t="s">
        <v>1068</v>
      </c>
      <c r="G971" s="782" t="s">
        <v>2517</v>
      </c>
      <c r="H971" s="782" t="s">
        <v>555</v>
      </c>
      <c r="I971" s="782" t="s">
        <v>69</v>
      </c>
      <c r="J971" s="780" t="s">
        <v>1205</v>
      </c>
      <c r="K971" s="783">
        <v>44469.0</v>
      </c>
      <c r="L971" s="787">
        <v>45838.0</v>
      </c>
      <c r="M971" s="780" t="s">
        <v>51</v>
      </c>
      <c r="N971" s="784">
        <v>118000.0</v>
      </c>
      <c r="O971" s="780" t="s">
        <v>51</v>
      </c>
      <c r="P971" s="785">
        <v>0.0</v>
      </c>
      <c r="Q971" s="785">
        <v>0.0</v>
      </c>
      <c r="R971" s="784">
        <v>0.0</v>
      </c>
      <c r="S971" s="784">
        <v>0.0</v>
      </c>
      <c r="T971" s="788">
        <f t="shared" si="8"/>
        <v>0</v>
      </c>
      <c r="U971" s="780" t="s">
        <v>54</v>
      </c>
      <c r="V971" s="783">
        <v>45838.0</v>
      </c>
      <c r="W971" s="783">
        <v>45868.0</v>
      </c>
      <c r="X971" s="780">
        <v>1.0</v>
      </c>
      <c r="Y971" s="780" t="s">
        <v>55</v>
      </c>
      <c r="Z971" s="780" t="s">
        <v>56</v>
      </c>
    </row>
    <row r="972">
      <c r="A972" s="786" t="s">
        <v>6518</v>
      </c>
      <c r="B972" s="787">
        <v>45855.0</v>
      </c>
      <c r="C972" s="780">
        <v>2719.0</v>
      </c>
      <c r="D972" s="780"/>
      <c r="E972" s="781" t="s">
        <v>1067</v>
      </c>
      <c r="F972" s="786" t="s">
        <v>1068</v>
      </c>
      <c r="G972" s="782" t="s">
        <v>2523</v>
      </c>
      <c r="H972" s="782" t="s">
        <v>555</v>
      </c>
      <c r="I972" s="782" t="s">
        <v>69</v>
      </c>
      <c r="J972" s="780" t="s">
        <v>1205</v>
      </c>
      <c r="K972" s="783">
        <v>44469.0</v>
      </c>
      <c r="L972" s="787">
        <v>45838.0</v>
      </c>
      <c r="M972" s="780" t="s">
        <v>51</v>
      </c>
      <c r="N972" s="784">
        <v>118000.0</v>
      </c>
      <c r="O972" s="780" t="s">
        <v>51</v>
      </c>
      <c r="P972" s="785">
        <v>0.0</v>
      </c>
      <c r="Q972" s="785">
        <v>0.0</v>
      </c>
      <c r="R972" s="784">
        <v>0.0</v>
      </c>
      <c r="S972" s="784">
        <v>0.0</v>
      </c>
      <c r="T972" s="788">
        <f t="shared" si="8"/>
        <v>0</v>
      </c>
      <c r="U972" s="780" t="s">
        <v>54</v>
      </c>
      <c r="V972" s="783">
        <v>45838.0</v>
      </c>
      <c r="W972" s="783">
        <v>45868.0</v>
      </c>
      <c r="X972" s="780">
        <v>1.0</v>
      </c>
      <c r="Y972" s="780" t="s">
        <v>55</v>
      </c>
      <c r="Z972" s="780" t="s">
        <v>56</v>
      </c>
    </row>
    <row r="973">
      <c r="A973" s="792" t="s">
        <v>7783</v>
      </c>
      <c r="B973" s="787">
        <v>45855.0</v>
      </c>
      <c r="C973" s="780">
        <v>15628.0</v>
      </c>
      <c r="D973" s="780"/>
      <c r="E973" s="781" t="s">
        <v>7784</v>
      </c>
      <c r="F973" s="786" t="s">
        <v>7785</v>
      </c>
      <c r="G973" s="782" t="s">
        <v>7786</v>
      </c>
      <c r="H973" s="782" t="s">
        <v>407</v>
      </c>
      <c r="I973" s="782" t="s">
        <v>46</v>
      </c>
      <c r="J973" s="780" t="s">
        <v>1205</v>
      </c>
      <c r="K973" s="783">
        <v>45826.0</v>
      </c>
      <c r="L973" s="787">
        <v>45838.0</v>
      </c>
      <c r="M973" s="780" t="s">
        <v>51</v>
      </c>
      <c r="N973" s="784">
        <v>0.0</v>
      </c>
      <c r="O973" s="780" t="s">
        <v>51</v>
      </c>
      <c r="P973" s="785">
        <v>1298024.0</v>
      </c>
      <c r="Q973" s="893">
        <v>1298000.0</v>
      </c>
      <c r="R973" s="784">
        <v>118000.0</v>
      </c>
      <c r="S973" s="784">
        <v>0.0</v>
      </c>
      <c r="T973" s="788">
        <f t="shared" si="8"/>
        <v>1298000</v>
      </c>
      <c r="U973" s="780" t="s">
        <v>52</v>
      </c>
      <c r="V973" s="783">
        <v>45838.0</v>
      </c>
      <c r="W973" s="783">
        <v>46200.0</v>
      </c>
      <c r="X973" s="780">
        <v>12.0</v>
      </c>
      <c r="Y973" s="780" t="s">
        <v>55</v>
      </c>
      <c r="Z973" s="780" t="s">
        <v>93</v>
      </c>
    </row>
    <row r="974">
      <c r="A974" s="786" t="s">
        <v>7787</v>
      </c>
      <c r="B974" s="787">
        <v>45855.0</v>
      </c>
      <c r="C974" s="780">
        <v>15628.0</v>
      </c>
      <c r="D974" s="780"/>
      <c r="E974" s="781" t="s">
        <v>7784</v>
      </c>
      <c r="F974" s="786" t="s">
        <v>7785</v>
      </c>
      <c r="G974" s="782" t="s">
        <v>7786</v>
      </c>
      <c r="H974" s="782" t="s">
        <v>407</v>
      </c>
      <c r="I974" s="782" t="s">
        <v>46</v>
      </c>
      <c r="J974" s="780" t="s">
        <v>1205</v>
      </c>
      <c r="K974" s="783">
        <v>45826.0</v>
      </c>
      <c r="L974" s="787">
        <v>45838.0</v>
      </c>
      <c r="M974" s="780" t="s">
        <v>51</v>
      </c>
      <c r="N974" s="784">
        <v>118000.0</v>
      </c>
      <c r="O974" s="780" t="s">
        <v>51</v>
      </c>
      <c r="P974" s="785">
        <v>236023.0</v>
      </c>
      <c r="Q974" s="785">
        <v>0.0</v>
      </c>
      <c r="R974" s="784">
        <v>0.0</v>
      </c>
      <c r="S974" s="784">
        <v>0.0</v>
      </c>
      <c r="T974" s="788">
        <f t="shared" si="8"/>
        <v>0</v>
      </c>
      <c r="U974" s="780" t="s">
        <v>281</v>
      </c>
      <c r="V974" s="783">
        <v>45838.0</v>
      </c>
      <c r="W974" s="783">
        <v>46230.0</v>
      </c>
      <c r="X974" s="780">
        <v>1.0</v>
      </c>
      <c r="Y974" s="780" t="s">
        <v>55</v>
      </c>
      <c r="Z974" s="780" t="s">
        <v>56</v>
      </c>
    </row>
    <row r="975">
      <c r="A975" s="786" t="s">
        <v>7788</v>
      </c>
      <c r="B975" s="787">
        <v>45855.0</v>
      </c>
      <c r="C975" s="780">
        <v>15628.0</v>
      </c>
      <c r="D975" s="780"/>
      <c r="E975" s="781" t="s">
        <v>7784</v>
      </c>
      <c r="F975" s="786" t="s">
        <v>7785</v>
      </c>
      <c r="G975" s="782" t="s">
        <v>7786</v>
      </c>
      <c r="H975" s="782" t="s">
        <v>407</v>
      </c>
      <c r="I975" s="782" t="s">
        <v>46</v>
      </c>
      <c r="J975" s="780" t="s">
        <v>1205</v>
      </c>
      <c r="K975" s="783">
        <v>45826.0</v>
      </c>
      <c r="L975" s="787">
        <v>45838.0</v>
      </c>
      <c r="M975" s="780" t="s">
        <v>51</v>
      </c>
      <c r="N975" s="784">
        <v>118000.0</v>
      </c>
      <c r="O975" s="780" t="s">
        <v>51</v>
      </c>
      <c r="P975" s="785">
        <v>0.0</v>
      </c>
      <c r="Q975" s="785">
        <v>0.0</v>
      </c>
      <c r="R975" s="784">
        <v>0.0</v>
      </c>
      <c r="S975" s="784">
        <v>0.0</v>
      </c>
      <c r="T975" s="788">
        <f t="shared" si="8"/>
        <v>0</v>
      </c>
      <c r="U975" s="780" t="s">
        <v>281</v>
      </c>
      <c r="V975" s="783">
        <v>45838.0</v>
      </c>
      <c r="W975" s="783">
        <v>46260.0</v>
      </c>
      <c r="X975" s="780">
        <v>1.0</v>
      </c>
      <c r="Y975" s="780" t="s">
        <v>55</v>
      </c>
      <c r="Z975" s="780" t="s">
        <v>56</v>
      </c>
    </row>
    <row r="976">
      <c r="A976" s="786" t="s">
        <v>7789</v>
      </c>
      <c r="B976" s="787">
        <v>45855.0</v>
      </c>
      <c r="C976" s="780">
        <v>15517.0</v>
      </c>
      <c r="D976" s="780"/>
      <c r="E976" s="781" t="s">
        <v>6606</v>
      </c>
      <c r="F976" s="786" t="s">
        <v>6607</v>
      </c>
      <c r="G976" s="782" t="s">
        <v>6608</v>
      </c>
      <c r="H976" s="782" t="s">
        <v>192</v>
      </c>
      <c r="I976" s="782" t="s">
        <v>195</v>
      </c>
      <c r="J976" s="780" t="s">
        <v>1205</v>
      </c>
      <c r="K976" s="783">
        <v>45821.0</v>
      </c>
      <c r="L976" s="787">
        <v>45838.0</v>
      </c>
      <c r="M976" s="780" t="s">
        <v>51</v>
      </c>
      <c r="N976" s="784">
        <v>0.0</v>
      </c>
      <c r="O976" s="780" t="s">
        <v>51</v>
      </c>
      <c r="P976" s="785">
        <v>118000.0</v>
      </c>
      <c r="Q976" s="785">
        <v>118000.0</v>
      </c>
      <c r="R976" s="784">
        <v>0.0</v>
      </c>
      <c r="S976" s="784">
        <v>0.0</v>
      </c>
      <c r="T976" s="788">
        <f t="shared" si="8"/>
        <v>118000</v>
      </c>
      <c r="U976" s="780" t="s">
        <v>7732</v>
      </c>
      <c r="V976" s="783">
        <v>45838.0</v>
      </c>
      <c r="W976" s="783">
        <v>46276.0</v>
      </c>
      <c r="X976" s="780">
        <v>1.0</v>
      </c>
      <c r="Y976" s="780" t="s">
        <v>55</v>
      </c>
      <c r="Z976" s="780" t="s">
        <v>56</v>
      </c>
    </row>
    <row r="977">
      <c r="A977" s="786" t="s">
        <v>7790</v>
      </c>
      <c r="B977" s="787">
        <v>45855.0</v>
      </c>
      <c r="C977" s="780">
        <v>7081.0</v>
      </c>
      <c r="D977" s="780"/>
      <c r="E977" s="781" t="s">
        <v>3969</v>
      </c>
      <c r="F977" s="786" t="s">
        <v>3543</v>
      </c>
      <c r="G977" s="782" t="s">
        <v>3545</v>
      </c>
      <c r="H977" s="782" t="s">
        <v>555</v>
      </c>
      <c r="I977" s="782" t="s">
        <v>69</v>
      </c>
      <c r="J977" s="780" t="s">
        <v>4555</v>
      </c>
      <c r="K977" s="783">
        <v>44831.0</v>
      </c>
      <c r="L977" s="787">
        <v>45838.0</v>
      </c>
      <c r="M977" s="780" t="s">
        <v>51</v>
      </c>
      <c r="N977" s="784">
        <v>78000.0</v>
      </c>
      <c r="O977" s="779">
        <v>45839.0</v>
      </c>
      <c r="P977" s="785">
        <v>79010.0</v>
      </c>
      <c r="Q977" s="893">
        <v>79000.0</v>
      </c>
      <c r="R977" s="784">
        <v>0.0</v>
      </c>
      <c r="S977" s="784">
        <v>0.0</v>
      </c>
      <c r="T977" s="788">
        <f t="shared" si="8"/>
        <v>79000</v>
      </c>
      <c r="U977" s="780" t="s">
        <v>52</v>
      </c>
      <c r="V977" s="783">
        <v>45839.0</v>
      </c>
      <c r="W977" s="783">
        <v>45869.0</v>
      </c>
      <c r="X977" s="780">
        <v>1.0</v>
      </c>
      <c r="Y977" s="780" t="s">
        <v>86</v>
      </c>
      <c r="Z977" s="780" t="s">
        <v>56</v>
      </c>
    </row>
    <row r="978">
      <c r="A978" s="792" t="s">
        <v>7791</v>
      </c>
      <c r="B978" s="787">
        <v>45855.0</v>
      </c>
      <c r="C978" s="780">
        <v>15694.0</v>
      </c>
      <c r="D978" s="780"/>
      <c r="E978" s="781" t="s">
        <v>4580</v>
      </c>
      <c r="F978" s="786" t="s">
        <v>4581</v>
      </c>
      <c r="G978" s="782" t="s">
        <v>4582</v>
      </c>
      <c r="H978" s="782" t="s">
        <v>343</v>
      </c>
      <c r="I978" s="782" t="s">
        <v>158</v>
      </c>
      <c r="J978" s="780" t="s">
        <v>1205</v>
      </c>
      <c r="K978" s="783">
        <v>45831.0</v>
      </c>
      <c r="L978" s="787">
        <v>45838.0</v>
      </c>
      <c r="M978" s="780" t="s">
        <v>51</v>
      </c>
      <c r="N978" s="784">
        <v>0.0</v>
      </c>
      <c r="O978" s="779">
        <v>45841.0</v>
      </c>
      <c r="P978" s="785">
        <v>1298048.0</v>
      </c>
      <c r="Q978" s="893">
        <v>1298048.0</v>
      </c>
      <c r="R978" s="784">
        <v>118000.0</v>
      </c>
      <c r="S978" s="784">
        <v>0.0</v>
      </c>
      <c r="T978" s="788">
        <f t="shared" si="8"/>
        <v>1298048</v>
      </c>
      <c r="U978" s="780" t="s">
        <v>52</v>
      </c>
      <c r="V978" s="783">
        <v>45841.0</v>
      </c>
      <c r="W978" s="783">
        <v>46205.0</v>
      </c>
      <c r="X978" s="780">
        <v>12.0</v>
      </c>
      <c r="Y978" s="780" t="s">
        <v>55</v>
      </c>
      <c r="Z978" s="780" t="s">
        <v>93</v>
      </c>
    </row>
    <row r="979">
      <c r="A979" s="786" t="s">
        <v>7792</v>
      </c>
      <c r="B979" s="787">
        <v>45866.0</v>
      </c>
      <c r="C979" s="780">
        <v>2690.0</v>
      </c>
      <c r="D979" s="780"/>
      <c r="E979" s="781" t="s">
        <v>2650</v>
      </c>
      <c r="F979" s="786" t="s">
        <v>3406</v>
      </c>
      <c r="G979" s="782" t="s">
        <v>2653</v>
      </c>
      <c r="H979" s="782" t="s">
        <v>44</v>
      </c>
      <c r="I979" s="782" t="s">
        <v>46</v>
      </c>
      <c r="J979" s="780" t="s">
        <v>1205</v>
      </c>
      <c r="K979" s="783">
        <v>44466.0</v>
      </c>
      <c r="L979" s="787">
        <v>45840.0</v>
      </c>
      <c r="M979" s="779">
        <v>45838.0</v>
      </c>
      <c r="N979" s="784">
        <v>0.0</v>
      </c>
      <c r="O979" s="780" t="s">
        <v>51</v>
      </c>
      <c r="P979" s="785">
        <v>78061.0</v>
      </c>
      <c r="Q979" s="785">
        <v>78061.0</v>
      </c>
      <c r="R979" s="784">
        <v>0.0</v>
      </c>
      <c r="S979" s="784">
        <v>0.0</v>
      </c>
      <c r="T979" s="788">
        <f t="shared" si="8"/>
        <v>78061</v>
      </c>
      <c r="U979" s="780" t="s">
        <v>52</v>
      </c>
      <c r="V979" s="783">
        <v>45830.0</v>
      </c>
      <c r="W979" s="783">
        <v>45860.0</v>
      </c>
      <c r="X979" s="780">
        <v>1.0</v>
      </c>
      <c r="Y979" s="780" t="s">
        <v>86</v>
      </c>
      <c r="Z979" s="780" t="s">
        <v>56</v>
      </c>
    </row>
  </sheetData>
  <customSheetViews>
    <customSheetView guid="{2812D475-28B9-4585-B402-C706832BAE79}" filter="1" showAutoFilter="1">
      <autoFilter ref="$A$5:$Z$491">
        <filterColumn colId="16">
          <filters>
            <filter val="78,010"/>
            <filter val="78,012"/>
            <filter val="78,013"/>
            <filter val="130,000"/>
            <filter val="78,095"/>
            <filter val="118,024"/>
            <filter val="118,025"/>
            <filter val="78,097"/>
            <filter val="78,019"/>
            <filter val="150,013"/>
            <filter val="120,075"/>
            <filter val="78,015"/>
            <filter val="78,016"/>
            <filter val="648,060"/>
            <filter val="236,000"/>
            <filter val="150,096"/>
            <filter val="156,046"/>
            <filter val="118,016"/>
            <filter val="82,000"/>
            <filter val="118,019"/>
            <filter val="78,023"/>
            <filter val="78,024"/>
            <filter val="118,034"/>
            <filter val="78,020"/>
            <filter val="858,000"/>
            <filter val="1,298,064"/>
            <filter val="150,000"/>
            <filter val="78,025"/>
            <filter val="120,000"/>
            <filter val="80,000"/>
            <filter val="1,220,000"/>
            <filter val="156,057"/>
            <filter val="118,026"/>
            <filter val="118,028"/>
            <filter val="145,000"/>
            <filter val="78,035"/>
            <filter val="118,087"/>
            <filter val="118,000"/>
            <filter val="120,016"/>
            <filter val="118,001"/>
            <filter val="100,000"/>
            <filter val="118,002"/>
            <filter val="312,000"/>
            <filter val="1,298,012"/>
            <filter val="100,004"/>
            <filter val="1,298,097"/>
            <filter val="78,036"/>
            <filter val="78,037"/>
            <filter val="118,081"/>
            <filter val="70,000"/>
            <filter val="1,180,000"/>
            <filter val="236,023"/>
            <filter val="100,082"/>
            <filter val="160,000"/>
            <filter val="118,095"/>
            <filter val="118,013"/>
            <filter val="70,090"/>
            <filter val="1,298,000"/>
            <filter val="468,000"/>
            <filter val="648,034"/>
            <filter val="78,047"/>
            <filter val="120,021"/>
            <filter val="78,049"/>
            <filter val="250,000"/>
            <filter val="72,000"/>
            <filter val="80,062"/>
            <filter val="80,063"/>
            <filter val="2,596,036"/>
            <filter val="79,000"/>
            <filter val="10,000"/>
            <filter val="118,004"/>
            <filter val="236,030"/>
            <filter val="78,054"/>
            <filter val="78,050"/>
            <filter val="78,051"/>
            <filter val="78,052"/>
            <filter val="80,027"/>
            <filter val="100,025"/>
            <filter val="78,058"/>
            <filter val="1,298,035"/>
            <filter val="80,030"/>
            <filter val="648,015"/>
            <filter val="80,035"/>
            <filter val="80,036"/>
            <filter val="118,059"/>
            <filter val="156,000"/>
            <filter val="210,000"/>
            <filter val="78,060"/>
            <filter val="1,000,000"/>
            <filter val="118,074"/>
            <filter val="78,100"/>
            <filter val="78,061"/>
            <filter val="78,062"/>
            <filter val="78,063"/>
            <filter val="78,064"/>
            <filter val="87,000"/>
            <filter val="100,015"/>
            <filter val="78,069"/>
            <filter val="1,296,036"/>
            <filter val="200,000"/>
            <filter val="298,000"/>
            <filter val="110,024"/>
            <filter val="80,041"/>
            <filter val="648,007"/>
            <filter val="180,000"/>
            <filter val="50,000"/>
            <filter val="75,000"/>
            <filter val="470,074"/>
            <filter val="78,071"/>
            <filter val="78,078"/>
            <filter val="118,043"/>
            <filter val="78,072"/>
            <filter val="78,074"/>
            <filter val="118,047"/>
            <filter val="78,075"/>
            <filter val="648,000"/>
            <filter val="200,010"/>
            <filter val="120,053"/>
            <filter val="648,082"/>
            <filter val="858,026"/>
            <filter val="390,000"/>
            <filter val="354,000"/>
            <filter val="80,014"/>
            <filter val="156,020"/>
            <filter val="240,000"/>
            <filter val="1,416,000"/>
            <filter val="78,000"/>
            <filter val="78,002"/>
            <filter val="78,083"/>
            <filter val="78,084"/>
            <filter val="78,085"/>
            <filter val="234,000"/>
            <filter val="100,039"/>
            <filter val="78,007"/>
            <filter val="78,008"/>
            <filter val="78,009"/>
            <filter val="78,003"/>
            <filter val="18,000"/>
            <filter val="1,298,048"/>
            <filter val="78,004"/>
            <filter val="118,050"/>
            <filter val="78,006"/>
            <filter val="1,298,039"/>
            <filter val="658,040"/>
            <filter val="110,000"/>
            <filter val="80,021"/>
            <filter val="118,049"/>
            <filter val="119,000"/>
            <filter val="130,030"/>
          </filters>
        </filterColumn>
        <filterColumn colId="20">
          <filters>
            <filter val="Tf/BRI"/>
            <filter val="Saldo Aplikasi"/>
            <filter val="Transaksi Gantung"/>
            <filter val="(Refund) Tf/BRI"/>
            <filter val="Bonus Kompensasi"/>
          </filters>
        </filterColumn>
      </autoFilter>
    </customSheetView>
    <customSheetView guid="{4F5F235B-875E-4869-AE1F-111E2547E349}" filter="1" showAutoFilter="1">
      <autoFilter ref="$A$5:$Z$219">
        <filterColumn colId="25">
          <filters blank="1">
            <filter val="Nasabah Baru"/>
          </filters>
        </filterColumn>
      </autoFilter>
    </customSheetView>
    <customSheetView guid="{A0F5A1A8-5406-4864-9EBD-84DF98F549D3}" filter="1" showAutoFilter="1">
      <autoFilter ref="$A$5:$Z$491">
        <filterColumn colId="16">
          <filters>
            <filter val="78,010"/>
            <filter val="78,012"/>
            <filter val="78,013"/>
            <filter val="130,000"/>
            <filter val="78,095"/>
            <filter val="118,024"/>
            <filter val="118,025"/>
            <filter val="78,097"/>
            <filter val="78,019"/>
            <filter val="150,013"/>
            <filter val="120,075"/>
            <filter val="78,015"/>
            <filter val="78,016"/>
            <filter val="648,060"/>
            <filter val="236,000"/>
            <filter val="150,096"/>
            <filter val="156,046"/>
            <filter val="118,016"/>
            <filter val="82,000"/>
            <filter val="118,019"/>
            <filter val="78,023"/>
            <filter val="78,024"/>
            <filter val="118,034"/>
            <filter val="78,020"/>
            <filter val="858,000"/>
            <filter val="1,298,064"/>
            <filter val="150,000"/>
            <filter val="78,025"/>
            <filter val="120,000"/>
            <filter val="80,000"/>
            <filter val="1,220,000"/>
            <filter val="156,057"/>
            <filter val="118,026"/>
            <filter val="118,028"/>
            <filter val="145,000"/>
            <filter val="78,035"/>
            <filter val="118,087"/>
            <filter val="118,000"/>
            <filter val="120,016"/>
            <filter val="118,001"/>
            <filter val="100,000"/>
            <filter val="118,002"/>
            <filter val="312,000"/>
            <filter val="1,298,012"/>
            <filter val="100,004"/>
            <filter val="1,298,097"/>
            <filter val="78,036"/>
            <filter val="78,037"/>
            <filter val="118,081"/>
            <filter val="70,000"/>
            <filter val="1,180,000"/>
            <filter val="236,023"/>
            <filter val="100,082"/>
            <filter val="160,000"/>
            <filter val="118,095"/>
            <filter val="118,013"/>
            <filter val="70,090"/>
            <filter val="1,298,000"/>
            <filter val="468,000"/>
            <filter val="648,034"/>
            <filter val="78,047"/>
            <filter val="120,021"/>
            <filter val="78,049"/>
            <filter val="250,000"/>
            <filter val="72,000"/>
            <filter val="80,062"/>
            <filter val="80,063"/>
            <filter val="2,596,036"/>
            <filter val="79,000"/>
            <filter val="10,000"/>
            <filter val="118,004"/>
            <filter val="236,030"/>
            <filter val="78,054"/>
            <filter val="78,050"/>
            <filter val="78,051"/>
            <filter val="78,052"/>
            <filter val="80,027"/>
            <filter val="100,025"/>
            <filter val="78,058"/>
            <filter val="1,298,035"/>
            <filter val="80,030"/>
            <filter val="648,015"/>
            <filter val="80,035"/>
            <filter val="80,036"/>
            <filter val="118,059"/>
            <filter val="156,000"/>
            <filter val="210,000"/>
            <filter val="78,060"/>
            <filter val="1,000,000"/>
            <filter val="118,074"/>
            <filter val="78,100"/>
            <filter val="78,061"/>
            <filter val="78,062"/>
            <filter val="78,063"/>
            <filter val="78,064"/>
            <filter val="87,000"/>
            <filter val="100,015"/>
            <filter val="78,069"/>
            <filter val="1,296,036"/>
            <filter val="200,000"/>
            <filter val="298,000"/>
            <filter val="110,024"/>
            <filter val="80,041"/>
            <filter val="648,007"/>
            <filter val="180,000"/>
            <filter val="50,000"/>
            <filter val="75,000"/>
            <filter val="470,074"/>
            <filter val="78,071"/>
            <filter val="78,078"/>
            <filter val="118,043"/>
            <filter val="78,072"/>
            <filter val="78,074"/>
            <filter val="118,047"/>
            <filter val="78,075"/>
            <filter val="648,000"/>
            <filter val="200,010"/>
            <filter val="120,053"/>
            <filter val="648,082"/>
            <filter val="858,026"/>
            <filter val="390,000"/>
            <filter val="354,000"/>
            <filter val="80,014"/>
            <filter val="156,020"/>
            <filter val="240,000"/>
            <filter val="1,416,000"/>
            <filter val="78,000"/>
            <filter val="78,002"/>
            <filter val="78,083"/>
            <filter val="78,084"/>
            <filter val="78,085"/>
            <filter val="234,000"/>
            <filter val="100,039"/>
            <filter val="78,007"/>
            <filter val="78,008"/>
            <filter val="78,009"/>
            <filter val="78,003"/>
            <filter val="18,000"/>
            <filter val="1,298,048"/>
            <filter val="78,004"/>
            <filter val="118,050"/>
            <filter val="78,006"/>
            <filter val="1,298,039"/>
            <filter val="658,040"/>
            <filter val="110,000"/>
            <filter val="80,021"/>
            <filter val="118,049"/>
            <filter val="119,000"/>
            <filter val="130,030"/>
          </filters>
        </filterColumn>
      </autoFilter>
    </customSheetView>
    <customSheetView guid="{1AAA1FE9-67D0-4C26-B8F4-A353BABDE9A3}" filter="1" showAutoFilter="1">
      <autoFilter ref="$A$5:$Z$219">
        <filterColumn colId="21">
          <filters blank="1">
            <filter val="11/06/25"/>
            <filter val="21/06/25"/>
            <filter val="08/06/25"/>
            <filter val="07/06/25"/>
            <filter val="01/06/25"/>
            <filter val="03/06/25"/>
            <filter val="10/06/25"/>
            <filter val="09/06/25"/>
            <filter val="09/05/25"/>
            <filter val="04/06/25"/>
            <filter val="20/06/25"/>
            <filter val="05/06/25"/>
            <filter val="25/06/25"/>
            <filter val="13/06/25"/>
            <filter val="03/07/25"/>
            <filter val="06/06/25"/>
            <filter val="16/06/25"/>
            <filter val="12/06/25"/>
            <filter val="02/06/25"/>
          </filters>
        </filterColumn>
      </autoFilter>
    </customSheetView>
    <customSheetView guid="{AEB489A6-A115-42DC-92F6-555CC4BD3441}" filter="1" showAutoFilter="1">
      <autoFilter ref="$A$5:$Z$491">
        <filterColumn colId="16">
          <filters>
            <filter val="78,010"/>
            <filter val="78,012"/>
            <filter val="78,013"/>
            <filter val="130,000"/>
            <filter val="78,095"/>
            <filter val="118,024"/>
            <filter val="118,025"/>
            <filter val="78,097"/>
            <filter val="78,019"/>
            <filter val="150,013"/>
            <filter val="120,075"/>
            <filter val="78,015"/>
            <filter val="78,016"/>
            <filter val="648,060"/>
            <filter val="236,000"/>
            <filter val="150,096"/>
            <filter val="156,046"/>
            <filter val="118,016"/>
            <filter val="82,000"/>
            <filter val="118,019"/>
            <filter val="78,023"/>
            <filter val="78,024"/>
            <filter val="118,034"/>
            <filter val="78,020"/>
            <filter val="858,000"/>
            <filter val="1,298,064"/>
            <filter val="150,000"/>
            <filter val="78,025"/>
            <filter val="120,000"/>
            <filter val="80,000"/>
            <filter val="1,220,000"/>
            <filter val="156,057"/>
            <filter val="118,026"/>
            <filter val="118,028"/>
            <filter val="145,000"/>
            <filter val="78,035"/>
            <filter val="118,087"/>
            <filter val="118,000"/>
            <filter val="120,016"/>
            <filter val="118,001"/>
            <filter val="100,000"/>
            <filter val="118,002"/>
            <filter val="312,000"/>
            <filter val="1,298,012"/>
            <filter val="100,004"/>
            <filter val="1,298,097"/>
            <filter val="78,036"/>
            <filter val="78,037"/>
            <filter val="118,081"/>
            <filter val="70,000"/>
            <filter val="1,180,000"/>
            <filter val="236,023"/>
            <filter val="100,082"/>
            <filter val="160,000"/>
            <filter val="118,095"/>
            <filter val="118,013"/>
            <filter val="70,090"/>
            <filter val="1,298,000"/>
            <filter val="468,000"/>
            <filter val="648,034"/>
            <filter val="78,047"/>
            <filter val="120,021"/>
            <filter val="78,049"/>
            <filter val="250,000"/>
            <filter val="72,000"/>
            <filter val="80,062"/>
            <filter val="80,063"/>
            <filter val="2,596,036"/>
            <filter val="79,000"/>
            <filter val="10,000"/>
            <filter val="118,004"/>
            <filter val="236,030"/>
            <filter val="78,054"/>
            <filter val="78,050"/>
            <filter val="78,051"/>
            <filter val="78,052"/>
            <filter val="80,027"/>
            <filter val="100,025"/>
            <filter val="78,058"/>
            <filter val="1,298,035"/>
            <filter val="80,030"/>
            <filter val="648,015"/>
            <filter val="80,035"/>
            <filter val="80,036"/>
            <filter val="118,059"/>
            <filter val="156,000"/>
            <filter val="210,000"/>
            <filter val="78,060"/>
            <filter val="1,000,000"/>
            <filter val="118,074"/>
            <filter val="78,100"/>
            <filter val="78,061"/>
            <filter val="78,062"/>
            <filter val="78,063"/>
            <filter val="78,064"/>
            <filter val="87,000"/>
            <filter val="100,015"/>
            <filter val="78,069"/>
            <filter val="1,296,036"/>
            <filter val="200,000"/>
            <filter val="298,000"/>
            <filter val="110,024"/>
            <filter val="80,041"/>
            <filter val="648,007"/>
            <filter val="180,000"/>
            <filter val="50,000"/>
            <filter val="75,000"/>
            <filter val="470,074"/>
            <filter val="78,071"/>
            <filter val="78,078"/>
            <filter val="118,043"/>
            <filter val="78,072"/>
            <filter val="78,074"/>
            <filter val="118,047"/>
            <filter val="78,075"/>
            <filter val="648,000"/>
            <filter val="200,010"/>
            <filter val="120,053"/>
            <filter val="648,082"/>
            <filter val="858,026"/>
            <filter val="390,000"/>
            <filter val="354,000"/>
            <filter val="80,014"/>
            <filter val="156,020"/>
            <filter val="240,000"/>
            <filter val="1,416,000"/>
            <filter val="78,000"/>
            <filter val="78,002"/>
            <filter val="78,083"/>
            <filter val="78,084"/>
            <filter val="78,085"/>
            <filter val="234,000"/>
            <filter val="100,039"/>
            <filter val="78,007"/>
            <filter val="78,008"/>
            <filter val="78,009"/>
            <filter val="78,003"/>
            <filter val="18,000"/>
            <filter val="1,298,048"/>
            <filter val="78,004"/>
            <filter val="118,050"/>
            <filter val="78,006"/>
            <filter val="1,298,039"/>
            <filter val="658,040"/>
            <filter val="110,000"/>
            <filter val="80,021"/>
            <filter val="118,049"/>
            <filter val="119,000"/>
            <filter val="130,030"/>
          </filters>
        </filterColumn>
        <filterColumn colId="20">
          <filters>
            <filter val="Tf/BRI"/>
            <filter val="Saldo Aplikasi"/>
            <filter val="Transaksi Gantung"/>
            <filter val="(Refund) Tf/BRI"/>
            <filter val="Bonus Kompensasi"/>
          </filters>
        </filterColumn>
      </autoFilter>
    </customSheetView>
    <customSheetView guid="{B49E757E-3B88-4F54-A8E7-D31F168F58CF}" filter="1" showAutoFilter="1">
      <autoFilter ref="$A$5:$Z$219"/>
    </customSheetView>
    <customSheetView guid="{03F78D46-1E3E-4C0C-BC18-7A281B688A55}" filter="1" showAutoFilter="1">
      <autoFilter ref="$A$5:$Z$491"/>
    </customSheetView>
  </customSheetViews>
  <dataValidations>
    <dataValidation type="list" allowBlank="1" showErrorMessage="1" sqref="U6:U265 U268:U753 U756:U979">
      <formula1>"Tf/BRI,Midtrans,Saldo Aplikasi,Bonus Aplikasi,Bonus Unsubscribe,Bonus Mitra,Bonus Take Over,(Refund) Tf/BRI,(Refund) Midtrans,Transaksi Gantung,Kompensasi Case 12 Juni"</formula1>
    </dataValidation>
    <dataValidation type="custom" allowBlank="1" showDropDown="1" sqref="B6:B491 L6:L491">
      <formula1>OR(NOT(ISERROR(DATEVALUE(B6))), AND(ISNUMBER(B6), LEFT(CELL("format", B6))="D"))</formula1>
    </dataValidation>
    <dataValidation type="custom" allowBlank="1" showDropDown="1" sqref="T6:T491">
      <formula1>AND(ISNUMBER(T6),(NOT(OR(NOT(ISERROR(DATEVALUE(T6))), AND(ISNUMBER(T6), LEFT(CELL("format", T6))="D")))))</formula1>
    </dataValidation>
    <dataValidation allowBlank="1" showDropDown="1" sqref="A6:A491 F6:F491"/>
    <dataValidation type="list" allowBlank="1" showErrorMessage="1" sqref="U266:U267 U754:U755">
      <formula1>"Tf/BRI,Midtrans,Saldo Aplikasi,Bonus Aplikasi,Bonus Unsubscribe,Bonus Mitra,Bonus Take Over,(Refund) Tf/BRI,(Refund) Midtrans,Transaksi Gantung,Bonus Kompensasi"</formula1>
    </dataValidation>
  </dataValidations>
  <drawing r:id="rId2"/>
  <legacyDrawing r:id="rId3"/>
  <tableParts count="2"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11.38"/>
    <col customWidth="1" min="2" max="2" width="11.5"/>
    <col customWidth="1" min="3" max="3" width="25.63"/>
    <col customWidth="1" min="4" max="4" width="14.63"/>
    <col customWidth="1" min="5" max="5" width="52.75"/>
    <col customWidth="1" min="6" max="6" width="17.13"/>
    <col customWidth="1" min="7" max="7" width="15.75"/>
    <col customWidth="1" min="8" max="8" width="9.75"/>
    <col customWidth="1" min="13" max="13" width="10.88"/>
    <col customWidth="1" min="16" max="16" width="15.88"/>
    <col customWidth="1" min="19" max="19" width="7.75"/>
    <col customWidth="1" min="20" max="20" width="10.75"/>
  </cols>
  <sheetData>
    <row r="1" ht="24.0" customHeight="1">
      <c r="A1" s="1" t="s">
        <v>0</v>
      </c>
      <c r="B1" s="1"/>
      <c r="C1" s="1"/>
      <c r="D1" s="2"/>
      <c r="E1" s="3" t="s">
        <v>1</v>
      </c>
      <c r="F1" s="1"/>
      <c r="G1" s="1"/>
      <c r="H1" s="1"/>
      <c r="I1" s="579"/>
      <c r="J1" s="1"/>
      <c r="K1" s="1"/>
      <c r="L1" s="580"/>
      <c r="M1" s="1"/>
      <c r="N1" s="1"/>
      <c r="O1" s="581"/>
      <c r="P1" s="1"/>
      <c r="Q1" s="582"/>
      <c r="R1" s="582"/>
      <c r="S1" s="1"/>
      <c r="T1" s="1"/>
      <c r="U1" s="1"/>
    </row>
    <row r="2" ht="24.0" customHeight="1">
      <c r="A2" s="3" t="s">
        <v>2</v>
      </c>
      <c r="B2" s="3"/>
      <c r="C2" s="3"/>
      <c r="D2" s="15"/>
      <c r="E2" s="3" t="s">
        <v>3</v>
      </c>
      <c r="F2" s="3"/>
      <c r="G2" s="3"/>
      <c r="H2" s="3"/>
      <c r="I2" s="585"/>
      <c r="J2" s="3"/>
      <c r="K2" s="3"/>
      <c r="L2" s="3"/>
      <c r="M2" s="3"/>
      <c r="N2" s="3"/>
      <c r="O2" s="586"/>
      <c r="P2" s="3"/>
      <c r="Q2" s="585"/>
      <c r="R2" s="585"/>
      <c r="S2" s="3"/>
      <c r="T2" s="3"/>
      <c r="U2" s="3"/>
    </row>
    <row r="3" ht="24.0" customHeight="1">
      <c r="A3" s="3" t="s">
        <v>6520</v>
      </c>
      <c r="B3" s="3"/>
      <c r="C3" s="3"/>
      <c r="D3" s="587"/>
      <c r="E3" s="3" t="s">
        <v>7</v>
      </c>
      <c r="F3" s="3"/>
      <c r="G3" s="3"/>
      <c r="H3" s="3"/>
      <c r="I3" s="585"/>
      <c r="J3" s="3"/>
      <c r="K3" s="3"/>
      <c r="L3" s="3"/>
      <c r="M3" s="3"/>
      <c r="N3" s="3"/>
      <c r="O3" s="586"/>
      <c r="P3" s="3"/>
      <c r="Q3" s="585"/>
      <c r="R3" s="585"/>
      <c r="S3" s="3"/>
      <c r="T3" s="3"/>
      <c r="U3" s="3"/>
    </row>
    <row r="4" ht="30.0" customHeight="1">
      <c r="A4" s="588" t="s">
        <v>8</v>
      </c>
      <c r="B4" s="589" t="s">
        <v>10</v>
      </c>
      <c r="C4" s="590" t="s">
        <v>11</v>
      </c>
      <c r="D4" s="589" t="s">
        <v>12</v>
      </c>
      <c r="E4" s="590" t="s">
        <v>13</v>
      </c>
      <c r="F4" s="590" t="s">
        <v>14</v>
      </c>
      <c r="G4" s="590" t="s">
        <v>15</v>
      </c>
      <c r="H4" s="590" t="s">
        <v>16</v>
      </c>
      <c r="I4" s="591" t="s">
        <v>17</v>
      </c>
      <c r="J4" s="589" t="s">
        <v>18</v>
      </c>
      <c r="K4" s="589" t="s">
        <v>19</v>
      </c>
      <c r="L4" s="592" t="s">
        <v>20</v>
      </c>
      <c r="M4" s="593" t="s">
        <v>21</v>
      </c>
      <c r="N4" s="594" t="s">
        <v>22</v>
      </c>
      <c r="O4" s="595" t="s">
        <v>23</v>
      </c>
      <c r="P4" s="589" t="s">
        <v>27</v>
      </c>
      <c r="Q4" s="591" t="s">
        <v>28</v>
      </c>
      <c r="R4" s="591" t="s">
        <v>29</v>
      </c>
      <c r="S4" s="589" t="s">
        <v>30</v>
      </c>
      <c r="T4" s="589" t="s">
        <v>31</v>
      </c>
      <c r="U4" s="596" t="s">
        <v>32</v>
      </c>
    </row>
    <row r="5">
      <c r="A5" s="164" t="s">
        <v>6522</v>
      </c>
      <c r="B5" s="88">
        <v>3440.0</v>
      </c>
      <c r="C5" s="112" t="s">
        <v>3503</v>
      </c>
      <c r="D5" s="164" t="s">
        <v>6523</v>
      </c>
      <c r="E5" s="39" t="s">
        <v>3505</v>
      </c>
      <c r="F5" s="39" t="s">
        <v>397</v>
      </c>
      <c r="G5" s="39" t="s">
        <v>74</v>
      </c>
      <c r="H5" s="9" t="s">
        <v>1205</v>
      </c>
      <c r="I5" s="45">
        <v>44528.0</v>
      </c>
      <c r="J5" s="37">
        <v>45809.0</v>
      </c>
      <c r="K5" s="9" t="s">
        <v>51</v>
      </c>
      <c r="L5" s="47">
        <v>118000.0</v>
      </c>
      <c r="M5" s="9" t="s">
        <v>51</v>
      </c>
      <c r="N5" s="49">
        <v>118000.0</v>
      </c>
      <c r="O5" s="8">
        <v>118000.0</v>
      </c>
      <c r="P5" s="9" t="s">
        <v>53</v>
      </c>
      <c r="Q5" s="45">
        <v>45809.0</v>
      </c>
      <c r="R5" s="45">
        <v>45839.0</v>
      </c>
      <c r="S5" s="9">
        <v>1.0</v>
      </c>
      <c r="T5" s="88" t="s">
        <v>55</v>
      </c>
      <c r="U5" s="9" t="s">
        <v>56</v>
      </c>
    </row>
    <row r="6">
      <c r="A6" s="164" t="s">
        <v>6524</v>
      </c>
      <c r="B6" s="9">
        <v>7825.0</v>
      </c>
      <c r="C6" s="421" t="s">
        <v>349</v>
      </c>
      <c r="D6" s="41" t="s">
        <v>351</v>
      </c>
      <c r="E6" s="39" t="s">
        <v>353</v>
      </c>
      <c r="F6" s="39" t="s">
        <v>354</v>
      </c>
      <c r="G6" s="39" t="s">
        <v>355</v>
      </c>
      <c r="H6" s="9" t="s">
        <v>1205</v>
      </c>
      <c r="I6" s="45">
        <v>44913.0</v>
      </c>
      <c r="J6" s="37">
        <v>45809.0</v>
      </c>
      <c r="K6" s="9" t="s">
        <v>51</v>
      </c>
      <c r="L6" s="47">
        <v>118000.0</v>
      </c>
      <c r="M6" s="37">
        <v>45810.0</v>
      </c>
      <c r="N6" s="49">
        <v>118000.0</v>
      </c>
      <c r="O6" s="8">
        <v>118000.0</v>
      </c>
      <c r="P6" s="9" t="s">
        <v>53</v>
      </c>
      <c r="Q6" s="45">
        <v>45810.0</v>
      </c>
      <c r="R6" s="45">
        <v>45840.0</v>
      </c>
      <c r="S6" s="9">
        <v>1.0</v>
      </c>
      <c r="T6" s="88" t="s">
        <v>55</v>
      </c>
      <c r="U6" s="9" t="s">
        <v>56</v>
      </c>
    </row>
    <row r="7">
      <c r="A7" s="164" t="s">
        <v>6525</v>
      </c>
      <c r="B7" s="9">
        <v>6628.0</v>
      </c>
      <c r="C7" s="421" t="s">
        <v>4185</v>
      </c>
      <c r="D7" s="41" t="s">
        <v>3471</v>
      </c>
      <c r="E7" s="39" t="s">
        <v>3472</v>
      </c>
      <c r="F7" s="39" t="s">
        <v>831</v>
      </c>
      <c r="G7" s="39" t="s">
        <v>103</v>
      </c>
      <c r="H7" s="9" t="s">
        <v>1205</v>
      </c>
      <c r="I7" s="45">
        <v>44787.0</v>
      </c>
      <c r="J7" s="37">
        <v>45809.0</v>
      </c>
      <c r="K7" s="9" t="s">
        <v>51</v>
      </c>
      <c r="L7" s="47">
        <v>78000.0</v>
      </c>
      <c r="M7" s="9" t="s">
        <v>51</v>
      </c>
      <c r="N7" s="49">
        <v>78091.0</v>
      </c>
      <c r="O7" s="598">
        <v>78025.0</v>
      </c>
      <c r="P7" s="9" t="s">
        <v>52</v>
      </c>
      <c r="Q7" s="45">
        <v>45809.0</v>
      </c>
      <c r="R7" s="45">
        <v>45839.0</v>
      </c>
      <c r="S7" s="9">
        <v>1.0</v>
      </c>
      <c r="T7" s="9" t="s">
        <v>86</v>
      </c>
      <c r="U7" s="9" t="s">
        <v>56</v>
      </c>
    </row>
    <row r="8">
      <c r="A8" s="164" t="s">
        <v>6526</v>
      </c>
      <c r="B8" s="9">
        <v>9571.0</v>
      </c>
      <c r="C8" s="421" t="s">
        <v>1238</v>
      </c>
      <c r="D8" s="41" t="s">
        <v>1239</v>
      </c>
      <c r="E8" s="39" t="s">
        <v>6527</v>
      </c>
      <c r="F8" s="39" t="s">
        <v>1242</v>
      </c>
      <c r="G8" s="39" t="s">
        <v>805</v>
      </c>
      <c r="H8" s="9" t="s">
        <v>1205</v>
      </c>
      <c r="I8" s="45">
        <v>45120.0</v>
      </c>
      <c r="J8" s="37">
        <v>45809.0</v>
      </c>
      <c r="K8" s="9" t="s">
        <v>51</v>
      </c>
      <c r="L8" s="47">
        <v>118000.0</v>
      </c>
      <c r="M8" s="9" t="s">
        <v>51</v>
      </c>
      <c r="N8" s="49">
        <v>118081.0</v>
      </c>
      <c r="O8" s="598">
        <v>118025.0</v>
      </c>
      <c r="P8" s="9" t="s">
        <v>52</v>
      </c>
      <c r="Q8" s="45">
        <v>45809.0</v>
      </c>
      <c r="R8" s="45">
        <v>45839.0</v>
      </c>
      <c r="S8" s="9">
        <v>1.0</v>
      </c>
      <c r="T8" s="88" t="s">
        <v>55</v>
      </c>
      <c r="U8" s="9" t="s">
        <v>56</v>
      </c>
    </row>
    <row r="9">
      <c r="A9" s="164" t="s">
        <v>6528</v>
      </c>
      <c r="B9" s="9">
        <v>10205.0</v>
      </c>
      <c r="C9" s="421" t="s">
        <v>4091</v>
      </c>
      <c r="D9" s="41" t="s">
        <v>3377</v>
      </c>
      <c r="E9" s="39" t="s">
        <v>3878</v>
      </c>
      <c r="F9" s="39" t="s">
        <v>126</v>
      </c>
      <c r="G9" s="39" t="s">
        <v>69</v>
      </c>
      <c r="H9" s="9" t="s">
        <v>1205</v>
      </c>
      <c r="I9" s="45">
        <v>45193.0</v>
      </c>
      <c r="J9" s="37">
        <v>45809.0</v>
      </c>
      <c r="K9" s="9" t="s">
        <v>51</v>
      </c>
      <c r="L9" s="47">
        <v>78000.0</v>
      </c>
      <c r="M9" s="9" t="s">
        <v>51</v>
      </c>
      <c r="N9" s="49">
        <v>468093.0</v>
      </c>
      <c r="O9" s="598">
        <v>468000.0</v>
      </c>
      <c r="P9" s="9" t="s">
        <v>52</v>
      </c>
      <c r="Q9" s="45">
        <v>45809.0</v>
      </c>
      <c r="R9" s="45">
        <v>45839.0</v>
      </c>
      <c r="S9" s="9">
        <v>1.0</v>
      </c>
      <c r="T9" s="9" t="s">
        <v>86</v>
      </c>
      <c r="U9" s="9" t="s">
        <v>56</v>
      </c>
    </row>
    <row r="10">
      <c r="A10" s="164" t="s">
        <v>6529</v>
      </c>
      <c r="B10" s="9">
        <v>10205.0</v>
      </c>
      <c r="C10" s="421" t="s">
        <v>4091</v>
      </c>
      <c r="D10" s="41" t="s">
        <v>3377</v>
      </c>
      <c r="E10" s="39" t="s">
        <v>4098</v>
      </c>
      <c r="F10" s="39" t="s">
        <v>126</v>
      </c>
      <c r="G10" s="39" t="s">
        <v>69</v>
      </c>
      <c r="H10" s="9" t="s">
        <v>1205</v>
      </c>
      <c r="I10" s="45">
        <v>45193.0</v>
      </c>
      <c r="J10" s="37">
        <v>45809.0</v>
      </c>
      <c r="K10" s="9" t="s">
        <v>51</v>
      </c>
      <c r="L10" s="47">
        <v>78000.0</v>
      </c>
      <c r="M10" s="9" t="s">
        <v>51</v>
      </c>
      <c r="N10" s="49">
        <v>0.0</v>
      </c>
      <c r="O10" s="8">
        <v>0.0</v>
      </c>
      <c r="P10" s="9" t="s">
        <v>54</v>
      </c>
      <c r="Q10" s="45">
        <v>45809.0</v>
      </c>
      <c r="R10" s="45">
        <v>45839.0</v>
      </c>
      <c r="S10" s="9">
        <v>1.0</v>
      </c>
      <c r="T10" s="9" t="s">
        <v>86</v>
      </c>
      <c r="U10" s="9" t="s">
        <v>56</v>
      </c>
    </row>
    <row r="11">
      <c r="A11" s="164" t="s">
        <v>6530</v>
      </c>
      <c r="B11" s="9">
        <v>10205.0</v>
      </c>
      <c r="C11" s="421" t="s">
        <v>4091</v>
      </c>
      <c r="D11" s="41" t="s">
        <v>3377</v>
      </c>
      <c r="E11" s="39" t="s">
        <v>3392</v>
      </c>
      <c r="F11" s="39" t="s">
        <v>126</v>
      </c>
      <c r="G11" s="39" t="s">
        <v>69</v>
      </c>
      <c r="H11" s="9" t="s">
        <v>1205</v>
      </c>
      <c r="I11" s="45">
        <v>45193.0</v>
      </c>
      <c r="J11" s="37">
        <v>45809.0</v>
      </c>
      <c r="K11" s="9" t="s">
        <v>51</v>
      </c>
      <c r="L11" s="47">
        <v>78000.0</v>
      </c>
      <c r="M11" s="9" t="s">
        <v>51</v>
      </c>
      <c r="N11" s="49">
        <v>0.0</v>
      </c>
      <c r="O11" s="8">
        <v>0.0</v>
      </c>
      <c r="P11" s="9" t="s">
        <v>54</v>
      </c>
      <c r="Q11" s="45">
        <v>45809.0</v>
      </c>
      <c r="R11" s="45">
        <v>45842.0</v>
      </c>
      <c r="S11" s="9">
        <v>1.0</v>
      </c>
      <c r="T11" s="9" t="s">
        <v>86</v>
      </c>
      <c r="U11" s="9" t="s">
        <v>56</v>
      </c>
    </row>
    <row r="12">
      <c r="A12" s="164" t="s">
        <v>6531</v>
      </c>
      <c r="B12" s="9">
        <v>10205.0</v>
      </c>
      <c r="C12" s="421" t="s">
        <v>4091</v>
      </c>
      <c r="D12" s="41" t="s">
        <v>3377</v>
      </c>
      <c r="E12" s="39" t="s">
        <v>3397</v>
      </c>
      <c r="F12" s="39" t="s">
        <v>126</v>
      </c>
      <c r="G12" s="39" t="s">
        <v>69</v>
      </c>
      <c r="H12" s="9" t="s">
        <v>1205</v>
      </c>
      <c r="I12" s="45">
        <v>45193.0</v>
      </c>
      <c r="J12" s="37">
        <v>45809.0</v>
      </c>
      <c r="K12" s="9" t="s">
        <v>51</v>
      </c>
      <c r="L12" s="47">
        <v>78000.0</v>
      </c>
      <c r="M12" s="9" t="s">
        <v>51</v>
      </c>
      <c r="N12" s="49">
        <v>0.0</v>
      </c>
      <c r="O12" s="8">
        <v>0.0</v>
      </c>
      <c r="P12" s="9" t="s">
        <v>54</v>
      </c>
      <c r="Q12" s="45">
        <v>45809.0</v>
      </c>
      <c r="R12" s="45">
        <v>45839.0</v>
      </c>
      <c r="S12" s="9">
        <v>1.0</v>
      </c>
      <c r="T12" s="9" t="s">
        <v>86</v>
      </c>
      <c r="U12" s="9" t="s">
        <v>56</v>
      </c>
    </row>
    <row r="13">
      <c r="A13" s="164" t="s">
        <v>6532</v>
      </c>
      <c r="B13" s="9">
        <v>10205.0</v>
      </c>
      <c r="C13" s="421" t="s">
        <v>4091</v>
      </c>
      <c r="D13" s="41" t="s">
        <v>3377</v>
      </c>
      <c r="E13" s="39" t="s">
        <v>3413</v>
      </c>
      <c r="F13" s="39" t="s">
        <v>126</v>
      </c>
      <c r="G13" s="39" t="s">
        <v>69</v>
      </c>
      <c r="H13" s="9" t="s">
        <v>1205</v>
      </c>
      <c r="I13" s="45">
        <v>45193.0</v>
      </c>
      <c r="J13" s="37">
        <v>45809.0</v>
      </c>
      <c r="K13" s="9" t="s">
        <v>51</v>
      </c>
      <c r="L13" s="47">
        <v>78000.0</v>
      </c>
      <c r="M13" s="9" t="s">
        <v>51</v>
      </c>
      <c r="N13" s="49">
        <v>0.0</v>
      </c>
      <c r="O13" s="8">
        <v>0.0</v>
      </c>
      <c r="P13" s="9" t="s">
        <v>54</v>
      </c>
      <c r="Q13" s="45">
        <v>45809.0</v>
      </c>
      <c r="R13" s="45">
        <v>45839.0</v>
      </c>
      <c r="S13" s="9">
        <v>1.0</v>
      </c>
      <c r="T13" s="9" t="s">
        <v>86</v>
      </c>
      <c r="U13" s="9" t="s">
        <v>56</v>
      </c>
    </row>
    <row r="14">
      <c r="A14" s="164" t="s">
        <v>4534</v>
      </c>
      <c r="B14" s="9">
        <v>10205.0</v>
      </c>
      <c r="C14" s="421" t="s">
        <v>4091</v>
      </c>
      <c r="D14" s="41" t="s">
        <v>3377</v>
      </c>
      <c r="E14" s="39" t="s">
        <v>3404</v>
      </c>
      <c r="F14" s="39" t="s">
        <v>126</v>
      </c>
      <c r="G14" s="39" t="s">
        <v>69</v>
      </c>
      <c r="H14" s="9" t="s">
        <v>1205</v>
      </c>
      <c r="I14" s="45">
        <v>45193.0</v>
      </c>
      <c r="J14" s="37">
        <v>45809.0</v>
      </c>
      <c r="K14" s="9" t="s">
        <v>51</v>
      </c>
      <c r="L14" s="47">
        <v>78000.0</v>
      </c>
      <c r="M14" s="9" t="s">
        <v>51</v>
      </c>
      <c r="N14" s="49">
        <v>0.0</v>
      </c>
      <c r="O14" s="8">
        <v>0.0</v>
      </c>
      <c r="P14" s="9" t="s">
        <v>54</v>
      </c>
      <c r="Q14" s="45">
        <v>45809.0</v>
      </c>
      <c r="R14" s="45">
        <v>45839.0</v>
      </c>
      <c r="S14" s="9">
        <v>1.0</v>
      </c>
      <c r="T14" s="9" t="s">
        <v>86</v>
      </c>
      <c r="U14" s="9" t="s">
        <v>56</v>
      </c>
    </row>
    <row r="15" ht="15.0" customHeight="1">
      <c r="A15" s="164" t="s">
        <v>4536</v>
      </c>
      <c r="B15" s="9">
        <v>4181.0</v>
      </c>
      <c r="C15" s="421" t="s">
        <v>322</v>
      </c>
      <c r="D15" s="41" t="s">
        <v>324</v>
      </c>
      <c r="E15" s="39" t="s">
        <v>4164</v>
      </c>
      <c r="F15" s="39" t="s">
        <v>327</v>
      </c>
      <c r="G15" s="39" t="s">
        <v>158</v>
      </c>
      <c r="H15" s="9" t="s">
        <v>1205</v>
      </c>
      <c r="I15" s="45">
        <v>44571.0</v>
      </c>
      <c r="J15" s="37">
        <v>45809.0</v>
      </c>
      <c r="K15" s="9" t="s">
        <v>51</v>
      </c>
      <c r="L15" s="47">
        <v>78000.0</v>
      </c>
      <c r="M15" s="9" t="s">
        <v>51</v>
      </c>
      <c r="N15" s="49">
        <v>250094.0</v>
      </c>
      <c r="O15" s="598">
        <v>250000.0</v>
      </c>
      <c r="P15" s="9" t="s">
        <v>52</v>
      </c>
      <c r="Q15" s="45">
        <v>45809.0</v>
      </c>
      <c r="R15" s="45">
        <v>45839.0</v>
      </c>
      <c r="S15" s="9">
        <v>1.0</v>
      </c>
      <c r="T15" s="9" t="s">
        <v>86</v>
      </c>
      <c r="U15" s="9" t="s">
        <v>56</v>
      </c>
    </row>
    <row r="16">
      <c r="A16" s="164" t="s">
        <v>4541</v>
      </c>
      <c r="B16" s="9">
        <v>7081.0</v>
      </c>
      <c r="C16" s="421" t="s">
        <v>3969</v>
      </c>
      <c r="D16" s="41" t="s">
        <v>3543</v>
      </c>
      <c r="E16" s="39" t="s">
        <v>3545</v>
      </c>
      <c r="F16" s="39" t="s">
        <v>555</v>
      </c>
      <c r="G16" s="39" t="s">
        <v>69</v>
      </c>
      <c r="H16" s="9" t="s">
        <v>1205</v>
      </c>
      <c r="I16" s="45">
        <v>44831.0</v>
      </c>
      <c r="J16" s="37">
        <v>45809.0</v>
      </c>
      <c r="K16" s="9" t="s">
        <v>51</v>
      </c>
      <c r="L16" s="47">
        <v>78000.0</v>
      </c>
      <c r="M16" s="9" t="s">
        <v>51</v>
      </c>
      <c r="N16" s="49">
        <v>79024.0</v>
      </c>
      <c r="O16" s="598">
        <v>79000.0</v>
      </c>
      <c r="P16" s="9" t="s">
        <v>52</v>
      </c>
      <c r="Q16" s="45">
        <v>45809.0</v>
      </c>
      <c r="R16" s="45">
        <v>45839.0</v>
      </c>
      <c r="S16" s="9">
        <v>1.0</v>
      </c>
      <c r="T16" s="9" t="s">
        <v>86</v>
      </c>
      <c r="U16" s="9" t="s">
        <v>56</v>
      </c>
    </row>
    <row r="17">
      <c r="A17" s="599" t="s">
        <v>4545</v>
      </c>
      <c r="B17" s="9">
        <v>15559.0</v>
      </c>
      <c r="C17" s="421" t="s">
        <v>6533</v>
      </c>
      <c r="D17" s="41" t="s">
        <v>6534</v>
      </c>
      <c r="E17" s="39" t="s">
        <v>6535</v>
      </c>
      <c r="F17" s="39" t="s">
        <v>100</v>
      </c>
      <c r="G17" s="39" t="s">
        <v>158</v>
      </c>
      <c r="H17" s="9" t="s">
        <v>1205</v>
      </c>
      <c r="I17" s="45">
        <v>45798.0</v>
      </c>
      <c r="J17" s="37">
        <v>45809.0</v>
      </c>
      <c r="K17" s="9" t="s">
        <v>51</v>
      </c>
      <c r="L17" s="47">
        <v>0.0</v>
      </c>
      <c r="M17" s="9" t="s">
        <v>51</v>
      </c>
      <c r="N17" s="49">
        <v>1298036.0</v>
      </c>
      <c r="O17" s="598">
        <v>1296036.0</v>
      </c>
      <c r="P17" s="9" t="s">
        <v>52</v>
      </c>
      <c r="Q17" s="45">
        <v>45809.0</v>
      </c>
      <c r="R17" s="45">
        <v>46172.0</v>
      </c>
      <c r="S17" s="9">
        <v>12.0</v>
      </c>
      <c r="T17" s="88" t="s">
        <v>55</v>
      </c>
      <c r="U17" s="9" t="s">
        <v>93</v>
      </c>
    </row>
    <row r="18">
      <c r="A18" s="164" t="s">
        <v>4547</v>
      </c>
      <c r="B18" s="9">
        <v>8480.0</v>
      </c>
      <c r="C18" s="421" t="s">
        <v>6536</v>
      </c>
      <c r="D18" s="41" t="s">
        <v>6537</v>
      </c>
      <c r="E18" s="39" t="s">
        <v>6538</v>
      </c>
      <c r="F18" s="39" t="s">
        <v>862</v>
      </c>
      <c r="G18" s="39" t="s">
        <v>864</v>
      </c>
      <c r="H18" s="9" t="s">
        <v>1205</v>
      </c>
      <c r="I18" s="45">
        <v>44990.0</v>
      </c>
      <c r="J18" s="37">
        <v>45809.0</v>
      </c>
      <c r="K18" s="9" t="s">
        <v>51</v>
      </c>
      <c r="L18" s="47">
        <v>118000.0</v>
      </c>
      <c r="M18" s="9" t="s">
        <v>51</v>
      </c>
      <c r="N18" s="49">
        <v>118000.0</v>
      </c>
      <c r="O18" s="8">
        <v>118000.0</v>
      </c>
      <c r="P18" s="9" t="s">
        <v>53</v>
      </c>
      <c r="Q18" s="45">
        <v>45809.0</v>
      </c>
      <c r="R18" s="45">
        <v>45839.0</v>
      </c>
      <c r="S18" s="9">
        <v>1.0</v>
      </c>
      <c r="T18" s="88" t="s">
        <v>55</v>
      </c>
      <c r="U18" s="9" t="s">
        <v>56</v>
      </c>
    </row>
    <row r="19">
      <c r="A19" s="164" t="s">
        <v>4552</v>
      </c>
      <c r="B19" s="9">
        <v>5510.0</v>
      </c>
      <c r="C19" s="421" t="s">
        <v>1195</v>
      </c>
      <c r="D19" s="41" t="s">
        <v>780</v>
      </c>
      <c r="E19" s="39" t="s">
        <v>781</v>
      </c>
      <c r="F19" s="39" t="s">
        <v>45</v>
      </c>
      <c r="G19" s="39" t="s">
        <v>47</v>
      </c>
      <c r="H19" s="9" t="s">
        <v>1205</v>
      </c>
      <c r="I19" s="45">
        <v>44669.0</v>
      </c>
      <c r="J19" s="37">
        <v>45809.0</v>
      </c>
      <c r="K19" s="9" t="s">
        <v>51</v>
      </c>
      <c r="L19" s="47">
        <v>118000.0</v>
      </c>
      <c r="M19" s="37">
        <v>45810.0</v>
      </c>
      <c r="N19" s="49">
        <v>118095.0</v>
      </c>
      <c r="O19" s="598">
        <v>118095.0</v>
      </c>
      <c r="P19" s="9" t="s">
        <v>52</v>
      </c>
      <c r="Q19" s="45">
        <v>45810.0</v>
      </c>
      <c r="R19" s="45">
        <v>45850.0</v>
      </c>
      <c r="S19" s="9">
        <v>1.0</v>
      </c>
      <c r="T19" s="88" t="s">
        <v>55</v>
      </c>
      <c r="U19" s="9" t="s">
        <v>56</v>
      </c>
    </row>
    <row r="20">
      <c r="A20" s="164" t="s">
        <v>4557</v>
      </c>
      <c r="B20" s="9">
        <v>4510.0</v>
      </c>
      <c r="C20" s="421" t="s">
        <v>6539</v>
      </c>
      <c r="D20" s="41" t="s">
        <v>6540</v>
      </c>
      <c r="E20" s="39" t="s">
        <v>6541</v>
      </c>
      <c r="F20" s="39" t="s">
        <v>152</v>
      </c>
      <c r="G20" s="39" t="s">
        <v>153</v>
      </c>
      <c r="H20" s="9" t="s">
        <v>1205</v>
      </c>
      <c r="I20" s="45">
        <v>44596.0</v>
      </c>
      <c r="J20" s="37">
        <v>45809.0</v>
      </c>
      <c r="K20" s="9" t="s">
        <v>51</v>
      </c>
      <c r="L20" s="47">
        <v>78000.0</v>
      </c>
      <c r="M20" s="37">
        <v>45810.0</v>
      </c>
      <c r="N20" s="49">
        <v>80036.0</v>
      </c>
      <c r="O20" s="598">
        <v>80036.0</v>
      </c>
      <c r="P20" s="9" t="s">
        <v>52</v>
      </c>
      <c r="Q20" s="45">
        <v>45810.0</v>
      </c>
      <c r="R20" s="45">
        <v>45841.0</v>
      </c>
      <c r="S20" s="9">
        <v>1.0</v>
      </c>
      <c r="T20" s="9" t="s">
        <v>86</v>
      </c>
      <c r="U20" s="9" t="s">
        <v>56</v>
      </c>
    </row>
    <row r="21">
      <c r="A21" s="164" t="s">
        <v>4562</v>
      </c>
      <c r="B21" s="9">
        <v>8995.0</v>
      </c>
      <c r="C21" s="421" t="s">
        <v>6542</v>
      </c>
      <c r="D21" s="41" t="s">
        <v>107</v>
      </c>
      <c r="E21" s="39" t="s">
        <v>128</v>
      </c>
      <c r="F21" s="39" t="s">
        <v>110</v>
      </c>
      <c r="G21" s="39" t="s">
        <v>46</v>
      </c>
      <c r="H21" s="9" t="s">
        <v>1205</v>
      </c>
      <c r="I21" s="45">
        <v>45056.0</v>
      </c>
      <c r="J21" s="37">
        <v>45809.0</v>
      </c>
      <c r="K21" s="9" t="s">
        <v>51</v>
      </c>
      <c r="L21" s="47">
        <v>118000.0</v>
      </c>
      <c r="M21" s="9" t="s">
        <v>51</v>
      </c>
      <c r="N21" s="49">
        <v>240000.0</v>
      </c>
      <c r="O21" s="8">
        <v>240000.0</v>
      </c>
      <c r="P21" s="9" t="s">
        <v>53</v>
      </c>
      <c r="Q21" s="45">
        <v>45809.0</v>
      </c>
      <c r="R21" s="45">
        <v>45850.0</v>
      </c>
      <c r="S21" s="9">
        <v>1.0</v>
      </c>
      <c r="T21" s="88" t="s">
        <v>55</v>
      </c>
      <c r="U21" s="9" t="s">
        <v>56</v>
      </c>
    </row>
    <row r="22">
      <c r="A22" s="164" t="s">
        <v>4565</v>
      </c>
      <c r="B22" s="9">
        <v>8995.0</v>
      </c>
      <c r="C22" s="421" t="s">
        <v>6542</v>
      </c>
      <c r="D22" s="41" t="s">
        <v>107</v>
      </c>
      <c r="E22" s="39" t="s">
        <v>108</v>
      </c>
      <c r="F22" s="39" t="s">
        <v>110</v>
      </c>
      <c r="G22" s="39" t="s">
        <v>46</v>
      </c>
      <c r="H22" s="9" t="s">
        <v>1205</v>
      </c>
      <c r="I22" s="45">
        <v>45056.0</v>
      </c>
      <c r="J22" s="37">
        <v>45809.0</v>
      </c>
      <c r="K22" s="9" t="s">
        <v>51</v>
      </c>
      <c r="L22" s="47">
        <v>118000.0</v>
      </c>
      <c r="M22" s="9" t="s">
        <v>51</v>
      </c>
      <c r="N22" s="49">
        <v>0.0</v>
      </c>
      <c r="O22" s="8">
        <v>0.0</v>
      </c>
      <c r="P22" s="9" t="s">
        <v>54</v>
      </c>
      <c r="Q22" s="45">
        <v>45809.0</v>
      </c>
      <c r="R22" s="45">
        <v>45846.0</v>
      </c>
      <c r="S22" s="9">
        <v>1.0</v>
      </c>
      <c r="T22" s="88" t="s">
        <v>55</v>
      </c>
      <c r="U22" s="9" t="s">
        <v>56</v>
      </c>
    </row>
    <row r="23">
      <c r="A23" s="164" t="s">
        <v>6543</v>
      </c>
      <c r="B23" s="9">
        <v>5138.0</v>
      </c>
      <c r="C23" s="421" t="s">
        <v>6544</v>
      </c>
      <c r="D23" s="41" t="s">
        <v>3569</v>
      </c>
      <c r="E23" s="39" t="s">
        <v>3570</v>
      </c>
      <c r="F23" s="39" t="s">
        <v>831</v>
      </c>
      <c r="G23" s="39" t="s">
        <v>103</v>
      </c>
      <c r="H23" s="9" t="s">
        <v>1205</v>
      </c>
      <c r="I23" s="45">
        <v>44642.0</v>
      </c>
      <c r="J23" s="37">
        <v>45809.0</v>
      </c>
      <c r="K23" s="9" t="s">
        <v>51</v>
      </c>
      <c r="L23" s="47">
        <v>78000.0</v>
      </c>
      <c r="M23" s="9" t="s">
        <v>51</v>
      </c>
      <c r="N23" s="47">
        <v>80000.0</v>
      </c>
      <c r="O23" s="8">
        <v>80000.0</v>
      </c>
      <c r="P23" s="9" t="s">
        <v>53</v>
      </c>
      <c r="Q23" s="45">
        <v>45809.0</v>
      </c>
      <c r="R23" s="45">
        <v>45839.0</v>
      </c>
      <c r="S23" s="9">
        <v>1.0</v>
      </c>
      <c r="T23" s="9" t="s">
        <v>86</v>
      </c>
      <c r="U23" s="9" t="s">
        <v>56</v>
      </c>
    </row>
    <row r="24">
      <c r="A24" s="164" t="s">
        <v>6545</v>
      </c>
      <c r="B24" s="9">
        <v>6052.0</v>
      </c>
      <c r="C24" s="421" t="s">
        <v>6546</v>
      </c>
      <c r="D24" s="41" t="s">
        <v>161</v>
      </c>
      <c r="E24" s="39" t="s">
        <v>162</v>
      </c>
      <c r="F24" s="39" t="s">
        <v>163</v>
      </c>
      <c r="G24" s="39" t="s">
        <v>69</v>
      </c>
      <c r="H24" s="9" t="s">
        <v>1205</v>
      </c>
      <c r="I24" s="45">
        <v>44730.0</v>
      </c>
      <c r="J24" s="37">
        <v>45809.0</v>
      </c>
      <c r="K24" s="9" t="s">
        <v>51</v>
      </c>
      <c r="L24" s="47">
        <v>78000.0</v>
      </c>
      <c r="M24" s="37">
        <v>45810.0</v>
      </c>
      <c r="N24" s="47">
        <v>78035.0</v>
      </c>
      <c r="O24" s="600">
        <v>78035.0</v>
      </c>
      <c r="P24" s="9" t="s">
        <v>52</v>
      </c>
      <c r="Q24" s="45">
        <v>45810.0</v>
      </c>
      <c r="R24" s="37">
        <v>45841.0</v>
      </c>
      <c r="S24" s="9">
        <v>1.0</v>
      </c>
      <c r="T24" s="9" t="s">
        <v>86</v>
      </c>
      <c r="U24" s="9" t="s">
        <v>56</v>
      </c>
    </row>
    <row r="25">
      <c r="A25" s="164" t="s">
        <v>6547</v>
      </c>
      <c r="B25" s="9">
        <v>4181.0</v>
      </c>
      <c r="C25" s="421" t="s">
        <v>322</v>
      </c>
      <c r="D25" s="41" t="s">
        <v>324</v>
      </c>
      <c r="E25" s="39" t="s">
        <v>6548</v>
      </c>
      <c r="F25" s="39" t="s">
        <v>327</v>
      </c>
      <c r="G25" s="39" t="s">
        <v>158</v>
      </c>
      <c r="H25" s="9" t="s">
        <v>1205</v>
      </c>
      <c r="I25" s="45">
        <v>44571.0</v>
      </c>
      <c r="J25" s="37">
        <v>45809.0</v>
      </c>
      <c r="K25" s="9" t="s">
        <v>51</v>
      </c>
      <c r="L25" s="47">
        <v>78000.0</v>
      </c>
      <c r="M25" s="37">
        <v>45815.0</v>
      </c>
      <c r="N25" s="49">
        <v>0.0</v>
      </c>
      <c r="O25" s="47">
        <v>0.0</v>
      </c>
      <c r="P25" s="9" t="s">
        <v>54</v>
      </c>
      <c r="Q25" s="45">
        <v>45815.0</v>
      </c>
      <c r="R25" s="45">
        <v>45845.0</v>
      </c>
      <c r="S25" s="9">
        <v>1.0</v>
      </c>
      <c r="T25" s="9" t="s">
        <v>86</v>
      </c>
      <c r="U25" s="9" t="s">
        <v>56</v>
      </c>
    </row>
    <row r="26">
      <c r="A26" s="601" t="s">
        <v>6549</v>
      </c>
      <c r="B26" s="233">
        <v>4181.0</v>
      </c>
      <c r="C26" s="602" t="s">
        <v>322</v>
      </c>
      <c r="D26" s="231" t="s">
        <v>324</v>
      </c>
      <c r="E26" s="234" t="s">
        <v>6550</v>
      </c>
      <c r="F26" s="234" t="s">
        <v>327</v>
      </c>
      <c r="G26" s="234" t="s">
        <v>158</v>
      </c>
      <c r="H26" s="233" t="s">
        <v>1205</v>
      </c>
      <c r="I26" s="236">
        <v>44571.0</v>
      </c>
      <c r="J26" s="535">
        <v>45809.0</v>
      </c>
      <c r="K26" s="233" t="s">
        <v>51</v>
      </c>
      <c r="L26" s="304">
        <v>78000.0</v>
      </c>
      <c r="M26" s="535">
        <v>45818.0</v>
      </c>
      <c r="N26" s="458">
        <v>0.0</v>
      </c>
      <c r="O26" s="304">
        <v>0.0</v>
      </c>
      <c r="P26" s="233" t="s">
        <v>54</v>
      </c>
      <c r="Q26" s="236">
        <v>45818.0</v>
      </c>
      <c r="R26" s="236">
        <v>45848.0</v>
      </c>
      <c r="S26" s="233">
        <v>1.0</v>
      </c>
      <c r="T26" s="233" t="s">
        <v>86</v>
      </c>
      <c r="U26" s="233" t="s">
        <v>56</v>
      </c>
    </row>
    <row r="27">
      <c r="A27" s="164" t="s">
        <v>6551</v>
      </c>
      <c r="B27" s="9">
        <v>9941.0</v>
      </c>
      <c r="C27" s="421" t="s">
        <v>2576</v>
      </c>
      <c r="D27" s="41" t="s">
        <v>2577</v>
      </c>
      <c r="E27" s="39" t="s">
        <v>2579</v>
      </c>
      <c r="F27" s="39" t="s">
        <v>926</v>
      </c>
      <c r="G27" s="39" t="s">
        <v>47</v>
      </c>
      <c r="H27" s="9" t="s">
        <v>1205</v>
      </c>
      <c r="I27" s="45">
        <v>45165.0</v>
      </c>
      <c r="J27" s="37">
        <v>45810.0</v>
      </c>
      <c r="K27" s="9" t="s">
        <v>51</v>
      </c>
      <c r="L27" s="47">
        <v>78000.0</v>
      </c>
      <c r="M27" s="9" t="s">
        <v>51</v>
      </c>
      <c r="N27" s="47">
        <v>80030.0</v>
      </c>
      <c r="O27" s="603">
        <v>80030.0</v>
      </c>
      <c r="P27" s="9" t="s">
        <v>52</v>
      </c>
      <c r="Q27" s="45">
        <v>45810.0</v>
      </c>
      <c r="R27" s="45">
        <v>45840.0</v>
      </c>
      <c r="S27" s="9">
        <v>1.0</v>
      </c>
      <c r="T27" s="9" t="s">
        <v>86</v>
      </c>
      <c r="U27" s="9" t="s">
        <v>56</v>
      </c>
    </row>
    <row r="28">
      <c r="A28" s="164" t="s">
        <v>6552</v>
      </c>
      <c r="B28" s="9">
        <v>10295.0</v>
      </c>
      <c r="C28" s="421" t="s">
        <v>6553</v>
      </c>
      <c r="D28" s="41" t="s">
        <v>6554</v>
      </c>
      <c r="E28" s="39" t="s">
        <v>6555</v>
      </c>
      <c r="F28" s="39" t="s">
        <v>6556</v>
      </c>
      <c r="G28" s="39" t="s">
        <v>153</v>
      </c>
      <c r="H28" s="9" t="s">
        <v>1205</v>
      </c>
      <c r="I28" s="45">
        <v>45199.0</v>
      </c>
      <c r="J28" s="37">
        <v>45810.0</v>
      </c>
      <c r="K28" s="9" t="s">
        <v>51</v>
      </c>
      <c r="L28" s="47">
        <v>78000.0</v>
      </c>
      <c r="M28" s="9" t="s">
        <v>51</v>
      </c>
      <c r="N28" s="47">
        <v>78081.0</v>
      </c>
      <c r="O28" s="603">
        <v>50000.0</v>
      </c>
      <c r="P28" s="9" t="s">
        <v>52</v>
      </c>
      <c r="Q28" s="45">
        <v>45810.0</v>
      </c>
      <c r="R28" s="45">
        <v>45840.0</v>
      </c>
      <c r="S28" s="9">
        <v>1.0</v>
      </c>
      <c r="T28" s="9" t="s">
        <v>86</v>
      </c>
      <c r="U28" s="9" t="s">
        <v>56</v>
      </c>
    </row>
    <row r="29">
      <c r="A29" s="164" t="s">
        <v>6557</v>
      </c>
      <c r="B29" s="9">
        <v>9393.0</v>
      </c>
      <c r="C29" s="421" t="s">
        <v>3974</v>
      </c>
      <c r="D29" s="41" t="s">
        <v>3517</v>
      </c>
      <c r="E29" s="39" t="s">
        <v>3518</v>
      </c>
      <c r="F29" s="39" t="s">
        <v>110</v>
      </c>
      <c r="G29" s="39" t="s">
        <v>46</v>
      </c>
      <c r="H29" s="9" t="s">
        <v>1205</v>
      </c>
      <c r="I29" s="45">
        <v>45100.0</v>
      </c>
      <c r="J29" s="37">
        <v>45810.0</v>
      </c>
      <c r="K29" s="9" t="s">
        <v>51</v>
      </c>
      <c r="L29" s="47">
        <v>78000.0</v>
      </c>
      <c r="M29" s="9" t="s">
        <v>51</v>
      </c>
      <c r="N29" s="49">
        <v>78014.0</v>
      </c>
      <c r="O29" s="603">
        <v>78000.0</v>
      </c>
      <c r="P29" s="9" t="s">
        <v>52</v>
      </c>
      <c r="Q29" s="45">
        <v>45810.0</v>
      </c>
      <c r="R29" s="45">
        <v>45840.0</v>
      </c>
      <c r="S29" s="9">
        <v>1.0</v>
      </c>
      <c r="T29" s="9" t="s">
        <v>86</v>
      </c>
      <c r="U29" s="9" t="s">
        <v>56</v>
      </c>
    </row>
    <row r="30">
      <c r="A30" s="164" t="s">
        <v>6558</v>
      </c>
      <c r="B30" s="9">
        <v>1060.0</v>
      </c>
      <c r="C30" s="421" t="s">
        <v>1089</v>
      </c>
      <c r="D30" s="41" t="s">
        <v>1090</v>
      </c>
      <c r="E30" s="39" t="s">
        <v>1091</v>
      </c>
      <c r="F30" s="39" t="s">
        <v>419</v>
      </c>
      <c r="G30" s="39" t="s">
        <v>118</v>
      </c>
      <c r="H30" s="9" t="s">
        <v>1205</v>
      </c>
      <c r="I30" s="45">
        <v>44346.0</v>
      </c>
      <c r="J30" s="37">
        <v>45810.0</v>
      </c>
      <c r="K30" s="9" t="s">
        <v>51</v>
      </c>
      <c r="L30" s="47">
        <v>78000.0</v>
      </c>
      <c r="M30" s="9" t="s">
        <v>51</v>
      </c>
      <c r="N30" s="49">
        <v>78097.0</v>
      </c>
      <c r="O30" s="603">
        <v>78097.0</v>
      </c>
      <c r="P30" s="9" t="s">
        <v>52</v>
      </c>
      <c r="Q30" s="45">
        <v>45810.0</v>
      </c>
      <c r="R30" s="45">
        <v>45840.0</v>
      </c>
      <c r="S30" s="9">
        <v>1.0</v>
      </c>
      <c r="T30" s="9" t="s">
        <v>86</v>
      </c>
      <c r="U30" s="9" t="s">
        <v>56</v>
      </c>
    </row>
    <row r="31">
      <c r="A31" s="164" t="s">
        <v>6559</v>
      </c>
      <c r="B31" s="9">
        <v>6455.0</v>
      </c>
      <c r="C31" s="421" t="s">
        <v>634</v>
      </c>
      <c r="D31" s="41" t="s">
        <v>636</v>
      </c>
      <c r="E31" s="39" t="s">
        <v>638</v>
      </c>
      <c r="F31" s="39" t="s">
        <v>279</v>
      </c>
      <c r="G31" s="39" t="s">
        <v>69</v>
      </c>
      <c r="H31" s="9" t="s">
        <v>1205</v>
      </c>
      <c r="I31" s="45">
        <v>44771.0</v>
      </c>
      <c r="J31" s="37">
        <v>45810.0</v>
      </c>
      <c r="K31" s="9" t="s">
        <v>51</v>
      </c>
      <c r="L31" s="47">
        <v>78000.0</v>
      </c>
      <c r="M31" s="9" t="s">
        <v>51</v>
      </c>
      <c r="N31" s="49">
        <v>78000.0</v>
      </c>
      <c r="O31" s="8">
        <v>78000.0</v>
      </c>
      <c r="P31" s="9" t="s">
        <v>53</v>
      </c>
      <c r="Q31" s="45">
        <v>45810.0</v>
      </c>
      <c r="R31" s="45">
        <v>45840.0</v>
      </c>
      <c r="S31" s="9">
        <v>1.0</v>
      </c>
      <c r="T31" s="9" t="s">
        <v>86</v>
      </c>
      <c r="U31" s="9" t="s">
        <v>56</v>
      </c>
    </row>
    <row r="32">
      <c r="A32" s="164" t="s">
        <v>6560</v>
      </c>
      <c r="B32" s="9">
        <v>6472.0</v>
      </c>
      <c r="C32" s="421" t="s">
        <v>4024</v>
      </c>
      <c r="D32" s="41" t="s">
        <v>3603</v>
      </c>
      <c r="E32" s="39" t="s">
        <v>3604</v>
      </c>
      <c r="F32" s="39" t="s">
        <v>45</v>
      </c>
      <c r="G32" s="39" t="s">
        <v>47</v>
      </c>
      <c r="H32" s="9" t="s">
        <v>1205</v>
      </c>
      <c r="I32" s="45">
        <v>44773.0</v>
      </c>
      <c r="J32" s="37">
        <v>45810.0</v>
      </c>
      <c r="K32" s="9" t="s">
        <v>51</v>
      </c>
      <c r="L32" s="47">
        <v>118000.0</v>
      </c>
      <c r="M32" s="9" t="s">
        <v>51</v>
      </c>
      <c r="N32" s="49">
        <v>119019.0</v>
      </c>
      <c r="O32" s="603">
        <v>119000.0</v>
      </c>
      <c r="P32" s="9" t="s">
        <v>52</v>
      </c>
      <c r="Q32" s="45">
        <v>45810.0</v>
      </c>
      <c r="R32" s="45">
        <v>45840.0</v>
      </c>
      <c r="S32" s="9">
        <v>1.0</v>
      </c>
      <c r="T32" s="88" t="s">
        <v>55</v>
      </c>
      <c r="U32" s="9" t="s">
        <v>56</v>
      </c>
    </row>
    <row r="33">
      <c r="A33" s="164" t="s">
        <v>6561</v>
      </c>
      <c r="B33" s="9">
        <v>4858.0</v>
      </c>
      <c r="C33" s="421" t="s">
        <v>4439</v>
      </c>
      <c r="D33" s="41" t="s">
        <v>3621</v>
      </c>
      <c r="E33" s="39" t="s">
        <v>3623</v>
      </c>
      <c r="F33" s="39" t="s">
        <v>174</v>
      </c>
      <c r="G33" s="39" t="s">
        <v>176</v>
      </c>
      <c r="H33" s="9" t="s">
        <v>1205</v>
      </c>
      <c r="I33" s="45">
        <v>44622.0</v>
      </c>
      <c r="J33" s="37">
        <v>45810.0</v>
      </c>
      <c r="K33" s="9" t="s">
        <v>51</v>
      </c>
      <c r="L33" s="47">
        <v>78000.0</v>
      </c>
      <c r="M33" s="9" t="s">
        <v>51</v>
      </c>
      <c r="N33" s="49">
        <v>78085.0</v>
      </c>
      <c r="O33" s="55">
        <v>78085.0</v>
      </c>
      <c r="P33" s="9" t="s">
        <v>52</v>
      </c>
      <c r="Q33" s="45">
        <v>45810.0</v>
      </c>
      <c r="R33" s="45">
        <v>45840.0</v>
      </c>
      <c r="S33" s="9">
        <v>1.0</v>
      </c>
      <c r="T33" s="9" t="s">
        <v>86</v>
      </c>
      <c r="U33" s="9" t="s">
        <v>56</v>
      </c>
    </row>
    <row r="34">
      <c r="A34" s="164" t="s">
        <v>6562</v>
      </c>
      <c r="B34" s="9">
        <v>4863.0</v>
      </c>
      <c r="C34" s="421" t="s">
        <v>148</v>
      </c>
      <c r="D34" s="41" t="s">
        <v>149</v>
      </c>
      <c r="E34" s="39" t="s">
        <v>150</v>
      </c>
      <c r="F34" s="39" t="s">
        <v>152</v>
      </c>
      <c r="G34" s="39" t="s">
        <v>153</v>
      </c>
      <c r="H34" s="9" t="s">
        <v>1205</v>
      </c>
      <c r="I34" s="45">
        <v>44623.0</v>
      </c>
      <c r="J34" s="37">
        <v>45810.0</v>
      </c>
      <c r="K34" s="9" t="s">
        <v>51</v>
      </c>
      <c r="L34" s="47">
        <v>78000.0</v>
      </c>
      <c r="M34" s="9" t="s">
        <v>51</v>
      </c>
      <c r="N34" s="49">
        <v>78000.0</v>
      </c>
      <c r="O34" s="8">
        <v>78000.0</v>
      </c>
      <c r="P34" s="9" t="s">
        <v>53</v>
      </c>
      <c r="Q34" s="45">
        <v>45810.0</v>
      </c>
      <c r="R34" s="45">
        <v>45840.0</v>
      </c>
      <c r="S34" s="9">
        <v>1.0</v>
      </c>
      <c r="T34" s="9" t="s">
        <v>86</v>
      </c>
      <c r="U34" s="9" t="s">
        <v>56</v>
      </c>
    </row>
    <row r="35">
      <c r="A35" s="164" t="s">
        <v>6563</v>
      </c>
      <c r="B35" s="9">
        <v>1431.0</v>
      </c>
      <c r="C35" s="421" t="s">
        <v>6564</v>
      </c>
      <c r="D35" s="41" t="s">
        <v>6565</v>
      </c>
      <c r="E35" s="39" t="s">
        <v>6566</v>
      </c>
      <c r="F35" s="39" t="s">
        <v>100</v>
      </c>
      <c r="G35" s="39" t="s">
        <v>158</v>
      </c>
      <c r="H35" s="9" t="s">
        <v>1205</v>
      </c>
      <c r="I35" s="45">
        <v>44364.0</v>
      </c>
      <c r="J35" s="37">
        <v>45810.0</v>
      </c>
      <c r="K35" s="9" t="s">
        <v>51</v>
      </c>
      <c r="L35" s="47">
        <v>78000.0</v>
      </c>
      <c r="M35" s="9" t="s">
        <v>51</v>
      </c>
      <c r="N35" s="49">
        <v>78000.0</v>
      </c>
      <c r="O35" s="8">
        <v>78000.0</v>
      </c>
      <c r="P35" s="9" t="s">
        <v>53</v>
      </c>
      <c r="Q35" s="45">
        <v>45810.0</v>
      </c>
      <c r="R35" s="45">
        <v>45840.0</v>
      </c>
      <c r="S35" s="9">
        <v>1.0</v>
      </c>
      <c r="T35" s="9" t="s">
        <v>86</v>
      </c>
      <c r="U35" s="9" t="s">
        <v>56</v>
      </c>
    </row>
    <row r="36">
      <c r="A36" s="164" t="s">
        <v>4601</v>
      </c>
      <c r="B36" s="9">
        <v>5147.0</v>
      </c>
      <c r="C36" s="421" t="s">
        <v>6567</v>
      </c>
      <c r="D36" s="41" t="s">
        <v>6568</v>
      </c>
      <c r="E36" s="39" t="s">
        <v>6569</v>
      </c>
      <c r="F36" s="39" t="s">
        <v>246</v>
      </c>
      <c r="G36" s="39" t="s">
        <v>85</v>
      </c>
      <c r="H36" s="9" t="s">
        <v>1205</v>
      </c>
      <c r="I36" s="45">
        <v>44642.0</v>
      </c>
      <c r="J36" s="37">
        <v>45810.0</v>
      </c>
      <c r="K36" s="9" t="s">
        <v>51</v>
      </c>
      <c r="L36" s="47">
        <v>118000.0</v>
      </c>
      <c r="M36" s="9" t="s">
        <v>51</v>
      </c>
      <c r="N36" s="49">
        <v>110000.0</v>
      </c>
      <c r="O36" s="8">
        <v>110000.0</v>
      </c>
      <c r="P36" s="9" t="s">
        <v>53</v>
      </c>
      <c r="Q36" s="45">
        <v>45810.0</v>
      </c>
      <c r="R36" s="45">
        <v>45840.0</v>
      </c>
      <c r="S36" s="9">
        <v>1.0</v>
      </c>
      <c r="T36" s="88" t="s">
        <v>55</v>
      </c>
      <c r="U36" s="9" t="s">
        <v>56</v>
      </c>
    </row>
    <row r="37">
      <c r="A37" s="601" t="s">
        <v>4609</v>
      </c>
      <c r="B37" s="233">
        <v>10569.0</v>
      </c>
      <c r="C37" s="602" t="s">
        <v>6570</v>
      </c>
      <c r="D37" s="231" t="s">
        <v>99</v>
      </c>
      <c r="E37" s="234" t="s">
        <v>101</v>
      </c>
      <c r="F37" s="234" t="s">
        <v>102</v>
      </c>
      <c r="G37" s="234" t="s">
        <v>103</v>
      </c>
      <c r="H37" s="233" t="s">
        <v>1205</v>
      </c>
      <c r="I37" s="236">
        <v>45237.0</v>
      </c>
      <c r="J37" s="535">
        <v>45810.0</v>
      </c>
      <c r="K37" s="233" t="s">
        <v>51</v>
      </c>
      <c r="L37" s="304">
        <v>118000.0</v>
      </c>
      <c r="M37" s="535">
        <v>45811.0</v>
      </c>
      <c r="N37" s="304">
        <v>118028.0</v>
      </c>
      <c r="O37" s="604">
        <v>118028.0</v>
      </c>
      <c r="P37" s="233" t="s">
        <v>52</v>
      </c>
      <c r="Q37" s="236">
        <v>45811.0</v>
      </c>
      <c r="R37" s="236">
        <v>45841.0</v>
      </c>
      <c r="S37" s="233">
        <v>1.0</v>
      </c>
      <c r="T37" s="460" t="s">
        <v>55</v>
      </c>
      <c r="U37" s="233" t="s">
        <v>56</v>
      </c>
    </row>
    <row r="38">
      <c r="A38" s="164" t="s">
        <v>6571</v>
      </c>
      <c r="B38" s="9">
        <v>8177.0</v>
      </c>
      <c r="C38" s="421" t="s">
        <v>3591</v>
      </c>
      <c r="D38" s="41" t="s">
        <v>3592</v>
      </c>
      <c r="E38" s="39" t="s">
        <v>3593</v>
      </c>
      <c r="F38" s="39" t="s">
        <v>137</v>
      </c>
      <c r="G38" s="39" t="s">
        <v>118</v>
      </c>
      <c r="H38" s="9" t="s">
        <v>1205</v>
      </c>
      <c r="I38" s="45">
        <v>44954.0</v>
      </c>
      <c r="J38" s="37">
        <v>45811.0</v>
      </c>
      <c r="K38" s="9" t="s">
        <v>51</v>
      </c>
      <c r="L38" s="47">
        <v>78000.0</v>
      </c>
      <c r="M38" s="9" t="s">
        <v>51</v>
      </c>
      <c r="N38" s="49">
        <v>78000.0</v>
      </c>
      <c r="O38" s="8">
        <v>78000.0</v>
      </c>
      <c r="P38" s="9" t="s">
        <v>53</v>
      </c>
      <c r="Q38" s="45">
        <v>45811.0</v>
      </c>
      <c r="R38" s="45">
        <v>45842.0</v>
      </c>
      <c r="S38" s="9">
        <v>1.0</v>
      </c>
      <c r="T38" s="9" t="s">
        <v>86</v>
      </c>
      <c r="U38" s="9" t="s">
        <v>56</v>
      </c>
    </row>
    <row r="39">
      <c r="A39" s="599" t="s">
        <v>6572</v>
      </c>
      <c r="B39" s="9">
        <v>15681.0</v>
      </c>
      <c r="C39" s="421" t="s">
        <v>6573</v>
      </c>
      <c r="D39" s="41" t="s">
        <v>6574</v>
      </c>
      <c r="E39" s="39" t="s">
        <v>6575</v>
      </c>
      <c r="F39" s="39" t="s">
        <v>45</v>
      </c>
      <c r="G39" s="39" t="s">
        <v>47</v>
      </c>
      <c r="H39" s="9" t="s">
        <v>1205</v>
      </c>
      <c r="I39" s="45">
        <v>45811.0</v>
      </c>
      <c r="J39" s="37">
        <v>45811.0</v>
      </c>
      <c r="K39" s="9" t="s">
        <v>51</v>
      </c>
      <c r="L39" s="47">
        <v>858000.0</v>
      </c>
      <c r="M39" s="9" t="s">
        <v>51</v>
      </c>
      <c r="N39" s="49">
        <v>858040.0</v>
      </c>
      <c r="O39" s="605">
        <v>648034.0</v>
      </c>
      <c r="P39" s="9" t="s">
        <v>52</v>
      </c>
      <c r="Q39" s="606">
        <v>45811.0</v>
      </c>
      <c r="R39" s="606">
        <v>46185.0</v>
      </c>
      <c r="S39" s="9">
        <v>12.0</v>
      </c>
      <c r="T39" s="9" t="s">
        <v>86</v>
      </c>
      <c r="U39" s="9" t="s">
        <v>93</v>
      </c>
    </row>
    <row r="40" ht="16.5" customHeight="1">
      <c r="A40" s="164" t="s">
        <v>6576</v>
      </c>
      <c r="B40" s="9">
        <v>7425.0</v>
      </c>
      <c r="C40" s="421" t="s">
        <v>1243</v>
      </c>
      <c r="D40" s="41" t="s">
        <v>1244</v>
      </c>
      <c r="E40" s="39" t="s">
        <v>1245</v>
      </c>
      <c r="F40" s="39" t="s">
        <v>419</v>
      </c>
      <c r="G40" s="39" t="s">
        <v>118</v>
      </c>
      <c r="H40" s="9" t="s">
        <v>1205</v>
      </c>
      <c r="I40" s="45">
        <v>44866.0</v>
      </c>
      <c r="J40" s="37">
        <v>45811.0</v>
      </c>
      <c r="K40" s="9" t="s">
        <v>51</v>
      </c>
      <c r="L40" s="47">
        <v>78000.0</v>
      </c>
      <c r="M40" s="9" t="s">
        <v>51</v>
      </c>
      <c r="N40" s="49">
        <v>78024.0</v>
      </c>
      <c r="O40" s="605">
        <v>78000.0</v>
      </c>
      <c r="P40" s="9" t="s">
        <v>52</v>
      </c>
      <c r="Q40" s="45">
        <v>45811.0</v>
      </c>
      <c r="R40" s="45">
        <v>45841.0</v>
      </c>
      <c r="S40" s="9">
        <v>1.0</v>
      </c>
      <c r="T40" s="9" t="s">
        <v>86</v>
      </c>
      <c r="U40" s="9" t="s">
        <v>56</v>
      </c>
    </row>
    <row r="41">
      <c r="A41" s="599" t="s">
        <v>6577</v>
      </c>
      <c r="B41" s="9">
        <v>15681.0</v>
      </c>
      <c r="C41" s="421" t="s">
        <v>6573</v>
      </c>
      <c r="D41" s="41" t="s">
        <v>6574</v>
      </c>
      <c r="E41" s="39" t="s">
        <v>6575</v>
      </c>
      <c r="F41" s="39" t="s">
        <v>45</v>
      </c>
      <c r="G41" s="39" t="s">
        <v>47</v>
      </c>
      <c r="H41" s="9" t="s">
        <v>1205</v>
      </c>
      <c r="I41" s="45">
        <v>45811.0</v>
      </c>
      <c r="J41" s="37">
        <v>45811.0</v>
      </c>
      <c r="K41" s="9" t="s">
        <v>51</v>
      </c>
      <c r="L41" s="47">
        <v>858000.0</v>
      </c>
      <c r="M41" s="9" t="s">
        <v>51</v>
      </c>
      <c r="N41" s="49">
        <v>858040.0</v>
      </c>
      <c r="O41" s="605">
        <v>210000.0</v>
      </c>
      <c r="P41" s="9" t="s">
        <v>52</v>
      </c>
      <c r="Q41" s="45">
        <v>45811.0</v>
      </c>
      <c r="R41" s="45">
        <v>46185.0</v>
      </c>
      <c r="S41" s="9">
        <v>12.0</v>
      </c>
      <c r="T41" s="9" t="s">
        <v>86</v>
      </c>
      <c r="U41" s="9" t="s">
        <v>93</v>
      </c>
    </row>
    <row r="42">
      <c r="A42" s="164" t="s">
        <v>6578</v>
      </c>
      <c r="B42" s="9">
        <v>4498.0</v>
      </c>
      <c r="C42" s="421" t="s">
        <v>4317</v>
      </c>
      <c r="D42" s="41" t="s">
        <v>219</v>
      </c>
      <c r="E42" s="39" t="s">
        <v>221</v>
      </c>
      <c r="F42" s="39" t="s">
        <v>222</v>
      </c>
      <c r="G42" s="39" t="s">
        <v>158</v>
      </c>
      <c r="H42" s="9" t="s">
        <v>1205</v>
      </c>
      <c r="I42" s="45">
        <v>44594.0</v>
      </c>
      <c r="J42" s="37">
        <v>45811.0</v>
      </c>
      <c r="K42" s="9" t="s">
        <v>51</v>
      </c>
      <c r="L42" s="47">
        <v>78000.0</v>
      </c>
      <c r="M42" s="9" t="s">
        <v>51</v>
      </c>
      <c r="N42" s="49">
        <v>78000.0</v>
      </c>
      <c r="O42" s="8">
        <v>78000.0</v>
      </c>
      <c r="P42" s="9" t="s">
        <v>53</v>
      </c>
      <c r="Q42" s="45">
        <v>45811.0</v>
      </c>
      <c r="R42" s="45">
        <v>45850.0</v>
      </c>
      <c r="S42" s="9">
        <v>1.0</v>
      </c>
      <c r="T42" s="9" t="s">
        <v>86</v>
      </c>
      <c r="U42" s="9" t="s">
        <v>56</v>
      </c>
    </row>
    <row r="43">
      <c r="A43" s="164" t="s">
        <v>6579</v>
      </c>
      <c r="B43" s="9">
        <v>15178.0</v>
      </c>
      <c r="C43" s="421" t="s">
        <v>6580</v>
      </c>
      <c r="D43" s="41" t="s">
        <v>6581</v>
      </c>
      <c r="E43" s="39" t="s">
        <v>6582</v>
      </c>
      <c r="F43" s="39" t="s">
        <v>555</v>
      </c>
      <c r="G43" s="39" t="s">
        <v>69</v>
      </c>
      <c r="H43" s="9" t="s">
        <v>1205</v>
      </c>
      <c r="I43" s="45">
        <v>45761.0</v>
      </c>
      <c r="J43" s="37">
        <v>45811.0</v>
      </c>
      <c r="K43" s="9" t="s">
        <v>51</v>
      </c>
      <c r="L43" s="47">
        <v>78000.0</v>
      </c>
      <c r="M43" s="9" t="s">
        <v>51</v>
      </c>
      <c r="N43" s="49">
        <v>80000.0</v>
      </c>
      <c r="O43" s="8">
        <v>80000.0</v>
      </c>
      <c r="P43" s="9" t="s">
        <v>53</v>
      </c>
      <c r="Q43" s="45">
        <v>45811.0</v>
      </c>
      <c r="R43" s="45">
        <v>45849.0</v>
      </c>
      <c r="S43" s="9">
        <v>1.0</v>
      </c>
      <c r="T43" s="9" t="s">
        <v>86</v>
      </c>
      <c r="U43" s="9" t="s">
        <v>56</v>
      </c>
    </row>
    <row r="44">
      <c r="A44" s="164" t="s">
        <v>6583</v>
      </c>
      <c r="B44" s="9">
        <v>9441.0</v>
      </c>
      <c r="C44" s="421" t="s">
        <v>3531</v>
      </c>
      <c r="D44" s="41" t="s">
        <v>6584</v>
      </c>
      <c r="E44" s="39" t="s">
        <v>1792</v>
      </c>
      <c r="F44" s="39" t="s">
        <v>312</v>
      </c>
      <c r="G44" s="39" t="s">
        <v>118</v>
      </c>
      <c r="H44" s="9" t="s">
        <v>1205</v>
      </c>
      <c r="I44" s="45">
        <v>45106.0</v>
      </c>
      <c r="J44" s="37">
        <v>45811.0</v>
      </c>
      <c r="K44" s="9" t="s">
        <v>51</v>
      </c>
      <c r="L44" s="47">
        <v>78000.0</v>
      </c>
      <c r="M44" s="9" t="s">
        <v>51</v>
      </c>
      <c r="N44" s="49">
        <v>78016.0</v>
      </c>
      <c r="O44" s="53">
        <v>78016.0</v>
      </c>
      <c r="P44" s="9" t="s">
        <v>52</v>
      </c>
      <c r="Q44" s="45">
        <v>45811.0</v>
      </c>
      <c r="R44" s="45">
        <v>45841.0</v>
      </c>
      <c r="S44" s="9">
        <v>1.0</v>
      </c>
      <c r="T44" s="9" t="s">
        <v>86</v>
      </c>
      <c r="U44" s="9" t="s">
        <v>56</v>
      </c>
    </row>
    <row r="45">
      <c r="A45" s="164" t="s">
        <v>6585</v>
      </c>
      <c r="B45" s="9">
        <v>4768.0</v>
      </c>
      <c r="C45" s="421" t="s">
        <v>3729</v>
      </c>
      <c r="D45" s="41" t="s">
        <v>3730</v>
      </c>
      <c r="E45" s="39" t="s">
        <v>3736</v>
      </c>
      <c r="F45" s="39" t="s">
        <v>68</v>
      </c>
      <c r="G45" s="39" t="s">
        <v>69</v>
      </c>
      <c r="H45" s="9" t="s">
        <v>1205</v>
      </c>
      <c r="I45" s="45">
        <v>44614.0</v>
      </c>
      <c r="J45" s="37">
        <v>45811.0</v>
      </c>
      <c r="K45" s="9" t="s">
        <v>51</v>
      </c>
      <c r="L45" s="47">
        <v>78000.0</v>
      </c>
      <c r="M45" s="9" t="s">
        <v>51</v>
      </c>
      <c r="N45" s="49">
        <v>78000.0</v>
      </c>
      <c r="O45" s="8">
        <v>78000.0</v>
      </c>
      <c r="P45" s="9" t="s">
        <v>53</v>
      </c>
      <c r="Q45" s="45">
        <v>45811.0</v>
      </c>
      <c r="R45" s="45">
        <v>45842.0</v>
      </c>
      <c r="S45" s="9">
        <v>1.0</v>
      </c>
      <c r="T45" s="9" t="s">
        <v>86</v>
      </c>
      <c r="U45" s="9" t="s">
        <v>56</v>
      </c>
    </row>
    <row r="46">
      <c r="A46" s="164" t="s">
        <v>6586</v>
      </c>
      <c r="B46" s="9">
        <v>4768.0</v>
      </c>
      <c r="C46" s="421" t="s">
        <v>3729</v>
      </c>
      <c r="D46" s="41" t="s">
        <v>3730</v>
      </c>
      <c r="E46" s="39" t="s">
        <v>3732</v>
      </c>
      <c r="F46" s="39" t="s">
        <v>68</v>
      </c>
      <c r="G46" s="39" t="s">
        <v>69</v>
      </c>
      <c r="H46" s="9" t="s">
        <v>1205</v>
      </c>
      <c r="I46" s="45">
        <v>44614.0</v>
      </c>
      <c r="J46" s="37">
        <v>45811.0</v>
      </c>
      <c r="K46" s="9" t="s">
        <v>51</v>
      </c>
      <c r="L46" s="47">
        <v>78000.0</v>
      </c>
      <c r="M46" s="9" t="s">
        <v>51</v>
      </c>
      <c r="N46" s="49">
        <v>78000.0</v>
      </c>
      <c r="O46" s="8">
        <v>78000.0</v>
      </c>
      <c r="P46" s="9" t="s">
        <v>53</v>
      </c>
      <c r="Q46" s="45">
        <v>45811.0</v>
      </c>
      <c r="R46" s="45">
        <v>45842.0</v>
      </c>
      <c r="S46" s="9">
        <v>1.0</v>
      </c>
      <c r="T46" s="9" t="s">
        <v>86</v>
      </c>
      <c r="U46" s="9" t="s">
        <v>56</v>
      </c>
    </row>
    <row r="47">
      <c r="A47" s="601" t="s">
        <v>4717</v>
      </c>
      <c r="B47" s="233">
        <v>12931.0</v>
      </c>
      <c r="C47" s="602" t="s">
        <v>6587</v>
      </c>
      <c r="D47" s="231" t="s">
        <v>6588</v>
      </c>
      <c r="E47" s="234" t="s">
        <v>6589</v>
      </c>
      <c r="F47" s="234" t="s">
        <v>110</v>
      </c>
      <c r="G47" s="234" t="s">
        <v>46</v>
      </c>
      <c r="H47" s="233" t="s">
        <v>1205</v>
      </c>
      <c r="I47" s="236">
        <v>45505.0</v>
      </c>
      <c r="J47" s="535">
        <v>45811.0</v>
      </c>
      <c r="K47" s="233" t="s">
        <v>51</v>
      </c>
      <c r="L47" s="304">
        <v>78000.0</v>
      </c>
      <c r="M47" s="233" t="s">
        <v>51</v>
      </c>
      <c r="N47" s="458">
        <v>78000.0</v>
      </c>
      <c r="O47" s="609">
        <v>78000.0</v>
      </c>
      <c r="P47" s="233" t="s">
        <v>53</v>
      </c>
      <c r="Q47" s="236">
        <v>45811.0</v>
      </c>
      <c r="R47" s="236">
        <v>45849.0</v>
      </c>
      <c r="S47" s="233">
        <v>1.0</v>
      </c>
      <c r="T47" s="233" t="s">
        <v>86</v>
      </c>
      <c r="U47" s="233" t="s">
        <v>56</v>
      </c>
    </row>
    <row r="48">
      <c r="A48" s="164" t="s">
        <v>6590</v>
      </c>
      <c r="B48" s="9">
        <v>3230.0</v>
      </c>
      <c r="C48" s="421" t="s">
        <v>3662</v>
      </c>
      <c r="D48" s="41" t="s">
        <v>202</v>
      </c>
      <c r="E48" s="39" t="s">
        <v>203</v>
      </c>
      <c r="F48" s="39" t="s">
        <v>204</v>
      </c>
      <c r="G48" s="39" t="s">
        <v>153</v>
      </c>
      <c r="H48" s="9" t="s">
        <v>1205</v>
      </c>
      <c r="I48" s="45">
        <v>44516.0</v>
      </c>
      <c r="J48" s="37">
        <v>45812.0</v>
      </c>
      <c r="K48" s="9" t="s">
        <v>51</v>
      </c>
      <c r="L48" s="47">
        <v>118000.0</v>
      </c>
      <c r="M48" s="9" t="s">
        <v>51</v>
      </c>
      <c r="N48" s="49">
        <v>118000.0</v>
      </c>
      <c r="O48" s="8">
        <v>118000.0</v>
      </c>
      <c r="P48" s="9" t="s">
        <v>53</v>
      </c>
      <c r="Q48" s="45">
        <v>45812.0</v>
      </c>
      <c r="R48" s="45">
        <v>45850.0</v>
      </c>
      <c r="S48" s="9">
        <v>1.0</v>
      </c>
      <c r="T48" s="88" t="s">
        <v>55</v>
      </c>
      <c r="U48" s="9" t="s">
        <v>56</v>
      </c>
    </row>
    <row r="49">
      <c r="A49" s="164" t="s">
        <v>6591</v>
      </c>
      <c r="B49" s="9">
        <v>3814.0</v>
      </c>
      <c r="C49" s="421" t="s">
        <v>6592</v>
      </c>
      <c r="D49" s="41" t="s">
        <v>143</v>
      </c>
      <c r="E49" s="39" t="s">
        <v>146</v>
      </c>
      <c r="F49" s="39" t="s">
        <v>68</v>
      </c>
      <c r="G49" s="39" t="s">
        <v>69</v>
      </c>
      <c r="H49" s="9" t="s">
        <v>1205</v>
      </c>
      <c r="I49" s="45">
        <v>44552.0</v>
      </c>
      <c r="J49" s="37">
        <v>45812.0</v>
      </c>
      <c r="K49" s="9" t="s">
        <v>51</v>
      </c>
      <c r="L49" s="47">
        <v>78000.0</v>
      </c>
      <c r="M49" s="9" t="s">
        <v>51</v>
      </c>
      <c r="N49" s="49">
        <v>78023.0</v>
      </c>
      <c r="O49" s="8">
        <v>78000.0</v>
      </c>
      <c r="P49" s="9" t="s">
        <v>52</v>
      </c>
      <c r="Q49" s="45">
        <v>45812.0</v>
      </c>
      <c r="R49" s="45">
        <v>45842.0</v>
      </c>
      <c r="S49" s="9">
        <v>1.0</v>
      </c>
      <c r="T49" s="9" t="s">
        <v>86</v>
      </c>
      <c r="U49" s="9" t="s">
        <v>56</v>
      </c>
    </row>
    <row r="50">
      <c r="A50" s="164" t="s">
        <v>6593</v>
      </c>
      <c r="B50" s="9">
        <v>9805.0</v>
      </c>
      <c r="C50" s="421" t="s">
        <v>120</v>
      </c>
      <c r="D50" s="41" t="s">
        <v>123</v>
      </c>
      <c r="E50" s="39" t="s">
        <v>125</v>
      </c>
      <c r="F50" s="39" t="s">
        <v>126</v>
      </c>
      <c r="G50" s="39" t="s">
        <v>69</v>
      </c>
      <c r="H50" s="9" t="s">
        <v>1205</v>
      </c>
      <c r="I50" s="45">
        <v>45148.0</v>
      </c>
      <c r="J50" s="37">
        <v>45812.0</v>
      </c>
      <c r="K50" s="9" t="s">
        <v>51</v>
      </c>
      <c r="L50" s="47">
        <v>78000.0</v>
      </c>
      <c r="M50" s="9" t="s">
        <v>51</v>
      </c>
      <c r="N50" s="49">
        <v>78000.0</v>
      </c>
      <c r="O50" s="8">
        <v>78000.0</v>
      </c>
      <c r="P50" s="9" t="s">
        <v>53</v>
      </c>
      <c r="Q50" s="45">
        <v>45812.0</v>
      </c>
      <c r="R50" s="45">
        <v>45852.0</v>
      </c>
      <c r="S50" s="9">
        <v>1.0</v>
      </c>
      <c r="T50" s="9" t="s">
        <v>86</v>
      </c>
      <c r="U50" s="9" t="s">
        <v>56</v>
      </c>
    </row>
    <row r="51">
      <c r="A51" s="164" t="s">
        <v>6594</v>
      </c>
      <c r="B51" s="9">
        <v>9805.0</v>
      </c>
      <c r="C51" s="421" t="s">
        <v>120</v>
      </c>
      <c r="D51" s="41" t="s">
        <v>123</v>
      </c>
      <c r="E51" s="39" t="s">
        <v>288</v>
      </c>
      <c r="F51" s="39" t="s">
        <v>126</v>
      </c>
      <c r="G51" s="39" t="s">
        <v>69</v>
      </c>
      <c r="H51" s="9" t="s">
        <v>1205</v>
      </c>
      <c r="I51" s="45">
        <v>45148.0</v>
      </c>
      <c r="J51" s="37">
        <v>45812.0</v>
      </c>
      <c r="K51" s="9" t="s">
        <v>51</v>
      </c>
      <c r="L51" s="47">
        <v>78000.0</v>
      </c>
      <c r="M51" s="9" t="s">
        <v>51</v>
      </c>
      <c r="N51" s="49">
        <v>78000.0</v>
      </c>
      <c r="O51" s="8">
        <v>78000.0</v>
      </c>
      <c r="P51" s="9" t="s">
        <v>53</v>
      </c>
      <c r="Q51" s="45">
        <v>45812.0</v>
      </c>
      <c r="R51" s="45">
        <v>45848.0</v>
      </c>
      <c r="S51" s="9">
        <v>1.0</v>
      </c>
      <c r="T51" s="9" t="s">
        <v>86</v>
      </c>
      <c r="U51" s="9" t="s">
        <v>56</v>
      </c>
    </row>
    <row r="52">
      <c r="A52" s="164" t="s">
        <v>6595</v>
      </c>
      <c r="B52" s="9">
        <v>8808.0</v>
      </c>
      <c r="C52" s="421" t="s">
        <v>715</v>
      </c>
      <c r="D52" s="41" t="s">
        <v>716</v>
      </c>
      <c r="E52" s="39" t="s">
        <v>717</v>
      </c>
      <c r="F52" s="39" t="s">
        <v>718</v>
      </c>
      <c r="G52" s="39" t="s">
        <v>220</v>
      </c>
      <c r="H52" s="9" t="s">
        <v>1205</v>
      </c>
      <c r="I52" s="45">
        <v>45034.0</v>
      </c>
      <c r="J52" s="37">
        <v>45812.0</v>
      </c>
      <c r="K52" s="9" t="s">
        <v>51</v>
      </c>
      <c r="L52" s="47">
        <v>78000.0</v>
      </c>
      <c r="M52" s="9" t="s">
        <v>51</v>
      </c>
      <c r="N52" s="49">
        <v>78012.0</v>
      </c>
      <c r="O52" s="8">
        <v>78000.0</v>
      </c>
      <c r="P52" s="9" t="s">
        <v>52</v>
      </c>
      <c r="Q52" s="45">
        <v>45812.0</v>
      </c>
      <c r="R52" s="45">
        <v>45842.0</v>
      </c>
      <c r="S52" s="9">
        <v>1.0</v>
      </c>
      <c r="T52" s="9" t="s">
        <v>86</v>
      </c>
      <c r="U52" s="9" t="s">
        <v>56</v>
      </c>
    </row>
    <row r="53">
      <c r="A53" s="164" t="s">
        <v>6596</v>
      </c>
      <c r="B53" s="9">
        <v>7251.0</v>
      </c>
      <c r="C53" s="421" t="s">
        <v>4507</v>
      </c>
      <c r="D53" s="41" t="s">
        <v>309</v>
      </c>
      <c r="E53" s="39" t="s">
        <v>6597</v>
      </c>
      <c r="F53" s="39" t="s">
        <v>312</v>
      </c>
      <c r="G53" s="39" t="s">
        <v>118</v>
      </c>
      <c r="H53" s="9" t="s">
        <v>1205</v>
      </c>
      <c r="I53" s="45">
        <v>44848.0</v>
      </c>
      <c r="J53" s="37">
        <v>45812.0</v>
      </c>
      <c r="K53" s="9" t="s">
        <v>51</v>
      </c>
      <c r="L53" s="47">
        <v>78000.0</v>
      </c>
      <c r="M53" s="9" t="s">
        <v>51</v>
      </c>
      <c r="N53" s="49">
        <v>78000.0</v>
      </c>
      <c r="O53" s="8">
        <v>78000.0</v>
      </c>
      <c r="P53" s="9" t="s">
        <v>53</v>
      </c>
      <c r="Q53" s="45">
        <v>45812.0</v>
      </c>
      <c r="R53" s="45">
        <v>45842.0</v>
      </c>
      <c r="S53" s="9">
        <v>1.0</v>
      </c>
      <c r="T53" s="9" t="s">
        <v>86</v>
      </c>
      <c r="U53" s="9" t="s">
        <v>56</v>
      </c>
    </row>
    <row r="54">
      <c r="A54" s="164" t="s">
        <v>6598</v>
      </c>
      <c r="B54" s="9">
        <v>8463.0</v>
      </c>
      <c r="C54" s="421" t="s">
        <v>1156</v>
      </c>
      <c r="D54" s="41" t="s">
        <v>1158</v>
      </c>
      <c r="E54" s="39" t="s">
        <v>6599</v>
      </c>
      <c r="F54" s="39" t="s">
        <v>312</v>
      </c>
      <c r="G54" s="39" t="s">
        <v>118</v>
      </c>
      <c r="H54" s="9" t="s">
        <v>1205</v>
      </c>
      <c r="I54" s="45">
        <v>44988.0</v>
      </c>
      <c r="J54" s="37">
        <v>45812.0</v>
      </c>
      <c r="K54" s="9" t="s">
        <v>51</v>
      </c>
      <c r="L54" s="47">
        <v>118000.0</v>
      </c>
      <c r="M54" s="9" t="s">
        <v>51</v>
      </c>
      <c r="N54" s="49">
        <v>118050.0</v>
      </c>
      <c r="O54" s="49">
        <v>118050.0</v>
      </c>
      <c r="P54" s="9" t="s">
        <v>52</v>
      </c>
      <c r="Q54" s="45">
        <v>45812.0</v>
      </c>
      <c r="R54" s="45">
        <v>45850.0</v>
      </c>
      <c r="S54" s="9">
        <v>1.0</v>
      </c>
      <c r="T54" s="88" t="s">
        <v>55</v>
      </c>
      <c r="U54" s="9" t="s">
        <v>56</v>
      </c>
    </row>
    <row r="55">
      <c r="A55" s="164" t="s">
        <v>6600</v>
      </c>
      <c r="B55" s="9">
        <v>11274.0</v>
      </c>
      <c r="C55" s="421" t="s">
        <v>6601</v>
      </c>
      <c r="D55" s="41" t="s">
        <v>183</v>
      </c>
      <c r="E55" s="39" t="s">
        <v>6602</v>
      </c>
      <c r="F55" s="39" t="s">
        <v>44</v>
      </c>
      <c r="G55" s="39" t="s">
        <v>46</v>
      </c>
      <c r="H55" s="9" t="s">
        <v>1205</v>
      </c>
      <c r="I55" s="45">
        <v>45327.0</v>
      </c>
      <c r="J55" s="37">
        <v>45812.0</v>
      </c>
      <c r="K55" s="9" t="s">
        <v>51</v>
      </c>
      <c r="L55" s="47">
        <v>118000.0</v>
      </c>
      <c r="M55" s="9" t="s">
        <v>51</v>
      </c>
      <c r="N55" s="49">
        <v>354037.0</v>
      </c>
      <c r="O55" s="8">
        <v>354000.0</v>
      </c>
      <c r="P55" s="9" t="s">
        <v>52</v>
      </c>
      <c r="Q55" s="45">
        <v>45812.0</v>
      </c>
      <c r="R55" s="45">
        <v>45902.0</v>
      </c>
      <c r="S55" s="9">
        <v>3.0</v>
      </c>
      <c r="T55" s="88" t="s">
        <v>55</v>
      </c>
      <c r="U55" s="9" t="s">
        <v>56</v>
      </c>
    </row>
    <row r="56">
      <c r="A56" s="164" t="s">
        <v>6603</v>
      </c>
      <c r="B56" s="9">
        <v>4896.0</v>
      </c>
      <c r="C56" s="421" t="s">
        <v>6604</v>
      </c>
      <c r="D56" s="41" t="s">
        <v>795</v>
      </c>
      <c r="E56" s="39" t="s">
        <v>6605</v>
      </c>
      <c r="F56" s="39" t="s">
        <v>126</v>
      </c>
      <c r="G56" s="112" t="s">
        <v>69</v>
      </c>
      <c r="H56" s="9" t="s">
        <v>1205</v>
      </c>
      <c r="I56" s="45">
        <v>44623.0</v>
      </c>
      <c r="J56" s="37">
        <v>45812.0</v>
      </c>
      <c r="K56" s="9" t="s">
        <v>51</v>
      </c>
      <c r="L56" s="47">
        <v>78000.0</v>
      </c>
      <c r="M56" s="9" t="s">
        <v>51</v>
      </c>
      <c r="N56" s="49">
        <v>78000.0</v>
      </c>
      <c r="O56" s="8">
        <v>78000.0</v>
      </c>
      <c r="P56" s="9" t="s">
        <v>53</v>
      </c>
      <c r="Q56" s="45">
        <v>45812.0</v>
      </c>
      <c r="R56" s="45">
        <v>45842.0</v>
      </c>
      <c r="S56" s="9">
        <v>1.0</v>
      </c>
      <c r="T56" s="9" t="s">
        <v>86</v>
      </c>
      <c r="U56" s="9" t="s">
        <v>56</v>
      </c>
    </row>
    <row r="57">
      <c r="A57" s="599" t="s">
        <v>4823</v>
      </c>
      <c r="B57" s="9">
        <v>15696.0</v>
      </c>
      <c r="C57" s="421" t="s">
        <v>6606</v>
      </c>
      <c r="D57" s="41" t="s">
        <v>6607</v>
      </c>
      <c r="E57" s="39" t="s">
        <v>6608</v>
      </c>
      <c r="F57" s="39" t="s">
        <v>110</v>
      </c>
      <c r="G57" s="39" t="s">
        <v>46</v>
      </c>
      <c r="H57" s="9" t="s">
        <v>1205</v>
      </c>
      <c r="I57" s="45">
        <v>45812.0</v>
      </c>
      <c r="J57" s="37">
        <v>45812.0</v>
      </c>
      <c r="K57" s="9" t="s">
        <v>51</v>
      </c>
      <c r="L57" s="47">
        <v>0.0</v>
      </c>
      <c r="M57" s="9" t="s">
        <v>51</v>
      </c>
      <c r="N57" s="49">
        <v>1298012.0</v>
      </c>
      <c r="O57" s="49">
        <v>1298012.0</v>
      </c>
      <c r="P57" s="9" t="s">
        <v>52</v>
      </c>
      <c r="Q57" s="45">
        <v>45812.0</v>
      </c>
      <c r="R57" s="45">
        <v>46186.0</v>
      </c>
      <c r="S57" s="9">
        <v>12.0</v>
      </c>
      <c r="T57" s="88" t="s">
        <v>55</v>
      </c>
      <c r="U57" s="9" t="s">
        <v>93</v>
      </c>
    </row>
    <row r="58">
      <c r="A58" s="164" t="s">
        <v>4826</v>
      </c>
      <c r="B58" s="9">
        <v>15696.0</v>
      </c>
      <c r="C58" s="421" t="s">
        <v>6606</v>
      </c>
      <c r="D58" s="41" t="s">
        <v>6607</v>
      </c>
      <c r="E58" s="39" t="s">
        <v>6608</v>
      </c>
      <c r="F58" s="39" t="s">
        <v>110</v>
      </c>
      <c r="G58" s="39" t="s">
        <v>46</v>
      </c>
      <c r="H58" s="9" t="s">
        <v>1205</v>
      </c>
      <c r="I58" s="45">
        <v>45812.0</v>
      </c>
      <c r="J58" s="37">
        <v>45812.0</v>
      </c>
      <c r="K58" s="9" t="s">
        <v>51</v>
      </c>
      <c r="L58" s="47">
        <v>118000.0</v>
      </c>
      <c r="M58" s="9" t="s">
        <v>51</v>
      </c>
      <c r="N58" s="49">
        <v>236069.0</v>
      </c>
      <c r="O58" s="8">
        <v>0.0</v>
      </c>
      <c r="P58" s="9" t="s">
        <v>281</v>
      </c>
      <c r="Q58" s="45">
        <v>45812.0</v>
      </c>
      <c r="R58" s="45">
        <v>46216.0</v>
      </c>
      <c r="S58" s="9">
        <v>1.0</v>
      </c>
      <c r="T58" s="88" t="s">
        <v>55</v>
      </c>
      <c r="U58" s="9" t="s">
        <v>56</v>
      </c>
    </row>
    <row r="59">
      <c r="A59" s="164" t="s">
        <v>4830</v>
      </c>
      <c r="B59" s="9">
        <v>15696.0</v>
      </c>
      <c r="C59" s="421" t="s">
        <v>6606</v>
      </c>
      <c r="D59" s="41" t="s">
        <v>6607</v>
      </c>
      <c r="E59" s="39" t="s">
        <v>6608</v>
      </c>
      <c r="F59" s="39" t="s">
        <v>110</v>
      </c>
      <c r="G59" s="39" t="s">
        <v>46</v>
      </c>
      <c r="H59" s="9" t="s">
        <v>1205</v>
      </c>
      <c r="I59" s="45">
        <v>45812.0</v>
      </c>
      <c r="J59" s="37">
        <v>45812.0</v>
      </c>
      <c r="K59" s="9" t="s">
        <v>51</v>
      </c>
      <c r="L59" s="47">
        <v>118000.0</v>
      </c>
      <c r="M59" s="9" t="s">
        <v>51</v>
      </c>
      <c r="N59" s="49">
        <v>0.0</v>
      </c>
      <c r="O59" s="8">
        <v>0.0</v>
      </c>
      <c r="P59" s="9" t="s">
        <v>281</v>
      </c>
      <c r="Q59" s="45">
        <v>45812.0</v>
      </c>
      <c r="R59" s="45">
        <v>46246.0</v>
      </c>
      <c r="S59" s="9">
        <v>1.0</v>
      </c>
      <c r="T59" s="88" t="s">
        <v>55</v>
      </c>
      <c r="U59" s="9" t="s">
        <v>56</v>
      </c>
    </row>
    <row r="60">
      <c r="A60" s="164" t="s">
        <v>4832</v>
      </c>
      <c r="B60" s="128">
        <v>5319.0</v>
      </c>
      <c r="C60" s="155" t="s">
        <v>4414</v>
      </c>
      <c r="D60" s="156" t="s">
        <v>132</v>
      </c>
      <c r="E60" s="155" t="s">
        <v>133</v>
      </c>
      <c r="F60" s="155" t="s">
        <v>44</v>
      </c>
      <c r="G60" s="155" t="s">
        <v>46</v>
      </c>
      <c r="H60" s="9" t="s">
        <v>1205</v>
      </c>
      <c r="I60" s="45">
        <v>44653.0</v>
      </c>
      <c r="J60" s="37">
        <v>45812.0</v>
      </c>
      <c r="K60" s="9" t="s">
        <v>51</v>
      </c>
      <c r="L60" s="47">
        <v>118000.0</v>
      </c>
      <c r="M60" s="9" t="s">
        <v>51</v>
      </c>
      <c r="N60" s="49">
        <v>110000.0</v>
      </c>
      <c r="O60" s="8">
        <v>110000.0</v>
      </c>
      <c r="P60" s="9" t="s">
        <v>53</v>
      </c>
      <c r="Q60" s="45">
        <v>45812.0</v>
      </c>
      <c r="R60" s="45">
        <v>45842.0</v>
      </c>
      <c r="S60" s="9">
        <v>1.0</v>
      </c>
      <c r="T60" s="88" t="s">
        <v>55</v>
      </c>
      <c r="U60" s="9" t="s">
        <v>56</v>
      </c>
    </row>
    <row r="61">
      <c r="A61" s="164" t="s">
        <v>4838</v>
      </c>
      <c r="B61" s="88">
        <v>11696.0</v>
      </c>
      <c r="C61" s="112" t="s">
        <v>6609</v>
      </c>
      <c r="D61" s="164" t="s">
        <v>828</v>
      </c>
      <c r="E61" s="112" t="s">
        <v>830</v>
      </c>
      <c r="F61" s="112" t="s">
        <v>831</v>
      </c>
      <c r="G61" s="112" t="s">
        <v>103</v>
      </c>
      <c r="H61" s="9" t="s">
        <v>1205</v>
      </c>
      <c r="I61" s="127">
        <v>45376.0</v>
      </c>
      <c r="J61" s="37">
        <v>45812.0</v>
      </c>
      <c r="K61" s="9" t="s">
        <v>51</v>
      </c>
      <c r="L61" s="47">
        <v>78000.0</v>
      </c>
      <c r="M61" s="9" t="s">
        <v>51</v>
      </c>
      <c r="N61" s="175">
        <v>78019.0</v>
      </c>
      <c r="O61" s="175">
        <v>78019.0</v>
      </c>
      <c r="P61" s="88" t="s">
        <v>52</v>
      </c>
      <c r="Q61" s="45">
        <v>45812.0</v>
      </c>
      <c r="R61" s="45">
        <v>45842.0</v>
      </c>
      <c r="S61" s="9">
        <v>1.0</v>
      </c>
      <c r="T61" s="9" t="s">
        <v>86</v>
      </c>
      <c r="U61" s="9" t="s">
        <v>56</v>
      </c>
    </row>
    <row r="62">
      <c r="A62" s="164" t="s">
        <v>4844</v>
      </c>
      <c r="B62" s="9">
        <v>1389.0</v>
      </c>
      <c r="C62" s="421" t="s">
        <v>238</v>
      </c>
      <c r="D62" s="41" t="s">
        <v>239</v>
      </c>
      <c r="E62" s="39" t="s">
        <v>240</v>
      </c>
      <c r="F62" s="39" t="s">
        <v>110</v>
      </c>
      <c r="G62" s="39" t="s">
        <v>46</v>
      </c>
      <c r="H62" s="9" t="s">
        <v>1205</v>
      </c>
      <c r="I62" s="45">
        <v>44361.0</v>
      </c>
      <c r="J62" s="37">
        <v>45812.0</v>
      </c>
      <c r="K62" s="9" t="s">
        <v>51</v>
      </c>
      <c r="L62" s="47">
        <v>78000.0</v>
      </c>
      <c r="M62" s="9" t="s">
        <v>51</v>
      </c>
      <c r="N62" s="49">
        <v>78000.0</v>
      </c>
      <c r="O62" s="8">
        <v>78000.0</v>
      </c>
      <c r="P62" s="9" t="s">
        <v>53</v>
      </c>
      <c r="Q62" s="45">
        <v>45812.0</v>
      </c>
      <c r="R62" s="45">
        <v>45842.0</v>
      </c>
      <c r="S62" s="9">
        <v>1.0</v>
      </c>
      <c r="T62" s="9" t="s">
        <v>86</v>
      </c>
      <c r="U62" s="9" t="s">
        <v>56</v>
      </c>
    </row>
    <row r="63">
      <c r="A63" s="164" t="s">
        <v>4847</v>
      </c>
      <c r="B63" s="9">
        <v>7514.0</v>
      </c>
      <c r="C63" s="421" t="s">
        <v>4227</v>
      </c>
      <c r="D63" s="41" t="s">
        <v>135</v>
      </c>
      <c r="E63" s="39" t="s">
        <v>6610</v>
      </c>
      <c r="F63" s="39" t="s">
        <v>137</v>
      </c>
      <c r="G63" s="39" t="s">
        <v>118</v>
      </c>
      <c r="H63" s="9" t="s">
        <v>1205</v>
      </c>
      <c r="I63" s="45">
        <v>44875.0</v>
      </c>
      <c r="J63" s="37">
        <v>45812.0</v>
      </c>
      <c r="K63" s="9" t="s">
        <v>51</v>
      </c>
      <c r="L63" s="47">
        <v>78000.0</v>
      </c>
      <c r="M63" s="9" t="s">
        <v>51</v>
      </c>
      <c r="N63" s="49">
        <v>80000.0</v>
      </c>
      <c r="O63" s="8">
        <v>80000.0</v>
      </c>
      <c r="P63" s="9" t="s">
        <v>53</v>
      </c>
      <c r="Q63" s="45">
        <v>45812.0</v>
      </c>
      <c r="R63" s="45">
        <v>45842.0</v>
      </c>
      <c r="S63" s="9">
        <v>1.0</v>
      </c>
      <c r="T63" s="9" t="s">
        <v>86</v>
      </c>
      <c r="U63" s="9" t="s">
        <v>56</v>
      </c>
    </row>
    <row r="64">
      <c r="A64" s="164" t="s">
        <v>4849</v>
      </c>
      <c r="B64" s="9">
        <v>4343.0</v>
      </c>
      <c r="C64" s="421" t="s">
        <v>253</v>
      </c>
      <c r="D64" s="41" t="s">
        <v>244</v>
      </c>
      <c r="E64" s="39" t="s">
        <v>245</v>
      </c>
      <c r="F64" s="39" t="s">
        <v>246</v>
      </c>
      <c r="G64" s="39" t="s">
        <v>85</v>
      </c>
      <c r="H64" s="9" t="s">
        <v>1205</v>
      </c>
      <c r="I64" s="45">
        <v>44585.0</v>
      </c>
      <c r="J64" s="37">
        <v>45812.0</v>
      </c>
      <c r="K64" s="9" t="s">
        <v>51</v>
      </c>
      <c r="L64" s="47">
        <v>78000.0</v>
      </c>
      <c r="M64" s="9" t="s">
        <v>51</v>
      </c>
      <c r="N64" s="49">
        <v>78000.0</v>
      </c>
      <c r="O64" s="8">
        <v>78000.0</v>
      </c>
      <c r="P64" s="9" t="s">
        <v>53</v>
      </c>
      <c r="Q64" s="45">
        <v>45812.0</v>
      </c>
      <c r="R64" s="45">
        <v>45842.0</v>
      </c>
      <c r="S64" s="9">
        <v>1.0</v>
      </c>
      <c r="T64" s="9" t="s">
        <v>86</v>
      </c>
      <c r="U64" s="9" t="s">
        <v>56</v>
      </c>
    </row>
    <row r="65">
      <c r="A65" s="164" t="s">
        <v>4852</v>
      </c>
      <c r="B65" s="128">
        <v>15650.0</v>
      </c>
      <c r="C65" s="112" t="s">
        <v>6611</v>
      </c>
      <c r="D65" s="156" t="s">
        <v>6190</v>
      </c>
      <c r="E65" s="112" t="s">
        <v>6612</v>
      </c>
      <c r="F65" s="155" t="s">
        <v>1732</v>
      </c>
      <c r="G65" s="155" t="s">
        <v>85</v>
      </c>
      <c r="H65" s="88" t="s">
        <v>1205</v>
      </c>
      <c r="I65" s="101">
        <v>45808.0</v>
      </c>
      <c r="J65" s="37">
        <v>45812.0</v>
      </c>
      <c r="K65" s="37">
        <v>45807.0</v>
      </c>
      <c r="L65" s="162">
        <v>0.0</v>
      </c>
      <c r="M65" s="9" t="s">
        <v>51</v>
      </c>
      <c r="N65" s="175">
        <v>2596076.0</v>
      </c>
      <c r="O65" s="49">
        <v>2596000.0</v>
      </c>
      <c r="P65" s="128" t="s">
        <v>52</v>
      </c>
      <c r="Q65" s="611"/>
      <c r="R65" s="612"/>
      <c r="S65" s="128">
        <v>12.0</v>
      </c>
      <c r="T65" s="350" t="s">
        <v>55</v>
      </c>
      <c r="U65" s="9" t="s">
        <v>93</v>
      </c>
    </row>
    <row r="66">
      <c r="A66" s="164" t="s">
        <v>4855</v>
      </c>
      <c r="B66" s="128">
        <v>15650.0</v>
      </c>
      <c r="C66" s="112" t="s">
        <v>6611</v>
      </c>
      <c r="D66" s="156" t="s">
        <v>6190</v>
      </c>
      <c r="E66" s="112" t="s">
        <v>6191</v>
      </c>
      <c r="F66" s="155" t="s">
        <v>1732</v>
      </c>
      <c r="G66" s="155" t="s">
        <v>85</v>
      </c>
      <c r="H66" s="88" t="s">
        <v>1205</v>
      </c>
      <c r="I66" s="101">
        <v>45808.0</v>
      </c>
      <c r="J66" s="37">
        <v>45812.0</v>
      </c>
      <c r="K66" s="37">
        <v>45807.0</v>
      </c>
      <c r="L66" s="162">
        <v>0.0</v>
      </c>
      <c r="M66" s="9" t="s">
        <v>51</v>
      </c>
      <c r="N66" s="175">
        <v>0.0</v>
      </c>
      <c r="O66" s="49">
        <v>0.0</v>
      </c>
      <c r="P66" s="88" t="s">
        <v>54</v>
      </c>
      <c r="Q66" s="611"/>
      <c r="R66" s="612"/>
      <c r="S66" s="128">
        <v>12.0</v>
      </c>
      <c r="T66" s="350" t="s">
        <v>55</v>
      </c>
      <c r="U66" s="9" t="s">
        <v>93</v>
      </c>
    </row>
    <row r="67">
      <c r="A67" s="601" t="s">
        <v>4859</v>
      </c>
      <c r="B67" s="613">
        <v>15650.0</v>
      </c>
      <c r="C67" s="614" t="s">
        <v>6611</v>
      </c>
      <c r="D67" s="615" t="s">
        <v>6190</v>
      </c>
      <c r="E67" s="614" t="s">
        <v>6191</v>
      </c>
      <c r="F67" s="616" t="s">
        <v>1732</v>
      </c>
      <c r="G67" s="616" t="s">
        <v>85</v>
      </c>
      <c r="H67" s="460" t="s">
        <v>1205</v>
      </c>
      <c r="I67" s="617">
        <v>45808.0</v>
      </c>
      <c r="J67" s="535">
        <v>45812.0</v>
      </c>
      <c r="K67" s="535">
        <v>45807.0</v>
      </c>
      <c r="L67" s="618">
        <v>0.0</v>
      </c>
      <c r="M67" s="233" t="s">
        <v>51</v>
      </c>
      <c r="N67" s="619">
        <v>236016.0</v>
      </c>
      <c r="O67" s="458">
        <v>0.0</v>
      </c>
      <c r="P67" s="460" t="s">
        <v>281</v>
      </c>
      <c r="Q67" s="620"/>
      <c r="R67" s="621"/>
      <c r="S67" s="460"/>
      <c r="T67" s="622" t="s">
        <v>55</v>
      </c>
      <c r="U67" s="233" t="s">
        <v>56</v>
      </c>
    </row>
    <row r="68">
      <c r="A68" s="164" t="s">
        <v>6613</v>
      </c>
      <c r="B68" s="9">
        <v>3778.0</v>
      </c>
      <c r="C68" s="421" t="s">
        <v>336</v>
      </c>
      <c r="D68" s="41" t="s">
        <v>338</v>
      </c>
      <c r="E68" s="39" t="s">
        <v>340</v>
      </c>
      <c r="F68" s="39" t="s">
        <v>341</v>
      </c>
      <c r="G68" s="39" t="s">
        <v>85</v>
      </c>
      <c r="H68" s="9" t="s">
        <v>1205</v>
      </c>
      <c r="I68" s="45">
        <v>44549.0</v>
      </c>
      <c r="J68" s="37">
        <v>45813.0</v>
      </c>
      <c r="K68" s="9" t="s">
        <v>51</v>
      </c>
      <c r="L68" s="47">
        <v>118000.0</v>
      </c>
      <c r="M68" s="9" t="s">
        <v>51</v>
      </c>
      <c r="N68" s="49">
        <v>118047.0</v>
      </c>
      <c r="O68" s="8">
        <v>118047.0</v>
      </c>
      <c r="P68" s="9" t="s">
        <v>52</v>
      </c>
      <c r="Q68" s="45">
        <v>45813.0</v>
      </c>
      <c r="R68" s="45">
        <v>45843.0</v>
      </c>
      <c r="S68" s="9">
        <v>1.0</v>
      </c>
      <c r="T68" s="88" t="s">
        <v>55</v>
      </c>
      <c r="U68" s="9" t="s">
        <v>56</v>
      </c>
    </row>
    <row r="69">
      <c r="A69" s="164" t="s">
        <v>6614</v>
      </c>
      <c r="B69" s="9">
        <v>4218.0</v>
      </c>
      <c r="C69" s="421" t="s">
        <v>6615</v>
      </c>
      <c r="D69" s="41" t="s">
        <v>588</v>
      </c>
      <c r="E69" s="39" t="s">
        <v>589</v>
      </c>
      <c r="F69" s="39" t="s">
        <v>590</v>
      </c>
      <c r="G69" s="39" t="s">
        <v>69</v>
      </c>
      <c r="H69" s="9" t="s">
        <v>1205</v>
      </c>
      <c r="I69" s="45">
        <v>44574.0</v>
      </c>
      <c r="J69" s="37">
        <v>45813.0</v>
      </c>
      <c r="K69" s="9" t="s">
        <v>51</v>
      </c>
      <c r="L69" s="47">
        <v>78000.0</v>
      </c>
      <c r="M69" s="9" t="s">
        <v>51</v>
      </c>
      <c r="N69" s="49">
        <v>78000.0</v>
      </c>
      <c r="O69" s="8">
        <v>78000.0</v>
      </c>
      <c r="P69" s="9" t="s">
        <v>53</v>
      </c>
      <c r="Q69" s="45">
        <v>45813.0</v>
      </c>
      <c r="R69" s="45">
        <v>45848.0</v>
      </c>
      <c r="S69" s="9">
        <v>1.0</v>
      </c>
      <c r="T69" s="9" t="s">
        <v>86</v>
      </c>
      <c r="U69" s="9" t="s">
        <v>56</v>
      </c>
    </row>
    <row r="70">
      <c r="A70" s="164" t="s">
        <v>6616</v>
      </c>
      <c r="B70" s="9">
        <v>5554.0</v>
      </c>
      <c r="C70" s="421" t="s">
        <v>2772</v>
      </c>
      <c r="D70" s="41" t="s">
        <v>2419</v>
      </c>
      <c r="E70" s="39" t="s">
        <v>2420</v>
      </c>
      <c r="F70" s="39" t="s">
        <v>419</v>
      </c>
      <c r="G70" s="39" t="s">
        <v>118</v>
      </c>
      <c r="H70" s="9" t="s">
        <v>1205</v>
      </c>
      <c r="I70" s="45">
        <v>44675.0</v>
      </c>
      <c r="J70" s="37">
        <v>45813.0</v>
      </c>
      <c r="K70" s="9" t="s">
        <v>51</v>
      </c>
      <c r="L70" s="47">
        <v>78000.0</v>
      </c>
      <c r="M70" s="9" t="s">
        <v>51</v>
      </c>
      <c r="N70" s="49">
        <v>72000.0</v>
      </c>
      <c r="O70" s="8">
        <v>72000.0</v>
      </c>
      <c r="P70" s="9" t="s">
        <v>53</v>
      </c>
      <c r="Q70" s="45">
        <v>45813.0</v>
      </c>
      <c r="R70" s="45">
        <v>45843.0</v>
      </c>
      <c r="S70" s="9">
        <v>1.0</v>
      </c>
      <c r="T70" s="9" t="s">
        <v>86</v>
      </c>
      <c r="U70" s="9" t="s">
        <v>56</v>
      </c>
    </row>
    <row r="71">
      <c r="A71" s="164" t="s">
        <v>6617</v>
      </c>
      <c r="B71" s="9">
        <v>12245.0</v>
      </c>
      <c r="C71" s="421" t="s">
        <v>311</v>
      </c>
      <c r="D71" s="41" t="s">
        <v>313</v>
      </c>
      <c r="E71" s="39" t="s">
        <v>6361</v>
      </c>
      <c r="F71" s="39" t="s">
        <v>315</v>
      </c>
      <c r="G71" s="39" t="s">
        <v>69</v>
      </c>
      <c r="H71" s="9" t="s">
        <v>1205</v>
      </c>
      <c r="I71" s="45">
        <v>45436.0</v>
      </c>
      <c r="J71" s="37">
        <v>45813.0</v>
      </c>
      <c r="K71" s="9" t="s">
        <v>51</v>
      </c>
      <c r="L71" s="47">
        <v>78000.0</v>
      </c>
      <c r="M71" s="9" t="s">
        <v>51</v>
      </c>
      <c r="N71" s="49">
        <v>78083.0</v>
      </c>
      <c r="O71" s="49">
        <v>78083.0</v>
      </c>
      <c r="P71" s="9" t="s">
        <v>52</v>
      </c>
      <c r="Q71" s="45">
        <v>45813.0</v>
      </c>
      <c r="R71" s="45">
        <v>45843.0</v>
      </c>
      <c r="S71" s="9">
        <v>1.0</v>
      </c>
      <c r="T71" s="9" t="s">
        <v>86</v>
      </c>
      <c r="U71" s="9" t="s">
        <v>56</v>
      </c>
    </row>
    <row r="72">
      <c r="A72" s="164" t="s">
        <v>6618</v>
      </c>
      <c r="B72" s="9">
        <v>3316.0</v>
      </c>
      <c r="C72" s="421" t="s">
        <v>806</v>
      </c>
      <c r="D72" s="41" t="s">
        <v>807</v>
      </c>
      <c r="E72" s="39" t="s">
        <v>808</v>
      </c>
      <c r="F72" s="39" t="s">
        <v>264</v>
      </c>
      <c r="G72" s="39" t="s">
        <v>74</v>
      </c>
      <c r="H72" s="9" t="s">
        <v>1205</v>
      </c>
      <c r="I72" s="45">
        <v>44523.0</v>
      </c>
      <c r="J72" s="37">
        <v>45813.0</v>
      </c>
      <c r="K72" s="9" t="s">
        <v>51</v>
      </c>
      <c r="L72" s="47">
        <v>78000.0</v>
      </c>
      <c r="M72" s="9" t="s">
        <v>51</v>
      </c>
      <c r="N72" s="49">
        <v>234000.0</v>
      </c>
      <c r="O72" s="49">
        <v>234000.0</v>
      </c>
      <c r="P72" s="9" t="s">
        <v>53</v>
      </c>
      <c r="Q72" s="45">
        <v>45813.0</v>
      </c>
      <c r="R72" s="45">
        <v>45843.0</v>
      </c>
      <c r="S72" s="9">
        <v>1.0</v>
      </c>
      <c r="T72" s="9" t="s">
        <v>86</v>
      </c>
      <c r="U72" s="9" t="s">
        <v>56</v>
      </c>
    </row>
    <row r="73">
      <c r="A73" s="164" t="s">
        <v>6619</v>
      </c>
      <c r="B73" s="9">
        <v>3316.0</v>
      </c>
      <c r="C73" s="421" t="s">
        <v>806</v>
      </c>
      <c r="D73" s="41" t="s">
        <v>807</v>
      </c>
      <c r="E73" s="39" t="s">
        <v>808</v>
      </c>
      <c r="F73" s="39" t="s">
        <v>264</v>
      </c>
      <c r="G73" s="39" t="s">
        <v>74</v>
      </c>
      <c r="H73" s="9" t="s">
        <v>1205</v>
      </c>
      <c r="I73" s="45">
        <v>44523.0</v>
      </c>
      <c r="J73" s="37">
        <v>45813.0</v>
      </c>
      <c r="K73" s="9" t="s">
        <v>51</v>
      </c>
      <c r="L73" s="47">
        <v>78000.0</v>
      </c>
      <c r="M73" s="9" t="s">
        <v>51</v>
      </c>
      <c r="N73" s="49">
        <v>0.0</v>
      </c>
      <c r="O73" s="8">
        <v>0.0</v>
      </c>
      <c r="P73" s="9" t="s">
        <v>54</v>
      </c>
      <c r="Q73" s="45">
        <v>45813.0</v>
      </c>
      <c r="R73" s="45">
        <v>45843.0</v>
      </c>
      <c r="S73" s="9">
        <v>1.0</v>
      </c>
      <c r="T73" s="9" t="s">
        <v>86</v>
      </c>
      <c r="U73" s="9" t="s">
        <v>56</v>
      </c>
    </row>
    <row r="74">
      <c r="A74" s="164" t="s">
        <v>6620</v>
      </c>
      <c r="B74" s="9">
        <v>3316.0</v>
      </c>
      <c r="C74" s="421" t="s">
        <v>806</v>
      </c>
      <c r="D74" s="41" t="s">
        <v>807</v>
      </c>
      <c r="E74" s="39" t="s">
        <v>808</v>
      </c>
      <c r="F74" s="39" t="s">
        <v>264</v>
      </c>
      <c r="G74" s="39" t="s">
        <v>74</v>
      </c>
      <c r="H74" s="9" t="s">
        <v>1205</v>
      </c>
      <c r="I74" s="45">
        <v>44523.0</v>
      </c>
      <c r="J74" s="37">
        <v>45813.0</v>
      </c>
      <c r="K74" s="9" t="s">
        <v>51</v>
      </c>
      <c r="L74" s="47">
        <v>78000.0</v>
      </c>
      <c r="M74" s="9" t="s">
        <v>51</v>
      </c>
      <c r="N74" s="49">
        <v>0.0</v>
      </c>
      <c r="O74" s="8">
        <v>0.0</v>
      </c>
      <c r="P74" s="9" t="s">
        <v>54</v>
      </c>
      <c r="Q74" s="45">
        <v>45813.0</v>
      </c>
      <c r="R74" s="45">
        <v>45843.0</v>
      </c>
      <c r="S74" s="9">
        <v>1.0</v>
      </c>
      <c r="T74" s="9" t="s">
        <v>86</v>
      </c>
      <c r="U74" s="9" t="s">
        <v>56</v>
      </c>
    </row>
    <row r="75">
      <c r="A75" s="164" t="s">
        <v>6621</v>
      </c>
      <c r="B75" s="9">
        <v>6926.0</v>
      </c>
      <c r="C75" s="421" t="s">
        <v>2740</v>
      </c>
      <c r="D75" s="41" t="s">
        <v>474</v>
      </c>
      <c r="E75" s="39" t="s">
        <v>475</v>
      </c>
      <c r="F75" s="39" t="s">
        <v>100</v>
      </c>
      <c r="G75" s="39" t="s">
        <v>158</v>
      </c>
      <c r="H75" s="9" t="s">
        <v>1205</v>
      </c>
      <c r="I75" s="45">
        <v>44816.0</v>
      </c>
      <c r="J75" s="37">
        <v>45813.0</v>
      </c>
      <c r="K75" s="9" t="s">
        <v>51</v>
      </c>
      <c r="L75" s="47">
        <v>78000.0</v>
      </c>
      <c r="M75" s="9" t="s">
        <v>51</v>
      </c>
      <c r="N75" s="49">
        <v>78052.0</v>
      </c>
      <c r="O75" s="49">
        <v>78052.0</v>
      </c>
      <c r="P75" s="9" t="s">
        <v>52</v>
      </c>
      <c r="Q75" s="45">
        <v>45813.0</v>
      </c>
      <c r="R75" s="45">
        <v>45843.0</v>
      </c>
      <c r="S75" s="9">
        <v>1.0</v>
      </c>
      <c r="T75" s="9" t="s">
        <v>86</v>
      </c>
      <c r="U75" s="9" t="s">
        <v>56</v>
      </c>
    </row>
    <row r="76">
      <c r="A76" s="164" t="s">
        <v>6622</v>
      </c>
      <c r="B76" s="9">
        <v>4949.0</v>
      </c>
      <c r="C76" s="421" t="s">
        <v>6623</v>
      </c>
      <c r="D76" s="41" t="s">
        <v>678</v>
      </c>
      <c r="E76" s="39" t="s">
        <v>679</v>
      </c>
      <c r="F76" s="39" t="s">
        <v>152</v>
      </c>
      <c r="G76" s="39" t="s">
        <v>153</v>
      </c>
      <c r="H76" s="9" t="s">
        <v>1205</v>
      </c>
      <c r="I76" s="45">
        <v>44629.0</v>
      </c>
      <c r="J76" s="37">
        <v>45813.0</v>
      </c>
      <c r="K76" s="9" t="s">
        <v>51</v>
      </c>
      <c r="L76" s="47">
        <v>78000.0</v>
      </c>
      <c r="M76" s="9" t="s">
        <v>51</v>
      </c>
      <c r="N76" s="49">
        <v>78050.0</v>
      </c>
      <c r="O76" s="49">
        <v>78050.0</v>
      </c>
      <c r="P76" s="9" t="s">
        <v>52</v>
      </c>
      <c r="Q76" s="45">
        <v>45813.0</v>
      </c>
      <c r="R76" s="45">
        <v>45847.0</v>
      </c>
      <c r="S76" s="9">
        <v>1.0</v>
      </c>
      <c r="T76" s="9" t="s">
        <v>86</v>
      </c>
      <c r="U76" s="9" t="s">
        <v>56</v>
      </c>
    </row>
    <row r="77">
      <c r="A77" s="164" t="s">
        <v>4925</v>
      </c>
      <c r="B77" s="9">
        <v>10801.0</v>
      </c>
      <c r="C77" s="421" t="s">
        <v>3248</v>
      </c>
      <c r="D77" s="41" t="s">
        <v>3249</v>
      </c>
      <c r="E77" s="39" t="s">
        <v>5973</v>
      </c>
      <c r="F77" s="39" t="s">
        <v>1289</v>
      </c>
      <c r="G77" s="39" t="s">
        <v>103</v>
      </c>
      <c r="H77" s="9" t="s">
        <v>1205</v>
      </c>
      <c r="I77" s="45">
        <v>45268.0</v>
      </c>
      <c r="J77" s="37">
        <v>45813.0</v>
      </c>
      <c r="K77" s="9" t="s">
        <v>51</v>
      </c>
      <c r="L77" s="47">
        <v>1298000.0</v>
      </c>
      <c r="M77" s="9" t="s">
        <v>51</v>
      </c>
      <c r="N77" s="49">
        <v>2596093.0</v>
      </c>
      <c r="O77" s="8">
        <v>1000000.0</v>
      </c>
      <c r="P77" s="9" t="s">
        <v>52</v>
      </c>
      <c r="Q77" s="45">
        <v>45813.0</v>
      </c>
      <c r="R77" s="45">
        <v>46542.0</v>
      </c>
      <c r="S77" s="9">
        <v>24.0</v>
      </c>
      <c r="T77" s="9" t="s">
        <v>55</v>
      </c>
      <c r="U77" s="9" t="s">
        <v>56</v>
      </c>
    </row>
    <row r="78">
      <c r="A78" s="164" t="s">
        <v>4930</v>
      </c>
      <c r="B78" s="9">
        <v>9684.0</v>
      </c>
      <c r="C78" s="421" t="s">
        <v>1525</v>
      </c>
      <c r="D78" s="41" t="s">
        <v>1267</v>
      </c>
      <c r="E78" s="39" t="s">
        <v>1268</v>
      </c>
      <c r="F78" s="39" t="s">
        <v>419</v>
      </c>
      <c r="G78" s="39" t="s">
        <v>118</v>
      </c>
      <c r="H78" s="9" t="s">
        <v>1205</v>
      </c>
      <c r="I78" s="45">
        <v>45133.0</v>
      </c>
      <c r="J78" s="37">
        <v>45813.0</v>
      </c>
      <c r="K78" s="9" t="s">
        <v>51</v>
      </c>
      <c r="L78" s="47">
        <v>78000.0</v>
      </c>
      <c r="M78" s="9" t="s">
        <v>51</v>
      </c>
      <c r="N78" s="49">
        <v>78048.0</v>
      </c>
      <c r="O78" s="8">
        <v>78000.0</v>
      </c>
      <c r="P78" s="9" t="s">
        <v>52</v>
      </c>
      <c r="Q78" s="45">
        <v>45812.0</v>
      </c>
      <c r="R78" s="45">
        <v>45843.0</v>
      </c>
      <c r="S78" s="9">
        <v>1.0</v>
      </c>
      <c r="T78" s="9" t="s">
        <v>86</v>
      </c>
      <c r="U78" s="9" t="s">
        <v>56</v>
      </c>
    </row>
    <row r="79">
      <c r="A79" s="164" t="s">
        <v>4936</v>
      </c>
      <c r="B79" s="9">
        <v>10966.0</v>
      </c>
      <c r="C79" s="421" t="s">
        <v>1050</v>
      </c>
      <c r="D79" s="41" t="s">
        <v>712</v>
      </c>
      <c r="E79" s="39" t="s">
        <v>713</v>
      </c>
      <c r="F79" s="39" t="s">
        <v>163</v>
      </c>
      <c r="G79" s="39" t="s">
        <v>69</v>
      </c>
      <c r="H79" s="9" t="s">
        <v>1205</v>
      </c>
      <c r="I79" s="45">
        <v>45295.0</v>
      </c>
      <c r="J79" s="37">
        <v>45813.0</v>
      </c>
      <c r="K79" s="9" t="s">
        <v>51</v>
      </c>
      <c r="L79" s="47">
        <v>118000.0</v>
      </c>
      <c r="M79" s="9" t="s">
        <v>51</v>
      </c>
      <c r="N79" s="49">
        <v>120021.0</v>
      </c>
      <c r="O79" s="49">
        <v>120021.0</v>
      </c>
      <c r="P79" s="9" t="s">
        <v>52</v>
      </c>
      <c r="Q79" s="45">
        <v>45813.0</v>
      </c>
      <c r="R79" s="45">
        <v>45843.0</v>
      </c>
      <c r="S79" s="9">
        <v>1.0</v>
      </c>
      <c r="T79" s="88" t="s">
        <v>55</v>
      </c>
      <c r="U79" s="9" t="s">
        <v>56</v>
      </c>
    </row>
    <row r="80">
      <c r="A80" s="599" t="s">
        <v>4940</v>
      </c>
      <c r="B80" s="9">
        <v>15702.0</v>
      </c>
      <c r="C80" s="421" t="s">
        <v>6624</v>
      </c>
      <c r="D80" s="41" t="s">
        <v>6625</v>
      </c>
      <c r="E80" s="39" t="s">
        <v>6626</v>
      </c>
      <c r="F80" s="39" t="s">
        <v>312</v>
      </c>
      <c r="G80" s="39" t="s">
        <v>118</v>
      </c>
      <c r="H80" s="9" t="s">
        <v>1205</v>
      </c>
      <c r="I80" s="45">
        <v>45813.0</v>
      </c>
      <c r="J80" s="37">
        <v>45813.0</v>
      </c>
      <c r="K80" s="9" t="s">
        <v>51</v>
      </c>
      <c r="L80" s="47">
        <v>0.0</v>
      </c>
      <c r="M80" s="37"/>
      <c r="N80" s="49">
        <v>858026.0</v>
      </c>
      <c r="O80" s="49">
        <v>858026.0</v>
      </c>
      <c r="P80" s="9" t="s">
        <v>52</v>
      </c>
      <c r="Q80" s="37"/>
      <c r="R80" s="45"/>
      <c r="S80" s="9">
        <v>12.0</v>
      </c>
      <c r="T80" s="9" t="s">
        <v>86</v>
      </c>
      <c r="U80" s="9" t="s">
        <v>93</v>
      </c>
    </row>
    <row r="81">
      <c r="A81" s="164" t="s">
        <v>4944</v>
      </c>
      <c r="B81" s="9">
        <v>15702.0</v>
      </c>
      <c r="C81" s="421" t="s">
        <v>6624</v>
      </c>
      <c r="D81" s="41" t="s">
        <v>6625</v>
      </c>
      <c r="E81" s="39" t="s">
        <v>6626</v>
      </c>
      <c r="F81" s="39" t="s">
        <v>312</v>
      </c>
      <c r="G81" s="39" t="s">
        <v>118</v>
      </c>
      <c r="H81" s="9" t="s">
        <v>1205</v>
      </c>
      <c r="I81" s="45">
        <v>45813.0</v>
      </c>
      <c r="J81" s="37">
        <v>45813.0</v>
      </c>
      <c r="K81" s="9" t="s">
        <v>51</v>
      </c>
      <c r="L81" s="47">
        <v>0.0</v>
      </c>
      <c r="M81" s="9"/>
      <c r="N81" s="49">
        <v>78051.0</v>
      </c>
      <c r="O81" s="8">
        <v>0.0</v>
      </c>
      <c r="P81" s="9" t="s">
        <v>281</v>
      </c>
      <c r="Q81" s="9"/>
      <c r="R81" s="45"/>
      <c r="S81" s="9">
        <v>1.0</v>
      </c>
      <c r="T81" s="9" t="s">
        <v>86</v>
      </c>
      <c r="U81" s="9" t="s">
        <v>56</v>
      </c>
    </row>
    <row r="82">
      <c r="A82" s="164" t="s">
        <v>4948</v>
      </c>
      <c r="B82" s="9">
        <v>1389.0</v>
      </c>
      <c r="C82" s="421" t="s">
        <v>238</v>
      </c>
      <c r="D82" s="41" t="s">
        <v>239</v>
      </c>
      <c r="E82" s="39" t="s">
        <v>411</v>
      </c>
      <c r="F82" s="39" t="s">
        <v>110</v>
      </c>
      <c r="G82" s="39" t="s">
        <v>46</v>
      </c>
      <c r="H82" s="9" t="s">
        <v>1205</v>
      </c>
      <c r="I82" s="45">
        <v>44361.0</v>
      </c>
      <c r="J82" s="37">
        <v>45813.0</v>
      </c>
      <c r="K82" s="9" t="s">
        <v>51</v>
      </c>
      <c r="L82" s="47">
        <v>78000.0</v>
      </c>
      <c r="M82" s="9" t="s">
        <v>51</v>
      </c>
      <c r="N82" s="49">
        <v>78000.0</v>
      </c>
      <c r="O82" s="8">
        <v>78000.0</v>
      </c>
      <c r="P82" s="9" t="s">
        <v>53</v>
      </c>
      <c r="Q82" s="45">
        <v>45813.0</v>
      </c>
      <c r="R82" s="45">
        <v>45843.0</v>
      </c>
      <c r="S82" s="9">
        <v>1.0</v>
      </c>
      <c r="T82" s="9" t="s">
        <v>86</v>
      </c>
      <c r="U82" s="9" t="s">
        <v>56</v>
      </c>
    </row>
    <row r="83">
      <c r="A83" s="164" t="s">
        <v>4953</v>
      </c>
      <c r="B83" s="9">
        <v>1389.0</v>
      </c>
      <c r="C83" s="421" t="s">
        <v>238</v>
      </c>
      <c r="D83" s="41" t="s">
        <v>239</v>
      </c>
      <c r="E83" s="39" t="s">
        <v>663</v>
      </c>
      <c r="F83" s="39" t="s">
        <v>110</v>
      </c>
      <c r="G83" s="39" t="s">
        <v>46</v>
      </c>
      <c r="H83" s="9" t="s">
        <v>1205</v>
      </c>
      <c r="I83" s="45">
        <v>44361.0</v>
      </c>
      <c r="J83" s="37">
        <v>45813.0</v>
      </c>
      <c r="K83" s="9" t="s">
        <v>51</v>
      </c>
      <c r="L83" s="47">
        <v>78000.0</v>
      </c>
      <c r="M83" s="9" t="s">
        <v>51</v>
      </c>
      <c r="N83" s="49">
        <v>78000.0</v>
      </c>
      <c r="O83" s="8">
        <v>78000.0</v>
      </c>
      <c r="P83" s="9" t="s">
        <v>53</v>
      </c>
      <c r="Q83" s="45">
        <v>45813.0</v>
      </c>
      <c r="R83" s="45">
        <v>45843.0</v>
      </c>
      <c r="S83" s="9">
        <v>1.0</v>
      </c>
      <c r="T83" s="9" t="s">
        <v>86</v>
      </c>
      <c r="U83" s="9" t="s">
        <v>56</v>
      </c>
    </row>
    <row r="84">
      <c r="A84" s="164" t="s">
        <v>4957</v>
      </c>
      <c r="B84" s="9">
        <v>2383.0</v>
      </c>
      <c r="C84" s="421" t="s">
        <v>426</v>
      </c>
      <c r="D84" s="41" t="s">
        <v>427</v>
      </c>
      <c r="E84" s="39" t="s">
        <v>428</v>
      </c>
      <c r="F84" s="39" t="s">
        <v>429</v>
      </c>
      <c r="G84" s="39" t="s">
        <v>430</v>
      </c>
      <c r="H84" s="9" t="s">
        <v>1205</v>
      </c>
      <c r="I84" s="150">
        <v>44442.0</v>
      </c>
      <c r="J84" s="37">
        <v>45813.0</v>
      </c>
      <c r="K84" s="9" t="s">
        <v>51</v>
      </c>
      <c r="L84" s="47">
        <v>78000.0</v>
      </c>
      <c r="M84" s="9" t="s">
        <v>51</v>
      </c>
      <c r="N84" s="49">
        <v>156000.0</v>
      </c>
      <c r="O84" s="49">
        <v>156000.0</v>
      </c>
      <c r="P84" s="9" t="s">
        <v>53</v>
      </c>
      <c r="Q84" s="45">
        <v>45813.0</v>
      </c>
      <c r="R84" s="45">
        <v>45843.0</v>
      </c>
      <c r="S84" s="9">
        <v>1.0</v>
      </c>
      <c r="T84" s="9" t="s">
        <v>86</v>
      </c>
      <c r="U84" s="9" t="s">
        <v>56</v>
      </c>
    </row>
    <row r="85">
      <c r="A85" s="164" t="s">
        <v>4961</v>
      </c>
      <c r="B85" s="9">
        <v>2383.0</v>
      </c>
      <c r="C85" s="421" t="s">
        <v>426</v>
      </c>
      <c r="D85" s="41" t="s">
        <v>427</v>
      </c>
      <c r="E85" s="39" t="s">
        <v>6627</v>
      </c>
      <c r="F85" s="39" t="s">
        <v>429</v>
      </c>
      <c r="G85" s="39" t="s">
        <v>430</v>
      </c>
      <c r="H85" s="9" t="s">
        <v>1205</v>
      </c>
      <c r="I85" s="150">
        <v>44442.0</v>
      </c>
      <c r="J85" s="37">
        <v>45813.0</v>
      </c>
      <c r="K85" s="9" t="s">
        <v>51</v>
      </c>
      <c r="L85" s="47">
        <v>78000.0</v>
      </c>
      <c r="M85" s="9" t="s">
        <v>51</v>
      </c>
      <c r="N85" s="49">
        <v>0.0</v>
      </c>
      <c r="O85" s="49">
        <v>0.0</v>
      </c>
      <c r="P85" s="9" t="s">
        <v>54</v>
      </c>
      <c r="Q85" s="45">
        <v>45813.0</v>
      </c>
      <c r="R85" s="45">
        <v>45843.0</v>
      </c>
      <c r="S85" s="9">
        <v>1.0</v>
      </c>
      <c r="T85" s="9" t="s">
        <v>86</v>
      </c>
      <c r="U85" s="9" t="s">
        <v>56</v>
      </c>
    </row>
    <row r="86">
      <c r="A86" s="164" t="s">
        <v>6628</v>
      </c>
      <c r="B86" s="9">
        <v>11499.0</v>
      </c>
      <c r="C86" s="421" t="s">
        <v>870</v>
      </c>
      <c r="D86" s="41" t="s">
        <v>871</v>
      </c>
      <c r="E86" s="39" t="s">
        <v>872</v>
      </c>
      <c r="F86" s="39" t="s">
        <v>44</v>
      </c>
      <c r="G86" s="39" t="s">
        <v>46</v>
      </c>
      <c r="H86" s="9" t="s">
        <v>1205</v>
      </c>
      <c r="I86" s="45">
        <v>45355.0</v>
      </c>
      <c r="J86" s="37">
        <v>45813.0</v>
      </c>
      <c r="K86" s="9" t="s">
        <v>51</v>
      </c>
      <c r="L86" s="47">
        <v>78000.0</v>
      </c>
      <c r="M86" s="9" t="s">
        <v>51</v>
      </c>
      <c r="N86" s="49">
        <v>78000.0</v>
      </c>
      <c r="O86" s="8">
        <v>78000.0</v>
      </c>
      <c r="P86" s="9" t="s">
        <v>53</v>
      </c>
      <c r="Q86" s="45">
        <v>45813.0</v>
      </c>
      <c r="R86" s="45">
        <v>45849.0</v>
      </c>
      <c r="S86" s="9">
        <v>1.0</v>
      </c>
      <c r="T86" s="9" t="s">
        <v>86</v>
      </c>
      <c r="U86" s="9" t="s">
        <v>56</v>
      </c>
    </row>
    <row r="87">
      <c r="A87" s="164" t="s">
        <v>6629</v>
      </c>
      <c r="B87" s="9">
        <v>12180.0</v>
      </c>
      <c r="C87" s="421" t="s">
        <v>273</v>
      </c>
      <c r="D87" s="41" t="s">
        <v>275</v>
      </c>
      <c r="E87" s="39" t="s">
        <v>277</v>
      </c>
      <c r="F87" s="39" t="s">
        <v>279</v>
      </c>
      <c r="G87" s="39" t="s">
        <v>69</v>
      </c>
      <c r="H87" s="9" t="s">
        <v>1205</v>
      </c>
      <c r="I87" s="150">
        <v>45429.0</v>
      </c>
      <c r="J87" s="37">
        <v>45813.0</v>
      </c>
      <c r="K87" s="9" t="s">
        <v>51</v>
      </c>
      <c r="L87" s="47">
        <v>78000.0</v>
      </c>
      <c r="M87" s="37">
        <v>45814.0</v>
      </c>
      <c r="N87" s="49">
        <v>78037.0</v>
      </c>
      <c r="O87" s="49">
        <v>78037.0</v>
      </c>
      <c r="P87" s="9" t="s">
        <v>52</v>
      </c>
      <c r="Q87" s="45">
        <v>45814.0</v>
      </c>
      <c r="R87" s="45">
        <v>45844.0</v>
      </c>
      <c r="S87" s="9">
        <v>1.0</v>
      </c>
      <c r="T87" s="9" t="s">
        <v>86</v>
      </c>
      <c r="U87" s="9" t="s">
        <v>56</v>
      </c>
    </row>
    <row r="88">
      <c r="A88" s="601" t="s">
        <v>6630</v>
      </c>
      <c r="B88" s="460">
        <v>15664.0</v>
      </c>
      <c r="C88" s="614" t="s">
        <v>6631</v>
      </c>
      <c r="D88" s="601" t="s">
        <v>4861</v>
      </c>
      <c r="E88" s="623" t="s">
        <v>4862</v>
      </c>
      <c r="F88" s="234"/>
      <c r="G88" s="234"/>
      <c r="H88" s="233"/>
      <c r="I88" s="236"/>
      <c r="J88" s="535">
        <v>45813.0</v>
      </c>
      <c r="K88" s="535">
        <v>45805.0</v>
      </c>
      <c r="L88" s="304">
        <v>1298000.0</v>
      </c>
      <c r="M88" s="535">
        <v>45817.0</v>
      </c>
      <c r="N88" s="458">
        <v>1298000.0</v>
      </c>
      <c r="O88" s="609">
        <v>1298000.0</v>
      </c>
      <c r="P88" s="233" t="s">
        <v>52</v>
      </c>
      <c r="Q88" s="535">
        <v>45817.0</v>
      </c>
      <c r="R88" s="236">
        <v>46213.0</v>
      </c>
      <c r="S88" s="233">
        <v>12.0</v>
      </c>
      <c r="T88" s="233" t="s">
        <v>86</v>
      </c>
      <c r="U88" s="233" t="s">
        <v>93</v>
      </c>
    </row>
    <row r="89">
      <c r="A89" s="164" t="s">
        <v>6632</v>
      </c>
      <c r="B89" s="9">
        <v>2443.0</v>
      </c>
      <c r="C89" s="421" t="s">
        <v>6633</v>
      </c>
      <c r="D89" s="41" t="s">
        <v>209</v>
      </c>
      <c r="E89" s="39" t="s">
        <v>211</v>
      </c>
      <c r="F89" s="39" t="s">
        <v>44</v>
      </c>
      <c r="G89" s="39" t="s">
        <v>46</v>
      </c>
      <c r="H89" s="9" t="s">
        <v>1205</v>
      </c>
      <c r="I89" s="45">
        <v>44448.0</v>
      </c>
      <c r="J89" s="37">
        <v>45814.0</v>
      </c>
      <c r="K89" s="9" t="s">
        <v>51</v>
      </c>
      <c r="L89" s="47">
        <v>78000.0</v>
      </c>
      <c r="M89" s="9" t="s">
        <v>51</v>
      </c>
      <c r="N89" s="49">
        <v>78000.0</v>
      </c>
      <c r="O89" s="8">
        <v>78000.0</v>
      </c>
      <c r="P89" s="9" t="s">
        <v>53</v>
      </c>
      <c r="Q89" s="45">
        <v>45814.0</v>
      </c>
      <c r="R89" s="45">
        <v>45844.0</v>
      </c>
      <c r="S89" s="9">
        <v>1.0</v>
      </c>
      <c r="T89" s="9" t="s">
        <v>86</v>
      </c>
      <c r="U89" s="9" t="s">
        <v>56</v>
      </c>
    </row>
    <row r="90">
      <c r="A90" s="164" t="s">
        <v>6634</v>
      </c>
      <c r="B90" s="9">
        <v>7313.0</v>
      </c>
      <c r="C90" s="421" t="s">
        <v>4376</v>
      </c>
      <c r="D90" s="41" t="s">
        <v>262</v>
      </c>
      <c r="E90" s="39" t="s">
        <v>263</v>
      </c>
      <c r="F90" s="39" t="s">
        <v>264</v>
      </c>
      <c r="G90" s="39" t="s">
        <v>74</v>
      </c>
      <c r="H90" s="9" t="s">
        <v>1205</v>
      </c>
      <c r="I90" s="45">
        <v>44854.0</v>
      </c>
      <c r="J90" s="37">
        <v>45814.0</v>
      </c>
      <c r="K90" s="9" t="s">
        <v>51</v>
      </c>
      <c r="L90" s="47">
        <v>118000.0</v>
      </c>
      <c r="M90" s="9" t="s">
        <v>51</v>
      </c>
      <c r="N90" s="49">
        <v>118043.0</v>
      </c>
      <c r="O90" s="8">
        <v>118043.0</v>
      </c>
      <c r="P90" s="9" t="s">
        <v>52</v>
      </c>
      <c r="Q90" s="45">
        <v>45814.0</v>
      </c>
      <c r="R90" s="45">
        <v>45855.0</v>
      </c>
      <c r="S90" s="9">
        <v>1.0</v>
      </c>
      <c r="T90" s="88" t="s">
        <v>55</v>
      </c>
      <c r="U90" s="9" t="s">
        <v>56</v>
      </c>
    </row>
    <row r="91">
      <c r="A91" s="164" t="s">
        <v>6635</v>
      </c>
      <c r="B91" s="9">
        <v>7313.0</v>
      </c>
      <c r="C91" s="421" t="s">
        <v>4376</v>
      </c>
      <c r="D91" s="41" t="s">
        <v>262</v>
      </c>
      <c r="E91" s="39" t="s">
        <v>897</v>
      </c>
      <c r="F91" s="39" t="s">
        <v>264</v>
      </c>
      <c r="G91" s="39" t="s">
        <v>74</v>
      </c>
      <c r="H91" s="9" t="s">
        <v>1205</v>
      </c>
      <c r="I91" s="45">
        <v>44854.0</v>
      </c>
      <c r="J91" s="37">
        <v>45814.0</v>
      </c>
      <c r="K91" s="9" t="s">
        <v>51</v>
      </c>
      <c r="L91" s="47">
        <v>118000.0</v>
      </c>
      <c r="M91" s="9" t="s">
        <v>51</v>
      </c>
      <c r="N91" s="49">
        <v>118050.0</v>
      </c>
      <c r="O91" s="49">
        <v>118050.0</v>
      </c>
      <c r="P91" s="9" t="s">
        <v>52</v>
      </c>
      <c r="Q91" s="45">
        <v>45814.0</v>
      </c>
      <c r="R91" s="45">
        <v>45858.0</v>
      </c>
      <c r="S91" s="9">
        <v>1.0</v>
      </c>
      <c r="T91" s="88" t="s">
        <v>55</v>
      </c>
      <c r="U91" s="9" t="s">
        <v>56</v>
      </c>
    </row>
    <row r="92">
      <c r="A92" s="164" t="s">
        <v>6636</v>
      </c>
      <c r="B92" s="9">
        <v>7313.0</v>
      </c>
      <c r="C92" s="421" t="s">
        <v>4376</v>
      </c>
      <c r="D92" s="41" t="s">
        <v>262</v>
      </c>
      <c r="E92" s="39" t="s">
        <v>901</v>
      </c>
      <c r="F92" s="39" t="s">
        <v>264</v>
      </c>
      <c r="G92" s="39" t="s">
        <v>74</v>
      </c>
      <c r="H92" s="9" t="s">
        <v>1205</v>
      </c>
      <c r="I92" s="45">
        <v>44854.0</v>
      </c>
      <c r="J92" s="37">
        <v>45814.0</v>
      </c>
      <c r="K92" s="9" t="s">
        <v>51</v>
      </c>
      <c r="L92" s="47">
        <v>118000.0</v>
      </c>
      <c r="M92" s="9" t="s">
        <v>51</v>
      </c>
      <c r="N92" s="49">
        <v>118081.0</v>
      </c>
      <c r="O92" s="49">
        <v>118081.0</v>
      </c>
      <c r="P92" s="9" t="s">
        <v>52</v>
      </c>
      <c r="Q92" s="45">
        <v>45814.0</v>
      </c>
      <c r="R92" s="45">
        <v>45858.0</v>
      </c>
      <c r="S92" s="9">
        <v>1.0</v>
      </c>
      <c r="T92" s="88" t="s">
        <v>55</v>
      </c>
      <c r="U92" s="9" t="s">
        <v>56</v>
      </c>
    </row>
    <row r="93">
      <c r="A93" s="164" t="s">
        <v>6637</v>
      </c>
      <c r="B93" s="9">
        <v>5447.0</v>
      </c>
      <c r="C93" s="421" t="s">
        <v>191</v>
      </c>
      <c r="D93" s="41" t="s">
        <v>194</v>
      </c>
      <c r="E93" s="39" t="s">
        <v>196</v>
      </c>
      <c r="F93" s="39" t="s">
        <v>199</v>
      </c>
      <c r="G93" s="39" t="s">
        <v>176</v>
      </c>
      <c r="H93" s="9" t="s">
        <v>1205</v>
      </c>
      <c r="I93" s="45">
        <v>44663.0</v>
      </c>
      <c r="J93" s="37">
        <v>45814.0</v>
      </c>
      <c r="K93" s="9" t="s">
        <v>51</v>
      </c>
      <c r="L93" s="47">
        <v>118000.0</v>
      </c>
      <c r="M93" s="9" t="s">
        <v>51</v>
      </c>
      <c r="N93" s="49">
        <v>118000.0</v>
      </c>
      <c r="O93" s="8">
        <v>118000.0</v>
      </c>
      <c r="P93" s="9" t="s">
        <v>53</v>
      </c>
      <c r="Q93" s="45">
        <v>45814.0</v>
      </c>
      <c r="R93" s="45">
        <v>45845.0</v>
      </c>
      <c r="S93" s="9">
        <v>1.0</v>
      </c>
      <c r="T93" s="88" t="s">
        <v>55</v>
      </c>
      <c r="U93" s="9" t="s">
        <v>56</v>
      </c>
    </row>
    <row r="94">
      <c r="A94" s="164" t="s">
        <v>6638</v>
      </c>
      <c r="B94" s="9">
        <v>2892.0</v>
      </c>
      <c r="C94" s="421" t="s">
        <v>6639</v>
      </c>
      <c r="D94" s="41" t="s">
        <v>5977</v>
      </c>
      <c r="E94" s="39" t="s">
        <v>5978</v>
      </c>
      <c r="F94" s="39" t="s">
        <v>100</v>
      </c>
      <c r="G94" s="39" t="s">
        <v>158</v>
      </c>
      <c r="H94" s="9" t="s">
        <v>1205</v>
      </c>
      <c r="I94" s="45">
        <v>44482.0</v>
      </c>
      <c r="J94" s="37">
        <v>45814.0</v>
      </c>
      <c r="K94" s="9" t="s">
        <v>51</v>
      </c>
      <c r="L94" s="47">
        <v>0.0</v>
      </c>
      <c r="M94" s="9" t="s">
        <v>51</v>
      </c>
      <c r="N94" s="49">
        <v>858000.0</v>
      </c>
      <c r="O94" s="8">
        <v>858000.0</v>
      </c>
      <c r="P94" s="9" t="s">
        <v>53</v>
      </c>
      <c r="Q94" s="45">
        <v>45814.0</v>
      </c>
      <c r="R94" s="45">
        <v>46174.0</v>
      </c>
      <c r="S94" s="9">
        <v>12.0</v>
      </c>
      <c r="T94" s="9" t="s">
        <v>86</v>
      </c>
      <c r="U94" s="9" t="s">
        <v>56</v>
      </c>
    </row>
    <row r="95">
      <c r="A95" s="164" t="s">
        <v>6640</v>
      </c>
      <c r="B95" s="9">
        <v>8814.0</v>
      </c>
      <c r="C95" s="421" t="s">
        <v>1772</v>
      </c>
      <c r="D95" s="41" t="s">
        <v>1773</v>
      </c>
      <c r="E95" s="39" t="s">
        <v>1774</v>
      </c>
      <c r="F95" s="39" t="s">
        <v>831</v>
      </c>
      <c r="G95" s="39" t="s">
        <v>103</v>
      </c>
      <c r="H95" s="9" t="s">
        <v>1205</v>
      </c>
      <c r="I95" s="45">
        <v>45036.0</v>
      </c>
      <c r="J95" s="37">
        <v>45814.0</v>
      </c>
      <c r="K95" s="9" t="s">
        <v>51</v>
      </c>
      <c r="L95" s="47">
        <v>78000.0</v>
      </c>
      <c r="M95" s="37">
        <v>45816.0</v>
      </c>
      <c r="N95" s="49">
        <v>78009.0</v>
      </c>
      <c r="O95" s="8">
        <v>78009.0</v>
      </c>
      <c r="P95" s="9" t="s">
        <v>52</v>
      </c>
      <c r="Q95" s="45">
        <v>45816.0</v>
      </c>
      <c r="R95" s="45">
        <v>45846.0</v>
      </c>
      <c r="S95" s="9">
        <v>1.0</v>
      </c>
      <c r="T95" s="9" t="s">
        <v>86</v>
      </c>
      <c r="U95" s="9" t="s">
        <v>56</v>
      </c>
    </row>
    <row r="96">
      <c r="A96" s="164" t="s">
        <v>6641</v>
      </c>
      <c r="B96" s="9">
        <v>11972.0</v>
      </c>
      <c r="C96" s="421" t="s">
        <v>436</v>
      </c>
      <c r="D96" s="41" t="s">
        <v>197</v>
      </c>
      <c r="E96" s="39" t="s">
        <v>200</v>
      </c>
      <c r="F96" s="39" t="s">
        <v>44</v>
      </c>
      <c r="G96" s="39" t="s">
        <v>46</v>
      </c>
      <c r="H96" s="9" t="s">
        <v>1205</v>
      </c>
      <c r="I96" s="45">
        <v>45409.0</v>
      </c>
      <c r="J96" s="37">
        <v>45814.0</v>
      </c>
      <c r="K96" s="9" t="s">
        <v>51</v>
      </c>
      <c r="L96" s="47">
        <v>78000.0</v>
      </c>
      <c r="M96" s="9" t="s">
        <v>51</v>
      </c>
      <c r="N96" s="49">
        <v>200000.0</v>
      </c>
      <c r="O96" s="49">
        <v>200000.0</v>
      </c>
      <c r="P96" s="9" t="s">
        <v>53</v>
      </c>
      <c r="Q96" s="45">
        <v>45814.0</v>
      </c>
      <c r="R96" s="45">
        <v>45845.0</v>
      </c>
      <c r="S96" s="9">
        <v>1.0</v>
      </c>
      <c r="T96" s="9" t="s">
        <v>86</v>
      </c>
      <c r="U96" s="9" t="s">
        <v>56</v>
      </c>
    </row>
    <row r="97">
      <c r="A97" s="164" t="s">
        <v>6642</v>
      </c>
      <c r="B97" s="9">
        <v>5536.0</v>
      </c>
      <c r="C97" s="421" t="s">
        <v>558</v>
      </c>
      <c r="D97" s="41" t="s">
        <v>559</v>
      </c>
      <c r="E97" s="39" t="s">
        <v>560</v>
      </c>
      <c r="F97" s="39" t="s">
        <v>121</v>
      </c>
      <c r="G97" s="39" t="s">
        <v>124</v>
      </c>
      <c r="H97" s="9" t="s">
        <v>1205</v>
      </c>
      <c r="I97" s="45">
        <v>44673.0</v>
      </c>
      <c r="J97" s="37">
        <v>45814.0</v>
      </c>
      <c r="K97" s="9" t="s">
        <v>51</v>
      </c>
      <c r="L97" s="47">
        <v>78000.0</v>
      </c>
      <c r="M97" s="9" t="s">
        <v>51</v>
      </c>
      <c r="N97" s="49">
        <v>80000.0</v>
      </c>
      <c r="O97" s="8">
        <v>80000.0</v>
      </c>
      <c r="P97" s="9" t="s">
        <v>53</v>
      </c>
      <c r="Q97" s="45">
        <v>45814.0</v>
      </c>
      <c r="R97" s="45">
        <v>45845.0</v>
      </c>
      <c r="S97" s="9">
        <v>1.0</v>
      </c>
      <c r="T97" s="9" t="s">
        <v>86</v>
      </c>
      <c r="U97" s="9" t="s">
        <v>56</v>
      </c>
    </row>
    <row r="98">
      <c r="A98" s="164" t="s">
        <v>5013</v>
      </c>
      <c r="B98" s="9">
        <v>11117.0</v>
      </c>
      <c r="C98" s="421" t="s">
        <v>483</v>
      </c>
      <c r="D98" s="41" t="s">
        <v>484</v>
      </c>
      <c r="E98" s="39" t="s">
        <v>485</v>
      </c>
      <c r="F98" s="39" t="s">
        <v>110</v>
      </c>
      <c r="G98" s="39" t="s">
        <v>46</v>
      </c>
      <c r="H98" s="9" t="s">
        <v>1205</v>
      </c>
      <c r="I98" s="45">
        <v>45311.0</v>
      </c>
      <c r="J98" s="37">
        <v>45814.0</v>
      </c>
      <c r="K98" s="9" t="s">
        <v>51</v>
      </c>
      <c r="L98" s="47">
        <v>118000.0</v>
      </c>
      <c r="M98" s="9" t="s">
        <v>51</v>
      </c>
      <c r="N98" s="49">
        <v>236030.0</v>
      </c>
      <c r="O98" s="49">
        <v>236030.0</v>
      </c>
      <c r="P98" s="9" t="s">
        <v>52</v>
      </c>
      <c r="Q98" s="45">
        <v>45814.0</v>
      </c>
      <c r="R98" s="45">
        <v>45844.0</v>
      </c>
      <c r="S98" s="9">
        <v>1.0</v>
      </c>
      <c r="T98" s="88" t="s">
        <v>55</v>
      </c>
      <c r="U98" s="9" t="s">
        <v>56</v>
      </c>
    </row>
    <row r="99">
      <c r="A99" s="164" t="s">
        <v>5019</v>
      </c>
      <c r="B99" s="9">
        <v>11117.0</v>
      </c>
      <c r="C99" s="421" t="s">
        <v>483</v>
      </c>
      <c r="D99" s="41" t="s">
        <v>484</v>
      </c>
      <c r="E99" s="39" t="s">
        <v>485</v>
      </c>
      <c r="F99" s="39" t="s">
        <v>110</v>
      </c>
      <c r="G99" s="39" t="s">
        <v>46</v>
      </c>
      <c r="H99" s="9" t="s">
        <v>1205</v>
      </c>
      <c r="I99" s="45">
        <v>45311.0</v>
      </c>
      <c r="J99" s="37">
        <v>45814.0</v>
      </c>
      <c r="K99" s="9" t="s">
        <v>51</v>
      </c>
      <c r="L99" s="47">
        <v>118000.0</v>
      </c>
      <c r="M99" s="9" t="s">
        <v>51</v>
      </c>
      <c r="N99" s="49">
        <v>0.0</v>
      </c>
      <c r="O99" s="8">
        <v>0.0</v>
      </c>
      <c r="P99" s="9" t="s">
        <v>54</v>
      </c>
      <c r="Q99" s="45">
        <v>45814.0</v>
      </c>
      <c r="R99" s="45">
        <v>45844.0</v>
      </c>
      <c r="S99" s="9">
        <v>1.0</v>
      </c>
      <c r="T99" s="88" t="s">
        <v>55</v>
      </c>
      <c r="U99" s="9" t="s">
        <v>56</v>
      </c>
    </row>
    <row r="100">
      <c r="A100" s="164" t="s">
        <v>5029</v>
      </c>
      <c r="B100" s="9">
        <v>4918.0</v>
      </c>
      <c r="C100" s="421" t="s">
        <v>6643</v>
      </c>
      <c r="D100" s="41" t="s">
        <v>166</v>
      </c>
      <c r="E100" s="39" t="s">
        <v>6644</v>
      </c>
      <c r="F100" s="39" t="s">
        <v>169</v>
      </c>
      <c r="G100" s="39" t="s">
        <v>85</v>
      </c>
      <c r="H100" s="9" t="s">
        <v>1205</v>
      </c>
      <c r="I100" s="45">
        <v>44625.0</v>
      </c>
      <c r="J100" s="37">
        <v>45814.0</v>
      </c>
      <c r="K100" s="9" t="s">
        <v>51</v>
      </c>
      <c r="L100" s="47">
        <v>78000.0</v>
      </c>
      <c r="M100" s="9" t="s">
        <v>51</v>
      </c>
      <c r="N100" s="49">
        <v>78000.0</v>
      </c>
      <c r="O100" s="8">
        <v>78000.0</v>
      </c>
      <c r="P100" s="9" t="s">
        <v>53</v>
      </c>
      <c r="Q100" s="45">
        <v>45814.0</v>
      </c>
      <c r="R100" s="45">
        <v>45844.0</v>
      </c>
      <c r="S100" s="9">
        <v>1.0</v>
      </c>
      <c r="T100" s="9" t="s">
        <v>86</v>
      </c>
      <c r="U100" s="9" t="s">
        <v>56</v>
      </c>
    </row>
    <row r="101">
      <c r="A101" s="625" t="s">
        <v>5033</v>
      </c>
      <c r="B101" s="626">
        <v>11015.0</v>
      </c>
      <c r="C101" s="627" t="s">
        <v>6645</v>
      </c>
      <c r="D101" s="625" t="s">
        <v>6646</v>
      </c>
      <c r="E101" s="627" t="s">
        <v>6647</v>
      </c>
      <c r="F101" s="627" t="s">
        <v>343</v>
      </c>
      <c r="G101" s="627" t="s">
        <v>158</v>
      </c>
      <c r="H101" s="626" t="s">
        <v>1205</v>
      </c>
      <c r="I101" s="628">
        <v>45301.0</v>
      </c>
      <c r="J101" s="629">
        <v>45815.0</v>
      </c>
      <c r="K101" s="629">
        <v>45814.0</v>
      </c>
      <c r="L101" s="630">
        <v>118000.0</v>
      </c>
      <c r="M101" s="631" t="s">
        <v>51</v>
      </c>
      <c r="N101" s="632">
        <v>118026.0</v>
      </c>
      <c r="O101" s="634">
        <v>118000.0</v>
      </c>
      <c r="P101" s="631" t="s">
        <v>52</v>
      </c>
      <c r="Q101" s="635">
        <v>45815.0</v>
      </c>
      <c r="R101" s="635">
        <v>45845.0</v>
      </c>
      <c r="S101" s="631">
        <v>1.0</v>
      </c>
      <c r="T101" s="636" t="s">
        <v>55</v>
      </c>
      <c r="U101" s="631" t="s">
        <v>56</v>
      </c>
    </row>
    <row r="102">
      <c r="A102" s="41" t="s">
        <v>6649</v>
      </c>
      <c r="B102" s="9">
        <v>11171.0</v>
      </c>
      <c r="C102" s="421" t="s">
        <v>6651</v>
      </c>
      <c r="D102" s="41" t="s">
        <v>6652</v>
      </c>
      <c r="E102" s="39" t="s">
        <v>6653</v>
      </c>
      <c r="F102" s="39" t="s">
        <v>325</v>
      </c>
      <c r="G102" s="39" t="s">
        <v>74</v>
      </c>
      <c r="H102" s="9" t="s">
        <v>1205</v>
      </c>
      <c r="I102" s="45">
        <v>45317.0</v>
      </c>
      <c r="J102" s="37">
        <v>45815.0</v>
      </c>
      <c r="K102" s="9" t="s">
        <v>51</v>
      </c>
      <c r="L102" s="47">
        <v>118000.0</v>
      </c>
      <c r="M102" s="9" t="s">
        <v>51</v>
      </c>
      <c r="N102" s="49">
        <v>118000.0</v>
      </c>
      <c r="O102" s="8">
        <v>118000.0</v>
      </c>
      <c r="P102" s="9" t="s">
        <v>53</v>
      </c>
      <c r="Q102" s="45">
        <v>45815.0</v>
      </c>
      <c r="R102" s="45">
        <v>45845.0</v>
      </c>
      <c r="S102" s="9">
        <v>1.0</v>
      </c>
      <c r="T102" s="88" t="s">
        <v>55</v>
      </c>
      <c r="U102" s="9" t="s">
        <v>56</v>
      </c>
    </row>
    <row r="103">
      <c r="A103" s="41" t="s">
        <v>6654</v>
      </c>
      <c r="B103" s="88">
        <v>5574.0</v>
      </c>
      <c r="C103" s="112" t="s">
        <v>439</v>
      </c>
      <c r="D103" s="164" t="s">
        <v>440</v>
      </c>
      <c r="E103" s="112" t="s">
        <v>441</v>
      </c>
      <c r="F103" s="112" t="s">
        <v>252</v>
      </c>
      <c r="G103" s="112" t="s">
        <v>46</v>
      </c>
      <c r="H103" s="9" t="s">
        <v>1205</v>
      </c>
      <c r="I103" s="127">
        <v>44678.0</v>
      </c>
      <c r="J103" s="37">
        <v>45815.0</v>
      </c>
      <c r="K103" s="9" t="s">
        <v>51</v>
      </c>
      <c r="L103" s="47">
        <v>78000.0</v>
      </c>
      <c r="M103" s="9" t="s">
        <v>51</v>
      </c>
      <c r="N103" s="175">
        <v>80036.0</v>
      </c>
      <c r="O103" s="637">
        <v>78000.0</v>
      </c>
      <c r="P103" s="88" t="s">
        <v>52</v>
      </c>
      <c r="Q103" s="127">
        <v>45815.0</v>
      </c>
      <c r="R103" s="127">
        <v>45846.0</v>
      </c>
      <c r="S103" s="9">
        <v>1.0</v>
      </c>
      <c r="T103" s="9" t="s">
        <v>86</v>
      </c>
      <c r="U103" s="9" t="s">
        <v>56</v>
      </c>
    </row>
    <row r="104">
      <c r="A104" s="41" t="s">
        <v>6655</v>
      </c>
      <c r="B104" s="9">
        <v>3142.0</v>
      </c>
      <c r="C104" s="421" t="s">
        <v>4558</v>
      </c>
      <c r="D104" s="41" t="s">
        <v>505</v>
      </c>
      <c r="E104" s="39" t="s">
        <v>6656</v>
      </c>
      <c r="F104" s="39" t="s">
        <v>44</v>
      </c>
      <c r="G104" s="112" t="s">
        <v>46</v>
      </c>
      <c r="H104" s="9" t="s">
        <v>1205</v>
      </c>
      <c r="I104" s="45">
        <v>44508.0</v>
      </c>
      <c r="J104" s="37">
        <v>45815.0</v>
      </c>
      <c r="K104" s="9" t="s">
        <v>51</v>
      </c>
      <c r="L104" s="47">
        <v>78000.0</v>
      </c>
      <c r="M104" s="9" t="s">
        <v>51</v>
      </c>
      <c r="N104" s="49">
        <v>78071.0</v>
      </c>
      <c r="O104" s="49">
        <v>78071.0</v>
      </c>
      <c r="P104" s="9" t="s">
        <v>52</v>
      </c>
      <c r="Q104" s="45">
        <v>45815.0</v>
      </c>
      <c r="R104" s="45">
        <v>45845.0</v>
      </c>
      <c r="S104" s="9">
        <v>1.0</v>
      </c>
      <c r="T104" s="9" t="s">
        <v>86</v>
      </c>
      <c r="U104" s="9" t="s">
        <v>56</v>
      </c>
    </row>
    <row r="105">
      <c r="A105" s="41" t="s">
        <v>6657</v>
      </c>
      <c r="B105" s="9">
        <v>9168.0</v>
      </c>
      <c r="C105" s="421" t="s">
        <v>894</v>
      </c>
      <c r="D105" s="41" t="s">
        <v>818</v>
      </c>
      <c r="E105" s="39" t="s">
        <v>819</v>
      </c>
      <c r="F105" s="39" t="s">
        <v>44</v>
      </c>
      <c r="G105" s="39" t="s">
        <v>46</v>
      </c>
      <c r="H105" s="9" t="s">
        <v>1205</v>
      </c>
      <c r="I105" s="45">
        <v>45075.0</v>
      </c>
      <c r="J105" s="37">
        <v>45815.0</v>
      </c>
      <c r="K105" s="9" t="s">
        <v>51</v>
      </c>
      <c r="L105" s="47">
        <v>118000.0</v>
      </c>
      <c r="M105" s="9" t="s">
        <v>51</v>
      </c>
      <c r="N105" s="49">
        <v>118001.0</v>
      </c>
      <c r="O105" s="49">
        <v>118001.0</v>
      </c>
      <c r="P105" s="9" t="s">
        <v>52</v>
      </c>
      <c r="Q105" s="45">
        <v>45815.0</v>
      </c>
      <c r="R105" s="45">
        <v>45846.0</v>
      </c>
      <c r="S105" s="9">
        <v>1.0</v>
      </c>
      <c r="T105" s="88" t="s">
        <v>55</v>
      </c>
      <c r="U105" s="9" t="s">
        <v>56</v>
      </c>
    </row>
    <row r="106">
      <c r="A106" s="41" t="s">
        <v>6658</v>
      </c>
      <c r="B106" s="9">
        <v>10709.0</v>
      </c>
      <c r="C106" s="421" t="s">
        <v>320</v>
      </c>
      <c r="D106" s="41" t="s">
        <v>321</v>
      </c>
      <c r="E106" s="39" t="s">
        <v>323</v>
      </c>
      <c r="F106" s="39" t="s">
        <v>325</v>
      </c>
      <c r="G106" s="39" t="s">
        <v>74</v>
      </c>
      <c r="H106" s="9" t="s">
        <v>1205</v>
      </c>
      <c r="I106" s="45">
        <v>45256.0</v>
      </c>
      <c r="J106" s="37">
        <v>45815.0</v>
      </c>
      <c r="K106" s="9" t="s">
        <v>51</v>
      </c>
      <c r="L106" s="47">
        <v>78000.0</v>
      </c>
      <c r="M106" s="37">
        <v>45816.0</v>
      </c>
      <c r="N106" s="49">
        <v>78075.0</v>
      </c>
      <c r="O106" s="49">
        <v>78075.0</v>
      </c>
      <c r="P106" s="9" t="s">
        <v>52</v>
      </c>
      <c r="Q106" s="45">
        <v>45816.0</v>
      </c>
      <c r="R106" s="45">
        <v>45846.0</v>
      </c>
      <c r="S106" s="9">
        <v>1.0</v>
      </c>
      <c r="T106" s="9" t="s">
        <v>86</v>
      </c>
      <c r="U106" s="9" t="s">
        <v>56</v>
      </c>
    </row>
    <row r="107">
      <c r="A107" s="83" t="s">
        <v>6659</v>
      </c>
      <c r="B107" s="9">
        <v>15590.0</v>
      </c>
      <c r="C107" s="421" t="s">
        <v>6660</v>
      </c>
      <c r="D107" s="41" t="s">
        <v>6661</v>
      </c>
      <c r="E107" s="39" t="s">
        <v>6662</v>
      </c>
      <c r="F107" s="39" t="s">
        <v>163</v>
      </c>
      <c r="G107" s="39" t="s">
        <v>69</v>
      </c>
      <c r="H107" s="9" t="s">
        <v>1205</v>
      </c>
      <c r="I107" s="45">
        <v>45802.0</v>
      </c>
      <c r="J107" s="37">
        <v>45815.0</v>
      </c>
      <c r="K107" s="9" t="s">
        <v>51</v>
      </c>
      <c r="L107" s="47">
        <v>0.0</v>
      </c>
      <c r="M107" s="9" t="s">
        <v>51</v>
      </c>
      <c r="N107" s="49">
        <v>648082.0</v>
      </c>
      <c r="O107" s="49">
        <v>648082.0</v>
      </c>
      <c r="P107" s="9" t="s">
        <v>52</v>
      </c>
      <c r="Q107" s="45">
        <v>45815.0</v>
      </c>
      <c r="R107" s="45">
        <v>45996.0</v>
      </c>
      <c r="S107" s="9">
        <v>6.0</v>
      </c>
      <c r="T107" s="88" t="s">
        <v>55</v>
      </c>
      <c r="U107" s="9" t="s">
        <v>93</v>
      </c>
    </row>
    <row r="108">
      <c r="A108" s="41" t="s">
        <v>6663</v>
      </c>
      <c r="B108" s="9">
        <v>4081.0</v>
      </c>
      <c r="C108" s="421" t="s">
        <v>1249</v>
      </c>
      <c r="D108" s="41" t="s">
        <v>1229</v>
      </c>
      <c r="E108" s="39" t="s">
        <v>1230</v>
      </c>
      <c r="F108" s="39" t="s">
        <v>327</v>
      </c>
      <c r="G108" s="39" t="s">
        <v>158</v>
      </c>
      <c r="H108" s="9" t="s">
        <v>1205</v>
      </c>
      <c r="I108" s="45">
        <v>44566.0</v>
      </c>
      <c r="J108" s="37">
        <v>45815.0</v>
      </c>
      <c r="K108" s="9" t="s">
        <v>51</v>
      </c>
      <c r="L108" s="47">
        <v>78000.0</v>
      </c>
      <c r="M108" s="9" t="s">
        <v>51</v>
      </c>
      <c r="N108" s="49">
        <v>78089.0</v>
      </c>
      <c r="O108" s="8">
        <v>78000.0</v>
      </c>
      <c r="P108" s="9" t="s">
        <v>52</v>
      </c>
      <c r="Q108" s="45">
        <v>45815.0</v>
      </c>
      <c r="R108" s="45">
        <v>45853.0</v>
      </c>
      <c r="S108" s="9">
        <v>1.0</v>
      </c>
      <c r="T108" s="9" t="s">
        <v>86</v>
      </c>
      <c r="U108" s="9" t="s">
        <v>56</v>
      </c>
    </row>
    <row r="109">
      <c r="A109" s="41" t="s">
        <v>6664</v>
      </c>
      <c r="B109" s="9">
        <v>376.0</v>
      </c>
      <c r="C109" s="421" t="s">
        <v>4154</v>
      </c>
      <c r="D109" s="41" t="s">
        <v>3498</v>
      </c>
      <c r="E109" s="39" t="s">
        <v>3499</v>
      </c>
      <c r="F109" s="39" t="s">
        <v>121</v>
      </c>
      <c r="G109" s="39" t="s">
        <v>124</v>
      </c>
      <c r="H109" s="9" t="s">
        <v>1205</v>
      </c>
      <c r="I109" s="45">
        <v>44307.0</v>
      </c>
      <c r="J109" s="37">
        <v>45815.0</v>
      </c>
      <c r="K109" s="9" t="s">
        <v>51</v>
      </c>
      <c r="L109" s="47">
        <v>78000.0</v>
      </c>
      <c r="M109" s="9" t="s">
        <v>51</v>
      </c>
      <c r="N109" s="49">
        <v>78051.0</v>
      </c>
      <c r="O109" s="49">
        <v>78051.0</v>
      </c>
      <c r="P109" s="9" t="s">
        <v>52</v>
      </c>
      <c r="Q109" s="45">
        <v>45815.0</v>
      </c>
      <c r="R109" s="45">
        <v>45845.0</v>
      </c>
      <c r="S109" s="9">
        <v>1.0</v>
      </c>
      <c r="T109" s="9" t="s">
        <v>86</v>
      </c>
      <c r="U109" s="9" t="s">
        <v>56</v>
      </c>
    </row>
    <row r="110">
      <c r="A110" s="41" t="s">
        <v>6665</v>
      </c>
      <c r="B110" s="9">
        <v>9444.0</v>
      </c>
      <c r="C110" s="421" t="s">
        <v>6666</v>
      </c>
      <c r="D110" s="41" t="s">
        <v>660</v>
      </c>
      <c r="E110" s="39" t="s">
        <v>661</v>
      </c>
      <c r="F110" s="39" t="s">
        <v>68</v>
      </c>
      <c r="G110" s="39" t="s">
        <v>69</v>
      </c>
      <c r="H110" s="9" t="s">
        <v>1205</v>
      </c>
      <c r="I110" s="45">
        <v>45107.0</v>
      </c>
      <c r="J110" s="37">
        <v>45815.0</v>
      </c>
      <c r="K110" s="9" t="s">
        <v>51</v>
      </c>
      <c r="L110" s="47">
        <v>118000.0</v>
      </c>
      <c r="M110" s="9" t="s">
        <v>51</v>
      </c>
      <c r="N110" s="49">
        <v>118090.0</v>
      </c>
      <c r="O110" s="8">
        <v>118000.0</v>
      </c>
      <c r="P110" s="9" t="s">
        <v>52</v>
      </c>
      <c r="Q110" s="45">
        <v>45815.0</v>
      </c>
      <c r="R110" s="45">
        <v>45845.0</v>
      </c>
      <c r="S110" s="9">
        <v>1.0</v>
      </c>
      <c r="T110" s="88" t="s">
        <v>55</v>
      </c>
      <c r="U110" s="9" t="s">
        <v>56</v>
      </c>
    </row>
    <row r="111">
      <c r="A111" s="41" t="s">
        <v>6667</v>
      </c>
      <c r="B111" s="9">
        <v>4723.0</v>
      </c>
      <c r="C111" s="421" t="s">
        <v>1094</v>
      </c>
      <c r="D111" s="41" t="s">
        <v>646</v>
      </c>
      <c r="E111" s="39" t="s">
        <v>4362</v>
      </c>
      <c r="F111" s="39" t="s">
        <v>126</v>
      </c>
      <c r="G111" s="39" t="s">
        <v>69</v>
      </c>
      <c r="H111" s="9" t="s">
        <v>1205</v>
      </c>
      <c r="I111" s="45">
        <v>44611.0</v>
      </c>
      <c r="J111" s="37">
        <v>45815.0</v>
      </c>
      <c r="K111" s="9" t="s">
        <v>51</v>
      </c>
      <c r="L111" s="47">
        <v>78000.0</v>
      </c>
      <c r="M111" s="9" t="s">
        <v>51</v>
      </c>
      <c r="N111" s="49">
        <v>78016.0</v>
      </c>
      <c r="O111" s="8">
        <v>78000.0</v>
      </c>
      <c r="P111" s="9" t="s">
        <v>52</v>
      </c>
      <c r="Q111" s="45">
        <v>45815.0</v>
      </c>
      <c r="R111" s="45">
        <v>45845.0</v>
      </c>
      <c r="S111" s="9">
        <v>1.0</v>
      </c>
      <c r="T111" s="9" t="s">
        <v>86</v>
      </c>
      <c r="U111" s="9" t="s">
        <v>56</v>
      </c>
    </row>
    <row r="112">
      <c r="A112" s="83" t="s">
        <v>6668</v>
      </c>
      <c r="B112" s="9">
        <v>5169.0</v>
      </c>
      <c r="C112" s="421" t="s">
        <v>1939</v>
      </c>
      <c r="D112" s="41" t="s">
        <v>6669</v>
      </c>
      <c r="E112" s="39" t="s">
        <v>6670</v>
      </c>
      <c r="F112" s="39" t="s">
        <v>1942</v>
      </c>
      <c r="G112" s="39" t="s">
        <v>74</v>
      </c>
      <c r="H112" s="9" t="s">
        <v>1205</v>
      </c>
      <c r="I112" s="127">
        <v>44644.0</v>
      </c>
      <c r="J112" s="37">
        <v>45815.0</v>
      </c>
      <c r="K112" s="9" t="s">
        <v>51</v>
      </c>
      <c r="L112" s="47">
        <v>78000.0</v>
      </c>
      <c r="M112" s="9" t="s">
        <v>51</v>
      </c>
      <c r="N112" s="175">
        <v>78000.0</v>
      </c>
      <c r="O112" s="637">
        <v>78000.0</v>
      </c>
      <c r="P112" s="88" t="s">
        <v>53</v>
      </c>
      <c r="Q112" s="45">
        <v>45815.0</v>
      </c>
      <c r="R112" s="45">
        <v>45845.0</v>
      </c>
      <c r="S112" s="9">
        <v>1.0</v>
      </c>
      <c r="T112" s="9" t="s">
        <v>86</v>
      </c>
      <c r="U112" s="9" t="s">
        <v>93</v>
      </c>
    </row>
    <row r="113">
      <c r="A113" s="41" t="s">
        <v>6671</v>
      </c>
      <c r="B113" s="9">
        <v>9459.0</v>
      </c>
      <c r="C113" s="421" t="s">
        <v>6672</v>
      </c>
      <c r="D113" s="41" t="s">
        <v>6673</v>
      </c>
      <c r="E113" s="647" t="s">
        <v>6674</v>
      </c>
      <c r="F113" s="39" t="s">
        <v>174</v>
      </c>
      <c r="G113" s="39" t="s">
        <v>176</v>
      </c>
      <c r="H113" s="9" t="s">
        <v>1205</v>
      </c>
      <c r="I113" s="45">
        <v>45110.0</v>
      </c>
      <c r="J113" s="37">
        <v>45815.0</v>
      </c>
      <c r="K113" s="9" t="s">
        <v>51</v>
      </c>
      <c r="L113" s="47">
        <v>0.0</v>
      </c>
      <c r="M113" s="9" t="s">
        <v>51</v>
      </c>
      <c r="N113" s="49">
        <v>118000.0</v>
      </c>
      <c r="O113" s="49">
        <v>118000.0</v>
      </c>
      <c r="P113" s="88" t="s">
        <v>53</v>
      </c>
      <c r="Q113" s="45">
        <v>45815.0</v>
      </c>
      <c r="R113" s="45">
        <v>45845.0</v>
      </c>
      <c r="S113" s="9">
        <v>1.0</v>
      </c>
      <c r="T113" s="88" t="s">
        <v>55</v>
      </c>
      <c r="U113" s="9" t="s">
        <v>56</v>
      </c>
    </row>
    <row r="114">
      <c r="A114" s="41" t="s">
        <v>6675</v>
      </c>
      <c r="B114" s="9">
        <v>3848.0</v>
      </c>
      <c r="C114" s="421" t="s">
        <v>297</v>
      </c>
      <c r="D114" s="41" t="s">
        <v>298</v>
      </c>
      <c r="E114" s="39" t="s">
        <v>299</v>
      </c>
      <c r="F114" s="39" t="s">
        <v>293</v>
      </c>
      <c r="G114" s="39" t="s">
        <v>85</v>
      </c>
      <c r="H114" s="9" t="s">
        <v>1205</v>
      </c>
      <c r="I114" s="45">
        <v>44554.0</v>
      </c>
      <c r="J114" s="37">
        <v>45815.0</v>
      </c>
      <c r="K114" s="9" t="s">
        <v>51</v>
      </c>
      <c r="L114" s="47">
        <v>0.0</v>
      </c>
      <c r="M114" s="9" t="s">
        <v>51</v>
      </c>
      <c r="N114" s="49">
        <v>78000.0</v>
      </c>
      <c r="O114" s="49">
        <v>78000.0</v>
      </c>
      <c r="P114" s="88" t="s">
        <v>53</v>
      </c>
      <c r="Q114" s="45">
        <v>45815.0</v>
      </c>
      <c r="R114" s="45">
        <v>45845.0</v>
      </c>
      <c r="S114" s="9">
        <v>1.0</v>
      </c>
      <c r="T114" s="9" t="s">
        <v>86</v>
      </c>
      <c r="U114" s="9" t="s">
        <v>56</v>
      </c>
    </row>
    <row r="115">
      <c r="A115" s="41" t="s">
        <v>6676</v>
      </c>
      <c r="B115" s="9">
        <v>10751.0</v>
      </c>
      <c r="C115" s="421" t="s">
        <v>6677</v>
      </c>
      <c r="D115" s="41" t="s">
        <v>358</v>
      </c>
      <c r="E115" s="39" t="s">
        <v>359</v>
      </c>
      <c r="F115" s="39" t="s">
        <v>325</v>
      </c>
      <c r="G115" s="39" t="s">
        <v>74</v>
      </c>
      <c r="H115" s="9" t="s">
        <v>1205</v>
      </c>
      <c r="I115" s="45">
        <v>45261.0</v>
      </c>
      <c r="J115" s="37">
        <v>45815.0</v>
      </c>
      <c r="K115" s="9" t="s">
        <v>51</v>
      </c>
      <c r="L115" s="47">
        <v>0.0</v>
      </c>
      <c r="M115" s="9" t="s">
        <v>51</v>
      </c>
      <c r="N115" s="49">
        <v>118000.0</v>
      </c>
      <c r="O115" s="49">
        <v>118000.0</v>
      </c>
      <c r="P115" s="88" t="s">
        <v>53</v>
      </c>
      <c r="Q115" s="45">
        <v>45815.0</v>
      </c>
      <c r="R115" s="45">
        <v>45845.0</v>
      </c>
      <c r="S115" s="9">
        <v>1.0</v>
      </c>
      <c r="T115" s="88" t="s">
        <v>55</v>
      </c>
      <c r="U115" s="9" t="s">
        <v>56</v>
      </c>
    </row>
    <row r="116">
      <c r="A116" s="41" t="s">
        <v>6678</v>
      </c>
      <c r="B116" s="9">
        <v>12199.0</v>
      </c>
      <c r="C116" s="421" t="s">
        <v>6679</v>
      </c>
      <c r="D116" s="41" t="s">
        <v>6680</v>
      </c>
      <c r="E116" s="39" t="s">
        <v>6681</v>
      </c>
      <c r="F116" s="39" t="s">
        <v>343</v>
      </c>
      <c r="G116" s="39" t="s">
        <v>158</v>
      </c>
      <c r="H116" s="9" t="s">
        <v>1205</v>
      </c>
      <c r="I116" s="45">
        <v>45430.0</v>
      </c>
      <c r="J116" s="37">
        <v>45815.0</v>
      </c>
      <c r="K116" s="9" t="s">
        <v>51</v>
      </c>
      <c r="L116" s="47">
        <v>0.0</v>
      </c>
      <c r="M116" s="9" t="s">
        <v>51</v>
      </c>
      <c r="N116" s="49">
        <v>78000.0</v>
      </c>
      <c r="O116" s="49">
        <v>78000.0</v>
      </c>
      <c r="P116" s="88" t="s">
        <v>53</v>
      </c>
      <c r="Q116" s="45">
        <v>45815.0</v>
      </c>
      <c r="R116" s="45">
        <v>45845.0</v>
      </c>
      <c r="S116" s="9">
        <v>1.0</v>
      </c>
      <c r="T116" s="9" t="s">
        <v>86</v>
      </c>
      <c r="U116" s="9" t="s">
        <v>56</v>
      </c>
    </row>
    <row r="117">
      <c r="A117" s="231" t="s">
        <v>6682</v>
      </c>
      <c r="B117" s="233">
        <v>6835.0</v>
      </c>
      <c r="C117" s="602" t="s">
        <v>4334</v>
      </c>
      <c r="D117" s="231" t="s">
        <v>347</v>
      </c>
      <c r="E117" s="234" t="s">
        <v>348</v>
      </c>
      <c r="F117" s="234" t="s">
        <v>350</v>
      </c>
      <c r="G117" s="234" t="s">
        <v>352</v>
      </c>
      <c r="H117" s="233" t="s">
        <v>888</v>
      </c>
      <c r="I117" s="236">
        <v>44808.0</v>
      </c>
      <c r="J117" s="535">
        <v>45815.0</v>
      </c>
      <c r="K117" s="233" t="s">
        <v>51</v>
      </c>
      <c r="L117" s="304">
        <v>0.0</v>
      </c>
      <c r="M117" s="233" t="s">
        <v>51</v>
      </c>
      <c r="N117" s="458">
        <v>78006.0</v>
      </c>
      <c r="O117" s="458">
        <v>78000.0</v>
      </c>
      <c r="P117" s="460" t="s">
        <v>52</v>
      </c>
      <c r="Q117" s="236">
        <v>45815.0</v>
      </c>
      <c r="R117" s="236">
        <v>45845.0</v>
      </c>
      <c r="S117" s="233">
        <v>1.0</v>
      </c>
      <c r="T117" s="233" t="s">
        <v>86</v>
      </c>
      <c r="U117" s="233" t="s">
        <v>56</v>
      </c>
    </row>
    <row r="118">
      <c r="A118" s="41" t="s">
        <v>6683</v>
      </c>
      <c r="B118" s="9">
        <v>856.0</v>
      </c>
      <c r="C118" s="421" t="s">
        <v>571</v>
      </c>
      <c r="D118" s="41" t="s">
        <v>572</v>
      </c>
      <c r="E118" s="39" t="s">
        <v>573</v>
      </c>
      <c r="F118" s="39" t="s">
        <v>199</v>
      </c>
      <c r="G118" s="39" t="s">
        <v>176</v>
      </c>
      <c r="H118" s="9" t="s">
        <v>1205</v>
      </c>
      <c r="I118" s="45">
        <v>44335.0</v>
      </c>
      <c r="J118" s="37">
        <v>45816.0</v>
      </c>
      <c r="K118" s="9" t="s">
        <v>51</v>
      </c>
      <c r="L118" s="47">
        <v>78000.0</v>
      </c>
      <c r="M118" s="9" t="s">
        <v>51</v>
      </c>
      <c r="N118" s="175">
        <v>78000.0</v>
      </c>
      <c r="O118" s="637">
        <v>78000.0</v>
      </c>
      <c r="P118" s="9" t="s">
        <v>53</v>
      </c>
      <c r="Q118" s="45">
        <v>45816.0</v>
      </c>
      <c r="R118" s="45">
        <v>45846.0</v>
      </c>
      <c r="S118" s="9">
        <v>1.0</v>
      </c>
      <c r="T118" s="9" t="s">
        <v>86</v>
      </c>
      <c r="U118" s="9" t="s">
        <v>56</v>
      </c>
    </row>
    <row r="119">
      <c r="A119" s="41" t="s">
        <v>6684</v>
      </c>
      <c r="B119" s="9">
        <v>7734.0</v>
      </c>
      <c r="C119" s="421" t="s">
        <v>6685</v>
      </c>
      <c r="D119" s="41" t="s">
        <v>6686</v>
      </c>
      <c r="E119" s="39" t="s">
        <v>6687</v>
      </c>
      <c r="F119" s="39" t="s">
        <v>137</v>
      </c>
      <c r="G119" s="39" t="s">
        <v>118</v>
      </c>
      <c r="H119" s="9" t="s">
        <v>1205</v>
      </c>
      <c r="I119" s="45">
        <v>44900.0</v>
      </c>
      <c r="J119" s="37">
        <v>45816.0</v>
      </c>
      <c r="K119" s="9" t="s">
        <v>51</v>
      </c>
      <c r="L119" s="47">
        <v>78000.0</v>
      </c>
      <c r="M119" s="9" t="s">
        <v>51</v>
      </c>
      <c r="N119" s="175">
        <v>78000.0</v>
      </c>
      <c r="O119" s="637">
        <v>78000.0</v>
      </c>
      <c r="P119" s="9" t="s">
        <v>53</v>
      </c>
      <c r="Q119" s="45">
        <v>45816.0</v>
      </c>
      <c r="R119" s="45">
        <v>45846.0</v>
      </c>
      <c r="S119" s="9">
        <v>1.0</v>
      </c>
      <c r="T119" s="9" t="s">
        <v>86</v>
      </c>
      <c r="U119" s="9" t="s">
        <v>56</v>
      </c>
    </row>
    <row r="120">
      <c r="A120" s="41" t="s">
        <v>6688</v>
      </c>
      <c r="B120" s="9">
        <v>11472.0</v>
      </c>
      <c r="C120" s="421" t="s">
        <v>6689</v>
      </c>
      <c r="D120" s="41" t="s">
        <v>6690</v>
      </c>
      <c r="E120" s="39" t="s">
        <v>1169</v>
      </c>
      <c r="F120" s="39" t="s">
        <v>325</v>
      </c>
      <c r="G120" s="39" t="s">
        <v>74</v>
      </c>
      <c r="H120" s="9" t="s">
        <v>1205</v>
      </c>
      <c r="I120" s="45">
        <v>45351.0</v>
      </c>
      <c r="J120" s="37">
        <v>45816.0</v>
      </c>
      <c r="K120" s="9" t="s">
        <v>51</v>
      </c>
      <c r="L120" s="47">
        <v>118000.0</v>
      </c>
      <c r="M120" s="9" t="s">
        <v>51</v>
      </c>
      <c r="N120" s="49">
        <v>118000.0</v>
      </c>
      <c r="O120" s="8">
        <v>118000.0</v>
      </c>
      <c r="P120" s="9" t="s">
        <v>53</v>
      </c>
      <c r="Q120" s="45">
        <v>45816.0</v>
      </c>
      <c r="R120" s="45">
        <v>45846.0</v>
      </c>
      <c r="S120" s="9">
        <v>1.0</v>
      </c>
      <c r="T120" s="88" t="s">
        <v>55</v>
      </c>
      <c r="U120" s="9" t="s">
        <v>56</v>
      </c>
    </row>
    <row r="121">
      <c r="A121" s="41" t="s">
        <v>6691</v>
      </c>
      <c r="B121" s="9">
        <v>14689.0</v>
      </c>
      <c r="C121" s="421" t="s">
        <v>6692</v>
      </c>
      <c r="D121" s="41" t="s">
        <v>6693</v>
      </c>
      <c r="E121" s="39" t="s">
        <v>6694</v>
      </c>
      <c r="F121" s="39" t="s">
        <v>218</v>
      </c>
      <c r="G121" s="39" t="s">
        <v>220</v>
      </c>
      <c r="H121" s="9" t="s">
        <v>1205</v>
      </c>
      <c r="I121" s="45">
        <v>45701.0</v>
      </c>
      <c r="J121" s="37">
        <v>45816.0</v>
      </c>
      <c r="K121" s="9" t="s">
        <v>51</v>
      </c>
      <c r="L121" s="47">
        <v>78000.0</v>
      </c>
      <c r="M121" s="9" t="s">
        <v>51</v>
      </c>
      <c r="N121" s="49">
        <v>78062.0</v>
      </c>
      <c r="O121" s="49">
        <v>78062.0</v>
      </c>
      <c r="P121" s="9" t="s">
        <v>52</v>
      </c>
      <c r="Q121" s="45">
        <v>45816.0</v>
      </c>
      <c r="R121" s="45">
        <v>45846.0</v>
      </c>
      <c r="S121" s="9">
        <v>1.0</v>
      </c>
      <c r="T121" s="9" t="s">
        <v>86</v>
      </c>
      <c r="U121" s="9" t="s">
        <v>56</v>
      </c>
    </row>
    <row r="122">
      <c r="A122" s="41" t="s">
        <v>6695</v>
      </c>
      <c r="B122" s="9">
        <v>11119.0</v>
      </c>
      <c r="C122" s="421" t="s">
        <v>727</v>
      </c>
      <c r="D122" s="41" t="s">
        <v>6696</v>
      </c>
      <c r="E122" s="39" t="s">
        <v>6697</v>
      </c>
      <c r="F122" s="39" t="s">
        <v>163</v>
      </c>
      <c r="G122" s="39" t="s">
        <v>69</v>
      </c>
      <c r="H122" s="9" t="s">
        <v>1205</v>
      </c>
      <c r="I122" s="45">
        <v>45312.0</v>
      </c>
      <c r="J122" s="37">
        <v>45816.0</v>
      </c>
      <c r="K122" s="9" t="s">
        <v>51</v>
      </c>
      <c r="L122" s="47">
        <v>78000.0</v>
      </c>
      <c r="M122" s="9" t="s">
        <v>51</v>
      </c>
      <c r="N122" s="175">
        <v>78000.0</v>
      </c>
      <c r="O122" s="637">
        <v>78000.0</v>
      </c>
      <c r="P122" s="9" t="s">
        <v>53</v>
      </c>
      <c r="Q122" s="45">
        <v>45816.0</v>
      </c>
      <c r="R122" s="45">
        <v>45846.0</v>
      </c>
      <c r="S122" s="9">
        <v>1.0</v>
      </c>
      <c r="T122" s="9" t="s">
        <v>86</v>
      </c>
      <c r="U122" s="9" t="s">
        <v>56</v>
      </c>
    </row>
    <row r="123">
      <c r="A123" s="41" t="s">
        <v>6698</v>
      </c>
      <c r="B123" s="9">
        <v>8719.0</v>
      </c>
      <c r="C123" s="421" t="s">
        <v>6699</v>
      </c>
      <c r="D123" s="41" t="s">
        <v>4656</v>
      </c>
      <c r="E123" s="39" t="s">
        <v>4658</v>
      </c>
      <c r="F123" s="39" t="s">
        <v>429</v>
      </c>
      <c r="G123" s="39" t="s">
        <v>430</v>
      </c>
      <c r="H123" s="9" t="s">
        <v>1205</v>
      </c>
      <c r="I123" s="45">
        <v>45022.0</v>
      </c>
      <c r="J123" s="37">
        <v>45816.0</v>
      </c>
      <c r="K123" s="9" t="s">
        <v>51</v>
      </c>
      <c r="L123" s="47">
        <v>1298000.0</v>
      </c>
      <c r="M123" s="9" t="s">
        <v>51</v>
      </c>
      <c r="N123" s="49">
        <v>1180000.0</v>
      </c>
      <c r="O123" s="49">
        <v>1180000.0</v>
      </c>
      <c r="P123" s="9" t="s">
        <v>53</v>
      </c>
      <c r="Q123" s="45">
        <v>45816.0</v>
      </c>
      <c r="R123" s="45">
        <v>46176.0</v>
      </c>
      <c r="S123" s="9">
        <v>12.0</v>
      </c>
      <c r="T123" s="88" t="s">
        <v>55</v>
      </c>
      <c r="U123" s="9" t="s">
        <v>56</v>
      </c>
    </row>
    <row r="124">
      <c r="A124" s="41" t="s">
        <v>6700</v>
      </c>
      <c r="B124" s="9">
        <v>9571.0</v>
      </c>
      <c r="C124" s="421" t="s">
        <v>1427</v>
      </c>
      <c r="D124" s="41" t="s">
        <v>1239</v>
      </c>
      <c r="E124" s="39" t="s">
        <v>1241</v>
      </c>
      <c r="F124" s="39" t="s">
        <v>1242</v>
      </c>
      <c r="G124" s="39" t="s">
        <v>805</v>
      </c>
      <c r="H124" s="9" t="s">
        <v>1205</v>
      </c>
      <c r="I124" s="45">
        <v>45120.0</v>
      </c>
      <c r="J124" s="37">
        <v>45816.0</v>
      </c>
      <c r="K124" s="9" t="s">
        <v>51</v>
      </c>
      <c r="L124" s="47">
        <v>118000.0</v>
      </c>
      <c r="M124" s="9" t="s">
        <v>51</v>
      </c>
      <c r="N124" s="49">
        <v>118047.0</v>
      </c>
      <c r="O124" s="49">
        <v>118047.0</v>
      </c>
      <c r="P124" s="9" t="s">
        <v>52</v>
      </c>
      <c r="Q124" s="45">
        <v>45816.0</v>
      </c>
      <c r="R124" s="45">
        <v>45846.0</v>
      </c>
      <c r="S124" s="9">
        <v>1.0</v>
      </c>
      <c r="T124" s="88" t="s">
        <v>55</v>
      </c>
      <c r="U124" s="9" t="s">
        <v>56</v>
      </c>
    </row>
    <row r="125">
      <c r="A125" s="41" t="s">
        <v>6701</v>
      </c>
      <c r="B125" s="9">
        <v>14797.0</v>
      </c>
      <c r="C125" s="421" t="s">
        <v>6702</v>
      </c>
      <c r="D125" s="41" t="s">
        <v>1083</v>
      </c>
      <c r="E125" s="39" t="s">
        <v>1084</v>
      </c>
      <c r="F125" s="39" t="s">
        <v>237</v>
      </c>
      <c r="G125" s="39" t="s">
        <v>69</v>
      </c>
      <c r="H125" s="9" t="s">
        <v>1205</v>
      </c>
      <c r="I125" s="45">
        <v>45712.0</v>
      </c>
      <c r="J125" s="37">
        <v>45816.0</v>
      </c>
      <c r="K125" s="9" t="s">
        <v>51</v>
      </c>
      <c r="L125" s="47">
        <v>118000.0</v>
      </c>
      <c r="M125" s="9" t="s">
        <v>51</v>
      </c>
      <c r="N125" s="49">
        <v>354074.0</v>
      </c>
      <c r="O125" s="8">
        <v>354000.0</v>
      </c>
      <c r="P125" s="9" t="s">
        <v>52</v>
      </c>
      <c r="Q125" s="45">
        <v>45816.0</v>
      </c>
      <c r="R125" s="45">
        <v>45906.0</v>
      </c>
      <c r="S125" s="9">
        <v>3.0</v>
      </c>
      <c r="T125" s="88" t="s">
        <v>55</v>
      </c>
      <c r="U125" s="9" t="s">
        <v>56</v>
      </c>
    </row>
    <row r="126">
      <c r="A126" s="41" t="s">
        <v>6703</v>
      </c>
      <c r="B126" s="9">
        <v>7163.0</v>
      </c>
      <c r="C126" s="421" t="s">
        <v>941</v>
      </c>
      <c r="D126" s="41" t="s">
        <v>601</v>
      </c>
      <c r="E126" s="39" t="s">
        <v>603</v>
      </c>
      <c r="F126" s="39" t="s">
        <v>315</v>
      </c>
      <c r="G126" s="112" t="s">
        <v>69</v>
      </c>
      <c r="H126" s="9" t="s">
        <v>1205</v>
      </c>
      <c r="I126" s="45">
        <v>44839.0</v>
      </c>
      <c r="J126" s="37">
        <v>45816.0</v>
      </c>
      <c r="K126" s="9" t="s">
        <v>51</v>
      </c>
      <c r="L126" s="47">
        <v>78000.0</v>
      </c>
      <c r="M126" s="9" t="s">
        <v>51</v>
      </c>
      <c r="N126" s="175">
        <v>78000.0</v>
      </c>
      <c r="O126" s="637">
        <v>78000.0</v>
      </c>
      <c r="P126" s="9" t="s">
        <v>53</v>
      </c>
      <c r="Q126" s="45">
        <v>45816.0</v>
      </c>
      <c r="R126" s="45">
        <v>45846.0</v>
      </c>
      <c r="S126" s="9">
        <v>1.0</v>
      </c>
      <c r="T126" s="9" t="s">
        <v>86</v>
      </c>
      <c r="U126" s="9" t="s">
        <v>56</v>
      </c>
    </row>
    <row r="127">
      <c r="A127" s="41" t="s">
        <v>5145</v>
      </c>
      <c r="B127" s="9">
        <v>5716.0</v>
      </c>
      <c r="C127" s="421" t="s">
        <v>6704</v>
      </c>
      <c r="D127" s="41" t="s">
        <v>6705</v>
      </c>
      <c r="E127" s="39" t="s">
        <v>6706</v>
      </c>
      <c r="F127" s="39" t="s">
        <v>757</v>
      </c>
      <c r="G127" s="39" t="s">
        <v>69</v>
      </c>
      <c r="H127" s="9" t="s">
        <v>1205</v>
      </c>
      <c r="I127" s="45">
        <v>44695.0</v>
      </c>
      <c r="J127" s="37">
        <v>45816.0</v>
      </c>
      <c r="K127" s="9" t="s">
        <v>51</v>
      </c>
      <c r="L127" s="47">
        <v>78000.0</v>
      </c>
      <c r="M127" s="9" t="s">
        <v>51</v>
      </c>
      <c r="N127" s="49">
        <v>78076.0</v>
      </c>
      <c r="O127" s="8">
        <v>78000.0</v>
      </c>
      <c r="P127" s="9" t="s">
        <v>52</v>
      </c>
      <c r="Q127" s="45">
        <v>45816.0</v>
      </c>
      <c r="R127" s="45">
        <v>45846.0</v>
      </c>
      <c r="S127" s="9">
        <v>1.0</v>
      </c>
      <c r="T127" s="9" t="s">
        <v>86</v>
      </c>
      <c r="U127" s="9" t="s">
        <v>56</v>
      </c>
    </row>
    <row r="128">
      <c r="A128" s="41" t="s">
        <v>5158</v>
      </c>
      <c r="B128" s="9">
        <v>3420.0</v>
      </c>
      <c r="C128" s="421" t="s">
        <v>6707</v>
      </c>
      <c r="D128" s="41" t="s">
        <v>6708</v>
      </c>
      <c r="E128" s="39" t="s">
        <v>6709</v>
      </c>
      <c r="F128" s="39" t="s">
        <v>279</v>
      </c>
      <c r="G128" s="39" t="s">
        <v>69</v>
      </c>
      <c r="H128" s="9" t="s">
        <v>1205</v>
      </c>
      <c r="I128" s="45">
        <v>44527.0</v>
      </c>
      <c r="J128" s="37">
        <v>45816.0</v>
      </c>
      <c r="K128" s="9" t="s">
        <v>51</v>
      </c>
      <c r="L128" s="47">
        <v>118000.0</v>
      </c>
      <c r="M128" s="9" t="s">
        <v>51</v>
      </c>
      <c r="N128" s="49">
        <v>120075.0</v>
      </c>
      <c r="O128" s="49">
        <v>120075.0</v>
      </c>
      <c r="P128" s="9" t="s">
        <v>52</v>
      </c>
      <c r="Q128" s="45">
        <v>45816.0</v>
      </c>
      <c r="R128" s="45">
        <v>45846.0</v>
      </c>
      <c r="S128" s="9">
        <v>1.0</v>
      </c>
      <c r="T128" s="88" t="s">
        <v>55</v>
      </c>
      <c r="U128" s="9" t="s">
        <v>56</v>
      </c>
    </row>
    <row r="129">
      <c r="A129" s="41" t="s">
        <v>5162</v>
      </c>
      <c r="B129" s="9">
        <v>11881.0</v>
      </c>
      <c r="C129" s="421" t="s">
        <v>6710</v>
      </c>
      <c r="D129" s="41" t="s">
        <v>2092</v>
      </c>
      <c r="E129" s="39" t="s">
        <v>2094</v>
      </c>
      <c r="F129" s="39" t="s">
        <v>325</v>
      </c>
      <c r="G129" s="39" t="s">
        <v>74</v>
      </c>
      <c r="H129" s="9" t="s">
        <v>1205</v>
      </c>
      <c r="I129" s="45">
        <v>45399.0</v>
      </c>
      <c r="J129" s="37">
        <v>45816.0</v>
      </c>
      <c r="K129" s="9" t="s">
        <v>51</v>
      </c>
      <c r="L129" s="47">
        <v>118000.0</v>
      </c>
      <c r="M129" s="9" t="s">
        <v>51</v>
      </c>
      <c r="N129" s="49">
        <v>118000.0</v>
      </c>
      <c r="O129" s="8">
        <v>118000.0</v>
      </c>
      <c r="P129" s="9" t="s">
        <v>53</v>
      </c>
      <c r="Q129" s="45">
        <v>45816.0</v>
      </c>
      <c r="R129" s="45">
        <v>45846.0</v>
      </c>
      <c r="S129" s="9">
        <v>1.0</v>
      </c>
      <c r="T129" s="88" t="s">
        <v>55</v>
      </c>
      <c r="U129" s="9" t="s">
        <v>56</v>
      </c>
    </row>
    <row r="130">
      <c r="A130" s="41" t="s">
        <v>5170</v>
      </c>
      <c r="B130" s="9">
        <v>836.0</v>
      </c>
      <c r="C130" s="421" t="s">
        <v>582</v>
      </c>
      <c r="D130" s="41" t="s">
        <v>583</v>
      </c>
      <c r="E130" s="39" t="s">
        <v>596</v>
      </c>
      <c r="F130" s="39" t="s">
        <v>585</v>
      </c>
      <c r="G130" s="39" t="s">
        <v>355</v>
      </c>
      <c r="H130" s="9" t="s">
        <v>1205</v>
      </c>
      <c r="I130" s="45">
        <v>44335.0</v>
      </c>
      <c r="J130" s="37">
        <v>45816.0</v>
      </c>
      <c r="K130" s="9" t="s">
        <v>51</v>
      </c>
      <c r="L130" s="47">
        <v>118000.0</v>
      </c>
      <c r="M130" s="9" t="s">
        <v>51</v>
      </c>
      <c r="N130" s="49">
        <v>118000.0</v>
      </c>
      <c r="O130" s="8">
        <v>118000.0</v>
      </c>
      <c r="P130" s="9" t="s">
        <v>53</v>
      </c>
      <c r="Q130" s="45">
        <v>45816.0</v>
      </c>
      <c r="R130" s="45">
        <v>45846.0</v>
      </c>
      <c r="S130" s="9">
        <v>1.0</v>
      </c>
      <c r="T130" s="88" t="s">
        <v>55</v>
      </c>
      <c r="U130" s="9" t="s">
        <v>56</v>
      </c>
    </row>
    <row r="131">
      <c r="A131" s="41" t="s">
        <v>6711</v>
      </c>
      <c r="B131" s="9">
        <v>12299.0</v>
      </c>
      <c r="C131" s="421" t="s">
        <v>1029</v>
      </c>
      <c r="D131" s="41" t="s">
        <v>737</v>
      </c>
      <c r="E131" s="39" t="s">
        <v>738</v>
      </c>
      <c r="F131" s="39" t="s">
        <v>739</v>
      </c>
      <c r="G131" s="39" t="s">
        <v>352</v>
      </c>
      <c r="H131" s="9" t="s">
        <v>1205</v>
      </c>
      <c r="I131" s="45">
        <v>45444.0</v>
      </c>
      <c r="J131" s="37">
        <v>45816.0</v>
      </c>
      <c r="K131" s="9" t="s">
        <v>51</v>
      </c>
      <c r="L131" s="47">
        <v>118000.0</v>
      </c>
      <c r="M131" s="37">
        <v>45817.0</v>
      </c>
      <c r="N131" s="49">
        <v>236023.0</v>
      </c>
      <c r="O131" s="49">
        <v>236023.0</v>
      </c>
      <c r="P131" s="9" t="s">
        <v>52</v>
      </c>
      <c r="Q131" s="45">
        <v>45817.0</v>
      </c>
      <c r="R131" s="45">
        <v>45848.0</v>
      </c>
      <c r="S131" s="9">
        <v>1.0</v>
      </c>
      <c r="T131" s="88" t="s">
        <v>55</v>
      </c>
      <c r="U131" s="9" t="s">
        <v>56</v>
      </c>
    </row>
    <row r="132">
      <c r="A132" s="231" t="s">
        <v>6712</v>
      </c>
      <c r="B132" s="233">
        <v>13621.0</v>
      </c>
      <c r="C132" s="602" t="s">
        <v>843</v>
      </c>
      <c r="D132" s="231" t="s">
        <v>801</v>
      </c>
      <c r="E132" s="234" t="s">
        <v>802</v>
      </c>
      <c r="F132" s="234" t="s">
        <v>803</v>
      </c>
      <c r="G132" s="234" t="s">
        <v>805</v>
      </c>
      <c r="H132" s="233" t="s">
        <v>1205</v>
      </c>
      <c r="I132" s="236">
        <v>45582.0</v>
      </c>
      <c r="J132" s="535">
        <v>45816.0</v>
      </c>
      <c r="K132" s="233" t="s">
        <v>51</v>
      </c>
      <c r="L132" s="304">
        <v>78000.0</v>
      </c>
      <c r="M132" s="535">
        <v>45817.0</v>
      </c>
      <c r="N132" s="458">
        <v>78072.0</v>
      </c>
      <c r="O132" s="458">
        <v>78072.0</v>
      </c>
      <c r="P132" s="233" t="s">
        <v>52</v>
      </c>
      <c r="Q132" s="236">
        <v>45817.0</v>
      </c>
      <c r="R132" s="236">
        <v>45847.0</v>
      </c>
      <c r="S132" s="233">
        <v>1.0</v>
      </c>
      <c r="T132" s="233" t="s">
        <v>86</v>
      </c>
      <c r="U132" s="233" t="s">
        <v>56</v>
      </c>
    </row>
    <row r="133">
      <c r="A133" s="41" t="s">
        <v>6713</v>
      </c>
      <c r="B133" s="9">
        <v>10218.0</v>
      </c>
      <c r="C133" s="421" t="s">
        <v>6714</v>
      </c>
      <c r="D133" s="41" t="s">
        <v>6715</v>
      </c>
      <c r="E133" s="39" t="s">
        <v>6716</v>
      </c>
      <c r="F133" s="39" t="s">
        <v>110</v>
      </c>
      <c r="G133" s="39" t="s">
        <v>46</v>
      </c>
      <c r="H133" s="9" t="s">
        <v>1205</v>
      </c>
      <c r="I133" s="45">
        <v>45195.0</v>
      </c>
      <c r="J133" s="37">
        <v>45817.0</v>
      </c>
      <c r="K133" s="9" t="s">
        <v>51</v>
      </c>
      <c r="L133" s="47">
        <v>118000.0</v>
      </c>
      <c r="M133" s="9" t="s">
        <v>51</v>
      </c>
      <c r="N133" s="49">
        <v>118000.0</v>
      </c>
      <c r="O133" s="8">
        <v>118000.0</v>
      </c>
      <c r="P133" s="9" t="s">
        <v>53</v>
      </c>
      <c r="Q133" s="45">
        <v>45817.0</v>
      </c>
      <c r="R133" s="45">
        <v>45847.0</v>
      </c>
      <c r="S133" s="9">
        <v>1.0</v>
      </c>
      <c r="T133" s="88" t="s">
        <v>55</v>
      </c>
      <c r="U133" s="9" t="s">
        <v>56</v>
      </c>
    </row>
    <row r="134">
      <c r="A134" s="41" t="s">
        <v>6717</v>
      </c>
      <c r="B134" s="9">
        <v>9386.0</v>
      </c>
      <c r="C134" s="421" t="s">
        <v>1012</v>
      </c>
      <c r="D134" s="41" t="s">
        <v>1013</v>
      </c>
      <c r="E134" s="39" t="s">
        <v>1015</v>
      </c>
      <c r="F134" s="39" t="s">
        <v>786</v>
      </c>
      <c r="G134" s="39" t="s">
        <v>46</v>
      </c>
      <c r="H134" s="9" t="s">
        <v>1205</v>
      </c>
      <c r="I134" s="45">
        <v>45099.0</v>
      </c>
      <c r="J134" s="37">
        <v>45817.0</v>
      </c>
      <c r="K134" s="9" t="s">
        <v>51</v>
      </c>
      <c r="L134" s="47">
        <v>78000.0</v>
      </c>
      <c r="M134" s="9" t="s">
        <v>51</v>
      </c>
      <c r="N134" s="175">
        <v>78000.0</v>
      </c>
      <c r="O134" s="637">
        <v>78000.0</v>
      </c>
      <c r="P134" s="9" t="s">
        <v>53</v>
      </c>
      <c r="Q134" s="45">
        <v>45817.0</v>
      </c>
      <c r="R134" s="45">
        <v>45847.0</v>
      </c>
      <c r="S134" s="9">
        <v>1.0</v>
      </c>
      <c r="T134" s="9" t="s">
        <v>86</v>
      </c>
      <c r="U134" s="9" t="s">
        <v>56</v>
      </c>
    </row>
    <row r="135">
      <c r="A135" s="41" t="s">
        <v>6718</v>
      </c>
      <c r="B135" s="9">
        <v>11196.0</v>
      </c>
      <c r="C135" s="421" t="s">
        <v>995</v>
      </c>
      <c r="D135" s="41" t="s">
        <v>925</v>
      </c>
      <c r="E135" s="39" t="s">
        <v>927</v>
      </c>
      <c r="F135" s="39" t="s">
        <v>419</v>
      </c>
      <c r="G135" s="39" t="s">
        <v>118</v>
      </c>
      <c r="H135" s="9" t="s">
        <v>1205</v>
      </c>
      <c r="I135" s="45">
        <v>45320.0</v>
      </c>
      <c r="J135" s="37">
        <v>45817.0</v>
      </c>
      <c r="K135" s="9" t="s">
        <v>51</v>
      </c>
      <c r="L135" s="47">
        <v>118000.0</v>
      </c>
      <c r="M135" s="9" t="s">
        <v>51</v>
      </c>
      <c r="N135" s="49">
        <v>118000.0</v>
      </c>
      <c r="O135" s="8">
        <v>118000.0</v>
      </c>
      <c r="P135" s="9" t="s">
        <v>53</v>
      </c>
      <c r="Q135" s="45">
        <v>45817.0</v>
      </c>
      <c r="R135" s="45">
        <v>45848.0</v>
      </c>
      <c r="S135" s="9">
        <v>1.0</v>
      </c>
      <c r="T135" s="88" t="s">
        <v>55</v>
      </c>
      <c r="U135" s="9" t="s">
        <v>56</v>
      </c>
    </row>
    <row r="136">
      <c r="A136" s="41" t="s">
        <v>6719</v>
      </c>
      <c r="B136" s="9">
        <v>1782.0</v>
      </c>
      <c r="C136" s="421" t="s">
        <v>6301</v>
      </c>
      <c r="D136" s="41" t="s">
        <v>480</v>
      </c>
      <c r="E136" s="39" t="s">
        <v>928</v>
      </c>
      <c r="F136" s="39" t="s">
        <v>45</v>
      </c>
      <c r="G136" s="39" t="s">
        <v>47</v>
      </c>
      <c r="H136" s="9" t="s">
        <v>1205</v>
      </c>
      <c r="I136" s="45">
        <v>44399.0</v>
      </c>
      <c r="J136" s="37">
        <v>45817.0</v>
      </c>
      <c r="K136" s="9" t="s">
        <v>51</v>
      </c>
      <c r="L136" s="47">
        <v>858000.0</v>
      </c>
      <c r="M136" s="9" t="s">
        <v>51</v>
      </c>
      <c r="N136" s="49">
        <v>858020.0</v>
      </c>
      <c r="O136" s="8">
        <v>858000.0</v>
      </c>
      <c r="P136" s="9" t="s">
        <v>52</v>
      </c>
      <c r="Q136" s="45">
        <v>45817.0</v>
      </c>
      <c r="R136" s="45">
        <v>46177.0</v>
      </c>
      <c r="S136" s="9">
        <v>12.0</v>
      </c>
      <c r="T136" s="9" t="s">
        <v>86</v>
      </c>
      <c r="U136" s="9" t="s">
        <v>56</v>
      </c>
    </row>
    <row r="137">
      <c r="A137" s="41" t="s">
        <v>6720</v>
      </c>
      <c r="B137" s="9">
        <v>6737.0</v>
      </c>
      <c r="C137" s="421" t="s">
        <v>1664</v>
      </c>
      <c r="D137" s="41" t="s">
        <v>1667</v>
      </c>
      <c r="E137" s="39" t="s">
        <v>1675</v>
      </c>
      <c r="F137" s="39" t="s">
        <v>44</v>
      </c>
      <c r="G137" s="39" t="s">
        <v>46</v>
      </c>
      <c r="H137" s="9" t="s">
        <v>1205</v>
      </c>
      <c r="I137" s="45">
        <v>44797.0</v>
      </c>
      <c r="J137" s="37">
        <v>45817.0</v>
      </c>
      <c r="K137" s="9" t="s">
        <v>51</v>
      </c>
      <c r="L137" s="47">
        <v>78000.0</v>
      </c>
      <c r="M137" s="9" t="s">
        <v>51</v>
      </c>
      <c r="N137" s="49">
        <v>156046.0</v>
      </c>
      <c r="O137" s="49">
        <v>156046.0</v>
      </c>
      <c r="P137" s="9" t="s">
        <v>52</v>
      </c>
      <c r="Q137" s="45">
        <v>45817.0</v>
      </c>
      <c r="R137" s="45">
        <v>45847.0</v>
      </c>
      <c r="S137" s="9">
        <v>1.0</v>
      </c>
      <c r="T137" s="9" t="s">
        <v>86</v>
      </c>
      <c r="U137" s="9" t="s">
        <v>56</v>
      </c>
    </row>
    <row r="138">
      <c r="A138" s="41" t="s">
        <v>6721</v>
      </c>
      <c r="B138" s="9">
        <v>6737.0</v>
      </c>
      <c r="C138" s="421" t="s">
        <v>1664</v>
      </c>
      <c r="D138" s="41" t="s">
        <v>1667</v>
      </c>
      <c r="E138" s="39" t="s">
        <v>1668</v>
      </c>
      <c r="F138" s="39" t="s">
        <v>44</v>
      </c>
      <c r="G138" s="39" t="s">
        <v>46</v>
      </c>
      <c r="H138" s="9" t="s">
        <v>1205</v>
      </c>
      <c r="I138" s="45">
        <v>44797.0</v>
      </c>
      <c r="J138" s="37">
        <v>45817.0</v>
      </c>
      <c r="K138" s="9" t="s">
        <v>51</v>
      </c>
      <c r="L138" s="47">
        <v>78000.0</v>
      </c>
      <c r="M138" s="9" t="s">
        <v>51</v>
      </c>
      <c r="N138" s="49">
        <f>N137-L138</f>
        <v>78046</v>
      </c>
      <c r="O138" s="49">
        <v>0.0</v>
      </c>
      <c r="P138" s="9" t="s">
        <v>54</v>
      </c>
      <c r="Q138" s="45">
        <v>45817.0</v>
      </c>
      <c r="R138" s="45">
        <v>45847.0</v>
      </c>
      <c r="S138" s="9">
        <v>1.0</v>
      </c>
      <c r="T138" s="9" t="s">
        <v>86</v>
      </c>
      <c r="U138" s="9" t="s">
        <v>56</v>
      </c>
    </row>
    <row r="139">
      <c r="A139" s="41" t="s">
        <v>6722</v>
      </c>
      <c r="B139" s="9">
        <v>4075.0</v>
      </c>
      <c r="C139" s="421" t="s">
        <v>1470</v>
      </c>
      <c r="D139" s="41" t="s">
        <v>1471</v>
      </c>
      <c r="E139" s="39" t="s">
        <v>1472</v>
      </c>
      <c r="F139" s="39" t="s">
        <v>731</v>
      </c>
      <c r="G139" s="39" t="s">
        <v>732</v>
      </c>
      <c r="H139" s="9" t="s">
        <v>1205</v>
      </c>
      <c r="I139" s="45">
        <v>44566.0</v>
      </c>
      <c r="J139" s="37">
        <v>45817.0</v>
      </c>
      <c r="K139" s="9" t="s">
        <v>51</v>
      </c>
      <c r="L139" s="47">
        <v>78000.0</v>
      </c>
      <c r="M139" s="9" t="s">
        <v>51</v>
      </c>
      <c r="N139" s="175">
        <v>78000.0</v>
      </c>
      <c r="O139" s="637">
        <v>78000.0</v>
      </c>
      <c r="P139" s="9" t="s">
        <v>53</v>
      </c>
      <c r="Q139" s="45">
        <v>45817.0</v>
      </c>
      <c r="R139" s="45">
        <v>45847.0</v>
      </c>
      <c r="S139" s="9">
        <v>1.0</v>
      </c>
      <c r="T139" s="9" t="s">
        <v>86</v>
      </c>
      <c r="U139" s="9" t="s">
        <v>56</v>
      </c>
    </row>
    <row r="140">
      <c r="A140" s="41" t="s">
        <v>6723</v>
      </c>
      <c r="B140" s="9">
        <v>12027.0</v>
      </c>
      <c r="C140" s="421" t="s">
        <v>6724</v>
      </c>
      <c r="D140" s="41" t="s">
        <v>6725</v>
      </c>
      <c r="E140" s="39" t="s">
        <v>6726</v>
      </c>
      <c r="F140" s="39" t="s">
        <v>192</v>
      </c>
      <c r="G140" s="39" t="s">
        <v>195</v>
      </c>
      <c r="H140" s="9" t="s">
        <v>1205</v>
      </c>
      <c r="I140" s="45">
        <v>45414.0</v>
      </c>
      <c r="J140" s="37">
        <v>45817.0</v>
      </c>
      <c r="K140" s="9" t="s">
        <v>51</v>
      </c>
      <c r="L140" s="47">
        <v>648000.0</v>
      </c>
      <c r="M140" s="9" t="s">
        <v>51</v>
      </c>
      <c r="N140" s="49">
        <v>648034.0</v>
      </c>
      <c r="O140" s="8">
        <v>648000.0</v>
      </c>
      <c r="P140" s="9" t="s">
        <v>52</v>
      </c>
      <c r="Q140" s="45">
        <v>45817.0</v>
      </c>
      <c r="R140" s="45">
        <v>45998.0</v>
      </c>
      <c r="S140" s="9">
        <v>6.0</v>
      </c>
      <c r="T140" s="88" t="s">
        <v>55</v>
      </c>
      <c r="U140" s="9" t="s">
        <v>56</v>
      </c>
    </row>
    <row r="141">
      <c r="A141" s="41" t="s">
        <v>6727</v>
      </c>
      <c r="B141" s="9">
        <v>3569.0</v>
      </c>
      <c r="C141" s="421" t="s">
        <v>705</v>
      </c>
      <c r="D141" s="41" t="s">
        <v>706</v>
      </c>
      <c r="E141" s="39" t="s">
        <v>707</v>
      </c>
      <c r="F141" s="39" t="s">
        <v>252</v>
      </c>
      <c r="G141" s="39" t="s">
        <v>46</v>
      </c>
      <c r="H141" s="9" t="s">
        <v>1205</v>
      </c>
      <c r="I141" s="45">
        <v>44532.0</v>
      </c>
      <c r="J141" s="37">
        <v>45817.0</v>
      </c>
      <c r="K141" s="9" t="s">
        <v>51</v>
      </c>
      <c r="L141" s="47">
        <v>118000.0</v>
      </c>
      <c r="M141" s="9" t="s">
        <v>51</v>
      </c>
      <c r="N141" s="49">
        <v>180000.0</v>
      </c>
      <c r="O141" s="49">
        <v>180000.0</v>
      </c>
      <c r="P141" s="9" t="s">
        <v>53</v>
      </c>
      <c r="Q141" s="45">
        <v>45817.0</v>
      </c>
      <c r="R141" s="45">
        <v>45847.0</v>
      </c>
      <c r="S141" s="9">
        <v>1.0</v>
      </c>
      <c r="T141" s="88" t="s">
        <v>55</v>
      </c>
      <c r="U141" s="9" t="s">
        <v>56</v>
      </c>
    </row>
    <row r="142">
      <c r="A142" s="41" t="s">
        <v>5229</v>
      </c>
      <c r="B142" s="9">
        <v>4343.0</v>
      </c>
      <c r="C142" s="421" t="s">
        <v>243</v>
      </c>
      <c r="D142" s="41" t="s">
        <v>244</v>
      </c>
      <c r="E142" s="39" t="s">
        <v>6728</v>
      </c>
      <c r="F142" s="39" t="s">
        <v>246</v>
      </c>
      <c r="G142" s="39" t="s">
        <v>85</v>
      </c>
      <c r="H142" s="9" t="s">
        <v>1205</v>
      </c>
      <c r="I142" s="45">
        <v>44585.0</v>
      </c>
      <c r="J142" s="37">
        <v>45817.0</v>
      </c>
      <c r="K142" s="9" t="s">
        <v>51</v>
      </c>
      <c r="L142" s="47">
        <v>78000.0</v>
      </c>
      <c r="M142" s="9" t="s">
        <v>51</v>
      </c>
      <c r="N142" s="175">
        <v>78000.0</v>
      </c>
      <c r="O142" s="637">
        <v>78000.0</v>
      </c>
      <c r="P142" s="9" t="s">
        <v>53</v>
      </c>
      <c r="Q142" s="45">
        <v>45817.0</v>
      </c>
      <c r="R142" s="45">
        <v>45847.0</v>
      </c>
      <c r="S142" s="9">
        <v>1.0</v>
      </c>
      <c r="T142" s="9" t="s">
        <v>86</v>
      </c>
      <c r="U142" s="9" t="s">
        <v>56</v>
      </c>
    </row>
    <row r="143">
      <c r="A143" s="41" t="s">
        <v>5235</v>
      </c>
      <c r="B143" s="9">
        <v>2253.0</v>
      </c>
      <c r="C143" s="421" t="s">
        <v>6729</v>
      </c>
      <c r="D143" s="41" t="s">
        <v>6730</v>
      </c>
      <c r="E143" s="39" t="s">
        <v>6731</v>
      </c>
      <c r="F143" s="39" t="s">
        <v>6732</v>
      </c>
      <c r="G143" s="39" t="s">
        <v>6733</v>
      </c>
      <c r="H143" s="9" t="s">
        <v>1205</v>
      </c>
      <c r="I143" s="45">
        <v>44435.0</v>
      </c>
      <c r="J143" s="37">
        <v>45817.0</v>
      </c>
      <c r="K143" s="9" t="s">
        <v>51</v>
      </c>
      <c r="L143" s="47">
        <v>118000.0</v>
      </c>
      <c r="M143" s="9" t="s">
        <v>51</v>
      </c>
      <c r="N143" s="49">
        <v>118002.0</v>
      </c>
      <c r="O143" s="49">
        <v>118002.0</v>
      </c>
      <c r="P143" s="9" t="s">
        <v>52</v>
      </c>
      <c r="Q143" s="45">
        <v>45817.0</v>
      </c>
      <c r="R143" s="45">
        <v>45847.0</v>
      </c>
      <c r="S143" s="9">
        <v>1.0</v>
      </c>
      <c r="T143" s="88" t="s">
        <v>55</v>
      </c>
      <c r="U143" s="9" t="s">
        <v>56</v>
      </c>
    </row>
    <row r="144">
      <c r="A144" s="41" t="s">
        <v>5245</v>
      </c>
      <c r="B144" s="9">
        <v>6125.0</v>
      </c>
      <c r="C144" s="421" t="s">
        <v>1183</v>
      </c>
      <c r="D144" s="41" t="s">
        <v>1146</v>
      </c>
      <c r="E144" s="39" t="s">
        <v>1147</v>
      </c>
      <c r="F144" s="39" t="s">
        <v>419</v>
      </c>
      <c r="G144" s="39" t="s">
        <v>118</v>
      </c>
      <c r="H144" s="9" t="s">
        <v>1205</v>
      </c>
      <c r="I144" s="45">
        <v>44736.0</v>
      </c>
      <c r="J144" s="37">
        <v>45817.0</v>
      </c>
      <c r="K144" s="9" t="s">
        <v>51</v>
      </c>
      <c r="L144" s="47">
        <v>78000.0</v>
      </c>
      <c r="M144" s="9" t="s">
        <v>51</v>
      </c>
      <c r="N144" s="49">
        <v>648000.0</v>
      </c>
      <c r="O144" s="49">
        <v>648000.0</v>
      </c>
      <c r="P144" s="9" t="s">
        <v>53</v>
      </c>
      <c r="Q144" s="45">
        <v>45817.0</v>
      </c>
      <c r="R144" s="45">
        <v>45847.0</v>
      </c>
      <c r="S144" s="9">
        <v>6.0</v>
      </c>
      <c r="T144" s="88" t="s">
        <v>55</v>
      </c>
      <c r="U144" s="9" t="s">
        <v>56</v>
      </c>
    </row>
    <row r="145">
      <c r="A145" s="41" t="s">
        <v>5256</v>
      </c>
      <c r="B145" s="9">
        <v>9247.0</v>
      </c>
      <c r="C145" s="421" t="s">
        <v>4627</v>
      </c>
      <c r="D145" s="41" t="s">
        <v>4628</v>
      </c>
      <c r="E145" s="39" t="s">
        <v>4629</v>
      </c>
      <c r="F145" s="39" t="s">
        <v>1306</v>
      </c>
      <c r="G145" s="39" t="s">
        <v>85</v>
      </c>
      <c r="H145" s="9" t="s">
        <v>1205</v>
      </c>
      <c r="I145" s="45">
        <v>45083.0</v>
      </c>
      <c r="J145" s="37">
        <v>45817.0</v>
      </c>
      <c r="K145" s="9" t="s">
        <v>51</v>
      </c>
      <c r="L145" s="47">
        <v>858000.0</v>
      </c>
      <c r="M145" s="9" t="s">
        <v>51</v>
      </c>
      <c r="N145" s="49">
        <v>858060.0</v>
      </c>
      <c r="O145" s="8">
        <v>858000.0</v>
      </c>
      <c r="P145" s="9" t="s">
        <v>52</v>
      </c>
      <c r="Q145" s="45">
        <v>45817.0</v>
      </c>
      <c r="R145" s="45">
        <v>46178.0</v>
      </c>
      <c r="S145" s="9">
        <v>12.0</v>
      </c>
      <c r="T145" s="9" t="s">
        <v>86</v>
      </c>
      <c r="U145" s="9" t="s">
        <v>56</v>
      </c>
    </row>
    <row r="146">
      <c r="A146" s="41" t="s">
        <v>5260</v>
      </c>
      <c r="B146" s="9">
        <v>13032.0</v>
      </c>
      <c r="C146" s="421" t="s">
        <v>1953</v>
      </c>
      <c r="D146" s="41" t="s">
        <v>1954</v>
      </c>
      <c r="E146" s="39" t="s">
        <v>1955</v>
      </c>
      <c r="F146" s="39" t="s">
        <v>343</v>
      </c>
      <c r="G146" s="39" t="s">
        <v>158</v>
      </c>
      <c r="H146" s="9" t="s">
        <v>1205</v>
      </c>
      <c r="I146" s="45">
        <v>45517.0</v>
      </c>
      <c r="J146" s="37">
        <v>45817.0</v>
      </c>
      <c r="K146" s="9" t="s">
        <v>51</v>
      </c>
      <c r="L146" s="47">
        <v>78000.0</v>
      </c>
      <c r="M146" s="9" t="s">
        <v>51</v>
      </c>
      <c r="N146" s="49">
        <v>70000.0</v>
      </c>
      <c r="O146" s="8">
        <v>70000.0</v>
      </c>
      <c r="P146" s="9" t="s">
        <v>53</v>
      </c>
      <c r="Q146" s="45">
        <v>45817.0</v>
      </c>
      <c r="R146" s="45">
        <v>45851.0</v>
      </c>
      <c r="S146" s="9">
        <v>1.0</v>
      </c>
      <c r="T146" s="9" t="s">
        <v>86</v>
      </c>
      <c r="U146" s="9" t="s">
        <v>56</v>
      </c>
    </row>
    <row r="147">
      <c r="A147" s="41" t="s">
        <v>5264</v>
      </c>
      <c r="B147" s="9">
        <v>6926.0</v>
      </c>
      <c r="C147" s="421" t="s">
        <v>2740</v>
      </c>
      <c r="D147" s="41" t="s">
        <v>474</v>
      </c>
      <c r="E147" s="39" t="s">
        <v>1407</v>
      </c>
      <c r="F147" s="39" t="s">
        <v>100</v>
      </c>
      <c r="G147" s="39" t="s">
        <v>158</v>
      </c>
      <c r="H147" s="9" t="s">
        <v>1205</v>
      </c>
      <c r="I147" s="45">
        <v>44816.0</v>
      </c>
      <c r="J147" s="37">
        <v>45817.0</v>
      </c>
      <c r="K147" s="9" t="s">
        <v>51</v>
      </c>
      <c r="L147" s="47">
        <v>78000.0</v>
      </c>
      <c r="M147" s="9" t="s">
        <v>51</v>
      </c>
      <c r="N147" s="49">
        <v>78063.0</v>
      </c>
      <c r="O147" s="49">
        <v>78063.0</v>
      </c>
      <c r="P147" s="9" t="s">
        <v>52</v>
      </c>
      <c r="Q147" s="45">
        <v>45817.0</v>
      </c>
      <c r="R147" s="45">
        <v>45847.0</v>
      </c>
      <c r="S147" s="9">
        <v>1.0</v>
      </c>
      <c r="T147" s="9" t="s">
        <v>86</v>
      </c>
      <c r="U147" s="9" t="s">
        <v>56</v>
      </c>
    </row>
    <row r="148">
      <c r="A148" s="41" t="s">
        <v>5272</v>
      </c>
      <c r="B148" s="9">
        <v>6043.0</v>
      </c>
      <c r="C148" s="421" t="s">
        <v>945</v>
      </c>
      <c r="D148" s="41" t="s">
        <v>946</v>
      </c>
      <c r="E148" s="39" t="s">
        <v>947</v>
      </c>
      <c r="F148" s="39" t="s">
        <v>948</v>
      </c>
      <c r="G148" s="39" t="s">
        <v>74</v>
      </c>
      <c r="H148" s="9" t="s">
        <v>1205</v>
      </c>
      <c r="I148" s="45">
        <v>44729.0</v>
      </c>
      <c r="J148" s="37">
        <v>45817.0</v>
      </c>
      <c r="K148" s="9" t="s">
        <v>51</v>
      </c>
      <c r="L148" s="47">
        <v>78000.0</v>
      </c>
      <c r="M148" s="9" t="s">
        <v>51</v>
      </c>
      <c r="N148" s="49">
        <v>78074.0</v>
      </c>
      <c r="O148" s="49">
        <v>78074.0</v>
      </c>
      <c r="P148" s="9" t="s">
        <v>52</v>
      </c>
      <c r="Q148" s="45">
        <v>45817.0</v>
      </c>
      <c r="R148" s="45">
        <v>45847.0</v>
      </c>
      <c r="S148" s="9">
        <v>1.0</v>
      </c>
      <c r="T148" s="9" t="s">
        <v>86</v>
      </c>
      <c r="U148" s="9" t="s">
        <v>56</v>
      </c>
    </row>
    <row r="149">
      <c r="A149" s="41" t="s">
        <v>5277</v>
      </c>
      <c r="B149" s="9">
        <v>8999.0</v>
      </c>
      <c r="C149" s="421" t="s">
        <v>6734</v>
      </c>
      <c r="D149" s="41" t="s">
        <v>6735</v>
      </c>
      <c r="E149" s="39" t="s">
        <v>3644</v>
      </c>
      <c r="F149" s="39" t="s">
        <v>419</v>
      </c>
      <c r="G149" s="39" t="s">
        <v>118</v>
      </c>
      <c r="H149" s="9" t="s">
        <v>1205</v>
      </c>
      <c r="I149" s="45">
        <v>45056.0</v>
      </c>
      <c r="J149" s="37">
        <v>45817.0</v>
      </c>
      <c r="K149" s="9" t="s">
        <v>51</v>
      </c>
      <c r="L149" s="47">
        <v>78000.0</v>
      </c>
      <c r="M149" s="9" t="s">
        <v>51</v>
      </c>
      <c r="N149" s="49">
        <v>80000.0</v>
      </c>
      <c r="O149" s="8">
        <v>80000.0</v>
      </c>
      <c r="P149" s="9" t="s">
        <v>53</v>
      </c>
      <c r="Q149" s="45">
        <v>45817.0</v>
      </c>
      <c r="R149" s="45">
        <v>45847.0</v>
      </c>
      <c r="S149" s="9">
        <v>1.0</v>
      </c>
      <c r="T149" s="9" t="s">
        <v>86</v>
      </c>
      <c r="U149" s="9" t="s">
        <v>56</v>
      </c>
    </row>
    <row r="150">
      <c r="A150" s="41" t="s">
        <v>6736</v>
      </c>
      <c r="B150" s="9">
        <v>11234.0</v>
      </c>
      <c r="C150" s="421" t="s">
        <v>6737</v>
      </c>
      <c r="D150" s="41" t="s">
        <v>6738</v>
      </c>
      <c r="E150" s="39" t="s">
        <v>6739</v>
      </c>
      <c r="F150" s="39" t="s">
        <v>325</v>
      </c>
      <c r="G150" s="39" t="s">
        <v>74</v>
      </c>
      <c r="H150" s="9" t="s">
        <v>1205</v>
      </c>
      <c r="I150" s="45">
        <v>45323.0</v>
      </c>
      <c r="J150" s="37">
        <v>45817.0</v>
      </c>
      <c r="K150" s="9" t="s">
        <v>51</v>
      </c>
      <c r="L150" s="47">
        <v>118000.0</v>
      </c>
      <c r="M150" s="9" t="s">
        <v>51</v>
      </c>
      <c r="N150" s="49">
        <v>118000.0</v>
      </c>
      <c r="O150" s="8">
        <v>118000.0</v>
      </c>
      <c r="P150" s="9" t="s">
        <v>53</v>
      </c>
      <c r="Q150" s="45">
        <v>45817.0</v>
      </c>
      <c r="R150" s="45">
        <v>45847.0</v>
      </c>
      <c r="S150" s="9">
        <v>1.0</v>
      </c>
      <c r="T150" s="88" t="s">
        <v>55</v>
      </c>
      <c r="U150" s="9" t="s">
        <v>56</v>
      </c>
    </row>
    <row r="151">
      <c r="A151" s="41" t="s">
        <v>6740</v>
      </c>
      <c r="B151" s="9">
        <v>10886.0</v>
      </c>
      <c r="C151" s="421" t="s">
        <v>6741</v>
      </c>
      <c r="D151" s="41" t="s">
        <v>6742</v>
      </c>
      <c r="E151" s="39" t="s">
        <v>6743</v>
      </c>
      <c r="F151" s="39" t="s">
        <v>3225</v>
      </c>
      <c r="G151" s="39" t="s">
        <v>1541</v>
      </c>
      <c r="H151" s="9" t="s">
        <v>1205</v>
      </c>
      <c r="I151" s="45">
        <v>45283.0</v>
      </c>
      <c r="J151" s="37">
        <v>45817.0</v>
      </c>
      <c r="K151" s="9" t="s">
        <v>51</v>
      </c>
      <c r="L151" s="47">
        <v>118000.0</v>
      </c>
      <c r="M151" s="9" t="s">
        <v>51</v>
      </c>
      <c r="N151" s="49">
        <v>100000.0</v>
      </c>
      <c r="O151" s="8">
        <v>100000.0</v>
      </c>
      <c r="P151" s="9" t="s">
        <v>53</v>
      </c>
      <c r="Q151" s="45">
        <v>45817.0</v>
      </c>
      <c r="R151" s="45">
        <v>45847.0</v>
      </c>
      <c r="S151" s="9">
        <v>1.0</v>
      </c>
      <c r="T151" s="88" t="s">
        <v>55</v>
      </c>
      <c r="U151" s="9" t="s">
        <v>56</v>
      </c>
    </row>
    <row r="152">
      <c r="A152" s="41" t="s">
        <v>6744</v>
      </c>
      <c r="B152" s="9">
        <v>1039.0</v>
      </c>
      <c r="C152" s="421" t="s">
        <v>2810</v>
      </c>
      <c r="D152" s="41" t="s">
        <v>2811</v>
      </c>
      <c r="E152" s="39" t="s">
        <v>2813</v>
      </c>
      <c r="F152" s="39" t="s">
        <v>2814</v>
      </c>
      <c r="G152" s="39" t="s">
        <v>158</v>
      </c>
      <c r="H152" s="9" t="s">
        <v>1205</v>
      </c>
      <c r="I152" s="45">
        <v>44344.0</v>
      </c>
      <c r="J152" s="37">
        <v>45817.0</v>
      </c>
      <c r="K152" s="9" t="s">
        <v>51</v>
      </c>
      <c r="L152" s="47">
        <v>78000.0</v>
      </c>
      <c r="M152" s="9" t="s">
        <v>51</v>
      </c>
      <c r="N152" s="49">
        <v>78020.0</v>
      </c>
      <c r="O152" s="49">
        <v>78020.0</v>
      </c>
      <c r="P152" s="9" t="s">
        <v>52</v>
      </c>
      <c r="Q152" s="45">
        <v>45817.0</v>
      </c>
      <c r="R152" s="45">
        <v>45847.0</v>
      </c>
      <c r="S152" s="9">
        <v>1.0</v>
      </c>
      <c r="T152" s="9" t="s">
        <v>86</v>
      </c>
      <c r="U152" s="9" t="s">
        <v>56</v>
      </c>
    </row>
    <row r="153">
      <c r="A153" s="41" t="s">
        <v>6745</v>
      </c>
      <c r="B153" s="9">
        <v>6581.0</v>
      </c>
      <c r="C153" s="421" t="s">
        <v>175</v>
      </c>
      <c r="D153" s="41" t="s">
        <v>177</v>
      </c>
      <c r="E153" s="39" t="s">
        <v>178</v>
      </c>
      <c r="F153" s="39" t="s">
        <v>180</v>
      </c>
      <c r="G153" s="39" t="s">
        <v>118</v>
      </c>
      <c r="H153" s="9" t="s">
        <v>1205</v>
      </c>
      <c r="I153" s="45">
        <v>44782.0</v>
      </c>
      <c r="J153" s="37">
        <v>45817.0</v>
      </c>
      <c r="K153" s="9" t="s">
        <v>51</v>
      </c>
      <c r="L153" s="47">
        <v>78000.0</v>
      </c>
      <c r="M153" s="9" t="s">
        <v>51</v>
      </c>
      <c r="N153" s="175">
        <v>78000.0</v>
      </c>
      <c r="O153" s="637">
        <v>78000.0</v>
      </c>
      <c r="P153" s="9" t="s">
        <v>53</v>
      </c>
      <c r="Q153" s="45">
        <v>45817.0</v>
      </c>
      <c r="R153" s="45">
        <v>45847.0</v>
      </c>
      <c r="S153" s="9">
        <v>1.0</v>
      </c>
      <c r="T153" s="9" t="s">
        <v>86</v>
      </c>
      <c r="U153" s="9" t="s">
        <v>56</v>
      </c>
    </row>
    <row r="154">
      <c r="A154" s="41" t="s">
        <v>6746</v>
      </c>
      <c r="B154" s="9">
        <v>8278.0</v>
      </c>
      <c r="C154" s="421" t="s">
        <v>1569</v>
      </c>
      <c r="D154" s="41" t="s">
        <v>1212</v>
      </c>
      <c r="E154" s="39" t="s">
        <v>1213</v>
      </c>
      <c r="F154" s="39" t="s">
        <v>100</v>
      </c>
      <c r="G154" s="39" t="s">
        <v>158</v>
      </c>
      <c r="H154" s="9" t="s">
        <v>1205</v>
      </c>
      <c r="I154" s="45">
        <v>44967.0</v>
      </c>
      <c r="J154" s="37">
        <v>45817.0</v>
      </c>
      <c r="K154" s="9" t="s">
        <v>51</v>
      </c>
      <c r="L154" s="47">
        <v>118000.0</v>
      </c>
      <c r="M154" s="9" t="s">
        <v>51</v>
      </c>
      <c r="N154" s="49">
        <v>118000.0</v>
      </c>
      <c r="O154" s="8">
        <v>118000.0</v>
      </c>
      <c r="P154" s="9" t="s">
        <v>53</v>
      </c>
      <c r="Q154" s="45">
        <v>45817.0</v>
      </c>
      <c r="R154" s="45">
        <v>45856.0</v>
      </c>
      <c r="S154" s="9">
        <v>1.0</v>
      </c>
      <c r="T154" s="88" t="s">
        <v>55</v>
      </c>
      <c r="U154" s="9" t="s">
        <v>56</v>
      </c>
    </row>
    <row r="155">
      <c r="A155" s="41" t="s">
        <v>6747</v>
      </c>
      <c r="B155" s="9">
        <v>1131.0</v>
      </c>
      <c r="C155" s="421" t="s">
        <v>6748</v>
      </c>
      <c r="D155" s="41" t="s">
        <v>6749</v>
      </c>
      <c r="E155" s="39" t="s">
        <v>6750</v>
      </c>
      <c r="F155" s="39" t="s">
        <v>354</v>
      </c>
      <c r="G155" s="39" t="s">
        <v>355</v>
      </c>
      <c r="H155" s="9" t="s">
        <v>1205</v>
      </c>
      <c r="I155" s="45">
        <v>44349.0</v>
      </c>
      <c r="J155" s="174">
        <v>45817.0</v>
      </c>
      <c r="K155" s="440" t="s">
        <v>51</v>
      </c>
      <c r="L155" s="47">
        <v>118000.0</v>
      </c>
      <c r="M155" s="440" t="s">
        <v>51</v>
      </c>
      <c r="N155" s="49">
        <v>118013.0</v>
      </c>
      <c r="O155" s="49">
        <v>118013.0</v>
      </c>
      <c r="P155" s="9" t="s">
        <v>52</v>
      </c>
      <c r="Q155" s="45">
        <v>45817.0</v>
      </c>
      <c r="R155" s="45">
        <v>45847.0</v>
      </c>
      <c r="S155" s="9">
        <v>1.0</v>
      </c>
      <c r="T155" s="88" t="s">
        <v>55</v>
      </c>
      <c r="U155" s="9" t="s">
        <v>56</v>
      </c>
    </row>
    <row r="156">
      <c r="A156" s="41" t="s">
        <v>6751</v>
      </c>
      <c r="B156" s="9">
        <v>10234.0</v>
      </c>
      <c r="C156" s="421" t="s">
        <v>1064</v>
      </c>
      <c r="D156" s="41" t="s">
        <v>1054</v>
      </c>
      <c r="E156" s="39" t="s">
        <v>1066</v>
      </c>
      <c r="F156" s="39" t="s">
        <v>137</v>
      </c>
      <c r="G156" s="39" t="s">
        <v>118</v>
      </c>
      <c r="H156" s="9" t="s">
        <v>1205</v>
      </c>
      <c r="I156" s="45">
        <v>45196.0</v>
      </c>
      <c r="J156" s="174">
        <v>45817.0</v>
      </c>
      <c r="K156" s="128" t="s">
        <v>51</v>
      </c>
      <c r="L156" s="47">
        <v>78000.0</v>
      </c>
      <c r="M156" s="128" t="s">
        <v>51</v>
      </c>
      <c r="N156" s="175">
        <v>78000.0</v>
      </c>
      <c r="O156" s="637">
        <v>78000.0</v>
      </c>
      <c r="P156" s="9" t="s">
        <v>53</v>
      </c>
      <c r="Q156" s="45">
        <v>45817.0</v>
      </c>
      <c r="R156" s="45">
        <v>45848.0</v>
      </c>
      <c r="S156" s="9">
        <v>1.0</v>
      </c>
      <c r="T156" s="9" t="s">
        <v>86</v>
      </c>
      <c r="U156" s="9" t="s">
        <v>56</v>
      </c>
    </row>
    <row r="157">
      <c r="A157" s="41" t="s">
        <v>6752</v>
      </c>
      <c r="B157" s="9">
        <v>1694.0</v>
      </c>
      <c r="C157" s="421" t="s">
        <v>6753</v>
      </c>
      <c r="D157" s="41" t="s">
        <v>6754</v>
      </c>
      <c r="E157" s="39" t="s">
        <v>6755</v>
      </c>
      <c r="F157" s="39" t="s">
        <v>6756</v>
      </c>
      <c r="G157" s="39" t="s">
        <v>195</v>
      </c>
      <c r="H157" s="9" t="s">
        <v>1205</v>
      </c>
      <c r="I157" s="45">
        <v>44390.0</v>
      </c>
      <c r="J157" s="174">
        <v>45817.0</v>
      </c>
      <c r="K157" s="128" t="s">
        <v>51</v>
      </c>
      <c r="L157" s="47">
        <v>78000.0</v>
      </c>
      <c r="M157" s="128" t="s">
        <v>51</v>
      </c>
      <c r="N157" s="175">
        <v>78000.0</v>
      </c>
      <c r="O157" s="637">
        <v>78000.0</v>
      </c>
      <c r="P157" s="9" t="s">
        <v>53</v>
      </c>
      <c r="Q157" s="45">
        <v>45817.0</v>
      </c>
      <c r="R157" s="45">
        <v>45847.0</v>
      </c>
      <c r="S157" s="9">
        <v>1.0</v>
      </c>
      <c r="T157" s="9" t="s">
        <v>86</v>
      </c>
      <c r="U157" s="9" t="s">
        <v>56</v>
      </c>
    </row>
    <row r="158">
      <c r="A158" s="41" t="s">
        <v>6757</v>
      </c>
      <c r="B158" s="9">
        <v>4277.0</v>
      </c>
      <c r="C158" s="421" t="s">
        <v>3585</v>
      </c>
      <c r="D158" s="41" t="s">
        <v>3278</v>
      </c>
      <c r="E158" s="39" t="s">
        <v>3279</v>
      </c>
      <c r="F158" s="39" t="s">
        <v>84</v>
      </c>
      <c r="G158" s="39" t="s">
        <v>85</v>
      </c>
      <c r="H158" s="9" t="s">
        <v>1205</v>
      </c>
      <c r="I158" s="45">
        <v>44579.0</v>
      </c>
      <c r="J158" s="174">
        <v>45817.0</v>
      </c>
      <c r="K158" s="128" t="s">
        <v>51</v>
      </c>
      <c r="L158" s="162">
        <v>78000.0</v>
      </c>
      <c r="M158" s="128" t="s">
        <v>51</v>
      </c>
      <c r="N158" s="49">
        <v>156000.0</v>
      </c>
      <c r="O158" s="49">
        <v>156000.0</v>
      </c>
      <c r="P158" s="9" t="s">
        <v>53</v>
      </c>
      <c r="Q158" s="45">
        <v>45817.0</v>
      </c>
      <c r="R158" s="45">
        <v>45850.0</v>
      </c>
      <c r="S158" s="9">
        <v>1.0</v>
      </c>
      <c r="T158" s="9" t="s">
        <v>86</v>
      </c>
      <c r="U158" s="9" t="s">
        <v>56</v>
      </c>
    </row>
    <row r="159">
      <c r="A159" s="41" t="s">
        <v>6758</v>
      </c>
      <c r="B159" s="9">
        <v>4277.0</v>
      </c>
      <c r="C159" s="421" t="s">
        <v>3585</v>
      </c>
      <c r="D159" s="41" t="s">
        <v>3278</v>
      </c>
      <c r="E159" s="39" t="s">
        <v>6759</v>
      </c>
      <c r="F159" s="39" t="s">
        <v>84</v>
      </c>
      <c r="G159" s="39" t="s">
        <v>85</v>
      </c>
      <c r="H159" s="9" t="s">
        <v>1205</v>
      </c>
      <c r="I159" s="45">
        <v>44579.0</v>
      </c>
      <c r="J159" s="174">
        <v>45817.0</v>
      </c>
      <c r="K159" s="128" t="s">
        <v>51</v>
      </c>
      <c r="L159" s="162">
        <v>78000.0</v>
      </c>
      <c r="M159" s="128" t="s">
        <v>51</v>
      </c>
      <c r="N159" s="49">
        <f>N158-L159</f>
        <v>78000</v>
      </c>
      <c r="O159" s="8">
        <v>0.0</v>
      </c>
      <c r="P159" s="9" t="s">
        <v>54</v>
      </c>
      <c r="Q159" s="45">
        <v>45817.0</v>
      </c>
      <c r="R159" s="45">
        <v>45859.0</v>
      </c>
      <c r="S159" s="9">
        <v>1.0</v>
      </c>
      <c r="T159" s="9" t="s">
        <v>86</v>
      </c>
      <c r="U159" s="9" t="s">
        <v>56</v>
      </c>
    </row>
    <row r="160">
      <c r="A160" s="41" t="s">
        <v>6760</v>
      </c>
      <c r="B160" s="9">
        <v>1389.0</v>
      </c>
      <c r="C160" s="421" t="s">
        <v>238</v>
      </c>
      <c r="D160" s="41" t="s">
        <v>239</v>
      </c>
      <c r="E160" s="39" t="s">
        <v>6761</v>
      </c>
      <c r="F160" s="39" t="s">
        <v>110</v>
      </c>
      <c r="G160" s="39" t="s">
        <v>46</v>
      </c>
      <c r="H160" s="9" t="s">
        <v>1205</v>
      </c>
      <c r="I160" s="45">
        <v>44361.0</v>
      </c>
      <c r="J160" s="174">
        <v>45817.0</v>
      </c>
      <c r="K160" s="128" t="s">
        <v>51</v>
      </c>
      <c r="L160" s="47">
        <v>78000.0</v>
      </c>
      <c r="M160" s="128" t="s">
        <v>51</v>
      </c>
      <c r="N160" s="175">
        <v>78000.0</v>
      </c>
      <c r="O160" s="637">
        <v>78000.0</v>
      </c>
      <c r="P160" s="9" t="s">
        <v>53</v>
      </c>
      <c r="Q160" s="45">
        <v>45817.0</v>
      </c>
      <c r="R160" s="45">
        <v>45847.0</v>
      </c>
      <c r="S160" s="9">
        <v>1.0</v>
      </c>
      <c r="T160" s="9" t="s">
        <v>86</v>
      </c>
      <c r="U160" s="9" t="s">
        <v>56</v>
      </c>
    </row>
    <row r="161">
      <c r="A161" s="41" t="s">
        <v>6762</v>
      </c>
      <c r="B161" s="9">
        <v>8955.0</v>
      </c>
      <c r="C161" s="421" t="s">
        <v>6763</v>
      </c>
      <c r="D161" s="41" t="s">
        <v>6764</v>
      </c>
      <c r="E161" s="39" t="s">
        <v>6765</v>
      </c>
      <c r="F161" s="39" t="s">
        <v>110</v>
      </c>
      <c r="G161" s="39" t="s">
        <v>46</v>
      </c>
      <c r="H161" s="9" t="s">
        <v>1205</v>
      </c>
      <c r="I161" s="37">
        <v>45052.0</v>
      </c>
      <c r="J161" s="174">
        <v>45817.0</v>
      </c>
      <c r="K161" s="128" t="s">
        <v>51</v>
      </c>
      <c r="L161" s="47">
        <v>78000.0</v>
      </c>
      <c r="M161" s="128" t="s">
        <v>51</v>
      </c>
      <c r="N161" s="175">
        <v>78000.0</v>
      </c>
      <c r="O161" s="637">
        <v>78000.0</v>
      </c>
      <c r="P161" s="9" t="s">
        <v>53</v>
      </c>
      <c r="Q161" s="45">
        <v>45817.0</v>
      </c>
      <c r="R161" s="45">
        <v>45847.0</v>
      </c>
      <c r="S161" s="9">
        <v>1.0</v>
      </c>
      <c r="T161" s="9" t="s">
        <v>86</v>
      </c>
      <c r="U161" s="9" t="s">
        <v>56</v>
      </c>
    </row>
    <row r="162">
      <c r="A162" s="41" t="s">
        <v>6766</v>
      </c>
      <c r="B162" s="9">
        <v>6058.0</v>
      </c>
      <c r="C162" s="421" t="s">
        <v>1487</v>
      </c>
      <c r="D162" s="41" t="s">
        <v>1488</v>
      </c>
      <c r="E162" s="39" t="s">
        <v>6767</v>
      </c>
      <c r="F162" s="39" t="s">
        <v>786</v>
      </c>
      <c r="G162" s="39" t="s">
        <v>46</v>
      </c>
      <c r="H162" s="9" t="s">
        <v>1205</v>
      </c>
      <c r="I162" s="45">
        <v>44730.0</v>
      </c>
      <c r="J162" s="174">
        <v>45817.0</v>
      </c>
      <c r="K162" s="128" t="s">
        <v>51</v>
      </c>
      <c r="L162" s="47">
        <v>78000.0</v>
      </c>
      <c r="M162" s="128" t="s">
        <v>51</v>
      </c>
      <c r="N162" s="175">
        <v>78000.0</v>
      </c>
      <c r="O162" s="637">
        <v>78000.0</v>
      </c>
      <c r="P162" s="9" t="s">
        <v>53</v>
      </c>
      <c r="Q162" s="45"/>
      <c r="R162" s="45"/>
      <c r="S162" s="9">
        <v>1.0</v>
      </c>
      <c r="T162" s="9" t="s">
        <v>86</v>
      </c>
      <c r="U162" s="9" t="s">
        <v>56</v>
      </c>
    </row>
    <row r="163">
      <c r="A163" s="41" t="s">
        <v>6768</v>
      </c>
      <c r="B163" s="9">
        <v>10267.0</v>
      </c>
      <c r="C163" s="421" t="s">
        <v>1079</v>
      </c>
      <c r="D163" s="41" t="s">
        <v>606</v>
      </c>
      <c r="E163" s="39" t="s">
        <v>607</v>
      </c>
      <c r="F163" s="39" t="s">
        <v>608</v>
      </c>
      <c r="G163" s="39" t="s">
        <v>69</v>
      </c>
      <c r="H163" s="9" t="s">
        <v>1205</v>
      </c>
      <c r="I163" s="45">
        <v>45198.0</v>
      </c>
      <c r="J163" s="174">
        <v>45817.0</v>
      </c>
      <c r="K163" s="128" t="s">
        <v>51</v>
      </c>
      <c r="L163" s="47">
        <v>118000.0</v>
      </c>
      <c r="M163" s="317">
        <v>45818.0</v>
      </c>
      <c r="N163" s="49">
        <v>118059.0</v>
      </c>
      <c r="O163" s="49">
        <v>118059.0</v>
      </c>
      <c r="P163" s="9" t="s">
        <v>52</v>
      </c>
      <c r="Q163" s="45">
        <v>45818.0</v>
      </c>
      <c r="R163" s="45">
        <v>45848.0</v>
      </c>
      <c r="S163" s="9">
        <v>1.0</v>
      </c>
      <c r="T163" s="88" t="s">
        <v>55</v>
      </c>
      <c r="U163" s="9" t="s">
        <v>56</v>
      </c>
    </row>
    <row r="164">
      <c r="A164" s="83" t="s">
        <v>6769</v>
      </c>
      <c r="B164" s="9">
        <v>12143.0</v>
      </c>
      <c r="C164" s="421" t="s">
        <v>6770</v>
      </c>
      <c r="D164" s="41" t="s">
        <v>6771</v>
      </c>
      <c r="E164" s="39" t="s">
        <v>6772</v>
      </c>
      <c r="F164" s="659" t="s">
        <v>2494</v>
      </c>
      <c r="G164" s="39" t="s">
        <v>2495</v>
      </c>
      <c r="H164" s="9" t="s">
        <v>1205</v>
      </c>
      <c r="I164" s="45">
        <v>45426.0</v>
      </c>
      <c r="J164" s="174">
        <v>45817.0</v>
      </c>
      <c r="K164" s="128" t="s">
        <v>51</v>
      </c>
      <c r="L164" s="47">
        <v>78000.0</v>
      </c>
      <c r="M164" s="317">
        <v>45818.0</v>
      </c>
      <c r="N164" s="49">
        <v>80059.0</v>
      </c>
      <c r="O164" s="8">
        <v>80000.0</v>
      </c>
      <c r="P164" s="9" t="s">
        <v>52</v>
      </c>
      <c r="Q164" s="45">
        <v>45818.0</v>
      </c>
      <c r="R164" s="45">
        <v>45848.0</v>
      </c>
      <c r="S164" s="9">
        <v>1.0</v>
      </c>
      <c r="T164" s="9" t="s">
        <v>86</v>
      </c>
      <c r="U164" s="9" t="s">
        <v>93</v>
      </c>
    </row>
    <row r="165">
      <c r="A165" s="41" t="s">
        <v>6773</v>
      </c>
      <c r="B165" s="9">
        <v>9934.0</v>
      </c>
      <c r="C165" s="421" t="s">
        <v>3303</v>
      </c>
      <c r="D165" s="41" t="s">
        <v>3305</v>
      </c>
      <c r="E165" s="39" t="s">
        <v>3307</v>
      </c>
      <c r="F165" s="39" t="s">
        <v>84</v>
      </c>
      <c r="G165" s="39" t="s">
        <v>85</v>
      </c>
      <c r="H165" s="9" t="s">
        <v>1205</v>
      </c>
      <c r="I165" s="45">
        <v>45164.0</v>
      </c>
      <c r="J165" s="174">
        <v>45817.0</v>
      </c>
      <c r="K165" s="128" t="s">
        <v>51</v>
      </c>
      <c r="L165" s="47">
        <v>118000.0</v>
      </c>
      <c r="M165" s="128" t="s">
        <v>51</v>
      </c>
      <c r="N165" s="49">
        <v>110024.0</v>
      </c>
      <c r="O165" s="49">
        <v>110024.0</v>
      </c>
      <c r="P165" s="9" t="s">
        <v>52</v>
      </c>
      <c r="Q165" s="45">
        <v>45817.0</v>
      </c>
      <c r="R165" s="45">
        <v>45847.0</v>
      </c>
      <c r="S165" s="9">
        <v>1.0</v>
      </c>
      <c r="T165" s="88" t="s">
        <v>55</v>
      </c>
      <c r="U165" s="9" t="s">
        <v>56</v>
      </c>
    </row>
    <row r="166">
      <c r="A166" s="41" t="s">
        <v>6774</v>
      </c>
      <c r="B166" s="9">
        <v>15208.0</v>
      </c>
      <c r="C166" s="39" t="s">
        <v>4834</v>
      </c>
      <c r="D166" s="156"/>
      <c r="E166" s="112" t="s">
        <v>4836</v>
      </c>
      <c r="F166" s="155" t="s">
        <v>1465</v>
      </c>
      <c r="G166" s="112" t="s">
        <v>158</v>
      </c>
      <c r="H166" s="128" t="s">
        <v>1205</v>
      </c>
      <c r="I166" s="45">
        <v>45764.0</v>
      </c>
      <c r="J166" s="37">
        <v>45817.0</v>
      </c>
      <c r="K166" s="37">
        <v>45817.0</v>
      </c>
      <c r="L166" s="162">
        <v>1298000.0</v>
      </c>
      <c r="M166" s="128" t="s">
        <v>51</v>
      </c>
      <c r="N166" s="49">
        <v>1298057.0</v>
      </c>
      <c r="O166" s="49">
        <v>1298000.0</v>
      </c>
      <c r="P166" s="9" t="s">
        <v>52</v>
      </c>
      <c r="Q166" s="45">
        <v>45817.0</v>
      </c>
      <c r="R166" s="45">
        <v>46208.0</v>
      </c>
      <c r="S166" s="9">
        <v>12.0</v>
      </c>
      <c r="T166" s="88" t="s">
        <v>55</v>
      </c>
      <c r="U166" s="9" t="s">
        <v>93</v>
      </c>
    </row>
    <row r="167">
      <c r="A167" s="662" t="s">
        <v>6775</v>
      </c>
      <c r="B167" s="626">
        <v>15630.0</v>
      </c>
      <c r="C167" s="627" t="s">
        <v>6776</v>
      </c>
      <c r="D167" s="663" t="s">
        <v>6777</v>
      </c>
      <c r="E167" s="627" t="s">
        <v>6778</v>
      </c>
      <c r="F167" s="627" t="s">
        <v>237</v>
      </c>
      <c r="G167" s="627" t="s">
        <v>69</v>
      </c>
      <c r="H167" s="626" t="s">
        <v>1205</v>
      </c>
      <c r="I167" s="628">
        <v>45806.0</v>
      </c>
      <c r="J167" s="629">
        <v>45818.0</v>
      </c>
      <c r="K167" s="664">
        <v>45817.0</v>
      </c>
      <c r="L167" s="665"/>
      <c r="M167" s="626"/>
      <c r="N167" s="632">
        <v>1298089.0</v>
      </c>
      <c r="O167" s="632">
        <v>1298000.0</v>
      </c>
      <c r="P167" s="631" t="s">
        <v>52</v>
      </c>
      <c r="Q167" s="635"/>
      <c r="R167" s="635"/>
      <c r="S167" s="631">
        <v>12.0</v>
      </c>
      <c r="T167" s="636" t="s">
        <v>55</v>
      </c>
      <c r="U167" s="631" t="s">
        <v>93</v>
      </c>
    </row>
    <row r="168">
      <c r="A168" s="41" t="s">
        <v>6779</v>
      </c>
      <c r="B168" s="9">
        <v>3694.0</v>
      </c>
      <c r="C168" s="421" t="s">
        <v>6780</v>
      </c>
      <c r="D168" s="41" t="s">
        <v>6781</v>
      </c>
      <c r="E168" s="39" t="s">
        <v>6782</v>
      </c>
      <c r="F168" s="39" t="s">
        <v>279</v>
      </c>
      <c r="G168" s="39" t="s">
        <v>69</v>
      </c>
      <c r="H168" s="9" t="s">
        <v>1205</v>
      </c>
      <c r="I168" s="45">
        <v>44542.0</v>
      </c>
      <c r="J168" s="37">
        <v>45818.0</v>
      </c>
      <c r="K168" s="128" t="s">
        <v>51</v>
      </c>
      <c r="L168" s="47">
        <v>78000.0</v>
      </c>
      <c r="M168" s="128" t="s">
        <v>51</v>
      </c>
      <c r="N168" s="49">
        <v>78019.0</v>
      </c>
      <c r="O168" s="49">
        <v>78019.0</v>
      </c>
      <c r="P168" s="9" t="s">
        <v>52</v>
      </c>
      <c r="Q168" s="45">
        <v>45818.0</v>
      </c>
      <c r="R168" s="45">
        <v>45848.0</v>
      </c>
      <c r="S168" s="9">
        <v>1.0</v>
      </c>
      <c r="T168" s="9" t="s">
        <v>86</v>
      </c>
      <c r="U168" s="9" t="s">
        <v>56</v>
      </c>
    </row>
    <row r="169">
      <c r="A169" s="41" t="s">
        <v>6783</v>
      </c>
      <c r="B169" s="9">
        <v>4181.0</v>
      </c>
      <c r="C169" s="421" t="s">
        <v>322</v>
      </c>
      <c r="D169" s="41" t="s">
        <v>324</v>
      </c>
      <c r="E169" s="39" t="s">
        <v>6784</v>
      </c>
      <c r="F169" s="39" t="s">
        <v>327</v>
      </c>
      <c r="G169" s="39" t="s">
        <v>158</v>
      </c>
      <c r="H169" s="9" t="s">
        <v>1205</v>
      </c>
      <c r="I169" s="45">
        <v>44571.0</v>
      </c>
      <c r="J169" s="37">
        <v>45818.0</v>
      </c>
      <c r="K169" s="128" t="s">
        <v>51</v>
      </c>
      <c r="L169" s="47"/>
      <c r="M169" s="9"/>
      <c r="N169" s="49">
        <v>82038.0</v>
      </c>
      <c r="O169" s="8">
        <v>82000.0</v>
      </c>
      <c r="P169" s="9" t="s">
        <v>52</v>
      </c>
      <c r="Q169" s="45"/>
      <c r="R169" s="45"/>
      <c r="S169" s="9">
        <v>1.0</v>
      </c>
      <c r="T169" s="9" t="s">
        <v>86</v>
      </c>
      <c r="U169" s="9" t="s">
        <v>56</v>
      </c>
    </row>
    <row r="170">
      <c r="A170" s="41" t="s">
        <v>6785</v>
      </c>
      <c r="B170" s="9">
        <v>376.0</v>
      </c>
      <c r="C170" s="421" t="s">
        <v>4154</v>
      </c>
      <c r="D170" s="41" t="s">
        <v>3498</v>
      </c>
      <c r="E170" s="39" t="s">
        <v>6786</v>
      </c>
      <c r="F170" s="39" t="s">
        <v>121</v>
      </c>
      <c r="G170" s="39" t="s">
        <v>124</v>
      </c>
      <c r="H170" s="9" t="s">
        <v>1205</v>
      </c>
      <c r="I170" s="45">
        <v>44307.0</v>
      </c>
      <c r="J170" s="37">
        <v>45818.0</v>
      </c>
      <c r="K170" s="128" t="s">
        <v>51</v>
      </c>
      <c r="L170" s="47">
        <v>78000.0</v>
      </c>
      <c r="M170" s="128" t="s">
        <v>51</v>
      </c>
      <c r="N170" s="49">
        <v>78004.0</v>
      </c>
      <c r="O170" s="8">
        <v>78004.0</v>
      </c>
      <c r="P170" s="9" t="s">
        <v>52</v>
      </c>
      <c r="Q170" s="45">
        <v>45818.0</v>
      </c>
      <c r="R170" s="45">
        <v>45851.0</v>
      </c>
      <c r="S170" s="9">
        <v>1.0</v>
      </c>
      <c r="T170" s="9" t="s">
        <v>86</v>
      </c>
      <c r="U170" s="9" t="s">
        <v>56</v>
      </c>
    </row>
    <row r="171">
      <c r="A171" s="41" t="s">
        <v>6787</v>
      </c>
      <c r="B171" s="9">
        <v>6608.0</v>
      </c>
      <c r="C171" s="421" t="s">
        <v>6788</v>
      </c>
      <c r="D171" s="41" t="s">
        <v>1117</v>
      </c>
      <c r="E171" s="421" t="s">
        <v>1119</v>
      </c>
      <c r="F171" s="39" t="s">
        <v>44</v>
      </c>
      <c r="G171" s="39" t="s">
        <v>46</v>
      </c>
      <c r="H171" s="9" t="s">
        <v>1205</v>
      </c>
      <c r="I171" s="45">
        <v>44785.0</v>
      </c>
      <c r="J171" s="37">
        <v>45818.0</v>
      </c>
      <c r="K171" s="128" t="s">
        <v>51</v>
      </c>
      <c r="L171" s="47">
        <v>78000.0</v>
      </c>
      <c r="M171" s="128" t="s">
        <v>51</v>
      </c>
      <c r="N171" s="49">
        <v>78000.0</v>
      </c>
      <c r="O171" s="8">
        <v>78000.0</v>
      </c>
      <c r="P171" s="9" t="s">
        <v>53</v>
      </c>
      <c r="Q171" s="45">
        <v>45818.0</v>
      </c>
      <c r="R171" s="45">
        <v>45849.0</v>
      </c>
      <c r="S171" s="9">
        <v>1.0</v>
      </c>
      <c r="T171" s="9" t="s">
        <v>86</v>
      </c>
      <c r="U171" s="9" t="s">
        <v>56</v>
      </c>
    </row>
    <row r="172">
      <c r="A172" s="41" t="s">
        <v>6789</v>
      </c>
      <c r="B172" s="9">
        <v>891.0</v>
      </c>
      <c r="C172" s="421" t="s">
        <v>2055</v>
      </c>
      <c r="D172" s="41" t="s">
        <v>1309</v>
      </c>
      <c r="E172" s="39" t="s">
        <v>1310</v>
      </c>
      <c r="F172" s="39" t="s">
        <v>100</v>
      </c>
      <c r="G172" s="39" t="s">
        <v>158</v>
      </c>
      <c r="H172" s="9" t="s">
        <v>1205</v>
      </c>
      <c r="I172" s="45">
        <v>44337.0</v>
      </c>
      <c r="J172" s="37">
        <v>45818.0</v>
      </c>
      <c r="K172" s="128" t="s">
        <v>51</v>
      </c>
      <c r="L172" s="47">
        <v>78000.0</v>
      </c>
      <c r="M172" s="128" t="s">
        <v>51</v>
      </c>
      <c r="N172" s="49">
        <v>160000.0</v>
      </c>
      <c r="O172" s="8">
        <v>160000.0</v>
      </c>
      <c r="P172" s="9" t="s">
        <v>53</v>
      </c>
      <c r="Q172" s="45">
        <v>45818.0</v>
      </c>
      <c r="R172" s="45">
        <v>45853.0</v>
      </c>
      <c r="S172" s="9">
        <v>1.0</v>
      </c>
      <c r="T172" s="9" t="s">
        <v>86</v>
      </c>
      <c r="U172" s="9" t="s">
        <v>56</v>
      </c>
    </row>
    <row r="173">
      <c r="A173" s="41" t="s">
        <v>6790</v>
      </c>
      <c r="B173" s="9">
        <v>12396.0</v>
      </c>
      <c r="C173" s="421" t="s">
        <v>6791</v>
      </c>
      <c r="D173" s="41" t="s">
        <v>5652</v>
      </c>
      <c r="E173" s="39" t="s">
        <v>5653</v>
      </c>
      <c r="F173" s="39" t="s">
        <v>724</v>
      </c>
      <c r="G173" s="39" t="s">
        <v>47</v>
      </c>
      <c r="H173" s="9" t="s">
        <v>1205</v>
      </c>
      <c r="I173" s="45">
        <v>45452.0</v>
      </c>
      <c r="J173" s="37">
        <v>45818.0</v>
      </c>
      <c r="K173" s="128" t="s">
        <v>51</v>
      </c>
      <c r="L173" s="47">
        <v>0.0</v>
      </c>
      <c r="M173" s="128" t="s">
        <v>51</v>
      </c>
      <c r="N173" s="49">
        <v>1298035.0</v>
      </c>
      <c r="O173" s="8">
        <v>1298035.0</v>
      </c>
      <c r="P173" s="9" t="s">
        <v>52</v>
      </c>
      <c r="Q173" s="45">
        <v>45818.0</v>
      </c>
      <c r="R173" s="45">
        <v>46186.0</v>
      </c>
      <c r="S173" s="9">
        <v>12.0</v>
      </c>
      <c r="T173" s="88" t="s">
        <v>55</v>
      </c>
      <c r="U173" s="9" t="s">
        <v>56</v>
      </c>
    </row>
    <row r="174">
      <c r="A174" s="41" t="s">
        <v>6792</v>
      </c>
      <c r="B174" s="9">
        <v>12396.0</v>
      </c>
      <c r="C174" s="421" t="s">
        <v>6791</v>
      </c>
      <c r="D174" s="41" t="s">
        <v>5652</v>
      </c>
      <c r="E174" s="39" t="s">
        <v>5653</v>
      </c>
      <c r="F174" s="39" t="s">
        <v>724</v>
      </c>
      <c r="G174" s="39" t="s">
        <v>47</v>
      </c>
      <c r="H174" s="9" t="s">
        <v>1205</v>
      </c>
      <c r="I174" s="45">
        <v>45452.0</v>
      </c>
      <c r="J174" s="37">
        <v>45818.0</v>
      </c>
      <c r="K174" s="128" t="s">
        <v>51</v>
      </c>
      <c r="L174" s="47">
        <v>118000.0</v>
      </c>
      <c r="M174" s="128" t="s">
        <v>51</v>
      </c>
      <c r="N174" s="49">
        <v>118045.0</v>
      </c>
      <c r="O174" s="8">
        <v>0.0</v>
      </c>
      <c r="P174" s="9" t="s">
        <v>281</v>
      </c>
      <c r="Q174" s="45">
        <v>45818.0</v>
      </c>
      <c r="R174" s="45">
        <v>46216.0</v>
      </c>
      <c r="S174" s="9">
        <v>1.0</v>
      </c>
      <c r="T174" s="88" t="s">
        <v>55</v>
      </c>
      <c r="U174" s="9" t="s">
        <v>56</v>
      </c>
    </row>
    <row r="175">
      <c r="A175" s="41" t="s">
        <v>6793</v>
      </c>
      <c r="B175" s="9">
        <v>12396.0</v>
      </c>
      <c r="C175" s="421" t="s">
        <v>6791</v>
      </c>
      <c r="D175" s="41" t="s">
        <v>5652</v>
      </c>
      <c r="E175" s="39" t="s">
        <v>5653</v>
      </c>
      <c r="F175" s="39" t="s">
        <v>724</v>
      </c>
      <c r="G175" s="39" t="s">
        <v>47</v>
      </c>
      <c r="H175" s="9" t="s">
        <v>1205</v>
      </c>
      <c r="I175" s="45">
        <v>45452.0</v>
      </c>
      <c r="J175" s="37">
        <v>45818.0</v>
      </c>
      <c r="K175" s="128" t="s">
        <v>51</v>
      </c>
      <c r="L175" s="47">
        <v>118000.0</v>
      </c>
      <c r="M175" s="128" t="s">
        <v>51</v>
      </c>
      <c r="N175" s="49">
        <v>0.0</v>
      </c>
      <c r="O175" s="49">
        <v>0.0</v>
      </c>
      <c r="P175" s="9" t="s">
        <v>281</v>
      </c>
      <c r="Q175" s="45">
        <v>45818.0</v>
      </c>
      <c r="R175" s="45">
        <v>46246.0</v>
      </c>
      <c r="S175" s="9">
        <v>1.0</v>
      </c>
      <c r="T175" s="88" t="s">
        <v>55</v>
      </c>
      <c r="U175" s="9" t="s">
        <v>56</v>
      </c>
    </row>
    <row r="176">
      <c r="A176" s="41" t="s">
        <v>6794</v>
      </c>
      <c r="B176" s="9">
        <v>4603.0</v>
      </c>
      <c r="C176" s="421" t="s">
        <v>6795</v>
      </c>
      <c r="D176" s="41" t="s">
        <v>1494</v>
      </c>
      <c r="E176" s="39" t="s">
        <v>1497</v>
      </c>
      <c r="F176" s="39" t="s">
        <v>754</v>
      </c>
      <c r="G176" s="39" t="s">
        <v>69</v>
      </c>
      <c r="H176" s="9" t="s">
        <v>1205</v>
      </c>
      <c r="I176" s="45">
        <v>44602.0</v>
      </c>
      <c r="J176" s="37">
        <v>45818.0</v>
      </c>
      <c r="K176" s="128" t="s">
        <v>51</v>
      </c>
      <c r="L176" s="47">
        <v>78000.0</v>
      </c>
      <c r="M176" s="128" t="s">
        <v>51</v>
      </c>
      <c r="N176" s="49">
        <v>78000.0</v>
      </c>
      <c r="O176" s="8">
        <v>78000.0</v>
      </c>
      <c r="P176" s="9" t="s">
        <v>53</v>
      </c>
      <c r="Q176" s="45">
        <v>45818.0</v>
      </c>
      <c r="R176" s="45">
        <v>45850.0</v>
      </c>
      <c r="S176" s="9">
        <v>1.0</v>
      </c>
      <c r="T176" s="9" t="s">
        <v>86</v>
      </c>
      <c r="U176" s="9" t="s">
        <v>56</v>
      </c>
    </row>
    <row r="177">
      <c r="A177" s="41" t="s">
        <v>5344</v>
      </c>
      <c r="B177" s="9">
        <v>2510.0</v>
      </c>
      <c r="C177" s="421" t="s">
        <v>88</v>
      </c>
      <c r="D177" s="41" t="s">
        <v>89</v>
      </c>
      <c r="E177" s="39" t="s">
        <v>90</v>
      </c>
      <c r="F177" s="39" t="s">
        <v>91</v>
      </c>
      <c r="G177" s="39" t="s">
        <v>69</v>
      </c>
      <c r="H177" s="9" t="s">
        <v>1205</v>
      </c>
      <c r="I177" s="45">
        <v>44453.0</v>
      </c>
      <c r="J177" s="37">
        <v>45818.0</v>
      </c>
      <c r="K177" s="128" t="s">
        <v>51</v>
      </c>
      <c r="L177" s="47">
        <v>78000.0</v>
      </c>
      <c r="M177" s="128" t="s">
        <v>51</v>
      </c>
      <c r="N177" s="49">
        <v>78000.0</v>
      </c>
      <c r="O177" s="8">
        <v>78000.0</v>
      </c>
      <c r="P177" s="9" t="s">
        <v>53</v>
      </c>
      <c r="Q177" s="45">
        <v>45818.0</v>
      </c>
      <c r="R177" s="45">
        <v>45851.0</v>
      </c>
      <c r="S177" s="9">
        <v>1.0</v>
      </c>
      <c r="T177" s="9" t="s">
        <v>86</v>
      </c>
      <c r="U177" s="9" t="s">
        <v>56</v>
      </c>
    </row>
    <row r="178">
      <c r="A178" s="41" t="s">
        <v>5349</v>
      </c>
      <c r="B178" s="9">
        <v>13951.0</v>
      </c>
      <c r="C178" s="421" t="s">
        <v>109</v>
      </c>
      <c r="D178" s="41" t="s">
        <v>111</v>
      </c>
      <c r="E178" s="39" t="s">
        <v>113</v>
      </c>
      <c r="F178" s="39" t="s">
        <v>116</v>
      </c>
      <c r="G178" s="39" t="s">
        <v>118</v>
      </c>
      <c r="H178" s="9" t="s">
        <v>1205</v>
      </c>
      <c r="I178" s="45">
        <v>45624.0</v>
      </c>
      <c r="J178" s="37">
        <v>45818.0</v>
      </c>
      <c r="K178" s="128" t="s">
        <v>51</v>
      </c>
      <c r="L178" s="47">
        <v>118000.0</v>
      </c>
      <c r="M178" s="317">
        <v>45819.0</v>
      </c>
      <c r="N178" s="49">
        <v>118000.0</v>
      </c>
      <c r="O178" s="8">
        <v>118000.0</v>
      </c>
      <c r="P178" s="9" t="s">
        <v>53</v>
      </c>
      <c r="Q178" s="45">
        <v>45819.0</v>
      </c>
      <c r="R178" s="45">
        <v>45849.0</v>
      </c>
      <c r="S178" s="9">
        <v>1.0</v>
      </c>
      <c r="T178" s="88" t="s">
        <v>55</v>
      </c>
      <c r="U178" s="9" t="s">
        <v>56</v>
      </c>
    </row>
    <row r="179">
      <c r="A179" s="41" t="s">
        <v>5358</v>
      </c>
      <c r="B179" s="9">
        <v>8258.0</v>
      </c>
      <c r="C179" s="421" t="s">
        <v>6796</v>
      </c>
      <c r="D179" s="41" t="s">
        <v>6797</v>
      </c>
      <c r="E179" s="39" t="s">
        <v>6798</v>
      </c>
      <c r="F179" s="39" t="s">
        <v>555</v>
      </c>
      <c r="G179" s="39" t="s">
        <v>69</v>
      </c>
      <c r="H179" s="9" t="s">
        <v>1205</v>
      </c>
      <c r="I179" s="45">
        <v>44964.0</v>
      </c>
      <c r="J179" s="37">
        <v>45818.0</v>
      </c>
      <c r="K179" s="128" t="s">
        <v>51</v>
      </c>
      <c r="L179" s="47">
        <v>78000.0</v>
      </c>
      <c r="M179" s="128" t="s">
        <v>51</v>
      </c>
      <c r="N179" s="49">
        <v>78000.0</v>
      </c>
      <c r="O179" s="8">
        <v>78000.0</v>
      </c>
      <c r="P179" s="9" t="s">
        <v>53</v>
      </c>
      <c r="Q179" s="45">
        <v>45818.0</v>
      </c>
      <c r="R179" s="45">
        <v>45848.0</v>
      </c>
      <c r="S179" s="9">
        <v>1.0</v>
      </c>
      <c r="T179" s="9" t="s">
        <v>86</v>
      </c>
      <c r="U179" s="9" t="s">
        <v>56</v>
      </c>
    </row>
    <row r="180">
      <c r="A180" s="41" t="s">
        <v>5368</v>
      </c>
      <c r="B180" s="9">
        <v>11494.0</v>
      </c>
      <c r="C180" s="421" t="s">
        <v>6799</v>
      </c>
      <c r="D180" s="41" t="s">
        <v>1253</v>
      </c>
      <c r="E180" s="39" t="s">
        <v>1254</v>
      </c>
      <c r="F180" s="39" t="s">
        <v>237</v>
      </c>
      <c r="G180" s="39" t="s">
        <v>69</v>
      </c>
      <c r="H180" s="9" t="s">
        <v>1205</v>
      </c>
      <c r="I180" s="45">
        <v>45354.0</v>
      </c>
      <c r="J180" s="37">
        <v>45818.0</v>
      </c>
      <c r="K180" s="128" t="s">
        <v>51</v>
      </c>
      <c r="L180" s="47">
        <v>78000.0</v>
      </c>
      <c r="M180" s="128" t="s">
        <v>51</v>
      </c>
      <c r="N180" s="49">
        <v>78000.0</v>
      </c>
      <c r="O180" s="8">
        <v>78000.0</v>
      </c>
      <c r="P180" s="9" t="s">
        <v>53</v>
      </c>
      <c r="Q180" s="45">
        <v>45818.0</v>
      </c>
      <c r="R180" s="45">
        <v>45848.0</v>
      </c>
      <c r="S180" s="9">
        <v>1.0</v>
      </c>
      <c r="T180" s="9" t="s">
        <v>86</v>
      </c>
      <c r="U180" s="9" t="s">
        <v>56</v>
      </c>
    </row>
    <row r="181">
      <c r="A181" s="41" t="s">
        <v>6800</v>
      </c>
      <c r="B181" s="9">
        <v>12017.0</v>
      </c>
      <c r="C181" s="421" t="s">
        <v>6801</v>
      </c>
      <c r="D181" s="41" t="s">
        <v>369</v>
      </c>
      <c r="E181" s="39" t="s">
        <v>581</v>
      </c>
      <c r="F181" s="39" t="s">
        <v>110</v>
      </c>
      <c r="G181" s="39" t="s">
        <v>46</v>
      </c>
      <c r="H181" s="9" t="s">
        <v>1205</v>
      </c>
      <c r="I181" s="45">
        <v>45414.0</v>
      </c>
      <c r="J181" s="37">
        <v>45818.0</v>
      </c>
      <c r="K181" s="128" t="s">
        <v>51</v>
      </c>
      <c r="L181" s="47">
        <v>78000.0</v>
      </c>
      <c r="M181" s="128" t="s">
        <v>51</v>
      </c>
      <c r="N181" s="49">
        <v>150056.0</v>
      </c>
      <c r="O181" s="8">
        <v>150000.0</v>
      </c>
      <c r="P181" s="9" t="s">
        <v>52</v>
      </c>
      <c r="Q181" s="45">
        <v>45818.0</v>
      </c>
      <c r="R181" s="45">
        <v>45849.0</v>
      </c>
      <c r="S181" s="9">
        <v>1.0</v>
      </c>
      <c r="T181" s="9" t="s">
        <v>86</v>
      </c>
      <c r="U181" s="9" t="s">
        <v>56</v>
      </c>
    </row>
    <row r="182">
      <c r="A182" s="41" t="s">
        <v>6802</v>
      </c>
      <c r="B182" s="9">
        <v>10376.0</v>
      </c>
      <c r="C182" s="421" t="s">
        <v>671</v>
      </c>
      <c r="D182" s="41" t="s">
        <v>672</v>
      </c>
      <c r="E182" s="39" t="s">
        <v>3315</v>
      </c>
      <c r="F182" s="39" t="s">
        <v>174</v>
      </c>
      <c r="G182" s="39" t="s">
        <v>176</v>
      </c>
      <c r="H182" s="9" t="s">
        <v>1205</v>
      </c>
      <c r="I182" s="45">
        <v>45210.0</v>
      </c>
      <c r="J182" s="37">
        <v>45818.0</v>
      </c>
      <c r="K182" s="128" t="s">
        <v>51</v>
      </c>
      <c r="L182" s="47">
        <v>78000.0</v>
      </c>
      <c r="M182" s="128" t="s">
        <v>51</v>
      </c>
      <c r="N182" s="49">
        <v>78000.0</v>
      </c>
      <c r="O182" s="8">
        <v>78000.0</v>
      </c>
      <c r="P182" s="9" t="s">
        <v>53</v>
      </c>
      <c r="Q182" s="45">
        <v>45818.0</v>
      </c>
      <c r="R182" s="45">
        <v>45848.0</v>
      </c>
      <c r="S182" s="9">
        <v>1.0</v>
      </c>
      <c r="T182" s="9" t="s">
        <v>86</v>
      </c>
      <c r="U182" s="9" t="s">
        <v>56</v>
      </c>
    </row>
    <row r="183">
      <c r="A183" s="41" t="s">
        <v>6803</v>
      </c>
      <c r="B183" s="9">
        <v>1522.0</v>
      </c>
      <c r="C183" s="421" t="s">
        <v>1384</v>
      </c>
      <c r="D183" s="41" t="s">
        <v>1287</v>
      </c>
      <c r="E183" s="39" t="s">
        <v>1288</v>
      </c>
      <c r="F183" s="39" t="s">
        <v>1289</v>
      </c>
      <c r="G183" s="39" t="s">
        <v>103</v>
      </c>
      <c r="H183" s="9" t="s">
        <v>1205</v>
      </c>
      <c r="I183" s="45">
        <v>44368.0</v>
      </c>
      <c r="J183" s="37">
        <v>45818.0</v>
      </c>
      <c r="K183" s="128" t="s">
        <v>51</v>
      </c>
      <c r="L183" s="47">
        <v>78000.0</v>
      </c>
      <c r="M183" s="128" t="s">
        <v>51</v>
      </c>
      <c r="N183" s="49">
        <v>78000.0</v>
      </c>
      <c r="O183" s="8">
        <v>78000.0</v>
      </c>
      <c r="P183" s="9" t="s">
        <v>53</v>
      </c>
      <c r="Q183" s="45">
        <v>45818.0</v>
      </c>
      <c r="R183" s="45">
        <v>45857.0</v>
      </c>
      <c r="S183" s="9">
        <v>1.0</v>
      </c>
      <c r="T183" s="9" t="s">
        <v>86</v>
      </c>
      <c r="U183" s="9" t="s">
        <v>56</v>
      </c>
    </row>
    <row r="184">
      <c r="A184" s="41" t="s">
        <v>6804</v>
      </c>
      <c r="B184" s="9">
        <v>10461.0</v>
      </c>
      <c r="C184" s="421" t="s">
        <v>6805</v>
      </c>
      <c r="D184" s="41" t="s">
        <v>6806</v>
      </c>
      <c r="E184" s="39" t="s">
        <v>6808</v>
      </c>
      <c r="F184" s="39" t="s">
        <v>2778</v>
      </c>
      <c r="G184" s="39" t="s">
        <v>805</v>
      </c>
      <c r="H184" s="9" t="s">
        <v>1205</v>
      </c>
      <c r="I184" s="45">
        <v>45222.0</v>
      </c>
      <c r="J184" s="37">
        <v>45818.0</v>
      </c>
      <c r="K184" s="128" t="s">
        <v>51</v>
      </c>
      <c r="L184" s="47">
        <v>78000.0</v>
      </c>
      <c r="M184" s="128" t="s">
        <v>51</v>
      </c>
      <c r="N184" s="49">
        <v>78091.0</v>
      </c>
      <c r="O184" s="8">
        <v>78000.0</v>
      </c>
      <c r="P184" s="9" t="s">
        <v>52</v>
      </c>
      <c r="Q184" s="45">
        <v>45818.0</v>
      </c>
      <c r="R184" s="45">
        <v>45848.0</v>
      </c>
      <c r="S184" s="9">
        <v>1.0</v>
      </c>
      <c r="T184" s="9" t="s">
        <v>86</v>
      </c>
      <c r="U184" s="9" t="s">
        <v>56</v>
      </c>
    </row>
    <row r="185">
      <c r="A185" s="662" t="s">
        <v>6809</v>
      </c>
      <c r="B185" s="631">
        <v>5313.0</v>
      </c>
      <c r="C185" s="668" t="s">
        <v>170</v>
      </c>
      <c r="D185" s="662" t="s">
        <v>171</v>
      </c>
      <c r="E185" s="669" t="s">
        <v>173</v>
      </c>
      <c r="F185" s="669" t="s">
        <v>174</v>
      </c>
      <c r="G185" s="669" t="s">
        <v>176</v>
      </c>
      <c r="H185" s="631" t="s">
        <v>1205</v>
      </c>
      <c r="I185" s="635">
        <v>44653.0</v>
      </c>
      <c r="J185" s="629">
        <v>45819.0</v>
      </c>
      <c r="K185" s="626" t="s">
        <v>51</v>
      </c>
      <c r="L185" s="630">
        <v>118000.0</v>
      </c>
      <c r="M185" s="626" t="s">
        <v>51</v>
      </c>
      <c r="N185" s="632">
        <v>118000.0</v>
      </c>
      <c r="O185" s="634">
        <v>118000.0</v>
      </c>
      <c r="P185" s="631" t="s">
        <v>53</v>
      </c>
      <c r="Q185" s="635">
        <v>45819.0</v>
      </c>
      <c r="R185" s="635">
        <v>45849.0</v>
      </c>
      <c r="S185" s="631">
        <v>1.0</v>
      </c>
      <c r="T185" s="636" t="s">
        <v>55</v>
      </c>
      <c r="U185" s="631" t="s">
        <v>56</v>
      </c>
    </row>
    <row r="186">
      <c r="A186" s="41" t="s">
        <v>6810</v>
      </c>
      <c r="B186" s="9">
        <v>10378.0</v>
      </c>
      <c r="C186" s="421" t="s">
        <v>6811</v>
      </c>
      <c r="D186" s="41" t="s">
        <v>6812</v>
      </c>
      <c r="E186" s="39" t="s">
        <v>6813</v>
      </c>
      <c r="F186" s="39" t="s">
        <v>343</v>
      </c>
      <c r="G186" s="39" t="s">
        <v>158</v>
      </c>
      <c r="H186" s="9" t="s">
        <v>1205</v>
      </c>
      <c r="I186" s="45">
        <v>45211.0</v>
      </c>
      <c r="J186" s="37">
        <v>45819.0</v>
      </c>
      <c r="K186" s="128" t="s">
        <v>51</v>
      </c>
      <c r="L186" s="47">
        <v>78000.0</v>
      </c>
      <c r="M186" s="128" t="s">
        <v>51</v>
      </c>
      <c r="N186" s="49">
        <v>80062.0</v>
      </c>
      <c r="O186" s="49">
        <v>80062.0</v>
      </c>
      <c r="P186" s="9" t="s">
        <v>52</v>
      </c>
      <c r="Q186" s="45">
        <v>45819.0</v>
      </c>
      <c r="R186" s="45">
        <v>45849.0</v>
      </c>
      <c r="S186" s="9">
        <v>1.0</v>
      </c>
      <c r="T186" s="9" t="s">
        <v>86</v>
      </c>
      <c r="U186" s="9" t="s">
        <v>56</v>
      </c>
    </row>
    <row r="187">
      <c r="A187" s="41" t="s">
        <v>6815</v>
      </c>
      <c r="B187" s="9">
        <v>13985.0</v>
      </c>
      <c r="C187" s="421" t="s">
        <v>6816</v>
      </c>
      <c r="D187" s="41" t="s">
        <v>6817</v>
      </c>
      <c r="E187" s="39" t="s">
        <v>6818</v>
      </c>
      <c r="F187" s="39" t="s">
        <v>116</v>
      </c>
      <c r="G187" s="39" t="s">
        <v>118</v>
      </c>
      <c r="H187" s="9" t="s">
        <v>1205</v>
      </c>
      <c r="I187" s="45">
        <v>45628.0</v>
      </c>
      <c r="J187" s="37">
        <v>45819.0</v>
      </c>
      <c r="K187" s="128" t="s">
        <v>51</v>
      </c>
      <c r="L187" s="47">
        <v>78000.0</v>
      </c>
      <c r="M187" s="128" t="s">
        <v>51</v>
      </c>
      <c r="N187" s="49">
        <v>78000.0</v>
      </c>
      <c r="O187" s="8">
        <v>78000.0</v>
      </c>
      <c r="P187" s="9" t="s">
        <v>53</v>
      </c>
      <c r="Q187" s="45">
        <v>45819.0</v>
      </c>
      <c r="R187" s="45">
        <v>45849.0</v>
      </c>
      <c r="S187" s="9">
        <v>1.0</v>
      </c>
      <c r="T187" s="9" t="s">
        <v>86</v>
      </c>
      <c r="U187" s="9" t="s">
        <v>56</v>
      </c>
    </row>
    <row r="188">
      <c r="A188" s="41" t="s">
        <v>6819</v>
      </c>
      <c r="B188" s="9">
        <v>631.0</v>
      </c>
      <c r="C188" s="421" t="s">
        <v>378</v>
      </c>
      <c r="D188" s="41" t="s">
        <v>379</v>
      </c>
      <c r="E188" s="39" t="s">
        <v>6820</v>
      </c>
      <c r="F188" s="39" t="s">
        <v>126</v>
      </c>
      <c r="G188" s="39" t="s">
        <v>69</v>
      </c>
      <c r="H188" s="9" t="s">
        <v>1205</v>
      </c>
      <c r="I188" s="45">
        <v>44329.0</v>
      </c>
      <c r="J188" s="37">
        <v>45819.0</v>
      </c>
      <c r="K188" s="128" t="s">
        <v>51</v>
      </c>
      <c r="L188" s="47">
        <v>78000.0</v>
      </c>
      <c r="M188" s="37"/>
      <c r="N188" s="49">
        <v>80014.0</v>
      </c>
      <c r="O188" s="49">
        <v>80014.0</v>
      </c>
      <c r="P188" s="9" t="s">
        <v>52</v>
      </c>
      <c r="Q188" s="45"/>
      <c r="R188" s="45"/>
      <c r="S188" s="9">
        <v>1.0</v>
      </c>
      <c r="T188" s="9" t="s">
        <v>86</v>
      </c>
      <c r="U188" s="9" t="s">
        <v>56</v>
      </c>
    </row>
    <row r="189">
      <c r="A189" s="41" t="s">
        <v>6821</v>
      </c>
      <c r="B189" s="9">
        <v>7649.0</v>
      </c>
      <c r="C189" s="421" t="s">
        <v>4145</v>
      </c>
      <c r="D189" s="41" t="s">
        <v>4054</v>
      </c>
      <c r="E189" s="39" t="s">
        <v>4055</v>
      </c>
      <c r="F189" s="39" t="s">
        <v>137</v>
      </c>
      <c r="G189" s="39" t="s">
        <v>118</v>
      </c>
      <c r="H189" s="9" t="s">
        <v>1205</v>
      </c>
      <c r="I189" s="45">
        <v>44891.0</v>
      </c>
      <c r="J189" s="37">
        <v>45819.0</v>
      </c>
      <c r="K189" s="128" t="s">
        <v>51</v>
      </c>
      <c r="L189" s="47">
        <v>78000.0</v>
      </c>
      <c r="M189" s="128" t="s">
        <v>51</v>
      </c>
      <c r="N189" s="49">
        <v>78032.0</v>
      </c>
      <c r="O189" s="8">
        <v>78100.0</v>
      </c>
      <c r="P189" s="9" t="s">
        <v>52</v>
      </c>
      <c r="Q189" s="45">
        <v>45819.0</v>
      </c>
      <c r="R189" s="45">
        <v>45849.0</v>
      </c>
      <c r="S189" s="9">
        <v>1.0</v>
      </c>
      <c r="T189" s="9" t="s">
        <v>86</v>
      </c>
      <c r="U189" s="9" t="s">
        <v>56</v>
      </c>
    </row>
    <row r="190">
      <c r="A190" s="41" t="s">
        <v>6822</v>
      </c>
      <c r="B190" s="9">
        <v>8434.0</v>
      </c>
      <c r="C190" s="421" t="s">
        <v>1889</v>
      </c>
      <c r="D190" s="41" t="s">
        <v>1890</v>
      </c>
      <c r="E190" s="39" t="s">
        <v>6823</v>
      </c>
      <c r="F190" s="39" t="s">
        <v>419</v>
      </c>
      <c r="G190" s="39" t="s">
        <v>118</v>
      </c>
      <c r="H190" s="9" t="s">
        <v>1205</v>
      </c>
      <c r="I190" s="45">
        <v>44985.0</v>
      </c>
      <c r="J190" s="37">
        <v>45819.0</v>
      </c>
      <c r="K190" s="128" t="s">
        <v>51</v>
      </c>
      <c r="L190" s="47">
        <v>78000.0</v>
      </c>
      <c r="M190" s="128" t="s">
        <v>51</v>
      </c>
      <c r="N190" s="49">
        <v>78051.0</v>
      </c>
      <c r="O190" s="8">
        <v>78000.0</v>
      </c>
      <c r="P190" s="9" t="s">
        <v>52</v>
      </c>
      <c r="Q190" s="45">
        <v>45819.0</v>
      </c>
      <c r="R190" s="45">
        <v>45851.0</v>
      </c>
      <c r="S190" s="9">
        <v>1.0</v>
      </c>
      <c r="T190" s="9" t="s">
        <v>86</v>
      </c>
      <c r="U190" s="9" t="s">
        <v>56</v>
      </c>
    </row>
    <row r="191">
      <c r="A191" s="41" t="s">
        <v>6826</v>
      </c>
      <c r="B191" s="9">
        <v>10815.0</v>
      </c>
      <c r="C191" s="421" t="s">
        <v>6827</v>
      </c>
      <c r="D191" s="41" t="s">
        <v>6828</v>
      </c>
      <c r="E191" s="39" t="s">
        <v>6829</v>
      </c>
      <c r="F191" s="39" t="s">
        <v>555</v>
      </c>
      <c r="G191" s="39" t="s">
        <v>69</v>
      </c>
      <c r="H191" s="9" t="s">
        <v>1205</v>
      </c>
      <c r="I191" s="45">
        <v>45271.0</v>
      </c>
      <c r="J191" s="37">
        <v>45819.0</v>
      </c>
      <c r="K191" s="128" t="s">
        <v>51</v>
      </c>
      <c r="L191" s="47">
        <v>118000.0</v>
      </c>
      <c r="M191" s="128" t="s">
        <v>51</v>
      </c>
      <c r="N191" s="49">
        <v>118068.0</v>
      </c>
      <c r="O191" s="8">
        <v>118000.0</v>
      </c>
      <c r="P191" s="9" t="s">
        <v>52</v>
      </c>
      <c r="Q191" s="45">
        <v>45819.0</v>
      </c>
      <c r="R191" s="45">
        <v>45849.0</v>
      </c>
      <c r="S191" s="9">
        <v>1.0</v>
      </c>
      <c r="T191" s="88" t="s">
        <v>55</v>
      </c>
      <c r="U191" s="9" t="s">
        <v>56</v>
      </c>
    </row>
    <row r="192">
      <c r="A192" s="41" t="s">
        <v>6830</v>
      </c>
      <c r="B192" s="88">
        <v>12292.0</v>
      </c>
      <c r="C192" s="112" t="s">
        <v>2754</v>
      </c>
      <c r="D192" s="164" t="s">
        <v>2756</v>
      </c>
      <c r="E192" s="112" t="s">
        <v>6831</v>
      </c>
      <c r="F192" s="112" t="s">
        <v>44</v>
      </c>
      <c r="G192" s="112" t="s">
        <v>46</v>
      </c>
      <c r="H192" s="9" t="s">
        <v>1205</v>
      </c>
      <c r="I192" s="127">
        <v>45443.0</v>
      </c>
      <c r="J192" s="37">
        <v>45819.0</v>
      </c>
      <c r="K192" s="128" t="s">
        <v>51</v>
      </c>
      <c r="L192" s="47">
        <v>118000.0</v>
      </c>
      <c r="M192" s="128" t="s">
        <v>51</v>
      </c>
      <c r="N192" s="175">
        <v>118019.0</v>
      </c>
      <c r="O192" s="175">
        <v>118019.0</v>
      </c>
      <c r="P192" s="88" t="s">
        <v>52</v>
      </c>
      <c r="Q192" s="101"/>
      <c r="R192" s="101"/>
      <c r="S192" s="9">
        <v>1.0</v>
      </c>
      <c r="T192" s="88" t="s">
        <v>55</v>
      </c>
      <c r="U192" s="9" t="s">
        <v>56</v>
      </c>
    </row>
    <row r="193">
      <c r="A193" s="41" t="s">
        <v>6833</v>
      </c>
      <c r="B193" s="9">
        <v>4865.0</v>
      </c>
      <c r="C193" s="421" t="s">
        <v>1150</v>
      </c>
      <c r="D193" s="41" t="s">
        <v>1151</v>
      </c>
      <c r="E193" s="39" t="s">
        <v>1152</v>
      </c>
      <c r="F193" s="39" t="s">
        <v>121</v>
      </c>
      <c r="G193" s="39" t="s">
        <v>124</v>
      </c>
      <c r="H193" s="9" t="s">
        <v>1205</v>
      </c>
      <c r="I193" s="45">
        <v>44623.0</v>
      </c>
      <c r="J193" s="37">
        <v>45819.0</v>
      </c>
      <c r="K193" s="128" t="s">
        <v>51</v>
      </c>
      <c r="L193" s="47">
        <v>118000.0</v>
      </c>
      <c r="M193" s="128" t="s">
        <v>51</v>
      </c>
      <c r="N193" s="49">
        <v>120053.0</v>
      </c>
      <c r="O193" s="49">
        <v>120053.0</v>
      </c>
      <c r="P193" s="9" t="s">
        <v>52</v>
      </c>
      <c r="Q193" s="45">
        <v>45819.0</v>
      </c>
      <c r="R193" s="45">
        <v>45851.0</v>
      </c>
      <c r="S193" s="9">
        <v>1.0</v>
      </c>
      <c r="T193" s="88" t="s">
        <v>55</v>
      </c>
      <c r="U193" s="9" t="s">
        <v>56</v>
      </c>
    </row>
    <row r="194">
      <c r="A194" s="41" t="s">
        <v>5435</v>
      </c>
      <c r="B194" s="9">
        <v>11180.0</v>
      </c>
      <c r="C194" s="421" t="s">
        <v>6834</v>
      </c>
      <c r="D194" s="41" t="s">
        <v>1373</v>
      </c>
      <c r="E194" s="39" t="s">
        <v>1375</v>
      </c>
      <c r="F194" s="39" t="s">
        <v>279</v>
      </c>
      <c r="G194" s="39" t="s">
        <v>69</v>
      </c>
      <c r="H194" s="9" t="s">
        <v>1205</v>
      </c>
      <c r="I194" s="45">
        <v>45318.0</v>
      </c>
      <c r="J194" s="37">
        <v>45819.0</v>
      </c>
      <c r="K194" s="128" t="s">
        <v>51</v>
      </c>
      <c r="L194" s="47">
        <v>78000.0</v>
      </c>
      <c r="M194" s="128" t="s">
        <v>51</v>
      </c>
      <c r="N194" s="49">
        <v>78000.0</v>
      </c>
      <c r="O194" s="8">
        <v>78000.0</v>
      </c>
      <c r="P194" s="9" t="s">
        <v>53</v>
      </c>
      <c r="Q194" s="45">
        <v>45819.0</v>
      </c>
      <c r="R194" s="45">
        <v>45849.0</v>
      </c>
      <c r="S194" s="9">
        <v>1.0</v>
      </c>
      <c r="T194" s="9" t="s">
        <v>86</v>
      </c>
      <c r="U194" s="9" t="s">
        <v>56</v>
      </c>
    </row>
    <row r="195">
      <c r="A195" s="41" t="s">
        <v>5439</v>
      </c>
      <c r="B195" s="9">
        <v>11515.0</v>
      </c>
      <c r="C195" s="421" t="s">
        <v>6836</v>
      </c>
      <c r="D195" s="41" t="s">
        <v>6837</v>
      </c>
      <c r="E195" s="39" t="s">
        <v>6838</v>
      </c>
      <c r="F195" s="39" t="s">
        <v>44</v>
      </c>
      <c r="G195" s="39" t="s">
        <v>46</v>
      </c>
      <c r="H195" s="9" t="s">
        <v>1205</v>
      </c>
      <c r="I195" s="45">
        <v>45355.0</v>
      </c>
      <c r="J195" s="37">
        <v>45819.0</v>
      </c>
      <c r="K195" s="128" t="s">
        <v>51</v>
      </c>
      <c r="L195" s="47">
        <v>118000.0</v>
      </c>
      <c r="M195" s="128" t="s">
        <v>51</v>
      </c>
      <c r="N195" s="49">
        <v>118000.0</v>
      </c>
      <c r="O195" s="8">
        <v>118000.0</v>
      </c>
      <c r="P195" s="9" t="s">
        <v>53</v>
      </c>
      <c r="Q195" s="45">
        <v>45819.0</v>
      </c>
      <c r="R195" s="45">
        <v>45849.0</v>
      </c>
      <c r="S195" s="9">
        <v>1.0</v>
      </c>
      <c r="T195" s="88" t="s">
        <v>55</v>
      </c>
      <c r="U195" s="9" t="s">
        <v>56</v>
      </c>
    </row>
    <row r="196">
      <c r="A196" s="41" t="s">
        <v>5452</v>
      </c>
      <c r="B196" s="9">
        <v>6598.0</v>
      </c>
      <c r="C196" s="421" t="s">
        <v>1677</v>
      </c>
      <c r="D196" s="41" t="s">
        <v>1678</v>
      </c>
      <c r="E196" s="39" t="s">
        <v>1680</v>
      </c>
      <c r="F196" s="39" t="s">
        <v>192</v>
      </c>
      <c r="G196" s="39" t="s">
        <v>195</v>
      </c>
      <c r="H196" s="9" t="s">
        <v>1205</v>
      </c>
      <c r="I196" s="45">
        <v>44784.0</v>
      </c>
      <c r="J196" s="37">
        <v>45819.0</v>
      </c>
      <c r="K196" s="128" t="s">
        <v>51</v>
      </c>
      <c r="L196" s="47">
        <v>78000.0</v>
      </c>
      <c r="M196" s="128" t="s">
        <v>51</v>
      </c>
      <c r="N196" s="49">
        <v>100015.0</v>
      </c>
      <c r="O196" s="49">
        <v>100015.0</v>
      </c>
      <c r="P196" s="9" t="s">
        <v>52</v>
      </c>
      <c r="Q196" s="45">
        <v>45819.0</v>
      </c>
      <c r="R196" s="45">
        <v>45849.0</v>
      </c>
      <c r="S196" s="9">
        <v>1.0</v>
      </c>
      <c r="T196" s="9" t="s">
        <v>86</v>
      </c>
      <c r="U196" s="9" t="s">
        <v>56</v>
      </c>
    </row>
    <row r="197">
      <c r="A197" s="41" t="s">
        <v>6840</v>
      </c>
      <c r="B197" s="9">
        <v>12986.0</v>
      </c>
      <c r="C197" s="421" t="s">
        <v>1201</v>
      </c>
      <c r="D197" s="41" t="s">
        <v>1203</v>
      </c>
      <c r="E197" s="39" t="s">
        <v>1440</v>
      </c>
      <c r="F197" s="39" t="s">
        <v>68</v>
      </c>
      <c r="G197" s="39" t="s">
        <v>69</v>
      </c>
      <c r="H197" s="9" t="s">
        <v>1205</v>
      </c>
      <c r="I197" s="45">
        <v>45511.0</v>
      </c>
      <c r="J197" s="37">
        <v>45819.0</v>
      </c>
      <c r="K197" s="128" t="s">
        <v>51</v>
      </c>
      <c r="L197" s="47">
        <v>78000.0</v>
      </c>
      <c r="M197" s="128" t="s">
        <v>51</v>
      </c>
      <c r="N197" s="49">
        <v>80000.0</v>
      </c>
      <c r="O197" s="8">
        <v>80000.0</v>
      </c>
      <c r="P197" s="9" t="s">
        <v>53</v>
      </c>
      <c r="Q197" s="45">
        <v>45819.0</v>
      </c>
      <c r="R197" s="45">
        <v>45850.0</v>
      </c>
      <c r="S197" s="9">
        <v>1.0</v>
      </c>
      <c r="T197" s="9" t="s">
        <v>86</v>
      </c>
      <c r="U197" s="9" t="s">
        <v>56</v>
      </c>
    </row>
    <row r="198">
      <c r="A198" s="41" t="s">
        <v>6843</v>
      </c>
      <c r="B198" s="9">
        <v>7949.0</v>
      </c>
      <c r="C198" s="421" t="s">
        <v>5462</v>
      </c>
      <c r="D198" s="41" t="s">
        <v>1987</v>
      </c>
      <c r="E198" s="39" t="s">
        <v>2075</v>
      </c>
      <c r="F198" s="39" t="s">
        <v>252</v>
      </c>
      <c r="G198" s="39" t="s">
        <v>46</v>
      </c>
      <c r="H198" s="9" t="s">
        <v>1205</v>
      </c>
      <c r="I198" s="45">
        <v>44930.0</v>
      </c>
      <c r="J198" s="37">
        <v>45819.0</v>
      </c>
      <c r="K198" s="128" t="s">
        <v>51</v>
      </c>
      <c r="L198" s="47">
        <v>78000.0</v>
      </c>
      <c r="M198" s="128" t="s">
        <v>51</v>
      </c>
      <c r="N198" s="49">
        <v>78054.0</v>
      </c>
      <c r="O198" s="49">
        <v>78054.0</v>
      </c>
      <c r="P198" s="9" t="s">
        <v>52</v>
      </c>
      <c r="Q198" s="45">
        <v>45819.0</v>
      </c>
      <c r="R198" s="45">
        <v>45849.0</v>
      </c>
      <c r="S198" s="9">
        <v>1.0</v>
      </c>
      <c r="T198" s="9" t="s">
        <v>86</v>
      </c>
      <c r="U198" s="9" t="s">
        <v>56</v>
      </c>
    </row>
    <row r="199">
      <c r="A199" s="231" t="s">
        <v>6844</v>
      </c>
      <c r="B199" s="233">
        <v>6282.0</v>
      </c>
      <c r="C199" s="602" t="s">
        <v>3188</v>
      </c>
      <c r="D199" s="231" t="s">
        <v>2476</v>
      </c>
      <c r="E199" s="234" t="s">
        <v>6846</v>
      </c>
      <c r="F199" s="234" t="s">
        <v>2479</v>
      </c>
      <c r="G199" s="234" t="s">
        <v>864</v>
      </c>
      <c r="H199" s="233" t="s">
        <v>1205</v>
      </c>
      <c r="I199" s="236">
        <v>44754.0</v>
      </c>
      <c r="J199" s="535">
        <v>45819.0</v>
      </c>
      <c r="K199" s="613" t="s">
        <v>51</v>
      </c>
      <c r="L199" s="304">
        <v>78000.0</v>
      </c>
      <c r="M199" s="613" t="s">
        <v>51</v>
      </c>
      <c r="N199" s="458">
        <v>78000.0</v>
      </c>
      <c r="O199" s="609">
        <v>78000.0</v>
      </c>
      <c r="P199" s="233" t="s">
        <v>53</v>
      </c>
      <c r="Q199" s="236">
        <v>45819.0</v>
      </c>
      <c r="R199" s="236">
        <v>45849.0</v>
      </c>
      <c r="S199" s="233">
        <v>1.0</v>
      </c>
      <c r="T199" s="233" t="s">
        <v>86</v>
      </c>
      <c r="U199" s="233" t="s">
        <v>56</v>
      </c>
    </row>
    <row r="200">
      <c r="A200" s="41" t="s">
        <v>6847</v>
      </c>
      <c r="B200" s="9">
        <v>8249.0</v>
      </c>
      <c r="C200" s="421" t="s">
        <v>6848</v>
      </c>
      <c r="D200" s="41" t="s">
        <v>6849</v>
      </c>
      <c r="E200" s="39" t="s">
        <v>6850</v>
      </c>
      <c r="F200" s="39" t="s">
        <v>325</v>
      </c>
      <c r="G200" s="39" t="s">
        <v>74</v>
      </c>
      <c r="H200" s="9" t="s">
        <v>1205</v>
      </c>
      <c r="I200" s="45">
        <v>44963.0</v>
      </c>
      <c r="J200" s="37">
        <v>45820.0</v>
      </c>
      <c r="K200" s="128" t="s">
        <v>51</v>
      </c>
      <c r="L200" s="47">
        <v>78000.0</v>
      </c>
      <c r="M200" s="128" t="s">
        <v>51</v>
      </c>
      <c r="N200" s="49">
        <v>78000.0</v>
      </c>
      <c r="O200" s="8">
        <v>78000.0</v>
      </c>
      <c r="P200" s="9" t="s">
        <v>53</v>
      </c>
      <c r="Q200" s="45">
        <v>45820.0</v>
      </c>
      <c r="R200" s="45">
        <v>45850.0</v>
      </c>
      <c r="S200" s="9">
        <v>1.0</v>
      </c>
      <c r="T200" s="9" t="s">
        <v>86</v>
      </c>
      <c r="U200" s="9" t="s">
        <v>56</v>
      </c>
    </row>
    <row r="201">
      <c r="A201" s="41" t="s">
        <v>6853</v>
      </c>
      <c r="B201" s="9">
        <v>10378.0</v>
      </c>
      <c r="C201" s="421" t="s">
        <v>6811</v>
      </c>
      <c r="D201" s="41" t="s">
        <v>6812</v>
      </c>
      <c r="E201" s="39" t="s">
        <v>6854</v>
      </c>
      <c r="F201" s="680" t="s">
        <v>343</v>
      </c>
      <c r="G201" s="39" t="s">
        <v>158</v>
      </c>
      <c r="H201" s="9" t="s">
        <v>1205</v>
      </c>
      <c r="I201" s="45">
        <v>45211.0</v>
      </c>
      <c r="J201" s="37">
        <v>45820.0</v>
      </c>
      <c r="K201" s="128" t="s">
        <v>51</v>
      </c>
      <c r="L201" s="47">
        <v>78000.0</v>
      </c>
      <c r="M201" s="128" t="s">
        <v>51</v>
      </c>
      <c r="N201" s="49">
        <v>80041.0</v>
      </c>
      <c r="O201" s="49">
        <v>80041.0</v>
      </c>
      <c r="P201" s="9" t="s">
        <v>52</v>
      </c>
      <c r="Q201" s="45">
        <v>45820.0</v>
      </c>
      <c r="R201" s="45">
        <v>45850.0</v>
      </c>
      <c r="S201" s="9">
        <v>1.0</v>
      </c>
      <c r="T201" s="9" t="s">
        <v>86</v>
      </c>
      <c r="U201" s="9" t="s">
        <v>56</v>
      </c>
    </row>
    <row r="202">
      <c r="A202" s="41" t="s">
        <v>6856</v>
      </c>
      <c r="B202" s="9">
        <v>8979.0</v>
      </c>
      <c r="C202" s="421" t="s">
        <v>6857</v>
      </c>
      <c r="D202" s="41" t="s">
        <v>1021</v>
      </c>
      <c r="E202" s="39" t="s">
        <v>1022</v>
      </c>
      <c r="F202" s="39" t="s">
        <v>452</v>
      </c>
      <c r="G202" s="39" t="s">
        <v>118</v>
      </c>
      <c r="H202" s="9" t="s">
        <v>1205</v>
      </c>
      <c r="I202" s="45">
        <v>45055.0</v>
      </c>
      <c r="J202" s="37">
        <v>45820.0</v>
      </c>
      <c r="K202" s="128" t="s">
        <v>51</v>
      </c>
      <c r="L202" s="47">
        <v>78000.0</v>
      </c>
      <c r="M202" s="128" t="s">
        <v>51</v>
      </c>
      <c r="N202" s="49">
        <v>78051.0</v>
      </c>
      <c r="O202" s="8">
        <v>78006.0</v>
      </c>
      <c r="P202" s="9" t="s">
        <v>52</v>
      </c>
      <c r="Q202" s="45">
        <v>45820.0</v>
      </c>
      <c r="R202" s="45">
        <v>45850.0</v>
      </c>
      <c r="S202" s="9">
        <v>1.0</v>
      </c>
      <c r="T202" s="9" t="s">
        <v>86</v>
      </c>
      <c r="U202" s="9" t="s">
        <v>56</v>
      </c>
    </row>
    <row r="203">
      <c r="A203" s="41" t="s">
        <v>6860</v>
      </c>
      <c r="B203" s="9">
        <v>12996.0</v>
      </c>
      <c r="C203" s="421" t="s">
        <v>6862</v>
      </c>
      <c r="D203" s="41" t="s">
        <v>5331</v>
      </c>
      <c r="E203" s="39" t="s">
        <v>5333</v>
      </c>
      <c r="F203" s="39" t="s">
        <v>68</v>
      </c>
      <c r="G203" s="39" t="s">
        <v>69</v>
      </c>
      <c r="H203" s="9" t="s">
        <v>1205</v>
      </c>
      <c r="I203" s="45">
        <v>45512.0</v>
      </c>
      <c r="J203" s="37">
        <v>45820.0</v>
      </c>
      <c r="K203" s="128" t="s">
        <v>51</v>
      </c>
      <c r="L203" s="47">
        <v>0.0</v>
      </c>
      <c r="M203" s="128" t="s">
        <v>51</v>
      </c>
      <c r="N203" s="49">
        <v>648075.0</v>
      </c>
      <c r="O203" s="8">
        <v>648000.0</v>
      </c>
      <c r="P203" s="9" t="s">
        <v>52</v>
      </c>
      <c r="Q203" s="45">
        <v>45820.0</v>
      </c>
      <c r="R203" s="45">
        <v>46008.0</v>
      </c>
      <c r="S203" s="9">
        <v>6.0</v>
      </c>
      <c r="T203" s="88" t="s">
        <v>55</v>
      </c>
      <c r="U203" s="9" t="s">
        <v>56</v>
      </c>
    </row>
    <row r="204">
      <c r="A204" s="41" t="s">
        <v>6865</v>
      </c>
      <c r="B204" s="9">
        <v>12369.0</v>
      </c>
      <c r="C204" s="421" t="s">
        <v>6866</v>
      </c>
      <c r="D204" s="41" t="s">
        <v>6867</v>
      </c>
      <c r="E204" s="39" t="s">
        <v>6868</v>
      </c>
      <c r="F204" s="39" t="s">
        <v>555</v>
      </c>
      <c r="G204" s="39" t="s">
        <v>69</v>
      </c>
      <c r="H204" s="9" t="s">
        <v>1205</v>
      </c>
      <c r="I204" s="45">
        <v>45450.0</v>
      </c>
      <c r="J204" s="37">
        <v>45820.0</v>
      </c>
      <c r="K204" s="128" t="s">
        <v>51</v>
      </c>
      <c r="L204" s="47">
        <v>0.0</v>
      </c>
      <c r="M204" s="128" t="s">
        <v>51</v>
      </c>
      <c r="N204" s="49">
        <v>1298039.0</v>
      </c>
      <c r="O204" s="49">
        <v>1298039.0</v>
      </c>
      <c r="P204" s="9" t="s">
        <v>52</v>
      </c>
      <c r="Q204" s="45">
        <v>45820.0</v>
      </c>
      <c r="R204" s="45">
        <v>46214.0</v>
      </c>
      <c r="S204" s="9">
        <v>12.0</v>
      </c>
      <c r="T204" s="88" t="s">
        <v>55</v>
      </c>
      <c r="U204" s="9" t="s">
        <v>56</v>
      </c>
    </row>
    <row r="205">
      <c r="A205" s="41" t="s">
        <v>6869</v>
      </c>
      <c r="B205" s="9">
        <v>12369.0</v>
      </c>
      <c r="C205" s="421" t="s">
        <v>6866</v>
      </c>
      <c r="D205" s="41" t="s">
        <v>6867</v>
      </c>
      <c r="E205" s="39" t="s">
        <v>6868</v>
      </c>
      <c r="F205" s="39" t="s">
        <v>555</v>
      </c>
      <c r="G205" s="39" t="s">
        <v>69</v>
      </c>
      <c r="H205" s="9" t="s">
        <v>1205</v>
      </c>
      <c r="I205" s="45">
        <v>45450.0</v>
      </c>
      <c r="J205" s="37">
        <v>45820.0</v>
      </c>
      <c r="K205" s="128" t="s">
        <v>51</v>
      </c>
      <c r="L205" s="47">
        <v>118000.0</v>
      </c>
      <c r="M205" s="128" t="s">
        <v>51</v>
      </c>
      <c r="N205" s="49">
        <v>118023.0</v>
      </c>
      <c r="O205" s="8">
        <v>0.0</v>
      </c>
      <c r="P205" s="9" t="s">
        <v>281</v>
      </c>
      <c r="Q205" s="45">
        <v>45820.0</v>
      </c>
      <c r="R205" s="45">
        <v>46244.0</v>
      </c>
      <c r="S205" s="9">
        <v>1.0</v>
      </c>
      <c r="T205" s="88" t="s">
        <v>55</v>
      </c>
      <c r="U205" s="9" t="s">
        <v>56</v>
      </c>
    </row>
    <row r="206">
      <c r="A206" s="41" t="s">
        <v>6871</v>
      </c>
      <c r="B206" s="9">
        <v>1866.0</v>
      </c>
      <c r="C206" s="421" t="s">
        <v>1292</v>
      </c>
      <c r="D206" s="41" t="s">
        <v>1293</v>
      </c>
      <c r="E206" s="39" t="s">
        <v>6872</v>
      </c>
      <c r="F206" s="39" t="s">
        <v>1296</v>
      </c>
      <c r="G206" s="39" t="s">
        <v>69</v>
      </c>
      <c r="H206" s="9" t="s">
        <v>1205</v>
      </c>
      <c r="I206" s="45">
        <v>44405.0</v>
      </c>
      <c r="J206" s="37">
        <v>45820.0</v>
      </c>
      <c r="K206" s="128" t="s">
        <v>51</v>
      </c>
      <c r="L206" s="47">
        <v>78000.0</v>
      </c>
      <c r="M206" s="37"/>
      <c r="N206" s="49">
        <v>78010.0</v>
      </c>
      <c r="O206" s="49">
        <v>78010.0</v>
      </c>
      <c r="P206" s="9" t="s">
        <v>52</v>
      </c>
      <c r="Q206" s="45"/>
      <c r="R206" s="45"/>
      <c r="S206" s="9">
        <v>1.0</v>
      </c>
      <c r="T206" s="9" t="s">
        <v>86</v>
      </c>
      <c r="U206" s="9" t="s">
        <v>56</v>
      </c>
    </row>
    <row r="207">
      <c r="A207" s="41" t="s">
        <v>6874</v>
      </c>
      <c r="B207" s="9">
        <v>4399.0</v>
      </c>
      <c r="C207" s="421" t="s">
        <v>6875</v>
      </c>
      <c r="D207" s="41" t="s">
        <v>6876</v>
      </c>
      <c r="E207" s="39" t="s">
        <v>6877</v>
      </c>
      <c r="F207" s="39" t="s">
        <v>110</v>
      </c>
      <c r="G207" s="39" t="s">
        <v>46</v>
      </c>
      <c r="H207" s="9" t="s">
        <v>1205</v>
      </c>
      <c r="I207" s="45">
        <v>44588.0</v>
      </c>
      <c r="J207" s="37">
        <v>45820.0</v>
      </c>
      <c r="K207" s="128" t="s">
        <v>51</v>
      </c>
      <c r="L207" s="47">
        <v>78000.0</v>
      </c>
      <c r="M207" s="128" t="s">
        <v>51</v>
      </c>
      <c r="N207" s="49">
        <v>78000.0</v>
      </c>
      <c r="O207" s="8">
        <v>78000.0</v>
      </c>
      <c r="P207" s="9" t="s">
        <v>53</v>
      </c>
      <c r="Q207" s="45">
        <v>45820.0</v>
      </c>
      <c r="R207" s="45">
        <v>45850.0</v>
      </c>
      <c r="S207" s="9">
        <v>1.0</v>
      </c>
      <c r="T207" s="9" t="s">
        <v>86</v>
      </c>
      <c r="U207" s="9" t="s">
        <v>56</v>
      </c>
    </row>
    <row r="208">
      <c r="A208" s="41" t="s">
        <v>6882</v>
      </c>
      <c r="B208" s="9">
        <v>10027.0</v>
      </c>
      <c r="C208" s="421" t="s">
        <v>6883</v>
      </c>
      <c r="D208" s="41" t="s">
        <v>6884</v>
      </c>
      <c r="E208" s="39" t="s">
        <v>6885</v>
      </c>
      <c r="F208" s="39" t="s">
        <v>237</v>
      </c>
      <c r="G208" s="39" t="s">
        <v>69</v>
      </c>
      <c r="H208" s="9" t="s">
        <v>1205</v>
      </c>
      <c r="I208" s="45">
        <v>45174.0</v>
      </c>
      <c r="J208" s="37">
        <v>45820.0</v>
      </c>
      <c r="K208" s="128" t="s">
        <v>51</v>
      </c>
      <c r="L208" s="47">
        <v>78000.0</v>
      </c>
      <c r="M208" s="9"/>
      <c r="N208" s="49">
        <v>78072.0</v>
      </c>
      <c r="O208" s="49">
        <v>78072.0</v>
      </c>
      <c r="P208" s="9" t="s">
        <v>52</v>
      </c>
      <c r="Q208" s="45"/>
      <c r="R208" s="45"/>
      <c r="S208" s="9">
        <v>1.0</v>
      </c>
      <c r="T208" s="9" t="s">
        <v>86</v>
      </c>
      <c r="U208" s="9" t="s">
        <v>56</v>
      </c>
    </row>
    <row r="209">
      <c r="A209" s="41" t="s">
        <v>5527</v>
      </c>
      <c r="B209" s="9">
        <v>4446.0</v>
      </c>
      <c r="C209" s="421" t="s">
        <v>6887</v>
      </c>
      <c r="D209" s="41" t="s">
        <v>957</v>
      </c>
      <c r="E209" s="39" t="s">
        <v>958</v>
      </c>
      <c r="F209" s="39" t="s">
        <v>279</v>
      </c>
      <c r="G209" s="39" t="s">
        <v>69</v>
      </c>
      <c r="H209" s="9" t="s">
        <v>1205</v>
      </c>
      <c r="I209" s="45">
        <v>44592.0</v>
      </c>
      <c r="J209" s="37">
        <v>45820.0</v>
      </c>
      <c r="K209" s="128" t="s">
        <v>51</v>
      </c>
      <c r="L209" s="47">
        <v>78000.0</v>
      </c>
      <c r="M209" s="128" t="s">
        <v>51</v>
      </c>
      <c r="N209" s="49">
        <v>150000.0</v>
      </c>
      <c r="O209" s="8">
        <v>150000.0</v>
      </c>
      <c r="P209" s="9" t="s">
        <v>53</v>
      </c>
      <c r="Q209" s="45">
        <v>45820.0</v>
      </c>
      <c r="R209" s="45">
        <v>45850.0</v>
      </c>
      <c r="S209" s="9">
        <v>1.0</v>
      </c>
      <c r="T209" s="9" t="s">
        <v>86</v>
      </c>
      <c r="U209" s="9" t="s">
        <v>56</v>
      </c>
    </row>
    <row r="210">
      <c r="A210" s="41"/>
      <c r="B210" s="9"/>
      <c r="C210" s="421"/>
      <c r="D210" s="41"/>
      <c r="E210" s="39"/>
      <c r="F210" s="39"/>
      <c r="G210" s="39"/>
      <c r="H210" s="9" t="s">
        <v>1205</v>
      </c>
      <c r="I210" s="45"/>
      <c r="J210" s="37"/>
      <c r="K210" s="9"/>
      <c r="L210" s="47"/>
      <c r="M210" s="9"/>
      <c r="N210" s="49"/>
      <c r="O210" s="8"/>
      <c r="P210" s="9"/>
      <c r="Q210" s="45"/>
      <c r="R210" s="45"/>
      <c r="S210" s="9"/>
      <c r="T210" s="9"/>
      <c r="U210" s="9"/>
    </row>
    <row r="211">
      <c r="A211" s="41"/>
      <c r="B211" s="9"/>
      <c r="C211" s="421"/>
      <c r="D211" s="41"/>
      <c r="E211" s="39"/>
      <c r="F211" s="39"/>
      <c r="G211" s="39"/>
      <c r="H211" s="9"/>
      <c r="I211" s="45"/>
      <c r="J211" s="37"/>
      <c r="K211" s="9"/>
      <c r="L211" s="47"/>
      <c r="M211" s="37"/>
      <c r="N211" s="49"/>
      <c r="O211" s="8"/>
      <c r="P211" s="9"/>
      <c r="Q211" s="45"/>
      <c r="R211" s="45"/>
      <c r="S211" s="9"/>
      <c r="T211" s="9"/>
      <c r="U211" s="9"/>
    </row>
    <row r="212">
      <c r="A212" s="41"/>
      <c r="B212" s="9"/>
      <c r="C212" s="421"/>
      <c r="D212" s="41"/>
      <c r="E212" s="39"/>
      <c r="F212" s="39"/>
      <c r="G212" s="39"/>
      <c r="H212" s="9"/>
      <c r="I212" s="45"/>
      <c r="J212" s="37"/>
      <c r="K212" s="9"/>
      <c r="L212" s="47"/>
      <c r="M212" s="9"/>
      <c r="N212" s="49"/>
      <c r="O212" s="8"/>
      <c r="P212" s="9"/>
      <c r="Q212" s="45"/>
      <c r="R212" s="45"/>
      <c r="S212" s="9"/>
      <c r="T212" s="9"/>
      <c r="U212" s="9"/>
    </row>
    <row r="213">
      <c r="A213" s="41"/>
      <c r="B213" s="9"/>
      <c r="C213" s="421"/>
      <c r="D213" s="41"/>
      <c r="E213" s="39"/>
      <c r="F213" s="39"/>
      <c r="G213" s="39"/>
      <c r="H213" s="9"/>
      <c r="I213" s="45"/>
      <c r="J213" s="37"/>
      <c r="K213" s="9"/>
      <c r="L213" s="47"/>
      <c r="M213" s="9"/>
      <c r="N213" s="49"/>
      <c r="O213" s="8"/>
      <c r="P213" s="9"/>
      <c r="Q213" s="45"/>
      <c r="R213" s="45"/>
      <c r="S213" s="9"/>
      <c r="T213" s="9"/>
      <c r="U213" s="9"/>
    </row>
    <row r="214">
      <c r="A214" s="41"/>
      <c r="B214" s="9"/>
      <c r="C214" s="421"/>
      <c r="D214" s="41"/>
      <c r="E214" s="39"/>
      <c r="F214" s="39"/>
      <c r="G214" s="39"/>
      <c r="H214" s="9"/>
      <c r="I214" s="45"/>
      <c r="J214" s="37"/>
      <c r="K214" s="9"/>
      <c r="L214" s="47"/>
      <c r="M214" s="9"/>
      <c r="N214" s="49"/>
      <c r="O214" s="8"/>
      <c r="P214" s="9"/>
      <c r="Q214" s="45"/>
      <c r="R214" s="45"/>
      <c r="S214" s="9"/>
      <c r="T214" s="9"/>
      <c r="U214" s="9"/>
    </row>
    <row r="215">
      <c r="A215" s="41"/>
      <c r="B215" s="9"/>
      <c r="C215" s="421"/>
      <c r="D215" s="41"/>
      <c r="E215" s="39"/>
      <c r="F215" s="39"/>
      <c r="G215" s="39"/>
      <c r="H215" s="9"/>
      <c r="I215" s="45"/>
      <c r="J215" s="37"/>
      <c r="K215" s="9"/>
      <c r="L215" s="47"/>
      <c r="M215" s="9"/>
      <c r="N215" s="49"/>
      <c r="O215" s="8"/>
      <c r="P215" s="9"/>
      <c r="Q215" s="45"/>
      <c r="R215" s="45"/>
      <c r="S215" s="9"/>
      <c r="T215" s="9"/>
      <c r="U215" s="9"/>
    </row>
    <row r="216">
      <c r="A216" s="41"/>
      <c r="B216" s="9"/>
      <c r="C216" s="39"/>
      <c r="D216" s="41"/>
      <c r="E216" s="39"/>
      <c r="F216" s="39"/>
      <c r="G216" s="39"/>
      <c r="H216" s="9"/>
      <c r="I216" s="45"/>
      <c r="J216" s="37"/>
      <c r="K216" s="9"/>
      <c r="L216" s="47"/>
      <c r="M216" s="9"/>
      <c r="N216" s="49"/>
      <c r="O216" s="8"/>
      <c r="P216" s="9"/>
      <c r="Q216" s="45"/>
      <c r="R216" s="45"/>
      <c r="S216" s="9"/>
      <c r="T216" s="9"/>
      <c r="U216" s="9"/>
    </row>
    <row r="217">
      <c r="A217" s="41"/>
      <c r="B217" s="9"/>
      <c r="C217" s="421"/>
      <c r="D217" s="41"/>
      <c r="E217" s="39"/>
      <c r="F217" s="39"/>
      <c r="G217" s="39"/>
      <c r="H217" s="9"/>
      <c r="I217" s="45"/>
      <c r="J217" s="37"/>
      <c r="K217" s="9"/>
      <c r="L217" s="47"/>
      <c r="M217" s="9"/>
      <c r="N217" s="49"/>
      <c r="O217" s="8"/>
      <c r="P217" s="9"/>
      <c r="Q217" s="45"/>
      <c r="R217" s="45"/>
      <c r="S217" s="9"/>
      <c r="T217" s="9"/>
      <c r="U217" s="9"/>
    </row>
    <row r="218">
      <c r="A218" s="41"/>
      <c r="B218" s="9"/>
      <c r="C218" s="421"/>
      <c r="D218" s="41"/>
      <c r="E218" s="39"/>
      <c r="F218" s="39"/>
      <c r="G218" s="39"/>
      <c r="H218" s="9"/>
      <c r="I218" s="45"/>
      <c r="J218" s="37"/>
      <c r="K218" s="9"/>
      <c r="L218" s="47"/>
      <c r="M218" s="9"/>
      <c r="N218" s="49"/>
      <c r="O218" s="8"/>
      <c r="P218" s="9"/>
      <c r="Q218" s="45"/>
      <c r="R218" s="45"/>
      <c r="S218" s="9"/>
      <c r="T218" s="9"/>
      <c r="U218" s="9"/>
    </row>
    <row r="219">
      <c r="A219" s="41"/>
      <c r="B219" s="9"/>
      <c r="C219" s="421"/>
      <c r="D219" s="41"/>
      <c r="E219" s="39"/>
      <c r="F219" s="39"/>
      <c r="G219" s="39"/>
      <c r="H219" s="9"/>
      <c r="I219" s="45"/>
      <c r="J219" s="37"/>
      <c r="K219" s="9"/>
      <c r="L219" s="47"/>
      <c r="M219" s="9"/>
      <c r="N219" s="49"/>
      <c r="O219" s="8"/>
      <c r="P219" s="9"/>
      <c r="Q219" s="45"/>
      <c r="R219" s="45"/>
      <c r="S219" s="9"/>
      <c r="T219" s="9"/>
      <c r="U219" s="9"/>
    </row>
    <row r="220">
      <c r="A220" s="41"/>
      <c r="B220" s="9"/>
      <c r="C220" s="421"/>
      <c r="D220" s="41"/>
      <c r="E220" s="39"/>
      <c r="F220" s="39"/>
      <c r="G220" s="39"/>
      <c r="H220" s="9"/>
      <c r="I220" s="45"/>
      <c r="J220" s="37"/>
      <c r="K220" s="9"/>
      <c r="L220" s="47"/>
      <c r="M220" s="9"/>
      <c r="N220" s="49"/>
      <c r="O220" s="8"/>
      <c r="P220" s="9"/>
      <c r="Q220" s="45"/>
      <c r="R220" s="45"/>
      <c r="S220" s="9"/>
      <c r="T220" s="9"/>
      <c r="U220" s="9"/>
    </row>
    <row r="221">
      <c r="A221" s="41"/>
      <c r="B221" s="9"/>
      <c r="C221" s="421"/>
      <c r="D221" s="41"/>
      <c r="E221" s="39"/>
      <c r="F221" s="39"/>
      <c r="G221" s="39"/>
      <c r="H221" s="9"/>
      <c r="I221" s="45"/>
      <c r="J221" s="37"/>
      <c r="K221" s="9"/>
      <c r="L221" s="47"/>
      <c r="M221" s="9"/>
      <c r="N221" s="49"/>
      <c r="O221" s="8"/>
      <c r="P221" s="9"/>
      <c r="Q221" s="45"/>
      <c r="R221" s="45"/>
      <c r="S221" s="9"/>
      <c r="T221" s="9"/>
      <c r="U221" s="9"/>
    </row>
    <row r="222">
      <c r="A222" s="41"/>
      <c r="B222" s="9"/>
      <c r="C222" s="421"/>
      <c r="D222" s="41"/>
      <c r="E222" s="39"/>
      <c r="F222" s="39"/>
      <c r="G222" s="39"/>
      <c r="H222" s="9"/>
      <c r="I222" s="45"/>
      <c r="J222" s="37"/>
      <c r="K222" s="9"/>
      <c r="L222" s="47"/>
      <c r="M222" s="9"/>
      <c r="N222" s="49"/>
      <c r="O222" s="8"/>
      <c r="P222" s="9"/>
      <c r="Q222" s="45"/>
      <c r="R222" s="45"/>
      <c r="S222" s="9"/>
      <c r="T222" s="9"/>
      <c r="U222" s="9"/>
    </row>
    <row r="223">
      <c r="A223" s="41"/>
      <c r="B223" s="9"/>
      <c r="C223" s="421"/>
      <c r="D223" s="41"/>
      <c r="E223" s="39"/>
      <c r="F223" s="39"/>
      <c r="G223" s="39"/>
      <c r="H223" s="9"/>
      <c r="I223" s="45"/>
      <c r="J223" s="37"/>
      <c r="K223" s="9"/>
      <c r="L223" s="47"/>
      <c r="M223" s="9"/>
      <c r="N223" s="49"/>
      <c r="O223" s="8"/>
      <c r="P223" s="9"/>
      <c r="Q223" s="45"/>
      <c r="R223" s="45"/>
      <c r="S223" s="9"/>
      <c r="T223" s="9"/>
      <c r="U223" s="9"/>
    </row>
    <row r="224">
      <c r="A224" s="41"/>
      <c r="B224" s="9"/>
      <c r="C224" s="421"/>
      <c r="D224" s="41"/>
      <c r="E224" s="39"/>
      <c r="F224" s="39"/>
      <c r="G224" s="39"/>
      <c r="H224" s="9"/>
      <c r="I224" s="45"/>
      <c r="J224" s="37"/>
      <c r="K224" s="9"/>
      <c r="L224" s="47"/>
      <c r="M224" s="9"/>
      <c r="N224" s="49"/>
      <c r="O224" s="8"/>
      <c r="P224" s="9"/>
      <c r="Q224" s="45"/>
      <c r="R224" s="45"/>
      <c r="S224" s="9"/>
      <c r="T224" s="9"/>
      <c r="U224" s="9"/>
    </row>
    <row r="225">
      <c r="A225" s="41"/>
      <c r="B225" s="9"/>
      <c r="C225" s="421"/>
      <c r="D225" s="41"/>
      <c r="E225" s="39"/>
      <c r="F225" s="39"/>
      <c r="G225" s="39"/>
      <c r="H225" s="9"/>
      <c r="I225" s="45"/>
      <c r="J225" s="37"/>
      <c r="K225" s="9"/>
      <c r="L225" s="47"/>
      <c r="M225" s="9"/>
      <c r="N225" s="49"/>
      <c r="O225" s="8"/>
      <c r="P225" s="9"/>
      <c r="Q225" s="45"/>
      <c r="R225" s="45"/>
      <c r="S225" s="9"/>
      <c r="T225" s="9"/>
      <c r="U225" s="9"/>
    </row>
    <row r="226">
      <c r="A226" s="41"/>
      <c r="B226" s="9"/>
      <c r="C226" s="421"/>
      <c r="D226" s="41"/>
      <c r="E226" s="39"/>
      <c r="F226" s="39"/>
      <c r="G226" s="39"/>
      <c r="H226" s="9"/>
      <c r="I226" s="45"/>
      <c r="J226" s="37"/>
      <c r="K226" s="9"/>
      <c r="L226" s="47"/>
      <c r="M226" s="9"/>
      <c r="N226" s="49"/>
      <c r="O226" s="8"/>
      <c r="P226" s="9"/>
      <c r="Q226" s="45"/>
      <c r="R226" s="45"/>
      <c r="S226" s="9"/>
      <c r="T226" s="9"/>
      <c r="U226" s="9"/>
    </row>
    <row r="227">
      <c r="A227" s="41"/>
      <c r="B227" s="9"/>
      <c r="C227" s="421"/>
      <c r="D227" s="41"/>
      <c r="E227" s="39"/>
      <c r="F227" s="39"/>
      <c r="G227" s="39"/>
      <c r="H227" s="9"/>
      <c r="I227" s="45"/>
      <c r="J227" s="37"/>
      <c r="K227" s="9"/>
      <c r="L227" s="47"/>
      <c r="M227" s="9"/>
      <c r="N227" s="49"/>
      <c r="O227" s="8"/>
      <c r="P227" s="9"/>
      <c r="Q227" s="45"/>
      <c r="R227" s="45"/>
      <c r="S227" s="9"/>
      <c r="T227" s="9"/>
      <c r="U227" s="9"/>
    </row>
    <row r="228">
      <c r="A228" s="41"/>
      <c r="B228" s="9"/>
      <c r="C228" s="421"/>
      <c r="D228" s="41"/>
      <c r="E228" s="39"/>
      <c r="F228" s="39"/>
      <c r="G228" s="39"/>
      <c r="H228" s="9"/>
      <c r="I228" s="45"/>
      <c r="J228" s="37"/>
      <c r="K228" s="9"/>
      <c r="L228" s="47"/>
      <c r="M228" s="9"/>
      <c r="N228" s="49"/>
      <c r="O228" s="8"/>
      <c r="P228" s="9"/>
      <c r="Q228" s="45"/>
      <c r="R228" s="45"/>
      <c r="S228" s="9"/>
      <c r="T228" s="9"/>
      <c r="U228" s="9"/>
    </row>
    <row r="229">
      <c r="A229" s="41"/>
      <c r="B229" s="9"/>
      <c r="C229" s="421"/>
      <c r="D229" s="41"/>
      <c r="E229" s="39"/>
      <c r="F229" s="39"/>
      <c r="G229" s="39"/>
      <c r="H229" s="9"/>
      <c r="I229" s="45"/>
      <c r="J229" s="37"/>
      <c r="K229" s="9"/>
      <c r="L229" s="47"/>
      <c r="M229" s="9"/>
      <c r="N229" s="49"/>
      <c r="O229" s="8"/>
      <c r="P229" s="9"/>
      <c r="Q229" s="45"/>
      <c r="R229" s="45"/>
      <c r="S229" s="9"/>
      <c r="T229" s="9"/>
      <c r="U229" s="9"/>
    </row>
    <row r="230">
      <c r="A230" s="41"/>
      <c r="B230" s="9"/>
      <c r="C230" s="421"/>
      <c r="D230" s="41"/>
      <c r="E230" s="39"/>
      <c r="F230" s="39"/>
      <c r="G230" s="39"/>
      <c r="H230" s="9"/>
      <c r="I230" s="45"/>
      <c r="J230" s="37"/>
      <c r="K230" s="9"/>
      <c r="L230" s="47"/>
      <c r="M230" s="9"/>
      <c r="N230" s="49"/>
      <c r="O230" s="8"/>
      <c r="P230" s="9"/>
      <c r="Q230" s="45"/>
      <c r="R230" s="45"/>
      <c r="S230" s="9"/>
      <c r="T230" s="9"/>
      <c r="U230" s="9"/>
    </row>
    <row r="231">
      <c r="A231" s="41"/>
      <c r="B231" s="9"/>
      <c r="C231" s="421"/>
      <c r="D231" s="41"/>
      <c r="E231" s="39"/>
      <c r="F231" s="39"/>
      <c r="G231" s="39"/>
      <c r="H231" s="9"/>
      <c r="I231" s="45"/>
      <c r="J231" s="37"/>
      <c r="K231" s="9"/>
      <c r="L231" s="47"/>
      <c r="M231" s="9"/>
      <c r="N231" s="49"/>
      <c r="O231" s="8"/>
      <c r="P231" s="9"/>
      <c r="Q231" s="45"/>
      <c r="R231" s="45"/>
      <c r="S231" s="9"/>
      <c r="T231" s="9"/>
      <c r="U231" s="9"/>
    </row>
    <row r="232">
      <c r="A232" s="41"/>
      <c r="B232" s="9"/>
      <c r="C232" s="421"/>
      <c r="D232" s="41"/>
      <c r="E232" s="39"/>
      <c r="F232" s="39"/>
      <c r="G232" s="39"/>
      <c r="H232" s="9"/>
      <c r="I232" s="45"/>
      <c r="J232" s="37"/>
      <c r="K232" s="9"/>
      <c r="L232" s="47"/>
      <c r="M232" s="9"/>
      <c r="N232" s="49"/>
      <c r="O232" s="8"/>
      <c r="P232" s="9"/>
      <c r="Q232" s="45"/>
      <c r="R232" s="45"/>
      <c r="S232" s="9"/>
      <c r="T232" s="9"/>
      <c r="U232" s="9"/>
    </row>
    <row r="233">
      <c r="A233" s="41"/>
      <c r="B233" s="9"/>
      <c r="C233" s="421"/>
      <c r="D233" s="41"/>
      <c r="E233" s="39"/>
      <c r="F233" s="39"/>
      <c r="G233" s="39"/>
      <c r="H233" s="9"/>
      <c r="I233" s="45"/>
      <c r="J233" s="37"/>
      <c r="K233" s="9"/>
      <c r="L233" s="47"/>
      <c r="M233" s="9"/>
      <c r="N233" s="49"/>
      <c r="O233" s="8"/>
      <c r="P233" s="9"/>
      <c r="Q233" s="45"/>
      <c r="R233" s="45"/>
      <c r="S233" s="9"/>
      <c r="T233" s="9"/>
      <c r="U233" s="9"/>
    </row>
    <row r="234">
      <c r="A234" s="41"/>
      <c r="B234" s="9"/>
      <c r="C234" s="421"/>
      <c r="D234" s="41"/>
      <c r="E234" s="39"/>
      <c r="F234" s="39"/>
      <c r="G234" s="39"/>
      <c r="H234" s="9"/>
      <c r="I234" s="45"/>
      <c r="J234" s="37"/>
      <c r="K234" s="9"/>
      <c r="L234" s="47"/>
      <c r="M234" s="9"/>
      <c r="N234" s="49"/>
      <c r="O234" s="8"/>
      <c r="P234" s="9"/>
      <c r="Q234" s="45"/>
      <c r="R234" s="45"/>
      <c r="S234" s="9"/>
      <c r="T234" s="9"/>
      <c r="U234" s="9"/>
    </row>
    <row r="235">
      <c r="A235" s="41"/>
      <c r="B235" s="9"/>
      <c r="C235" s="421"/>
      <c r="D235" s="41"/>
      <c r="E235" s="39"/>
      <c r="F235" s="39"/>
      <c r="G235" s="39"/>
      <c r="H235" s="9"/>
      <c r="I235" s="45"/>
      <c r="J235" s="37"/>
      <c r="K235" s="9"/>
      <c r="L235" s="47"/>
      <c r="M235" s="9"/>
      <c r="N235" s="49"/>
      <c r="O235" s="8"/>
      <c r="P235" s="9"/>
      <c r="Q235" s="45"/>
      <c r="R235" s="45"/>
      <c r="S235" s="9"/>
      <c r="T235" s="9"/>
      <c r="U235" s="9"/>
    </row>
    <row r="236">
      <c r="A236" s="41"/>
      <c r="B236" s="9"/>
      <c r="C236" s="421"/>
      <c r="D236" s="41"/>
      <c r="E236" s="39"/>
      <c r="F236" s="39"/>
      <c r="G236" s="39"/>
      <c r="H236" s="9"/>
      <c r="I236" s="45"/>
      <c r="J236" s="37"/>
      <c r="K236" s="9"/>
      <c r="L236" s="47"/>
      <c r="M236" s="9"/>
      <c r="N236" s="49"/>
      <c r="O236" s="8"/>
      <c r="P236" s="9"/>
      <c r="Q236" s="45"/>
      <c r="R236" s="45"/>
      <c r="S236" s="9"/>
      <c r="T236" s="9"/>
      <c r="U236" s="9"/>
    </row>
    <row r="237">
      <c r="A237" s="41"/>
      <c r="B237" s="9"/>
      <c r="C237" s="421"/>
      <c r="D237" s="41"/>
      <c r="E237" s="39"/>
      <c r="F237" s="39"/>
      <c r="G237" s="39"/>
      <c r="H237" s="9"/>
      <c r="I237" s="45"/>
      <c r="J237" s="37"/>
      <c r="K237" s="9"/>
      <c r="L237" s="47"/>
      <c r="M237" s="9"/>
      <c r="N237" s="49"/>
      <c r="O237" s="8"/>
      <c r="P237" s="9"/>
      <c r="Q237" s="45"/>
      <c r="R237" s="45"/>
      <c r="S237" s="9"/>
      <c r="T237" s="9"/>
      <c r="U237" s="9"/>
    </row>
    <row r="238">
      <c r="A238" s="41"/>
      <c r="B238" s="9"/>
      <c r="C238" s="421"/>
      <c r="D238" s="41"/>
      <c r="E238" s="39"/>
      <c r="F238" s="39"/>
      <c r="G238" s="39"/>
      <c r="H238" s="9"/>
      <c r="I238" s="45"/>
      <c r="J238" s="37"/>
      <c r="K238" s="9"/>
      <c r="L238" s="47"/>
      <c r="M238" s="37"/>
      <c r="N238" s="49"/>
      <c r="O238" s="8"/>
      <c r="P238" s="9"/>
      <c r="Q238" s="45"/>
      <c r="R238" s="45"/>
      <c r="S238" s="9"/>
      <c r="T238" s="9"/>
      <c r="U238" s="9"/>
    </row>
    <row r="239">
      <c r="A239" s="41"/>
      <c r="B239" s="9"/>
      <c r="C239" s="421"/>
      <c r="D239" s="41"/>
      <c r="E239" s="39"/>
      <c r="F239" s="39"/>
      <c r="G239" s="39"/>
      <c r="H239" s="9"/>
      <c r="I239" s="45"/>
      <c r="J239" s="37"/>
      <c r="K239" s="9"/>
      <c r="L239" s="47"/>
      <c r="M239" s="37"/>
      <c r="N239" s="49"/>
      <c r="O239" s="8"/>
      <c r="P239" s="9"/>
      <c r="Q239" s="45"/>
      <c r="R239" s="45"/>
      <c r="S239" s="9"/>
      <c r="T239" s="9"/>
      <c r="U239" s="9"/>
    </row>
    <row r="240">
      <c r="A240" s="41"/>
      <c r="B240" s="9"/>
      <c r="C240" s="421"/>
      <c r="D240" s="41"/>
      <c r="E240" s="39"/>
      <c r="F240" s="39"/>
      <c r="G240" s="39"/>
      <c r="H240" s="9"/>
      <c r="I240" s="45"/>
      <c r="J240" s="37"/>
      <c r="K240" s="9"/>
      <c r="L240" s="47"/>
      <c r="M240" s="9"/>
      <c r="N240" s="49"/>
      <c r="O240" s="8"/>
      <c r="P240" s="9"/>
      <c r="Q240" s="45"/>
      <c r="R240" s="45"/>
      <c r="S240" s="9"/>
      <c r="T240" s="9"/>
      <c r="U240" s="9"/>
    </row>
    <row r="241">
      <c r="A241" s="41"/>
      <c r="B241" s="9"/>
      <c r="C241" s="421"/>
      <c r="D241" s="41"/>
      <c r="E241" s="39"/>
      <c r="F241" s="39"/>
      <c r="G241" s="39"/>
      <c r="H241" s="9"/>
      <c r="I241" s="45"/>
      <c r="J241" s="37"/>
      <c r="K241" s="9"/>
      <c r="L241" s="47"/>
      <c r="M241" s="9"/>
      <c r="N241" s="49"/>
      <c r="O241" s="8"/>
      <c r="P241" s="9"/>
      <c r="Q241" s="45"/>
      <c r="R241" s="45"/>
      <c r="S241" s="9"/>
      <c r="T241" s="9"/>
      <c r="U241" s="9"/>
    </row>
    <row r="242">
      <c r="A242" s="41"/>
      <c r="B242" s="9"/>
      <c r="C242" s="421"/>
      <c r="D242" s="41"/>
      <c r="E242" s="39"/>
      <c r="F242" s="39"/>
      <c r="G242" s="39"/>
      <c r="H242" s="9"/>
      <c r="I242" s="45"/>
      <c r="J242" s="37"/>
      <c r="K242" s="9"/>
      <c r="L242" s="47"/>
      <c r="M242" s="9"/>
      <c r="N242" s="49"/>
      <c r="O242" s="8"/>
      <c r="P242" s="9"/>
      <c r="Q242" s="45"/>
      <c r="R242" s="45"/>
      <c r="S242" s="9"/>
      <c r="T242" s="9"/>
      <c r="U242" s="9"/>
    </row>
    <row r="243">
      <c r="A243" s="41"/>
      <c r="B243" s="9"/>
      <c r="C243" s="421"/>
      <c r="D243" s="41"/>
      <c r="E243" s="39"/>
      <c r="F243" s="39"/>
      <c r="G243" s="39"/>
      <c r="H243" s="9"/>
      <c r="I243" s="45"/>
      <c r="J243" s="37"/>
      <c r="K243" s="9"/>
      <c r="L243" s="47"/>
      <c r="M243" s="37"/>
      <c r="N243" s="49"/>
      <c r="O243" s="8"/>
      <c r="P243" s="9"/>
      <c r="Q243" s="45"/>
      <c r="R243" s="45"/>
      <c r="S243" s="9"/>
      <c r="T243" s="9"/>
      <c r="U243" s="9"/>
    </row>
    <row r="244">
      <c r="A244" s="41"/>
      <c r="B244" s="9"/>
      <c r="C244" s="421"/>
      <c r="D244" s="41"/>
      <c r="E244" s="39"/>
      <c r="F244" s="39"/>
      <c r="G244" s="39"/>
      <c r="H244" s="9"/>
      <c r="I244" s="45"/>
      <c r="J244" s="37"/>
      <c r="K244" s="9"/>
      <c r="L244" s="47"/>
      <c r="M244" s="37"/>
      <c r="N244" s="49"/>
      <c r="O244" s="8"/>
      <c r="P244" s="9"/>
      <c r="Q244" s="45"/>
      <c r="R244" s="45"/>
      <c r="S244" s="9"/>
      <c r="T244" s="9"/>
      <c r="U244" s="9"/>
    </row>
    <row r="245">
      <c r="A245" s="41"/>
      <c r="B245" s="9"/>
      <c r="C245" s="421"/>
      <c r="D245" s="41"/>
      <c r="E245" s="39"/>
      <c r="F245" s="39"/>
      <c r="G245" s="39"/>
      <c r="H245" s="9"/>
      <c r="I245" s="45"/>
      <c r="J245" s="37"/>
      <c r="K245" s="9"/>
      <c r="L245" s="47"/>
      <c r="M245" s="9"/>
      <c r="N245" s="49"/>
      <c r="O245" s="8"/>
      <c r="P245" s="9"/>
      <c r="Q245" s="45"/>
      <c r="R245" s="45"/>
      <c r="S245" s="9"/>
      <c r="T245" s="9"/>
      <c r="U245" s="9"/>
    </row>
    <row r="246">
      <c r="A246" s="41"/>
      <c r="B246" s="9"/>
      <c r="C246" s="421"/>
      <c r="D246" s="41"/>
      <c r="E246" s="39"/>
      <c r="F246" s="39"/>
      <c r="G246" s="39"/>
      <c r="H246" s="9"/>
      <c r="I246" s="45"/>
      <c r="J246" s="37"/>
      <c r="K246" s="9"/>
      <c r="L246" s="47"/>
      <c r="M246" s="9"/>
      <c r="N246" s="49"/>
      <c r="O246" s="8"/>
      <c r="P246" s="9"/>
      <c r="Q246" s="45"/>
      <c r="R246" s="45"/>
      <c r="S246" s="9"/>
      <c r="T246" s="9"/>
      <c r="U246" s="9"/>
    </row>
    <row r="247">
      <c r="A247" s="41"/>
      <c r="B247" s="684"/>
      <c r="C247" s="112"/>
      <c r="D247" s="41"/>
      <c r="E247" s="39"/>
      <c r="F247" s="39"/>
      <c r="G247" s="39"/>
      <c r="H247" s="9"/>
      <c r="I247" s="45"/>
      <c r="J247" s="37"/>
      <c r="K247" s="9"/>
      <c r="L247" s="47"/>
      <c r="M247" s="9"/>
      <c r="N247" s="49"/>
      <c r="O247" s="8"/>
      <c r="P247" s="9"/>
      <c r="Q247" s="45"/>
      <c r="R247" s="45"/>
      <c r="S247" s="9"/>
      <c r="T247" s="9"/>
      <c r="U247" s="9"/>
    </row>
    <row r="248">
      <c r="A248" s="41"/>
      <c r="B248" s="9"/>
      <c r="C248" s="421"/>
      <c r="D248" s="41"/>
      <c r="E248" s="39"/>
      <c r="F248" s="39"/>
      <c r="G248" s="39"/>
      <c r="H248" s="9"/>
      <c r="I248" s="45"/>
      <c r="J248" s="37"/>
      <c r="K248" s="9"/>
      <c r="L248" s="47"/>
      <c r="M248" s="9"/>
      <c r="N248" s="49"/>
      <c r="O248" s="8"/>
      <c r="P248" s="9"/>
      <c r="Q248" s="45"/>
      <c r="R248" s="45"/>
      <c r="S248" s="9"/>
      <c r="T248" s="9"/>
      <c r="U248" s="9"/>
    </row>
    <row r="249">
      <c r="A249" s="41"/>
      <c r="B249" s="9"/>
      <c r="C249" s="421"/>
      <c r="D249" s="41"/>
      <c r="E249" s="39"/>
      <c r="F249" s="39"/>
      <c r="G249" s="39"/>
      <c r="H249" s="9"/>
      <c r="I249" s="45"/>
      <c r="J249" s="37"/>
      <c r="K249" s="9"/>
      <c r="L249" s="47"/>
      <c r="M249" s="9"/>
      <c r="N249" s="49"/>
      <c r="O249" s="8"/>
      <c r="P249" s="9"/>
      <c r="Q249" s="45"/>
      <c r="R249" s="45"/>
      <c r="S249" s="9"/>
      <c r="T249" s="9"/>
      <c r="U249" s="9"/>
    </row>
    <row r="250">
      <c r="A250" s="41"/>
      <c r="B250" s="9"/>
      <c r="C250" s="421"/>
      <c r="D250" s="41"/>
      <c r="E250" s="39"/>
      <c r="F250" s="39"/>
      <c r="G250" s="39"/>
      <c r="H250" s="9"/>
      <c r="I250" s="45"/>
      <c r="J250" s="37"/>
      <c r="K250" s="9"/>
      <c r="L250" s="47"/>
      <c r="M250" s="9"/>
      <c r="N250" s="49"/>
      <c r="O250" s="8"/>
      <c r="P250" s="9"/>
      <c r="Q250" s="45"/>
      <c r="R250" s="45"/>
      <c r="S250" s="9"/>
      <c r="T250" s="9"/>
      <c r="U250" s="9"/>
    </row>
    <row r="251">
      <c r="A251" s="41"/>
      <c r="B251" s="9"/>
      <c r="C251" s="421"/>
      <c r="D251" s="41"/>
      <c r="E251" s="39"/>
      <c r="F251" s="39"/>
      <c r="G251" s="39"/>
      <c r="H251" s="9"/>
      <c r="I251" s="45"/>
      <c r="J251" s="37"/>
      <c r="K251" s="9"/>
      <c r="L251" s="47"/>
      <c r="M251" s="9"/>
      <c r="N251" s="49"/>
      <c r="O251" s="8"/>
      <c r="P251" s="9"/>
      <c r="Q251" s="45"/>
      <c r="R251" s="45"/>
      <c r="S251" s="9"/>
      <c r="T251" s="9"/>
      <c r="U251" s="9"/>
    </row>
    <row r="252">
      <c r="A252" s="41"/>
      <c r="B252" s="684"/>
      <c r="C252" s="112"/>
      <c r="D252" s="41"/>
      <c r="E252" s="39"/>
      <c r="F252" s="39"/>
      <c r="G252" s="39"/>
      <c r="H252" s="9"/>
      <c r="I252" s="45"/>
      <c r="J252" s="37"/>
      <c r="K252" s="9"/>
      <c r="L252" s="47"/>
      <c r="M252" s="9"/>
      <c r="N252" s="49"/>
      <c r="O252" s="8"/>
      <c r="P252" s="9"/>
      <c r="Q252" s="45"/>
      <c r="R252" s="45"/>
      <c r="S252" s="9"/>
      <c r="T252" s="9"/>
      <c r="U252" s="9"/>
    </row>
    <row r="253">
      <c r="A253" s="41"/>
      <c r="B253" s="9"/>
      <c r="C253" s="421"/>
      <c r="D253" s="41"/>
      <c r="E253" s="39"/>
      <c r="F253" s="39"/>
      <c r="G253" s="39"/>
      <c r="H253" s="9"/>
      <c r="I253" s="45"/>
      <c r="J253" s="37"/>
      <c r="K253" s="9"/>
      <c r="L253" s="47"/>
      <c r="M253" s="9"/>
      <c r="N253" s="49"/>
      <c r="O253" s="8"/>
      <c r="P253" s="9"/>
      <c r="Q253" s="45"/>
      <c r="R253" s="45"/>
      <c r="S253" s="9"/>
      <c r="T253" s="9"/>
      <c r="U253" s="9"/>
    </row>
    <row r="254">
      <c r="A254" s="41"/>
      <c r="B254" s="9"/>
      <c r="C254" s="421"/>
      <c r="D254" s="41"/>
      <c r="E254" s="39"/>
      <c r="F254" s="39"/>
      <c r="G254" s="39"/>
      <c r="H254" s="9"/>
      <c r="I254" s="45"/>
      <c r="J254" s="37"/>
      <c r="K254" s="9"/>
      <c r="L254" s="47"/>
      <c r="M254" s="9"/>
      <c r="N254" s="49"/>
      <c r="O254" s="8"/>
      <c r="P254" s="9"/>
      <c r="Q254" s="45"/>
      <c r="R254" s="45"/>
      <c r="S254" s="9"/>
      <c r="T254" s="9"/>
      <c r="U254" s="9"/>
    </row>
    <row r="255">
      <c r="A255" s="41"/>
      <c r="B255" s="9"/>
      <c r="C255" s="421"/>
      <c r="D255" s="41"/>
      <c r="E255" s="39"/>
      <c r="F255" s="39"/>
      <c r="G255" s="39"/>
      <c r="H255" s="9"/>
      <c r="I255" s="45"/>
      <c r="J255" s="37"/>
      <c r="K255" s="9"/>
      <c r="L255" s="47"/>
      <c r="M255" s="9"/>
      <c r="N255" s="49"/>
      <c r="O255" s="8"/>
      <c r="P255" s="9"/>
      <c r="Q255" s="45"/>
      <c r="R255" s="45"/>
      <c r="S255" s="9"/>
      <c r="T255" s="9"/>
      <c r="U255" s="9"/>
    </row>
    <row r="256">
      <c r="A256" s="41"/>
      <c r="B256" s="9"/>
      <c r="C256" s="421"/>
      <c r="D256" s="41"/>
      <c r="E256" s="39"/>
      <c r="F256" s="39"/>
      <c r="G256" s="39"/>
      <c r="H256" s="9"/>
      <c r="I256" s="45"/>
      <c r="J256" s="37"/>
      <c r="K256" s="9"/>
      <c r="L256" s="47"/>
      <c r="M256" s="9"/>
      <c r="N256" s="49"/>
      <c r="O256" s="8"/>
      <c r="P256" s="9"/>
      <c r="Q256" s="45"/>
      <c r="R256" s="45"/>
      <c r="S256" s="9"/>
      <c r="T256" s="9"/>
      <c r="U256" s="9"/>
    </row>
    <row r="257">
      <c r="A257" s="41"/>
      <c r="B257" s="9"/>
      <c r="C257" s="421"/>
      <c r="D257" s="41"/>
      <c r="E257" s="39"/>
      <c r="F257" s="39"/>
      <c r="G257" s="39"/>
      <c r="H257" s="9"/>
      <c r="I257" s="45"/>
      <c r="J257" s="37"/>
      <c r="K257" s="9"/>
      <c r="L257" s="47"/>
      <c r="M257" s="9"/>
      <c r="N257" s="49"/>
      <c r="O257" s="8"/>
      <c r="P257" s="9"/>
      <c r="Q257" s="45"/>
      <c r="R257" s="45"/>
      <c r="S257" s="9"/>
      <c r="T257" s="9"/>
      <c r="U257" s="9"/>
    </row>
    <row r="258">
      <c r="A258" s="41"/>
      <c r="B258" s="9"/>
      <c r="C258" s="421"/>
      <c r="D258" s="41"/>
      <c r="E258" s="39"/>
      <c r="F258" s="39"/>
      <c r="G258" s="39"/>
      <c r="H258" s="9"/>
      <c r="I258" s="45"/>
      <c r="J258" s="37"/>
      <c r="K258" s="9"/>
      <c r="L258" s="47"/>
      <c r="M258" s="9"/>
      <c r="N258" s="49"/>
      <c r="O258" s="8"/>
      <c r="P258" s="9"/>
      <c r="Q258" s="45"/>
      <c r="R258" s="45"/>
      <c r="S258" s="9"/>
      <c r="T258" s="9"/>
      <c r="U258" s="9"/>
    </row>
    <row r="259">
      <c r="A259" s="41"/>
      <c r="B259" s="9"/>
      <c r="C259" s="421"/>
      <c r="D259" s="41"/>
      <c r="E259" s="39"/>
      <c r="F259" s="39"/>
      <c r="G259" s="39"/>
      <c r="H259" s="9"/>
      <c r="I259" s="45"/>
      <c r="J259" s="37"/>
      <c r="K259" s="9"/>
      <c r="L259" s="47"/>
      <c r="M259" s="9"/>
      <c r="N259" s="49"/>
      <c r="O259" s="8"/>
      <c r="P259" s="9"/>
      <c r="Q259" s="45"/>
      <c r="R259" s="45"/>
      <c r="S259" s="9"/>
      <c r="T259" s="9"/>
      <c r="U259" s="9"/>
    </row>
    <row r="260">
      <c r="A260" s="41"/>
      <c r="B260" s="9"/>
      <c r="C260" s="421"/>
      <c r="D260" s="41"/>
      <c r="E260" s="39"/>
      <c r="F260" s="39"/>
      <c r="G260" s="39"/>
      <c r="H260" s="9"/>
      <c r="I260" s="45"/>
      <c r="J260" s="37"/>
      <c r="K260" s="9"/>
      <c r="L260" s="47"/>
      <c r="M260" s="9"/>
      <c r="N260" s="49"/>
      <c r="O260" s="8"/>
      <c r="P260" s="9"/>
      <c r="Q260" s="45"/>
      <c r="R260" s="45"/>
      <c r="S260" s="9"/>
      <c r="T260" s="9"/>
      <c r="U260" s="9"/>
    </row>
    <row r="261">
      <c r="A261" s="41"/>
      <c r="B261" s="9"/>
      <c r="C261" s="421"/>
      <c r="D261" s="41"/>
      <c r="E261" s="39"/>
      <c r="F261" s="39"/>
      <c r="G261" s="39"/>
      <c r="H261" s="9"/>
      <c r="I261" s="45"/>
      <c r="J261" s="37"/>
      <c r="K261" s="9"/>
      <c r="L261" s="47"/>
      <c r="M261" s="9"/>
      <c r="N261" s="49"/>
      <c r="O261" s="8"/>
      <c r="P261" s="9"/>
      <c r="Q261" s="45"/>
      <c r="R261" s="45"/>
      <c r="S261" s="9"/>
      <c r="T261" s="9"/>
      <c r="U261" s="9"/>
    </row>
    <row r="262">
      <c r="A262" s="41"/>
      <c r="B262" s="9"/>
      <c r="C262" s="421"/>
      <c r="D262" s="41"/>
      <c r="E262" s="39"/>
      <c r="F262" s="39"/>
      <c r="G262" s="39"/>
      <c r="H262" s="9"/>
      <c r="I262" s="45"/>
      <c r="J262" s="37"/>
      <c r="K262" s="9"/>
      <c r="L262" s="47"/>
      <c r="M262" s="9"/>
      <c r="N262" s="49"/>
      <c r="O262" s="8"/>
      <c r="P262" s="9"/>
      <c r="Q262" s="45"/>
      <c r="R262" s="45"/>
      <c r="S262" s="9"/>
      <c r="T262" s="9"/>
      <c r="U262" s="9"/>
    </row>
    <row r="263">
      <c r="A263" s="41"/>
      <c r="B263" s="9"/>
      <c r="C263" s="421"/>
      <c r="D263" s="41"/>
      <c r="E263" s="39"/>
      <c r="F263" s="39"/>
      <c r="G263" s="39"/>
      <c r="H263" s="9"/>
      <c r="I263" s="45"/>
      <c r="J263" s="37"/>
      <c r="K263" s="9"/>
      <c r="L263" s="47"/>
      <c r="M263" s="9"/>
      <c r="N263" s="49"/>
      <c r="O263" s="8"/>
      <c r="P263" s="9"/>
      <c r="Q263" s="45"/>
      <c r="R263" s="45"/>
      <c r="S263" s="9"/>
      <c r="T263" s="9"/>
      <c r="U263" s="9"/>
    </row>
    <row r="264">
      <c r="A264" s="41"/>
      <c r="B264" s="9"/>
      <c r="C264" s="421"/>
      <c r="D264" s="41"/>
      <c r="E264" s="39"/>
      <c r="F264" s="39"/>
      <c r="G264" s="39"/>
      <c r="H264" s="9"/>
      <c r="I264" s="45"/>
      <c r="J264" s="37"/>
      <c r="K264" s="9"/>
      <c r="L264" s="47"/>
      <c r="M264" s="9"/>
      <c r="N264" s="49"/>
      <c r="O264" s="8"/>
      <c r="P264" s="9"/>
      <c r="Q264" s="45"/>
      <c r="R264" s="45"/>
      <c r="S264" s="9"/>
      <c r="T264" s="9"/>
      <c r="U264" s="9"/>
    </row>
    <row r="265">
      <c r="A265" s="41"/>
      <c r="B265" s="9"/>
      <c r="C265" s="421"/>
      <c r="D265" s="41"/>
      <c r="E265" s="39"/>
      <c r="F265" s="39"/>
      <c r="G265" s="39"/>
      <c r="H265" s="9"/>
      <c r="I265" s="45"/>
      <c r="J265" s="37"/>
      <c r="K265" s="9"/>
      <c r="L265" s="47"/>
      <c r="M265" s="9"/>
      <c r="N265" s="49"/>
      <c r="O265" s="8"/>
      <c r="P265" s="9"/>
      <c r="Q265" s="45"/>
      <c r="R265" s="45"/>
      <c r="S265" s="9"/>
      <c r="T265" s="9"/>
      <c r="U265" s="9"/>
    </row>
    <row r="266">
      <c r="A266" s="41"/>
      <c r="B266" s="9"/>
      <c r="C266" s="421"/>
      <c r="D266" s="41"/>
      <c r="E266" s="39"/>
      <c r="F266" s="39"/>
      <c r="G266" s="39"/>
      <c r="H266" s="9"/>
      <c r="I266" s="45"/>
      <c r="J266" s="37"/>
      <c r="K266" s="9"/>
      <c r="L266" s="47"/>
      <c r="M266" s="9"/>
      <c r="N266" s="49"/>
      <c r="O266" s="8"/>
      <c r="P266" s="9"/>
      <c r="Q266" s="45"/>
      <c r="R266" s="45"/>
      <c r="S266" s="9"/>
      <c r="T266" s="9"/>
      <c r="U266" s="9"/>
    </row>
    <row r="267">
      <c r="A267" s="41"/>
      <c r="B267" s="9"/>
      <c r="C267" s="421"/>
      <c r="D267" s="41"/>
      <c r="E267" s="39"/>
      <c r="F267" s="39"/>
      <c r="G267" s="39"/>
      <c r="H267" s="9"/>
      <c r="I267" s="45"/>
      <c r="J267" s="37"/>
      <c r="K267" s="9"/>
      <c r="L267" s="47"/>
      <c r="M267" s="9"/>
      <c r="N267" s="49"/>
      <c r="O267" s="8"/>
      <c r="P267" s="9"/>
      <c r="Q267" s="45"/>
      <c r="R267" s="45"/>
      <c r="S267" s="9"/>
      <c r="T267" s="9"/>
      <c r="U267" s="9"/>
    </row>
    <row r="268">
      <c r="A268" s="41"/>
      <c r="B268" s="9"/>
      <c r="C268" s="421"/>
      <c r="D268" s="41"/>
      <c r="E268" s="39"/>
      <c r="F268" s="39"/>
      <c r="G268" s="39"/>
      <c r="H268" s="9"/>
      <c r="I268" s="45"/>
      <c r="J268" s="37"/>
      <c r="K268" s="9"/>
      <c r="L268" s="47"/>
      <c r="M268" s="9"/>
      <c r="N268" s="49"/>
      <c r="O268" s="8"/>
      <c r="P268" s="9"/>
      <c r="Q268" s="45"/>
      <c r="R268" s="45"/>
      <c r="S268" s="9"/>
      <c r="T268" s="9"/>
      <c r="U268" s="9"/>
    </row>
    <row r="269">
      <c r="A269" s="41"/>
      <c r="B269" s="9"/>
      <c r="C269" s="421"/>
      <c r="D269" s="41"/>
      <c r="E269" s="39"/>
      <c r="F269" s="39"/>
      <c r="G269" s="39"/>
      <c r="H269" s="9"/>
      <c r="I269" s="45"/>
      <c r="J269" s="37"/>
      <c r="K269" s="9"/>
      <c r="L269" s="47"/>
      <c r="M269" s="9"/>
      <c r="N269" s="49"/>
      <c r="O269" s="8"/>
      <c r="P269" s="9"/>
      <c r="Q269" s="45"/>
      <c r="R269" s="45"/>
      <c r="S269" s="9"/>
      <c r="T269" s="9"/>
      <c r="U269" s="9"/>
    </row>
    <row r="270">
      <c r="A270" s="41"/>
      <c r="B270" s="88"/>
      <c r="C270" s="112"/>
      <c r="D270" s="41"/>
      <c r="E270" s="112"/>
      <c r="F270" s="112"/>
      <c r="G270" s="112"/>
      <c r="H270" s="9"/>
      <c r="I270" s="127"/>
      <c r="J270" s="37"/>
      <c r="K270" s="9"/>
      <c r="L270" s="162"/>
      <c r="M270" s="9"/>
      <c r="N270" s="175"/>
      <c r="O270" s="637"/>
      <c r="P270" s="88"/>
      <c r="Q270" s="37"/>
      <c r="R270" s="127"/>
      <c r="S270" s="88"/>
      <c r="T270" s="9"/>
      <c r="U270" s="9"/>
    </row>
    <row r="271">
      <c r="A271" s="41"/>
      <c r="B271" s="88"/>
      <c r="C271" s="112"/>
      <c r="D271" s="41"/>
      <c r="E271" s="112"/>
      <c r="F271" s="112"/>
      <c r="G271" s="112"/>
      <c r="H271" s="9"/>
      <c r="I271" s="127"/>
      <c r="J271" s="37"/>
      <c r="K271" s="9"/>
      <c r="L271" s="162"/>
      <c r="M271" s="9"/>
      <c r="N271" s="175"/>
      <c r="O271" s="637"/>
      <c r="P271" s="88"/>
      <c r="Q271" s="37"/>
      <c r="R271" s="127"/>
      <c r="S271" s="88"/>
      <c r="T271" s="9"/>
      <c r="U271" s="9"/>
    </row>
    <row r="272">
      <c r="A272" s="41"/>
      <c r="B272" s="88"/>
      <c r="C272" s="112"/>
      <c r="D272" s="41"/>
      <c r="E272" s="112"/>
      <c r="F272" s="112"/>
      <c r="G272" s="112"/>
      <c r="H272" s="9"/>
      <c r="I272" s="127"/>
      <c r="J272" s="37"/>
      <c r="K272" s="9"/>
      <c r="L272" s="162"/>
      <c r="M272" s="9"/>
      <c r="N272" s="175"/>
      <c r="O272" s="637"/>
      <c r="P272" s="88"/>
      <c r="Q272" s="37"/>
      <c r="R272" s="127"/>
      <c r="S272" s="88"/>
      <c r="T272" s="88"/>
      <c r="U272" s="9"/>
    </row>
    <row r="273">
      <c r="A273" s="41"/>
      <c r="B273" s="88"/>
      <c r="C273" s="112"/>
      <c r="D273" s="41"/>
      <c r="E273" s="112"/>
      <c r="F273" s="112"/>
      <c r="G273" s="112"/>
      <c r="H273" s="9"/>
      <c r="I273" s="127"/>
      <c r="J273" s="37"/>
      <c r="K273" s="9"/>
      <c r="L273" s="162"/>
      <c r="M273" s="9"/>
      <c r="N273" s="175"/>
      <c r="O273" s="637"/>
      <c r="P273" s="88"/>
      <c r="Q273" s="37"/>
      <c r="R273" s="127"/>
      <c r="S273" s="88"/>
      <c r="T273" s="88"/>
      <c r="U273" s="9"/>
    </row>
    <row r="274">
      <c r="A274" s="41"/>
      <c r="B274" s="88"/>
      <c r="C274" s="112"/>
      <c r="D274" s="41"/>
      <c r="E274" s="112"/>
      <c r="F274" s="112"/>
      <c r="G274" s="112"/>
      <c r="H274" s="9"/>
      <c r="I274" s="127"/>
      <c r="J274" s="37"/>
      <c r="K274" s="9"/>
      <c r="L274" s="162"/>
      <c r="M274" s="9"/>
      <c r="N274" s="149"/>
      <c r="O274" s="637"/>
      <c r="P274" s="88"/>
      <c r="Q274" s="37"/>
      <c r="R274" s="127"/>
      <c r="S274" s="88"/>
      <c r="T274" s="88"/>
      <c r="U274" s="9"/>
    </row>
    <row r="275">
      <c r="A275" s="41"/>
      <c r="B275" s="88"/>
      <c r="C275" s="112"/>
      <c r="D275" s="41"/>
      <c r="E275" s="112"/>
      <c r="F275" s="112"/>
      <c r="G275" s="112"/>
      <c r="H275" s="9"/>
      <c r="I275" s="127"/>
      <c r="J275" s="37"/>
      <c r="K275" s="9"/>
      <c r="L275" s="162"/>
      <c r="M275" s="9"/>
      <c r="N275" s="175"/>
      <c r="O275" s="637"/>
      <c r="P275" s="88"/>
      <c r="Q275" s="37"/>
      <c r="R275" s="127"/>
      <c r="S275" s="88"/>
      <c r="T275" s="9"/>
      <c r="U275" s="9"/>
    </row>
    <row r="276">
      <c r="A276" s="41"/>
      <c r="B276" s="688"/>
      <c r="C276" s="689"/>
      <c r="D276" s="41"/>
      <c r="E276" s="112"/>
      <c r="F276" s="112"/>
      <c r="G276" s="112"/>
      <c r="H276" s="9"/>
      <c r="I276" s="127"/>
      <c r="J276" s="37"/>
      <c r="K276" s="9"/>
      <c r="L276" s="162"/>
      <c r="M276" s="9"/>
      <c r="N276" s="175"/>
      <c r="O276" s="637"/>
      <c r="P276" s="88"/>
      <c r="Q276" s="37"/>
      <c r="R276" s="127"/>
      <c r="S276" s="88"/>
      <c r="T276" s="9"/>
      <c r="U276" s="88"/>
    </row>
    <row r="277">
      <c r="A277" s="41"/>
      <c r="B277" s="9"/>
      <c r="C277" s="421"/>
      <c r="D277" s="41"/>
      <c r="E277" s="39"/>
      <c r="F277" s="39"/>
      <c r="G277" s="39"/>
      <c r="H277" s="9"/>
      <c r="I277" s="45"/>
      <c r="J277" s="37"/>
      <c r="K277" s="9"/>
      <c r="L277" s="47"/>
      <c r="M277" s="9"/>
      <c r="N277" s="49"/>
      <c r="O277" s="8"/>
      <c r="P277" s="9"/>
      <c r="Q277" s="37"/>
      <c r="R277" s="45"/>
      <c r="S277" s="9"/>
      <c r="T277" s="9"/>
      <c r="U277" s="9"/>
    </row>
    <row r="278">
      <c r="A278" s="41"/>
      <c r="B278" s="9"/>
      <c r="C278" s="421"/>
      <c r="D278" s="41"/>
      <c r="E278" s="39"/>
      <c r="F278" s="39"/>
      <c r="G278" s="39"/>
      <c r="H278" s="9"/>
      <c r="I278" s="45"/>
      <c r="J278" s="37"/>
      <c r="K278" s="9"/>
      <c r="L278" s="47"/>
      <c r="M278" s="9"/>
      <c r="N278" s="49"/>
      <c r="O278" s="8"/>
      <c r="P278" s="9"/>
      <c r="Q278" s="37"/>
      <c r="R278" s="45"/>
      <c r="S278" s="9"/>
      <c r="T278" s="9"/>
      <c r="U278" s="9"/>
    </row>
    <row r="279">
      <c r="A279" s="41"/>
      <c r="B279" s="9"/>
      <c r="C279" s="421"/>
      <c r="D279" s="41"/>
      <c r="E279" s="39"/>
      <c r="F279" s="39"/>
      <c r="G279" s="39"/>
      <c r="H279" s="9"/>
      <c r="I279" s="45"/>
      <c r="J279" s="37"/>
      <c r="K279" s="9"/>
      <c r="L279" s="47"/>
      <c r="M279" s="9"/>
      <c r="N279" s="49"/>
      <c r="O279" s="8"/>
      <c r="P279" s="9"/>
      <c r="Q279" s="37"/>
      <c r="R279" s="45"/>
      <c r="S279" s="9"/>
      <c r="T279" s="9"/>
      <c r="U279" s="9"/>
    </row>
    <row r="280">
      <c r="A280" s="41"/>
      <c r="B280" s="9"/>
      <c r="C280" s="421"/>
      <c r="D280" s="41"/>
      <c r="E280" s="39"/>
      <c r="F280" s="39"/>
      <c r="G280" s="39"/>
      <c r="H280" s="9"/>
      <c r="I280" s="45"/>
      <c r="J280" s="37"/>
      <c r="K280" s="9"/>
      <c r="L280" s="47"/>
      <c r="M280" s="9"/>
      <c r="N280" s="49"/>
      <c r="O280" s="8"/>
      <c r="P280" s="9"/>
      <c r="Q280" s="37"/>
      <c r="R280" s="45"/>
      <c r="S280" s="9"/>
      <c r="T280" s="88"/>
      <c r="U280" s="9"/>
    </row>
    <row r="281">
      <c r="A281" s="41"/>
      <c r="B281" s="9"/>
      <c r="C281" s="421"/>
      <c r="D281" s="41"/>
      <c r="E281" s="39"/>
      <c r="F281" s="39"/>
      <c r="G281" s="39"/>
      <c r="H281" s="9"/>
      <c r="I281" s="45"/>
      <c r="J281" s="37"/>
      <c r="K281" s="9"/>
      <c r="L281" s="47"/>
      <c r="M281" s="9"/>
      <c r="N281" s="49"/>
      <c r="O281" s="8"/>
      <c r="P281" s="9"/>
      <c r="Q281" s="37"/>
      <c r="R281" s="45"/>
      <c r="S281" s="9"/>
      <c r="T281" s="88"/>
      <c r="U281" s="9"/>
    </row>
    <row r="282">
      <c r="A282" s="41"/>
      <c r="B282" s="9"/>
      <c r="C282" s="421"/>
      <c r="D282" s="41"/>
      <c r="E282" s="39"/>
      <c r="F282" s="39"/>
      <c r="G282" s="39"/>
      <c r="H282" s="9"/>
      <c r="I282" s="45"/>
      <c r="J282" s="37"/>
      <c r="K282" s="9"/>
      <c r="L282" s="47"/>
      <c r="M282" s="9"/>
      <c r="N282" s="49"/>
      <c r="O282" s="8"/>
      <c r="P282" s="9"/>
      <c r="Q282" s="37"/>
      <c r="R282" s="45"/>
      <c r="S282" s="9"/>
      <c r="T282" s="88"/>
      <c r="U282" s="9"/>
    </row>
    <row r="283">
      <c r="A283" s="41"/>
      <c r="B283" s="9"/>
      <c r="C283" s="421"/>
      <c r="D283" s="41"/>
      <c r="E283" s="39"/>
      <c r="F283" s="39"/>
      <c r="G283" s="39"/>
      <c r="H283" s="9"/>
      <c r="I283" s="45"/>
      <c r="J283" s="37"/>
      <c r="K283" s="9"/>
      <c r="L283" s="47"/>
      <c r="M283" s="9"/>
      <c r="N283" s="49"/>
      <c r="O283" s="8"/>
      <c r="P283" s="9"/>
      <c r="Q283" s="37"/>
      <c r="R283" s="45"/>
      <c r="S283" s="9"/>
      <c r="T283" s="9"/>
      <c r="U283" s="9"/>
    </row>
    <row r="284">
      <c r="A284" s="41"/>
      <c r="B284" s="9"/>
      <c r="C284" s="421"/>
      <c r="D284" s="41"/>
      <c r="E284" s="39"/>
      <c r="F284" s="39"/>
      <c r="G284" s="39"/>
      <c r="H284" s="9"/>
      <c r="I284" s="45"/>
      <c r="J284" s="37"/>
      <c r="K284" s="9"/>
      <c r="L284" s="47"/>
      <c r="M284" s="9"/>
      <c r="N284" s="49"/>
      <c r="O284" s="8"/>
      <c r="P284" s="9"/>
      <c r="Q284" s="45"/>
      <c r="R284" s="45"/>
      <c r="S284" s="9"/>
      <c r="T284" s="9"/>
      <c r="U284" s="88"/>
    </row>
    <row r="285">
      <c r="A285" s="41"/>
      <c r="B285" s="9"/>
      <c r="C285" s="421"/>
      <c r="D285" s="41"/>
      <c r="E285" s="39"/>
      <c r="F285" s="39"/>
      <c r="G285" s="39"/>
      <c r="H285" s="9"/>
      <c r="I285" s="45"/>
      <c r="J285" s="37"/>
      <c r="K285" s="9"/>
      <c r="L285" s="47"/>
      <c r="M285" s="9"/>
      <c r="N285" s="49"/>
      <c r="O285" s="8"/>
      <c r="P285" s="9"/>
      <c r="Q285" s="37"/>
      <c r="R285" s="45"/>
      <c r="S285" s="9"/>
      <c r="T285" s="9"/>
      <c r="U285" s="9"/>
    </row>
    <row r="286">
      <c r="A286" s="41"/>
      <c r="B286" s="9"/>
      <c r="C286" s="421"/>
      <c r="D286" s="41"/>
      <c r="E286" s="39"/>
      <c r="F286" s="39"/>
      <c r="G286" s="39"/>
      <c r="H286" s="9"/>
      <c r="I286" s="37"/>
      <c r="J286" s="37"/>
      <c r="K286" s="9"/>
      <c r="L286" s="47"/>
      <c r="M286" s="9"/>
      <c r="N286" s="49"/>
      <c r="O286" s="8"/>
      <c r="P286" s="9"/>
      <c r="Q286" s="37"/>
      <c r="R286" s="45"/>
      <c r="S286" s="9"/>
      <c r="T286" s="88"/>
      <c r="U286" s="9"/>
    </row>
    <row r="287">
      <c r="A287" s="41"/>
      <c r="B287" s="9"/>
      <c r="C287" s="421"/>
      <c r="D287" s="41"/>
      <c r="E287" s="39"/>
      <c r="F287" s="39"/>
      <c r="G287" s="39"/>
      <c r="H287" s="9"/>
      <c r="I287" s="45"/>
      <c r="J287" s="37"/>
      <c r="K287" s="9"/>
      <c r="L287" s="47"/>
      <c r="M287" s="9"/>
      <c r="N287" s="49"/>
      <c r="O287" s="8"/>
      <c r="P287" s="9"/>
      <c r="Q287" s="37"/>
      <c r="R287" s="45"/>
      <c r="S287" s="9"/>
      <c r="T287" s="88"/>
      <c r="U287" s="9"/>
    </row>
    <row r="288">
      <c r="A288" s="41"/>
      <c r="B288" s="9"/>
      <c r="C288" s="421"/>
      <c r="D288" s="41"/>
      <c r="E288" s="39"/>
      <c r="F288" s="39"/>
      <c r="G288" s="39"/>
      <c r="H288" s="9"/>
      <c r="I288" s="45"/>
      <c r="J288" s="37"/>
      <c r="K288" s="9"/>
      <c r="L288" s="47"/>
      <c r="M288" s="9"/>
      <c r="N288" s="49"/>
      <c r="O288" s="8"/>
      <c r="P288" s="9"/>
      <c r="Q288" s="37"/>
      <c r="R288" s="45"/>
      <c r="S288" s="9"/>
      <c r="T288" s="88"/>
      <c r="U288" s="9"/>
    </row>
    <row r="289">
      <c r="A289" s="41"/>
      <c r="B289" s="9"/>
      <c r="C289" s="421"/>
      <c r="D289" s="41"/>
      <c r="E289" s="39"/>
      <c r="F289" s="39"/>
      <c r="G289" s="39"/>
      <c r="H289" s="9"/>
      <c r="I289" s="45"/>
      <c r="J289" s="37"/>
      <c r="K289" s="9"/>
      <c r="L289" s="47"/>
      <c r="M289" s="9"/>
      <c r="N289" s="49"/>
      <c r="O289" s="8"/>
      <c r="P289" s="9"/>
      <c r="Q289" s="37"/>
      <c r="R289" s="45"/>
      <c r="S289" s="9"/>
      <c r="T289" s="88"/>
      <c r="U289" s="9"/>
    </row>
    <row r="290">
      <c r="A290" s="41"/>
      <c r="B290" s="9"/>
      <c r="C290" s="421"/>
      <c r="D290" s="41"/>
      <c r="E290" s="39"/>
      <c r="F290" s="39"/>
      <c r="G290" s="39"/>
      <c r="H290" s="9"/>
      <c r="I290" s="45"/>
      <c r="J290" s="37"/>
      <c r="K290" s="9"/>
      <c r="L290" s="47"/>
      <c r="M290" s="9"/>
      <c r="N290" s="49"/>
      <c r="O290" s="8"/>
      <c r="P290" s="9"/>
      <c r="Q290" s="37"/>
      <c r="R290" s="45"/>
      <c r="S290" s="9"/>
      <c r="T290" s="9"/>
      <c r="U290" s="9"/>
    </row>
    <row r="291">
      <c r="A291" s="41"/>
      <c r="B291" s="9"/>
      <c r="C291" s="421"/>
      <c r="D291" s="41"/>
      <c r="E291" s="39"/>
      <c r="F291" s="39"/>
      <c r="G291" s="39"/>
      <c r="H291" s="9"/>
      <c r="I291" s="45"/>
      <c r="J291" s="37"/>
      <c r="K291" s="9"/>
      <c r="L291" s="47"/>
      <c r="M291" s="9"/>
      <c r="N291" s="49"/>
      <c r="O291" s="8"/>
      <c r="P291" s="9"/>
      <c r="Q291" s="37"/>
      <c r="R291" s="45"/>
      <c r="S291" s="9"/>
      <c r="T291" s="88"/>
      <c r="U291" s="9"/>
    </row>
    <row r="292">
      <c r="A292" s="41"/>
      <c r="B292" s="9"/>
      <c r="C292" s="421"/>
      <c r="D292" s="41"/>
      <c r="E292" s="39"/>
      <c r="F292" s="39"/>
      <c r="G292" s="39"/>
      <c r="H292" s="9"/>
      <c r="I292" s="45"/>
      <c r="J292" s="37"/>
      <c r="K292" s="9"/>
      <c r="L292" s="47"/>
      <c r="M292" s="9"/>
      <c r="N292" s="49"/>
      <c r="O292" s="8"/>
      <c r="P292" s="9"/>
      <c r="Q292" s="37"/>
      <c r="R292" s="45"/>
      <c r="S292" s="9"/>
      <c r="T292" s="9"/>
      <c r="U292" s="9"/>
    </row>
    <row r="293">
      <c r="A293" s="41"/>
      <c r="B293" s="9"/>
      <c r="C293" s="421"/>
      <c r="D293" s="41"/>
      <c r="E293" s="39"/>
      <c r="F293" s="39"/>
      <c r="G293" s="39"/>
      <c r="H293" s="9"/>
      <c r="I293" s="45"/>
      <c r="J293" s="37"/>
      <c r="K293" s="9"/>
      <c r="L293" s="47"/>
      <c r="M293" s="9"/>
      <c r="N293" s="49"/>
      <c r="O293" s="8"/>
      <c r="P293" s="9"/>
      <c r="Q293" s="37"/>
      <c r="R293" s="45"/>
      <c r="S293" s="9"/>
      <c r="T293" s="88"/>
      <c r="U293" s="9"/>
    </row>
    <row r="294">
      <c r="A294" s="41"/>
      <c r="B294" s="9"/>
      <c r="C294" s="421"/>
      <c r="D294" s="41"/>
      <c r="E294" s="39"/>
      <c r="F294" s="39"/>
      <c r="G294" s="39"/>
      <c r="H294" s="9"/>
      <c r="I294" s="45"/>
      <c r="J294" s="37"/>
      <c r="K294" s="9"/>
      <c r="L294" s="47"/>
      <c r="M294" s="9"/>
      <c r="N294" s="49"/>
      <c r="O294" s="8"/>
      <c r="P294" s="9"/>
      <c r="Q294" s="37"/>
      <c r="R294" s="45"/>
      <c r="S294" s="9"/>
      <c r="T294" s="9"/>
      <c r="U294" s="9"/>
    </row>
    <row r="295">
      <c r="A295" s="41"/>
      <c r="B295" s="9"/>
      <c r="C295" s="421"/>
      <c r="D295" s="41"/>
      <c r="E295" s="39"/>
      <c r="F295" s="39"/>
      <c r="G295" s="39"/>
      <c r="H295" s="9"/>
      <c r="I295" s="45"/>
      <c r="J295" s="37"/>
      <c r="K295" s="9"/>
      <c r="L295" s="47"/>
      <c r="M295" s="37"/>
      <c r="N295" s="49"/>
      <c r="O295" s="8"/>
      <c r="P295" s="9"/>
      <c r="Q295" s="45"/>
      <c r="R295" s="45"/>
      <c r="S295" s="9"/>
      <c r="T295" s="88"/>
      <c r="U295" s="9"/>
    </row>
    <row r="296">
      <c r="A296" s="41"/>
      <c r="B296" s="9"/>
      <c r="C296" s="421"/>
      <c r="D296" s="41"/>
      <c r="E296" s="39"/>
      <c r="F296" s="39"/>
      <c r="G296" s="39"/>
      <c r="H296" s="9"/>
      <c r="I296" s="45"/>
      <c r="J296" s="37"/>
      <c r="K296" s="9"/>
      <c r="L296" s="47"/>
      <c r="M296" s="37"/>
      <c r="N296" s="49"/>
      <c r="O296" s="8"/>
      <c r="P296" s="9"/>
      <c r="Q296" s="45"/>
      <c r="R296" s="45"/>
      <c r="S296" s="9"/>
      <c r="T296" s="9"/>
      <c r="U296" s="9"/>
    </row>
    <row r="297">
      <c r="A297" s="41"/>
      <c r="B297" s="128"/>
      <c r="C297" s="155"/>
      <c r="D297" s="156"/>
      <c r="E297" s="155"/>
      <c r="F297" s="155"/>
      <c r="G297" s="155"/>
      <c r="H297" s="128"/>
      <c r="I297" s="101"/>
      <c r="J297" s="174"/>
      <c r="K297" s="174"/>
      <c r="L297" s="690"/>
      <c r="M297" s="611"/>
      <c r="N297" s="149"/>
      <c r="O297" s="691"/>
      <c r="P297" s="128"/>
      <c r="Q297" s="612"/>
      <c r="R297" s="612"/>
      <c r="S297" s="128"/>
      <c r="T297" s="128"/>
      <c r="U297" s="692"/>
    </row>
    <row r="298">
      <c r="A298" s="41"/>
      <c r="B298" s="9"/>
      <c r="C298" s="421"/>
      <c r="D298" s="41"/>
      <c r="E298" s="39"/>
      <c r="F298" s="39"/>
      <c r="G298" s="39"/>
      <c r="H298" s="9"/>
      <c r="I298" s="45"/>
      <c r="J298" s="37"/>
      <c r="K298" s="9"/>
      <c r="L298" s="47"/>
      <c r="M298" s="9"/>
      <c r="N298" s="49"/>
      <c r="O298" s="8"/>
      <c r="P298" s="9"/>
      <c r="Q298" s="37"/>
      <c r="R298" s="45"/>
      <c r="S298" s="9"/>
      <c r="T298" s="88"/>
      <c r="U298" s="9"/>
    </row>
    <row r="299">
      <c r="A299" s="41"/>
      <c r="B299" s="9"/>
      <c r="C299" s="421"/>
      <c r="D299" s="41"/>
      <c r="E299" s="39"/>
      <c r="F299" s="39"/>
      <c r="G299" s="39"/>
      <c r="H299" s="9"/>
      <c r="I299" s="45"/>
      <c r="J299" s="37"/>
      <c r="K299" s="9"/>
      <c r="L299" s="47"/>
      <c r="M299" s="9"/>
      <c r="N299" s="49"/>
      <c r="O299" s="8"/>
      <c r="P299" s="9"/>
      <c r="Q299" s="37"/>
      <c r="R299" s="45"/>
      <c r="S299" s="9"/>
      <c r="T299" s="9"/>
      <c r="U299" s="9"/>
    </row>
    <row r="300">
      <c r="A300" s="41"/>
      <c r="B300" s="9"/>
      <c r="C300" s="421"/>
      <c r="D300" s="41"/>
      <c r="E300" s="39"/>
      <c r="F300" s="39"/>
      <c r="G300" s="39"/>
      <c r="H300" s="9"/>
      <c r="I300" s="45"/>
      <c r="J300" s="37"/>
      <c r="K300" s="9"/>
      <c r="L300" s="47"/>
      <c r="M300" s="37"/>
      <c r="N300" s="49"/>
      <c r="O300" s="8"/>
      <c r="P300" s="9"/>
      <c r="Q300" s="37"/>
      <c r="R300" s="45"/>
      <c r="S300" s="9"/>
      <c r="T300" s="9"/>
      <c r="U300" s="9"/>
    </row>
    <row r="301">
      <c r="A301" s="41"/>
      <c r="B301" s="9"/>
      <c r="C301" s="421"/>
      <c r="D301" s="41"/>
      <c r="E301" s="39"/>
      <c r="F301" s="39"/>
      <c r="G301" s="39"/>
      <c r="H301" s="9"/>
      <c r="I301" s="45"/>
      <c r="J301" s="37"/>
      <c r="K301" s="9"/>
      <c r="L301" s="47"/>
      <c r="M301" s="9"/>
      <c r="N301" s="49"/>
      <c r="O301" s="8"/>
      <c r="P301" s="9"/>
      <c r="Q301" s="37"/>
      <c r="R301" s="45"/>
      <c r="S301" s="9"/>
      <c r="T301" s="9"/>
      <c r="U301" s="9"/>
    </row>
    <row r="302">
      <c r="A302" s="41"/>
      <c r="B302" s="9"/>
      <c r="C302" s="421"/>
      <c r="D302" s="41"/>
      <c r="E302" s="39"/>
      <c r="F302" s="39"/>
      <c r="G302" s="39"/>
      <c r="H302" s="9"/>
      <c r="I302" s="45"/>
      <c r="J302" s="37"/>
      <c r="K302" s="9"/>
      <c r="L302" s="47"/>
      <c r="M302" s="9"/>
      <c r="N302" s="49"/>
      <c r="O302" s="8"/>
      <c r="P302" s="9"/>
      <c r="Q302" s="37"/>
      <c r="R302" s="45"/>
      <c r="S302" s="9"/>
      <c r="T302" s="88"/>
      <c r="U302" s="9"/>
    </row>
    <row r="303">
      <c r="A303" s="41"/>
      <c r="B303" s="9"/>
      <c r="C303" s="421"/>
      <c r="D303" s="41"/>
      <c r="E303" s="39"/>
      <c r="F303" s="39"/>
      <c r="G303" s="39"/>
      <c r="H303" s="9"/>
      <c r="I303" s="45"/>
      <c r="J303" s="37"/>
      <c r="K303" s="9"/>
      <c r="L303" s="47"/>
      <c r="M303" s="9"/>
      <c r="N303" s="49"/>
      <c r="O303" s="8"/>
      <c r="P303" s="9"/>
      <c r="Q303" s="37"/>
      <c r="R303" s="45"/>
      <c r="S303" s="9"/>
      <c r="T303" s="9"/>
      <c r="U303" s="9"/>
    </row>
    <row r="304">
      <c r="A304" s="41"/>
      <c r="B304" s="9"/>
      <c r="C304" s="421"/>
      <c r="D304" s="41"/>
      <c r="E304" s="39"/>
      <c r="F304" s="39"/>
      <c r="G304" s="39"/>
      <c r="H304" s="9"/>
      <c r="I304" s="45"/>
      <c r="J304" s="37"/>
      <c r="K304" s="9"/>
      <c r="L304" s="47"/>
      <c r="M304" s="9"/>
      <c r="N304" s="49"/>
      <c r="O304" s="8"/>
      <c r="P304" s="9"/>
      <c r="Q304" s="37"/>
      <c r="R304" s="45"/>
      <c r="S304" s="9"/>
      <c r="T304" s="9"/>
      <c r="U304" s="9"/>
    </row>
    <row r="305">
      <c r="A305" s="41"/>
      <c r="B305" s="9"/>
      <c r="C305" s="421"/>
      <c r="D305" s="41"/>
      <c r="E305" s="39"/>
      <c r="F305" s="39"/>
      <c r="G305" s="39"/>
      <c r="H305" s="9"/>
      <c r="I305" s="45"/>
      <c r="J305" s="37"/>
      <c r="K305" s="9"/>
      <c r="L305" s="47"/>
      <c r="M305" s="9"/>
      <c r="N305" s="49"/>
      <c r="O305" s="8"/>
      <c r="P305" s="9"/>
      <c r="Q305" s="37"/>
      <c r="R305" s="45"/>
      <c r="S305" s="9"/>
      <c r="T305" s="9"/>
      <c r="U305" s="9"/>
    </row>
    <row r="306">
      <c r="A306" s="41"/>
      <c r="B306" s="9"/>
      <c r="C306" s="421"/>
      <c r="D306" s="41"/>
      <c r="E306" s="39"/>
      <c r="F306" s="39"/>
      <c r="G306" s="39"/>
      <c r="H306" s="9"/>
      <c r="I306" s="45"/>
      <c r="J306" s="37"/>
      <c r="K306" s="9"/>
      <c r="L306" s="47"/>
      <c r="M306" s="9"/>
      <c r="N306" s="49"/>
      <c r="O306" s="8"/>
      <c r="P306" s="9"/>
      <c r="Q306" s="37"/>
      <c r="R306" s="45"/>
      <c r="S306" s="9"/>
      <c r="T306" s="9"/>
      <c r="U306" s="9"/>
    </row>
    <row r="307">
      <c r="A307" s="41"/>
      <c r="B307" s="9"/>
      <c r="C307" s="421"/>
      <c r="D307" s="41"/>
      <c r="E307" s="39"/>
      <c r="F307" s="39"/>
      <c r="G307" s="39"/>
      <c r="H307" s="9"/>
      <c r="I307" s="45"/>
      <c r="J307" s="37"/>
      <c r="K307" s="9"/>
      <c r="L307" s="47"/>
      <c r="M307" s="9"/>
      <c r="N307" s="49"/>
      <c r="O307" s="8"/>
      <c r="P307" s="9"/>
      <c r="Q307" s="37"/>
      <c r="R307" s="45"/>
      <c r="S307" s="9"/>
      <c r="T307" s="9"/>
      <c r="U307" s="9"/>
    </row>
    <row r="308">
      <c r="A308" s="41"/>
      <c r="B308" s="9"/>
      <c r="C308" s="421"/>
      <c r="D308" s="41"/>
      <c r="E308" s="39"/>
      <c r="F308" s="39"/>
      <c r="G308" s="39"/>
      <c r="H308" s="9"/>
      <c r="I308" s="45"/>
      <c r="J308" s="37"/>
      <c r="K308" s="9"/>
      <c r="L308" s="47"/>
      <c r="M308" s="37"/>
      <c r="N308" s="49"/>
      <c r="O308" s="8"/>
      <c r="P308" s="9"/>
      <c r="Q308" s="37"/>
      <c r="R308" s="45"/>
      <c r="S308" s="9"/>
      <c r="T308" s="9"/>
      <c r="U308" s="9"/>
    </row>
    <row r="309">
      <c r="A309" s="41"/>
      <c r="B309" s="9"/>
      <c r="C309" s="421"/>
      <c r="D309" s="41"/>
      <c r="E309" s="39"/>
      <c r="F309" s="39"/>
      <c r="G309" s="39"/>
      <c r="H309" s="9"/>
      <c r="I309" s="45"/>
      <c r="J309" s="37"/>
      <c r="K309" s="9"/>
      <c r="L309" s="47"/>
      <c r="M309" s="9"/>
      <c r="N309" s="49"/>
      <c r="O309" s="8"/>
      <c r="P309" s="9"/>
      <c r="Q309" s="37"/>
      <c r="R309" s="45"/>
      <c r="S309" s="9"/>
      <c r="T309" s="88"/>
      <c r="U309" s="9"/>
    </row>
    <row r="310">
      <c r="A310" s="41"/>
      <c r="B310" s="9"/>
      <c r="C310" s="421"/>
      <c r="D310" s="41"/>
      <c r="E310" s="39"/>
      <c r="F310" s="39"/>
      <c r="G310" s="39"/>
      <c r="H310" s="9"/>
      <c r="I310" s="45"/>
      <c r="J310" s="37"/>
      <c r="K310" s="9"/>
      <c r="L310" s="47"/>
      <c r="M310" s="9"/>
      <c r="N310" s="49"/>
      <c r="O310" s="8"/>
      <c r="P310" s="9"/>
      <c r="Q310" s="37"/>
      <c r="R310" s="45"/>
      <c r="S310" s="9"/>
      <c r="T310" s="88"/>
      <c r="U310" s="9"/>
    </row>
    <row r="311">
      <c r="A311" s="41"/>
      <c r="B311" s="9"/>
      <c r="C311" s="421"/>
      <c r="D311" s="41"/>
      <c r="E311" s="39"/>
      <c r="F311" s="39"/>
      <c r="G311" s="39"/>
      <c r="H311" s="9"/>
      <c r="I311" s="45"/>
      <c r="J311" s="37"/>
      <c r="K311" s="9"/>
      <c r="L311" s="47"/>
      <c r="M311" s="9"/>
      <c r="N311" s="49"/>
      <c r="O311" s="8"/>
      <c r="P311" s="9"/>
      <c r="Q311" s="37"/>
      <c r="R311" s="45"/>
      <c r="S311" s="9"/>
      <c r="T311" s="9"/>
      <c r="U311" s="9"/>
    </row>
    <row r="312">
      <c r="A312" s="41"/>
      <c r="B312" s="9"/>
      <c r="C312" s="421"/>
      <c r="D312" s="41"/>
      <c r="E312" s="39"/>
      <c r="F312" s="39"/>
      <c r="G312" s="39"/>
      <c r="H312" s="9"/>
      <c r="I312" s="45"/>
      <c r="J312" s="37"/>
      <c r="K312" s="9"/>
      <c r="L312" s="47"/>
      <c r="M312" s="9"/>
      <c r="N312" s="49"/>
      <c r="O312" s="8"/>
      <c r="P312" s="9"/>
      <c r="Q312" s="37"/>
      <c r="R312" s="45"/>
      <c r="S312" s="9"/>
      <c r="T312" s="9"/>
      <c r="U312" s="9"/>
    </row>
    <row r="313">
      <c r="A313" s="41"/>
      <c r="B313" s="9"/>
      <c r="C313" s="421"/>
      <c r="D313" s="41"/>
      <c r="E313" s="39"/>
      <c r="F313" s="39"/>
      <c r="G313" s="39"/>
      <c r="H313" s="9"/>
      <c r="I313" s="45"/>
      <c r="J313" s="37"/>
      <c r="K313" s="9"/>
      <c r="L313" s="47"/>
      <c r="M313" s="9"/>
      <c r="N313" s="49"/>
      <c r="O313" s="8"/>
      <c r="P313" s="9"/>
      <c r="Q313" s="37"/>
      <c r="R313" s="45"/>
      <c r="S313" s="9"/>
      <c r="T313" s="9"/>
      <c r="U313" s="9"/>
    </row>
    <row r="314">
      <c r="A314" s="41"/>
      <c r="B314" s="9"/>
      <c r="C314" s="421"/>
      <c r="D314" s="41"/>
      <c r="E314" s="39"/>
      <c r="F314" s="39"/>
      <c r="G314" s="39"/>
      <c r="H314" s="9"/>
      <c r="I314" s="45"/>
      <c r="J314" s="37"/>
      <c r="K314" s="9"/>
      <c r="L314" s="47"/>
      <c r="M314" s="9"/>
      <c r="N314" s="49"/>
      <c r="O314" s="8"/>
      <c r="P314" s="9"/>
      <c r="Q314" s="37"/>
      <c r="R314" s="45"/>
      <c r="S314" s="9"/>
      <c r="T314" s="9"/>
      <c r="U314" s="9"/>
    </row>
    <row r="315">
      <c r="A315" s="41"/>
      <c r="B315" s="9"/>
      <c r="C315" s="421"/>
      <c r="D315" s="41"/>
      <c r="E315" s="39"/>
      <c r="F315" s="39"/>
      <c r="G315" s="39"/>
      <c r="H315" s="9"/>
      <c r="I315" s="694"/>
      <c r="J315" s="37"/>
      <c r="K315" s="9"/>
      <c r="L315" s="47"/>
      <c r="M315" s="9"/>
      <c r="N315" s="49"/>
      <c r="O315" s="8"/>
      <c r="P315" s="9"/>
      <c r="Q315" s="37"/>
      <c r="R315" s="45"/>
      <c r="S315" s="9"/>
      <c r="T315" s="9"/>
      <c r="U315" s="9"/>
    </row>
    <row r="316">
      <c r="A316" s="41"/>
      <c r="B316" s="9"/>
      <c r="C316" s="421"/>
      <c r="D316" s="41"/>
      <c r="E316" s="39"/>
      <c r="F316" s="39"/>
      <c r="G316" s="39"/>
      <c r="H316" s="9"/>
      <c r="I316" s="45"/>
      <c r="J316" s="37"/>
      <c r="K316" s="9"/>
      <c r="L316" s="47"/>
      <c r="M316" s="9"/>
      <c r="N316" s="49"/>
      <c r="O316" s="8"/>
      <c r="P316" s="9"/>
      <c r="Q316" s="37"/>
      <c r="R316" s="45"/>
      <c r="S316" s="9"/>
      <c r="T316" s="9"/>
      <c r="U316" s="9"/>
    </row>
    <row r="317">
      <c r="A317" s="41"/>
      <c r="B317" s="9"/>
      <c r="C317" s="421"/>
      <c r="D317" s="41"/>
      <c r="E317" s="39"/>
      <c r="F317" s="39"/>
      <c r="G317" s="39"/>
      <c r="H317" s="9"/>
      <c r="I317" s="45"/>
      <c r="J317" s="37"/>
      <c r="K317" s="9"/>
      <c r="L317" s="47"/>
      <c r="M317" s="9"/>
      <c r="N317" s="49"/>
      <c r="O317" s="8"/>
      <c r="P317" s="9"/>
      <c r="Q317" s="37"/>
      <c r="R317" s="45"/>
      <c r="S317" s="9"/>
      <c r="T317" s="88"/>
      <c r="U317" s="9"/>
    </row>
    <row r="318">
      <c r="A318" s="41"/>
      <c r="B318" s="9"/>
      <c r="C318" s="421"/>
      <c r="D318" s="41"/>
      <c r="E318" s="39"/>
      <c r="F318" s="39"/>
      <c r="G318" s="39"/>
      <c r="H318" s="9"/>
      <c r="I318" s="37"/>
      <c r="J318" s="37"/>
      <c r="K318" s="9"/>
      <c r="L318" s="47"/>
      <c r="M318" s="9"/>
      <c r="N318" s="49"/>
      <c r="O318" s="8"/>
      <c r="P318" s="9"/>
      <c r="Q318" s="37"/>
      <c r="R318" s="45"/>
      <c r="S318" s="9"/>
      <c r="T318" s="88"/>
      <c r="U318" s="9"/>
    </row>
    <row r="319">
      <c r="A319" s="41"/>
      <c r="B319" s="9"/>
      <c r="C319" s="421"/>
      <c r="D319" s="41"/>
      <c r="E319" s="39"/>
      <c r="F319" s="39"/>
      <c r="G319" s="39"/>
      <c r="H319" s="9"/>
      <c r="I319" s="45"/>
      <c r="J319" s="37"/>
      <c r="K319" s="9"/>
      <c r="L319" s="47"/>
      <c r="M319" s="9"/>
      <c r="N319" s="49"/>
      <c r="O319" s="8"/>
      <c r="P319" s="9"/>
      <c r="Q319" s="37"/>
      <c r="R319" s="45"/>
      <c r="S319" s="9"/>
      <c r="T319" s="9"/>
      <c r="U319" s="9"/>
    </row>
    <row r="320">
      <c r="A320" s="41"/>
      <c r="B320" s="9"/>
      <c r="C320" s="421"/>
      <c r="D320" s="41"/>
      <c r="E320" s="39"/>
      <c r="F320" s="39"/>
      <c r="G320" s="39"/>
      <c r="H320" s="9"/>
      <c r="I320" s="45"/>
      <c r="J320" s="37"/>
      <c r="K320" s="9"/>
      <c r="L320" s="47"/>
      <c r="M320" s="9"/>
      <c r="N320" s="49"/>
      <c r="O320" s="8"/>
      <c r="P320" s="9"/>
      <c r="Q320" s="37"/>
      <c r="R320" s="45"/>
      <c r="S320" s="9"/>
      <c r="T320" s="88"/>
      <c r="U320" s="9"/>
    </row>
    <row r="321">
      <c r="A321" s="41"/>
      <c r="B321" s="9"/>
      <c r="C321" s="421"/>
      <c r="D321" s="41"/>
      <c r="E321" s="39"/>
      <c r="F321" s="39"/>
      <c r="G321" s="39"/>
      <c r="H321" s="9"/>
      <c r="I321" s="45"/>
      <c r="J321" s="37"/>
      <c r="K321" s="9"/>
      <c r="L321" s="47"/>
      <c r="M321" s="37"/>
      <c r="N321" s="49"/>
      <c r="O321" s="8"/>
      <c r="P321" s="9"/>
      <c r="Q321" s="45"/>
      <c r="R321" s="45"/>
      <c r="S321" s="9"/>
      <c r="T321" s="9"/>
      <c r="U321" s="9"/>
    </row>
    <row r="322">
      <c r="A322" s="41"/>
      <c r="B322" s="9"/>
      <c r="C322" s="421"/>
      <c r="D322" s="41"/>
      <c r="E322" s="39"/>
      <c r="F322" s="39"/>
      <c r="G322" s="39"/>
      <c r="H322" s="9"/>
      <c r="I322" s="45"/>
      <c r="J322" s="37"/>
      <c r="K322" s="9"/>
      <c r="L322" s="47"/>
      <c r="M322" s="9"/>
      <c r="N322" s="49"/>
      <c r="O322" s="8"/>
      <c r="P322" s="9"/>
      <c r="Q322" s="37"/>
      <c r="R322" s="45"/>
      <c r="S322" s="9"/>
      <c r="T322" s="9"/>
      <c r="U322" s="9"/>
    </row>
    <row r="323">
      <c r="A323" s="41"/>
      <c r="B323" s="9"/>
      <c r="C323" s="421"/>
      <c r="D323" s="41"/>
      <c r="E323" s="39"/>
      <c r="F323" s="39"/>
      <c r="G323" s="39"/>
      <c r="H323" s="9"/>
      <c r="I323" s="45"/>
      <c r="J323" s="37"/>
      <c r="K323" s="9"/>
      <c r="L323" s="47"/>
      <c r="M323" s="9"/>
      <c r="N323" s="49"/>
      <c r="O323" s="8"/>
      <c r="P323" s="9"/>
      <c r="Q323" s="37"/>
      <c r="R323" s="45"/>
      <c r="S323" s="9"/>
      <c r="T323" s="9"/>
      <c r="U323" s="9"/>
    </row>
    <row r="324">
      <c r="A324" s="41"/>
      <c r="B324" s="9"/>
      <c r="C324" s="421"/>
      <c r="D324" s="41"/>
      <c r="E324" s="39"/>
      <c r="F324" s="39"/>
      <c r="G324" s="39"/>
      <c r="H324" s="9"/>
      <c r="I324" s="45"/>
      <c r="J324" s="37"/>
      <c r="K324" s="9"/>
      <c r="L324" s="47"/>
      <c r="M324" s="37"/>
      <c r="N324" s="49"/>
      <c r="O324" s="8"/>
      <c r="P324" s="9"/>
      <c r="Q324" s="45"/>
      <c r="R324" s="45"/>
      <c r="S324" s="9"/>
      <c r="T324" s="9"/>
      <c r="U324" s="9"/>
    </row>
    <row r="325">
      <c r="A325" s="41"/>
      <c r="B325" s="9"/>
      <c r="C325" s="421"/>
      <c r="D325" s="41"/>
      <c r="E325" s="39"/>
      <c r="F325" s="39"/>
      <c r="G325" s="39"/>
      <c r="H325" s="9"/>
      <c r="I325" s="45"/>
      <c r="J325" s="37"/>
      <c r="K325" s="9"/>
      <c r="L325" s="47"/>
      <c r="M325" s="9"/>
      <c r="N325" s="49"/>
      <c r="O325" s="8"/>
      <c r="P325" s="9"/>
      <c r="Q325" s="37"/>
      <c r="R325" s="45"/>
      <c r="S325" s="9"/>
      <c r="T325" s="9"/>
      <c r="U325" s="9"/>
    </row>
    <row r="326">
      <c r="A326" s="41"/>
      <c r="B326" s="9"/>
      <c r="C326" s="421"/>
      <c r="D326" s="41"/>
      <c r="E326" s="39"/>
      <c r="F326" s="39"/>
      <c r="G326" s="39"/>
      <c r="H326" s="9"/>
      <c r="I326" s="45"/>
      <c r="J326" s="37"/>
      <c r="K326" s="9"/>
      <c r="L326" s="47"/>
      <c r="M326" s="9"/>
      <c r="N326" s="49"/>
      <c r="O326" s="8"/>
      <c r="P326" s="9"/>
      <c r="Q326" s="37"/>
      <c r="R326" s="45"/>
      <c r="S326" s="9"/>
      <c r="T326" s="9"/>
      <c r="U326" s="9"/>
    </row>
    <row r="327">
      <c r="A327" s="41"/>
      <c r="B327" s="9"/>
      <c r="C327" s="421"/>
      <c r="D327" s="41"/>
      <c r="E327" s="39"/>
      <c r="F327" s="39"/>
      <c r="G327" s="39"/>
      <c r="H327" s="9"/>
      <c r="I327" s="45"/>
      <c r="J327" s="37"/>
      <c r="K327" s="9"/>
      <c r="L327" s="47"/>
      <c r="M327" s="9"/>
      <c r="N327" s="49"/>
      <c r="O327" s="8"/>
      <c r="P327" s="9"/>
      <c r="Q327" s="37"/>
      <c r="R327" s="45"/>
      <c r="S327" s="9"/>
      <c r="T327" s="9"/>
      <c r="U327" s="9"/>
    </row>
    <row r="328">
      <c r="A328" s="41"/>
      <c r="B328" s="9"/>
      <c r="C328" s="421"/>
      <c r="D328" s="41"/>
      <c r="E328" s="39"/>
      <c r="F328" s="39"/>
      <c r="G328" s="39"/>
      <c r="H328" s="9"/>
      <c r="I328" s="45"/>
      <c r="J328" s="37"/>
      <c r="K328" s="9"/>
      <c r="L328" s="47"/>
      <c r="M328" s="9"/>
      <c r="N328" s="49"/>
      <c r="O328" s="8"/>
      <c r="P328" s="9"/>
      <c r="Q328" s="37"/>
      <c r="R328" s="45"/>
      <c r="S328" s="9"/>
      <c r="T328" s="9"/>
      <c r="U328" s="9"/>
    </row>
    <row r="329">
      <c r="A329" s="41"/>
      <c r="B329" s="9"/>
      <c r="C329" s="421"/>
      <c r="D329" s="41"/>
      <c r="E329" s="39"/>
      <c r="F329" s="39"/>
      <c r="G329" s="39"/>
      <c r="H329" s="9"/>
      <c r="I329" s="45"/>
      <c r="J329" s="37"/>
      <c r="K329" s="9"/>
      <c r="L329" s="47"/>
      <c r="M329" s="9"/>
      <c r="N329" s="49"/>
      <c r="O329" s="8"/>
      <c r="P329" s="9"/>
      <c r="Q329" s="37"/>
      <c r="R329" s="45"/>
      <c r="S329" s="9"/>
      <c r="T329" s="9"/>
      <c r="U329" s="9"/>
    </row>
    <row r="330">
      <c r="A330" s="41"/>
      <c r="B330" s="9"/>
      <c r="C330" s="421"/>
      <c r="D330" s="41"/>
      <c r="E330" s="39"/>
      <c r="F330" s="39"/>
      <c r="G330" s="39"/>
      <c r="H330" s="9"/>
      <c r="I330" s="45"/>
      <c r="J330" s="37"/>
      <c r="K330" s="9"/>
      <c r="L330" s="47"/>
      <c r="M330" s="37"/>
      <c r="N330" s="49"/>
      <c r="O330" s="8"/>
      <c r="P330" s="9"/>
      <c r="Q330" s="45"/>
      <c r="R330" s="45"/>
      <c r="S330" s="9"/>
      <c r="T330" s="88"/>
      <c r="U330" s="9"/>
    </row>
    <row r="331">
      <c r="A331" s="41"/>
      <c r="B331" s="9"/>
      <c r="C331" s="421"/>
      <c r="D331" s="41"/>
      <c r="E331" s="39"/>
      <c r="F331" s="39"/>
      <c r="G331" s="39"/>
      <c r="H331" s="9"/>
      <c r="I331" s="45"/>
      <c r="J331" s="37"/>
      <c r="K331" s="9"/>
      <c r="L331" s="47"/>
      <c r="M331" s="9"/>
      <c r="N331" s="49"/>
      <c r="O331" s="8"/>
      <c r="P331" s="9"/>
      <c r="Q331" s="37"/>
      <c r="R331" s="45"/>
      <c r="S331" s="9"/>
      <c r="T331" s="9"/>
      <c r="U331" s="9"/>
    </row>
    <row r="332">
      <c r="A332" s="41"/>
      <c r="B332" s="9"/>
      <c r="C332" s="421"/>
      <c r="D332" s="41"/>
      <c r="E332" s="39"/>
      <c r="F332" s="39"/>
      <c r="G332" s="39"/>
      <c r="H332" s="9"/>
      <c r="I332" s="45"/>
      <c r="J332" s="37"/>
      <c r="K332" s="9"/>
      <c r="L332" s="47"/>
      <c r="M332" s="9"/>
      <c r="N332" s="49"/>
      <c r="O332" s="8"/>
      <c r="P332" s="9"/>
      <c r="Q332" s="37"/>
      <c r="R332" s="45"/>
      <c r="S332" s="9"/>
      <c r="T332" s="9"/>
      <c r="U332" s="9"/>
    </row>
    <row r="333">
      <c r="A333" s="41"/>
      <c r="B333" s="9"/>
      <c r="C333" s="421"/>
      <c r="D333" s="41"/>
      <c r="E333" s="39"/>
      <c r="F333" s="39"/>
      <c r="G333" s="39"/>
      <c r="H333" s="9"/>
      <c r="I333" s="45"/>
      <c r="J333" s="37"/>
      <c r="K333" s="9"/>
      <c r="L333" s="47"/>
      <c r="M333" s="9"/>
      <c r="N333" s="49"/>
      <c r="O333" s="8"/>
      <c r="P333" s="9"/>
      <c r="Q333" s="37"/>
      <c r="R333" s="45"/>
      <c r="S333" s="9"/>
      <c r="T333" s="9"/>
      <c r="U333" s="9"/>
    </row>
    <row r="334">
      <c r="A334" s="41"/>
      <c r="B334" s="9"/>
      <c r="C334" s="421"/>
      <c r="D334" s="41"/>
      <c r="E334" s="39"/>
      <c r="F334" s="39"/>
      <c r="G334" s="39"/>
      <c r="H334" s="9"/>
      <c r="I334" s="45"/>
      <c r="J334" s="37"/>
      <c r="K334" s="9"/>
      <c r="L334" s="47"/>
      <c r="M334" s="9"/>
      <c r="N334" s="49"/>
      <c r="O334" s="8"/>
      <c r="P334" s="9"/>
      <c r="Q334" s="37"/>
      <c r="R334" s="45"/>
      <c r="S334" s="9"/>
      <c r="T334" s="9"/>
      <c r="U334" s="9"/>
    </row>
    <row r="335">
      <c r="A335" s="41"/>
      <c r="B335" s="9"/>
      <c r="C335" s="421"/>
      <c r="D335" s="41"/>
      <c r="E335" s="39"/>
      <c r="F335" s="39"/>
      <c r="G335" s="39"/>
      <c r="H335" s="9"/>
      <c r="I335" s="45"/>
      <c r="J335" s="37"/>
      <c r="K335" s="9"/>
      <c r="L335" s="47"/>
      <c r="M335" s="9"/>
      <c r="N335" s="49"/>
      <c r="O335" s="8"/>
      <c r="P335" s="9"/>
      <c r="Q335" s="37"/>
      <c r="R335" s="45"/>
      <c r="S335" s="9"/>
      <c r="T335" s="9"/>
      <c r="U335" s="9"/>
    </row>
    <row r="336">
      <c r="A336" s="41"/>
      <c r="B336" s="9"/>
      <c r="C336" s="421"/>
      <c r="D336" s="41"/>
      <c r="E336" s="39"/>
      <c r="F336" s="39"/>
      <c r="G336" s="39"/>
      <c r="H336" s="9"/>
      <c r="I336" s="45"/>
      <c r="J336" s="37"/>
      <c r="K336" s="9"/>
      <c r="L336" s="47"/>
      <c r="M336" s="9"/>
      <c r="N336" s="49"/>
      <c r="O336" s="8"/>
      <c r="P336" s="9"/>
      <c r="Q336" s="37"/>
      <c r="R336" s="45"/>
      <c r="S336" s="9"/>
      <c r="T336" s="9"/>
      <c r="U336" s="9"/>
    </row>
    <row r="337">
      <c r="A337" s="41"/>
      <c r="B337" s="9"/>
      <c r="C337" s="421"/>
      <c r="D337" s="41"/>
      <c r="E337" s="39"/>
      <c r="F337" s="39"/>
      <c r="G337" s="39"/>
      <c r="H337" s="9"/>
      <c r="I337" s="45"/>
      <c r="J337" s="37"/>
      <c r="K337" s="9"/>
      <c r="L337" s="47"/>
      <c r="M337" s="9"/>
      <c r="N337" s="49"/>
      <c r="O337" s="8"/>
      <c r="P337" s="9"/>
      <c r="Q337" s="37"/>
      <c r="R337" s="45"/>
      <c r="S337" s="9"/>
      <c r="T337" s="88"/>
      <c r="U337" s="9"/>
    </row>
    <row r="338">
      <c r="A338" s="41"/>
      <c r="B338" s="9"/>
      <c r="C338" s="421"/>
      <c r="D338" s="41"/>
      <c r="E338" s="39"/>
      <c r="F338" s="39"/>
      <c r="G338" s="39"/>
      <c r="H338" s="9"/>
      <c r="I338" s="45"/>
      <c r="J338" s="37"/>
      <c r="K338" s="9"/>
      <c r="L338" s="47"/>
      <c r="M338" s="9"/>
      <c r="N338" s="49"/>
      <c r="O338" s="8"/>
      <c r="P338" s="9"/>
      <c r="Q338" s="37"/>
      <c r="R338" s="45"/>
      <c r="S338" s="9"/>
      <c r="T338" s="88"/>
      <c r="U338" s="9"/>
    </row>
    <row r="339">
      <c r="A339" s="41"/>
      <c r="B339" s="9"/>
      <c r="C339" s="421"/>
      <c r="D339" s="41"/>
      <c r="E339" s="39"/>
      <c r="F339" s="39"/>
      <c r="G339" s="39"/>
      <c r="H339" s="9"/>
      <c r="I339" s="45"/>
      <c r="J339" s="37"/>
      <c r="K339" s="9"/>
      <c r="L339" s="47"/>
      <c r="M339" s="9"/>
      <c r="N339" s="49"/>
      <c r="O339" s="8"/>
      <c r="P339" s="9"/>
      <c r="Q339" s="37"/>
      <c r="R339" s="45"/>
      <c r="S339" s="9"/>
      <c r="T339" s="88"/>
      <c r="U339" s="9"/>
    </row>
    <row r="340">
      <c r="A340" s="41"/>
      <c r="B340" s="9"/>
      <c r="C340" s="421"/>
      <c r="D340" s="41"/>
      <c r="E340" s="39"/>
      <c r="F340" s="39"/>
      <c r="G340" s="39"/>
      <c r="H340" s="9"/>
      <c r="I340" s="45"/>
      <c r="J340" s="37"/>
      <c r="K340" s="9"/>
      <c r="L340" s="47"/>
      <c r="M340" s="9"/>
      <c r="N340" s="49"/>
      <c r="O340" s="8"/>
      <c r="P340" s="9"/>
      <c r="Q340" s="37"/>
      <c r="R340" s="45"/>
      <c r="S340" s="9"/>
      <c r="T340" s="88"/>
      <c r="U340" s="9"/>
    </row>
    <row r="341">
      <c r="A341" s="41"/>
      <c r="B341" s="9"/>
      <c r="C341" s="421"/>
      <c r="D341" s="41"/>
      <c r="E341" s="39"/>
      <c r="F341" s="695"/>
      <c r="G341" s="39"/>
      <c r="H341" s="9"/>
      <c r="I341" s="45"/>
      <c r="J341" s="37"/>
      <c r="K341" s="9"/>
      <c r="L341" s="47"/>
      <c r="M341" s="9"/>
      <c r="N341" s="49"/>
      <c r="O341" s="8"/>
      <c r="P341" s="9"/>
      <c r="Q341" s="45"/>
      <c r="R341" s="45"/>
      <c r="S341" s="9"/>
      <c r="T341" s="88"/>
      <c r="U341" s="9"/>
    </row>
    <row r="342">
      <c r="A342" s="41"/>
      <c r="B342" s="9"/>
      <c r="C342" s="421"/>
      <c r="D342" s="41"/>
      <c r="E342" s="39"/>
      <c r="F342" s="695"/>
      <c r="G342" s="39"/>
      <c r="H342" s="9"/>
      <c r="I342" s="45"/>
      <c r="J342" s="37"/>
      <c r="K342" s="9"/>
      <c r="L342" s="47"/>
      <c r="M342" s="9"/>
      <c r="N342" s="49"/>
      <c r="O342" s="8"/>
      <c r="P342" s="9"/>
      <c r="Q342" s="45"/>
      <c r="R342" s="45"/>
      <c r="S342" s="9"/>
      <c r="T342" s="88"/>
      <c r="U342" s="9"/>
    </row>
    <row r="343">
      <c r="A343" s="41"/>
      <c r="B343" s="9"/>
      <c r="C343" s="421"/>
      <c r="D343" s="41"/>
      <c r="E343" s="39"/>
      <c r="F343" s="39"/>
      <c r="G343" s="39"/>
      <c r="H343" s="9"/>
      <c r="I343" s="45"/>
      <c r="J343" s="37"/>
      <c r="K343" s="9"/>
      <c r="L343" s="47"/>
      <c r="M343" s="9"/>
      <c r="N343" s="49"/>
      <c r="O343" s="8"/>
      <c r="P343" s="9"/>
      <c r="Q343" s="37"/>
      <c r="R343" s="45"/>
      <c r="S343" s="9"/>
      <c r="T343" s="9"/>
      <c r="U343" s="9"/>
    </row>
    <row r="344">
      <c r="A344" s="41"/>
      <c r="B344" s="9"/>
      <c r="C344" s="421"/>
      <c r="D344" s="41"/>
      <c r="E344" s="39"/>
      <c r="F344" s="39"/>
      <c r="G344" s="39"/>
      <c r="H344" s="9"/>
      <c r="I344" s="45"/>
      <c r="J344" s="37"/>
      <c r="K344" s="9"/>
      <c r="L344" s="47"/>
      <c r="M344" s="9"/>
      <c r="N344" s="49"/>
      <c r="O344" s="8"/>
      <c r="P344" s="9"/>
      <c r="Q344" s="37"/>
      <c r="R344" s="45"/>
      <c r="S344" s="9"/>
      <c r="T344" s="9"/>
      <c r="U344" s="9"/>
    </row>
    <row r="345">
      <c r="A345" s="41"/>
      <c r="B345" s="9"/>
      <c r="C345" s="421"/>
      <c r="D345" s="41"/>
      <c r="E345" s="39"/>
      <c r="F345" s="39"/>
      <c r="G345" s="39"/>
      <c r="H345" s="9"/>
      <c r="I345" s="45"/>
      <c r="J345" s="37"/>
      <c r="K345" s="9"/>
      <c r="L345" s="47"/>
      <c r="M345" s="9"/>
      <c r="N345" s="49"/>
      <c r="O345" s="8"/>
      <c r="P345" s="9"/>
      <c r="Q345" s="37"/>
      <c r="R345" s="45"/>
      <c r="S345" s="9"/>
      <c r="T345" s="88"/>
      <c r="U345" s="9"/>
    </row>
    <row r="346">
      <c r="A346" s="41"/>
      <c r="B346" s="9"/>
      <c r="C346" s="421"/>
      <c r="D346" s="41"/>
      <c r="E346" s="39"/>
      <c r="F346" s="39"/>
      <c r="G346" s="39"/>
      <c r="H346" s="9"/>
      <c r="I346" s="45"/>
      <c r="J346" s="37"/>
      <c r="K346" s="9"/>
      <c r="L346" s="47"/>
      <c r="M346" s="9"/>
      <c r="N346" s="49"/>
      <c r="O346" s="8"/>
      <c r="P346" s="9"/>
      <c r="Q346" s="37"/>
      <c r="R346" s="45"/>
      <c r="S346" s="9"/>
      <c r="T346" s="88"/>
      <c r="U346" s="9"/>
    </row>
    <row r="347">
      <c r="A347" s="41"/>
      <c r="B347" s="9"/>
      <c r="C347" s="421"/>
      <c r="D347" s="41"/>
      <c r="E347" s="39"/>
      <c r="F347" s="39"/>
      <c r="G347" s="39"/>
      <c r="H347" s="9"/>
      <c r="I347" s="45"/>
      <c r="J347" s="37"/>
      <c r="K347" s="9"/>
      <c r="L347" s="47"/>
      <c r="M347" s="37"/>
      <c r="N347" s="49"/>
      <c r="O347" s="8"/>
      <c r="P347" s="9"/>
      <c r="Q347" s="45"/>
      <c r="R347" s="45"/>
      <c r="S347" s="9"/>
      <c r="T347" s="9"/>
      <c r="U347" s="9"/>
    </row>
    <row r="348">
      <c r="A348" s="41"/>
      <c r="B348" s="9"/>
      <c r="C348" s="421"/>
      <c r="D348" s="41"/>
      <c r="E348" s="39"/>
      <c r="F348" s="39"/>
      <c r="G348" s="39"/>
      <c r="H348" s="9"/>
      <c r="I348" s="45"/>
      <c r="J348" s="37"/>
      <c r="K348" s="9"/>
      <c r="L348" s="47"/>
      <c r="M348" s="9"/>
      <c r="N348" s="49"/>
      <c r="O348" s="8"/>
      <c r="P348" s="9"/>
      <c r="Q348" s="37"/>
      <c r="R348" s="45"/>
      <c r="S348" s="9"/>
      <c r="T348" s="9"/>
      <c r="U348" s="9"/>
    </row>
    <row r="349">
      <c r="A349" s="41"/>
      <c r="B349" s="9"/>
      <c r="C349" s="421"/>
      <c r="D349" s="41"/>
      <c r="E349" s="39"/>
      <c r="F349" s="39"/>
      <c r="G349" s="39"/>
      <c r="H349" s="9"/>
      <c r="I349" s="45"/>
      <c r="J349" s="37"/>
      <c r="K349" s="9"/>
      <c r="L349" s="47"/>
      <c r="M349" s="9"/>
      <c r="N349" s="49"/>
      <c r="O349" s="8"/>
      <c r="P349" s="9"/>
      <c r="Q349" s="37"/>
      <c r="R349" s="45"/>
      <c r="S349" s="9"/>
      <c r="T349" s="9"/>
      <c r="U349" s="9"/>
    </row>
    <row r="350">
      <c r="A350" s="41"/>
      <c r="B350" s="9"/>
      <c r="C350" s="421"/>
      <c r="D350" s="41"/>
      <c r="E350" s="39"/>
      <c r="F350" s="39"/>
      <c r="G350" s="39"/>
      <c r="H350" s="9"/>
      <c r="I350" s="45"/>
      <c r="J350" s="37"/>
      <c r="K350" s="37"/>
      <c r="L350" s="47"/>
      <c r="M350" s="9"/>
      <c r="N350" s="49"/>
      <c r="O350" s="8"/>
      <c r="P350" s="9"/>
      <c r="Q350" s="37"/>
      <c r="R350" s="45"/>
      <c r="S350" s="9"/>
      <c r="T350" s="9"/>
      <c r="U350" s="9"/>
    </row>
    <row r="351">
      <c r="A351" s="41"/>
      <c r="B351" s="9"/>
      <c r="C351" s="421"/>
      <c r="D351" s="41"/>
      <c r="E351" s="39"/>
      <c r="F351" s="39"/>
      <c r="G351" s="39"/>
      <c r="H351" s="9"/>
      <c r="I351" s="45"/>
      <c r="J351" s="37"/>
      <c r="K351" s="9"/>
      <c r="L351" s="47"/>
      <c r="M351" s="9"/>
      <c r="N351" s="49"/>
      <c r="O351" s="8"/>
      <c r="P351" s="9"/>
      <c r="Q351" s="37"/>
      <c r="R351" s="45"/>
      <c r="S351" s="9"/>
      <c r="T351" s="9"/>
      <c r="U351" s="9"/>
    </row>
    <row r="352">
      <c r="A352" s="41"/>
      <c r="B352" s="9"/>
      <c r="C352" s="421"/>
      <c r="D352" s="41"/>
      <c r="E352" s="39"/>
      <c r="F352" s="39"/>
      <c r="G352" s="39"/>
      <c r="H352" s="9"/>
      <c r="I352" s="45"/>
      <c r="J352" s="37"/>
      <c r="K352" s="9"/>
      <c r="L352" s="47"/>
      <c r="M352" s="37"/>
      <c r="N352" s="49"/>
      <c r="O352" s="8"/>
      <c r="P352" s="9"/>
      <c r="Q352" s="45"/>
      <c r="R352" s="45"/>
      <c r="S352" s="9"/>
      <c r="T352" s="9"/>
      <c r="U352" s="9"/>
    </row>
    <row r="353">
      <c r="A353" s="41"/>
      <c r="B353" s="9"/>
      <c r="C353" s="421"/>
      <c r="D353" s="41"/>
      <c r="E353" s="39"/>
      <c r="F353" s="39"/>
      <c r="G353" s="39"/>
      <c r="H353" s="9"/>
      <c r="I353" s="45"/>
      <c r="J353" s="37"/>
      <c r="K353" s="9"/>
      <c r="L353" s="47"/>
      <c r="M353" s="9"/>
      <c r="N353" s="49"/>
      <c r="O353" s="8"/>
      <c r="P353" s="9"/>
      <c r="Q353" s="45"/>
      <c r="R353" s="45"/>
      <c r="S353" s="9"/>
      <c r="T353" s="88"/>
      <c r="U353" s="9"/>
    </row>
    <row r="354">
      <c r="A354" s="41"/>
      <c r="B354" s="9"/>
      <c r="C354" s="421"/>
      <c r="D354" s="41"/>
      <c r="E354" s="39"/>
      <c r="F354" s="39"/>
      <c r="G354" s="39"/>
      <c r="H354" s="9"/>
      <c r="I354" s="45"/>
      <c r="J354" s="37"/>
      <c r="K354" s="9"/>
      <c r="L354" s="47"/>
      <c r="M354" s="9"/>
      <c r="N354" s="49"/>
      <c r="O354" s="8"/>
      <c r="P354" s="9"/>
      <c r="Q354" s="37"/>
      <c r="R354" s="45"/>
      <c r="S354" s="9"/>
      <c r="T354" s="88"/>
      <c r="U354" s="9"/>
    </row>
    <row r="355">
      <c r="A355" s="41"/>
      <c r="B355" s="9"/>
      <c r="C355" s="421"/>
      <c r="D355" s="41"/>
      <c r="E355" s="39"/>
      <c r="F355" s="39"/>
      <c r="G355" s="39"/>
      <c r="H355" s="9"/>
      <c r="I355" s="45"/>
      <c r="J355" s="37"/>
      <c r="K355" s="9"/>
      <c r="L355" s="47"/>
      <c r="M355" s="9"/>
      <c r="N355" s="49"/>
      <c r="O355" s="8"/>
      <c r="P355" s="9"/>
      <c r="Q355" s="45"/>
      <c r="R355" s="45"/>
      <c r="S355" s="9"/>
      <c r="T355" s="88"/>
      <c r="U355" s="9"/>
    </row>
    <row r="356">
      <c r="A356" s="41"/>
      <c r="B356" s="9"/>
      <c r="C356" s="421"/>
      <c r="D356" s="41"/>
      <c r="E356" s="39"/>
      <c r="F356" s="39"/>
      <c r="G356" s="39"/>
      <c r="H356" s="9"/>
      <c r="I356" s="45"/>
      <c r="J356" s="37"/>
      <c r="K356" s="9"/>
      <c r="L356" s="47"/>
      <c r="M356" s="9"/>
      <c r="N356" s="49"/>
      <c r="O356" s="8"/>
      <c r="P356" s="9"/>
      <c r="Q356" s="37"/>
      <c r="R356" s="45"/>
      <c r="S356" s="9"/>
      <c r="T356" s="9"/>
      <c r="U356" s="9"/>
    </row>
    <row r="357">
      <c r="A357" s="41"/>
      <c r="B357" s="9"/>
      <c r="C357" s="421"/>
      <c r="D357" s="41"/>
      <c r="E357" s="39"/>
      <c r="F357" s="39"/>
      <c r="G357" s="39"/>
      <c r="H357" s="9"/>
      <c r="I357" s="45"/>
      <c r="J357" s="37"/>
      <c r="K357" s="9"/>
      <c r="L357" s="47"/>
      <c r="M357" s="9"/>
      <c r="N357" s="49"/>
      <c r="O357" s="8"/>
      <c r="P357" s="9"/>
      <c r="Q357" s="37"/>
      <c r="R357" s="45"/>
      <c r="S357" s="9"/>
      <c r="T357" s="9"/>
      <c r="U357" s="9"/>
    </row>
    <row r="358">
      <c r="A358" s="41"/>
      <c r="B358" s="9"/>
      <c r="C358" s="421"/>
      <c r="D358" s="41"/>
      <c r="E358" s="39"/>
      <c r="F358" s="39"/>
      <c r="G358" s="39"/>
      <c r="H358" s="9"/>
      <c r="I358" s="45"/>
      <c r="J358" s="37"/>
      <c r="K358" s="9"/>
      <c r="L358" s="47"/>
      <c r="M358" s="9"/>
      <c r="N358" s="49"/>
      <c r="O358" s="8"/>
      <c r="P358" s="9"/>
      <c r="Q358" s="37"/>
      <c r="R358" s="45"/>
      <c r="S358" s="9"/>
      <c r="T358" s="88"/>
      <c r="U358" s="9"/>
    </row>
    <row r="359">
      <c r="A359" s="41"/>
      <c r="B359" s="9"/>
      <c r="C359" s="421"/>
      <c r="D359" s="41"/>
      <c r="E359" s="39"/>
      <c r="F359" s="39"/>
      <c r="G359" s="39"/>
      <c r="H359" s="9"/>
      <c r="I359" s="45"/>
      <c r="J359" s="37"/>
      <c r="K359" s="9"/>
      <c r="L359" s="47"/>
      <c r="M359" s="9"/>
      <c r="N359" s="49"/>
      <c r="O359" s="8"/>
      <c r="P359" s="9"/>
      <c r="Q359" s="45"/>
      <c r="R359" s="45"/>
      <c r="S359" s="9"/>
      <c r="T359" s="9"/>
      <c r="U359" s="9"/>
    </row>
    <row r="360">
      <c r="A360" s="41"/>
      <c r="B360" s="9"/>
      <c r="C360" s="421"/>
      <c r="D360" s="41"/>
      <c r="E360" s="39"/>
      <c r="F360" s="39"/>
      <c r="G360" s="39"/>
      <c r="H360" s="9"/>
      <c r="I360" s="45"/>
      <c r="J360" s="37"/>
      <c r="K360" s="9"/>
      <c r="L360" s="47"/>
      <c r="M360" s="9"/>
      <c r="N360" s="49"/>
      <c r="O360" s="8"/>
      <c r="P360" s="9"/>
      <c r="Q360" s="37"/>
      <c r="R360" s="45"/>
      <c r="S360" s="9"/>
      <c r="T360" s="88"/>
      <c r="U360" s="9"/>
    </row>
    <row r="361">
      <c r="A361" s="41"/>
      <c r="B361" s="9"/>
      <c r="C361" s="421"/>
      <c r="D361" s="41"/>
      <c r="E361" s="39"/>
      <c r="F361" s="39"/>
      <c r="G361" s="39"/>
      <c r="H361" s="9"/>
      <c r="I361" s="45"/>
      <c r="J361" s="37"/>
      <c r="K361" s="9"/>
      <c r="L361" s="47"/>
      <c r="M361" s="9"/>
      <c r="N361" s="49"/>
      <c r="O361" s="8"/>
      <c r="P361" s="9"/>
      <c r="Q361" s="37"/>
      <c r="R361" s="45"/>
      <c r="S361" s="9"/>
      <c r="T361" s="88"/>
      <c r="U361" s="9"/>
    </row>
    <row r="362">
      <c r="A362" s="41"/>
      <c r="B362" s="9"/>
      <c r="C362" s="421"/>
      <c r="D362" s="41"/>
      <c r="E362" s="39"/>
      <c r="F362" s="39"/>
      <c r="G362" s="39"/>
      <c r="H362" s="9"/>
      <c r="I362" s="45"/>
      <c r="J362" s="37"/>
      <c r="K362" s="9"/>
      <c r="L362" s="47"/>
      <c r="M362" s="9"/>
      <c r="N362" s="49"/>
      <c r="O362" s="8"/>
      <c r="P362" s="9"/>
      <c r="Q362" s="37"/>
      <c r="R362" s="45"/>
      <c r="S362" s="9"/>
      <c r="T362" s="9"/>
      <c r="U362" s="9"/>
    </row>
    <row r="363">
      <c r="A363" s="41"/>
      <c r="B363" s="9"/>
      <c r="C363" s="421"/>
      <c r="D363" s="41"/>
      <c r="E363" s="39"/>
      <c r="F363" s="39"/>
      <c r="G363" s="39"/>
      <c r="H363" s="9"/>
      <c r="I363" s="45"/>
      <c r="J363" s="37"/>
      <c r="K363" s="9"/>
      <c r="L363" s="47"/>
      <c r="M363" s="9"/>
      <c r="N363" s="49"/>
      <c r="O363" s="8"/>
      <c r="P363" s="9"/>
      <c r="Q363" s="37"/>
      <c r="R363" s="45"/>
      <c r="S363" s="9"/>
      <c r="T363" s="9"/>
      <c r="U363" s="9"/>
    </row>
    <row r="364">
      <c r="A364" s="41"/>
      <c r="B364" s="9"/>
      <c r="C364" s="421"/>
      <c r="D364" s="41"/>
      <c r="E364" s="39"/>
      <c r="F364" s="39"/>
      <c r="G364" s="39"/>
      <c r="H364" s="9"/>
      <c r="I364" s="45"/>
      <c r="J364" s="37"/>
      <c r="K364" s="9"/>
      <c r="L364" s="47"/>
      <c r="M364" s="9"/>
      <c r="N364" s="49"/>
      <c r="O364" s="8"/>
      <c r="P364" s="9"/>
      <c r="Q364" s="37"/>
      <c r="R364" s="45"/>
      <c r="S364" s="9"/>
      <c r="T364" s="9"/>
      <c r="U364" s="9"/>
    </row>
    <row r="365">
      <c r="A365" s="41"/>
      <c r="B365" s="9"/>
      <c r="C365" s="421"/>
      <c r="D365" s="41"/>
      <c r="E365" s="39"/>
      <c r="F365" s="39"/>
      <c r="G365" s="39"/>
      <c r="H365" s="9"/>
      <c r="I365" s="45"/>
      <c r="J365" s="37"/>
      <c r="K365" s="9"/>
      <c r="L365" s="47"/>
      <c r="M365" s="9"/>
      <c r="N365" s="49"/>
      <c r="O365" s="8"/>
      <c r="P365" s="9"/>
      <c r="Q365" s="37"/>
      <c r="R365" s="45"/>
      <c r="S365" s="9"/>
      <c r="T365" s="9"/>
      <c r="U365" s="9"/>
    </row>
    <row r="366">
      <c r="A366" s="41"/>
      <c r="B366" s="9"/>
      <c r="C366" s="421"/>
      <c r="D366" s="41"/>
      <c r="E366" s="39"/>
      <c r="F366" s="39"/>
      <c r="G366" s="39"/>
      <c r="H366" s="9"/>
      <c r="I366" s="45"/>
      <c r="J366" s="37"/>
      <c r="K366" s="9"/>
      <c r="L366" s="47"/>
      <c r="M366" s="37"/>
      <c r="N366" s="49"/>
      <c r="O366" s="8"/>
      <c r="P366" s="9"/>
      <c r="Q366" s="45"/>
      <c r="R366" s="45"/>
      <c r="S366" s="9"/>
      <c r="T366" s="9"/>
      <c r="U366" s="9"/>
    </row>
    <row r="367">
      <c r="A367" s="41"/>
      <c r="B367" s="9"/>
      <c r="C367" s="421"/>
      <c r="D367" s="41"/>
      <c r="E367" s="39"/>
      <c r="F367" s="39"/>
      <c r="G367" s="39"/>
      <c r="H367" s="9"/>
      <c r="I367" s="45"/>
      <c r="J367" s="37"/>
      <c r="K367" s="9"/>
      <c r="L367" s="47"/>
      <c r="M367" s="37"/>
      <c r="N367" s="49"/>
      <c r="O367" s="8"/>
      <c r="P367" s="9"/>
      <c r="Q367" s="45"/>
      <c r="R367" s="45"/>
      <c r="S367" s="9"/>
      <c r="T367" s="9"/>
      <c r="U367" s="9"/>
    </row>
    <row r="368">
      <c r="A368" s="41"/>
      <c r="B368" s="9"/>
      <c r="C368" s="421"/>
      <c r="D368" s="41"/>
      <c r="E368" s="39"/>
      <c r="F368" s="39"/>
      <c r="G368" s="39"/>
      <c r="H368" s="9"/>
      <c r="I368" s="45"/>
      <c r="J368" s="37"/>
      <c r="K368" s="9"/>
      <c r="L368" s="47"/>
      <c r="M368" s="9"/>
      <c r="N368" s="49"/>
      <c r="O368" s="8"/>
      <c r="P368" s="9"/>
      <c r="Q368" s="37"/>
      <c r="R368" s="45"/>
      <c r="S368" s="9"/>
      <c r="T368" s="88"/>
      <c r="U368" s="9"/>
    </row>
    <row r="369">
      <c r="A369" s="41"/>
      <c r="B369" s="9"/>
      <c r="C369" s="421"/>
      <c r="D369" s="41"/>
      <c r="E369" s="39"/>
      <c r="F369" s="39"/>
      <c r="G369" s="39"/>
      <c r="H369" s="9"/>
      <c r="I369" s="45"/>
      <c r="J369" s="37"/>
      <c r="K369" s="9"/>
      <c r="L369" s="47"/>
      <c r="M369" s="9"/>
      <c r="N369" s="49"/>
      <c r="O369" s="8"/>
      <c r="P369" s="9"/>
      <c r="Q369" s="37"/>
      <c r="R369" s="45"/>
      <c r="S369" s="9"/>
      <c r="T369" s="9"/>
      <c r="U369" s="9"/>
    </row>
    <row r="370">
      <c r="A370" s="41"/>
      <c r="B370" s="9"/>
      <c r="C370" s="421"/>
      <c r="D370" s="41"/>
      <c r="E370" s="39"/>
      <c r="F370" s="39"/>
      <c r="G370" s="39"/>
      <c r="H370" s="9"/>
      <c r="I370" s="45"/>
      <c r="J370" s="37"/>
      <c r="K370" s="9"/>
      <c r="L370" s="47"/>
      <c r="M370" s="9"/>
      <c r="N370" s="49"/>
      <c r="O370" s="8"/>
      <c r="P370" s="9"/>
      <c r="Q370" s="37"/>
      <c r="R370" s="45"/>
      <c r="S370" s="9"/>
      <c r="T370" s="9"/>
      <c r="U370" s="9"/>
    </row>
    <row r="371">
      <c r="A371" s="41"/>
      <c r="B371" s="9"/>
      <c r="C371" s="421"/>
      <c r="D371" s="41"/>
      <c r="E371" s="39"/>
      <c r="F371" s="39"/>
      <c r="G371" s="39"/>
      <c r="H371" s="9"/>
      <c r="I371" s="45"/>
      <c r="J371" s="37"/>
      <c r="K371" s="9"/>
      <c r="L371" s="47"/>
      <c r="M371" s="9"/>
      <c r="N371" s="49"/>
      <c r="O371" s="8"/>
      <c r="P371" s="9"/>
      <c r="Q371" s="37"/>
      <c r="R371" s="45"/>
      <c r="S371" s="9"/>
      <c r="T371" s="9"/>
      <c r="U371" s="9"/>
    </row>
    <row r="372">
      <c r="A372" s="41"/>
      <c r="B372" s="9"/>
      <c r="C372" s="421"/>
      <c r="D372" s="41"/>
      <c r="E372" s="39"/>
      <c r="F372" s="39"/>
      <c r="G372" s="39"/>
      <c r="H372" s="9"/>
      <c r="I372" s="45"/>
      <c r="J372" s="37"/>
      <c r="K372" s="9"/>
      <c r="L372" s="47"/>
      <c r="M372" s="9"/>
      <c r="N372" s="49"/>
      <c r="O372" s="8"/>
      <c r="P372" s="9"/>
      <c r="Q372" s="37"/>
      <c r="R372" s="45"/>
      <c r="S372" s="9"/>
      <c r="T372" s="9"/>
      <c r="U372" s="9"/>
    </row>
    <row r="373">
      <c r="A373" s="41"/>
      <c r="B373" s="9"/>
      <c r="C373" s="421"/>
      <c r="D373" s="41"/>
      <c r="E373" s="39"/>
      <c r="F373" s="39"/>
      <c r="G373" s="39"/>
      <c r="H373" s="9"/>
      <c r="I373" s="45"/>
      <c r="J373" s="37"/>
      <c r="K373" s="9"/>
      <c r="L373" s="47"/>
      <c r="M373" s="9"/>
      <c r="N373" s="49"/>
      <c r="O373" s="8"/>
      <c r="P373" s="9"/>
      <c r="Q373" s="37"/>
      <c r="R373" s="45"/>
      <c r="S373" s="9"/>
      <c r="T373" s="9"/>
      <c r="U373" s="9"/>
    </row>
    <row r="374">
      <c r="A374" s="41"/>
      <c r="B374" s="9"/>
      <c r="C374" s="421"/>
      <c r="D374" s="41"/>
      <c r="E374" s="39"/>
      <c r="F374" s="39"/>
      <c r="G374" s="39"/>
      <c r="H374" s="9"/>
      <c r="I374" s="45"/>
      <c r="J374" s="37"/>
      <c r="K374" s="9"/>
      <c r="L374" s="47"/>
      <c r="M374" s="9"/>
      <c r="N374" s="49"/>
      <c r="O374" s="8"/>
      <c r="P374" s="9"/>
      <c r="Q374" s="45"/>
      <c r="R374" s="45"/>
      <c r="S374" s="9"/>
      <c r="T374" s="9"/>
      <c r="U374" s="9"/>
    </row>
    <row r="375">
      <c r="A375" s="41"/>
      <c r="B375" s="9"/>
      <c r="C375" s="421"/>
      <c r="D375" s="41"/>
      <c r="E375" s="39"/>
      <c r="F375" s="39"/>
      <c r="G375" s="39"/>
      <c r="H375" s="9"/>
      <c r="I375" s="45"/>
      <c r="J375" s="37"/>
      <c r="K375" s="9"/>
      <c r="L375" s="47"/>
      <c r="M375" s="9"/>
      <c r="N375" s="49"/>
      <c r="O375" s="8"/>
      <c r="P375" s="9"/>
      <c r="Q375" s="45"/>
      <c r="R375" s="45"/>
      <c r="S375" s="9"/>
      <c r="T375" s="9"/>
      <c r="U375" s="9"/>
    </row>
    <row r="376">
      <c r="A376" s="41"/>
      <c r="B376" s="9"/>
      <c r="C376" s="421"/>
      <c r="D376" s="41"/>
      <c r="E376" s="39"/>
      <c r="F376" s="39"/>
      <c r="G376" s="39"/>
      <c r="H376" s="9"/>
      <c r="I376" s="45"/>
      <c r="J376" s="37"/>
      <c r="K376" s="9"/>
      <c r="L376" s="47"/>
      <c r="M376" s="9"/>
      <c r="N376" s="49"/>
      <c r="O376" s="8"/>
      <c r="P376" s="9"/>
      <c r="Q376" s="45"/>
      <c r="R376" s="45"/>
      <c r="S376" s="9"/>
      <c r="T376" s="9"/>
      <c r="U376" s="9"/>
    </row>
    <row r="377">
      <c r="A377" s="41"/>
      <c r="B377" s="9"/>
      <c r="C377" s="421"/>
      <c r="D377" s="41"/>
      <c r="E377" s="39"/>
      <c r="F377" s="39"/>
      <c r="G377" s="39"/>
      <c r="H377" s="9"/>
      <c r="I377" s="45"/>
      <c r="J377" s="37"/>
      <c r="K377" s="9"/>
      <c r="L377" s="47"/>
      <c r="M377" s="9"/>
      <c r="N377" s="49"/>
      <c r="O377" s="8"/>
      <c r="P377" s="9"/>
      <c r="Q377" s="45"/>
      <c r="R377" s="45"/>
      <c r="S377" s="9"/>
      <c r="T377" s="9"/>
      <c r="U377" s="9"/>
    </row>
    <row r="378">
      <c r="A378" s="41"/>
      <c r="B378" s="9"/>
      <c r="C378" s="421"/>
      <c r="D378" s="41"/>
      <c r="E378" s="39"/>
      <c r="F378" s="39"/>
      <c r="G378" s="39"/>
      <c r="H378" s="9"/>
      <c r="I378" s="45"/>
      <c r="J378" s="37"/>
      <c r="K378" s="9"/>
      <c r="L378" s="47"/>
      <c r="M378" s="9"/>
      <c r="N378" s="49"/>
      <c r="O378" s="8"/>
      <c r="P378" s="9"/>
      <c r="Q378" s="45"/>
      <c r="R378" s="45"/>
      <c r="S378" s="9"/>
      <c r="T378" s="9"/>
      <c r="U378" s="9"/>
    </row>
    <row r="379">
      <c r="A379" s="41"/>
      <c r="B379" s="9"/>
      <c r="C379" s="421"/>
      <c r="D379" s="41"/>
      <c r="E379" s="39"/>
      <c r="F379" s="39"/>
      <c r="G379" s="39"/>
      <c r="H379" s="9"/>
      <c r="I379" s="45"/>
      <c r="J379" s="37"/>
      <c r="K379" s="9"/>
      <c r="L379" s="47"/>
      <c r="M379" s="9"/>
      <c r="N379" s="49"/>
      <c r="O379" s="8"/>
      <c r="P379" s="9"/>
      <c r="Q379" s="45"/>
      <c r="R379" s="45"/>
      <c r="S379" s="9"/>
      <c r="T379" s="88"/>
      <c r="U379" s="9"/>
    </row>
    <row r="380">
      <c r="A380" s="41"/>
      <c r="B380" s="9"/>
      <c r="C380" s="421"/>
      <c r="D380" s="41"/>
      <c r="E380" s="39"/>
      <c r="F380" s="39"/>
      <c r="G380" s="39"/>
      <c r="H380" s="9"/>
      <c r="I380" s="45"/>
      <c r="J380" s="37"/>
      <c r="K380" s="9"/>
      <c r="L380" s="47"/>
      <c r="M380" s="9"/>
      <c r="N380" s="49"/>
      <c r="O380" s="8"/>
      <c r="P380" s="9"/>
      <c r="Q380" s="45"/>
      <c r="R380" s="45"/>
      <c r="S380" s="9"/>
      <c r="T380" s="9"/>
      <c r="U380" s="9"/>
    </row>
    <row r="381">
      <c r="A381" s="41"/>
      <c r="B381" s="9"/>
      <c r="C381" s="421"/>
      <c r="D381" s="41"/>
      <c r="E381" s="39"/>
      <c r="F381" s="39"/>
      <c r="G381" s="39"/>
      <c r="H381" s="9"/>
      <c r="I381" s="45"/>
      <c r="J381" s="37"/>
      <c r="K381" s="9"/>
      <c r="L381" s="47"/>
      <c r="M381" s="9"/>
      <c r="N381" s="49"/>
      <c r="O381" s="8"/>
      <c r="P381" s="9"/>
      <c r="Q381" s="101"/>
      <c r="R381" s="101"/>
      <c r="S381" s="9"/>
      <c r="T381" s="9"/>
      <c r="U381" s="9"/>
    </row>
    <row r="382">
      <c r="A382" s="41"/>
      <c r="B382" s="9"/>
      <c r="C382" s="421"/>
      <c r="D382" s="41"/>
      <c r="E382" s="39"/>
      <c r="F382" s="39"/>
      <c r="G382" s="39"/>
      <c r="H382" s="9"/>
      <c r="I382" s="45"/>
      <c r="J382" s="37"/>
      <c r="K382" s="9"/>
      <c r="L382" s="47"/>
      <c r="M382" s="37"/>
      <c r="N382" s="49"/>
      <c r="O382" s="8"/>
      <c r="P382" s="9"/>
      <c r="Q382" s="127"/>
      <c r="R382" s="127"/>
      <c r="S382" s="9"/>
      <c r="T382" s="9"/>
      <c r="U382" s="9"/>
    </row>
    <row r="383">
      <c r="A383" s="41"/>
      <c r="B383" s="9"/>
      <c r="C383" s="421"/>
      <c r="D383" s="41"/>
      <c r="E383" s="39"/>
      <c r="F383" s="39"/>
      <c r="G383" s="39"/>
      <c r="H383" s="9"/>
      <c r="I383" s="45"/>
      <c r="J383" s="37"/>
      <c r="K383" s="9"/>
      <c r="L383" s="47"/>
      <c r="M383" s="9"/>
      <c r="N383" s="49"/>
      <c r="O383" s="8"/>
      <c r="P383" s="9"/>
      <c r="Q383" s="101"/>
      <c r="R383" s="127"/>
      <c r="S383" s="9"/>
      <c r="T383" s="9"/>
      <c r="U383" s="9"/>
    </row>
    <row r="384">
      <c r="A384" s="41"/>
      <c r="B384" s="9"/>
      <c r="C384" s="421"/>
      <c r="D384" s="41"/>
      <c r="E384" s="39"/>
      <c r="F384" s="39"/>
      <c r="G384" s="39"/>
      <c r="H384" s="9"/>
      <c r="I384" s="45"/>
      <c r="J384" s="37"/>
      <c r="K384" s="9"/>
      <c r="L384" s="47"/>
      <c r="M384" s="9"/>
      <c r="N384" s="49"/>
      <c r="O384" s="8"/>
      <c r="P384" s="9"/>
      <c r="Q384" s="101"/>
      <c r="R384" s="101"/>
      <c r="S384" s="9"/>
      <c r="T384" s="9"/>
      <c r="U384" s="9"/>
    </row>
    <row r="385">
      <c r="A385" s="41"/>
      <c r="B385" s="9"/>
      <c r="C385" s="421"/>
      <c r="D385" s="41"/>
      <c r="E385" s="39"/>
      <c r="F385" s="421"/>
      <c r="G385" s="39"/>
      <c r="H385" s="9"/>
      <c r="I385" s="45"/>
      <c r="J385" s="37"/>
      <c r="K385" s="9"/>
      <c r="L385" s="47"/>
      <c r="M385" s="9"/>
      <c r="N385" s="49"/>
      <c r="O385" s="8"/>
      <c r="P385" s="9"/>
      <c r="Q385" s="101"/>
      <c r="R385" s="101"/>
      <c r="S385" s="9"/>
      <c r="T385" s="9"/>
      <c r="U385" s="9"/>
    </row>
    <row r="386">
      <c r="A386" s="41"/>
      <c r="B386" s="9"/>
      <c r="C386" s="421"/>
      <c r="D386" s="41"/>
      <c r="E386" s="39"/>
      <c r="F386" s="39"/>
      <c r="G386" s="39"/>
      <c r="H386" s="9"/>
      <c r="I386" s="45"/>
      <c r="J386" s="37"/>
      <c r="K386" s="9"/>
      <c r="L386" s="47"/>
      <c r="M386" s="9"/>
      <c r="N386" s="49"/>
      <c r="O386" s="8"/>
      <c r="P386" s="9"/>
      <c r="Q386" s="101"/>
      <c r="R386" s="101"/>
      <c r="S386" s="9"/>
      <c r="T386" s="88"/>
      <c r="U386" s="9"/>
    </row>
    <row r="387">
      <c r="A387" s="41"/>
      <c r="B387" s="9"/>
      <c r="C387" s="421"/>
      <c r="D387" s="41"/>
      <c r="E387" s="39"/>
      <c r="F387" s="39"/>
      <c r="G387" s="39"/>
      <c r="H387" s="9"/>
      <c r="I387" s="45"/>
      <c r="J387" s="37"/>
      <c r="K387" s="9"/>
      <c r="L387" s="47"/>
      <c r="M387" s="9"/>
      <c r="N387" s="49"/>
      <c r="O387" s="8"/>
      <c r="P387" s="9"/>
      <c r="Q387" s="101"/>
      <c r="R387" s="101"/>
      <c r="S387" s="9"/>
      <c r="T387" s="9"/>
      <c r="U387" s="9"/>
    </row>
    <row r="388">
      <c r="A388" s="41"/>
      <c r="B388" s="9"/>
      <c r="C388" s="421"/>
      <c r="D388" s="41"/>
      <c r="E388" s="39"/>
      <c r="F388" s="39"/>
      <c r="G388" s="39"/>
      <c r="H388" s="9"/>
      <c r="I388" s="45"/>
      <c r="J388" s="37"/>
      <c r="K388" s="9"/>
      <c r="L388" s="47"/>
      <c r="M388" s="9"/>
      <c r="N388" s="49"/>
      <c r="O388" s="8"/>
      <c r="P388" s="9"/>
      <c r="Q388" s="101"/>
      <c r="R388" s="101"/>
      <c r="S388" s="9"/>
      <c r="T388" s="9"/>
      <c r="U388" s="9"/>
    </row>
    <row r="389">
      <c r="A389" s="41"/>
      <c r="B389" s="9"/>
      <c r="C389" s="421"/>
      <c r="D389" s="41"/>
      <c r="E389" s="39"/>
      <c r="F389" s="39"/>
      <c r="G389" s="39"/>
      <c r="H389" s="9"/>
      <c r="I389" s="45"/>
      <c r="J389" s="37"/>
      <c r="K389" s="9"/>
      <c r="L389" s="47"/>
      <c r="M389" s="9"/>
      <c r="N389" s="49"/>
      <c r="O389" s="8"/>
      <c r="P389" s="9"/>
      <c r="Q389" s="101"/>
      <c r="R389" s="45"/>
      <c r="S389" s="9"/>
      <c r="T389" s="9"/>
      <c r="U389" s="9"/>
    </row>
    <row r="390">
      <c r="A390" s="41"/>
      <c r="B390" s="9"/>
      <c r="C390" s="421"/>
      <c r="D390" s="41"/>
      <c r="E390" s="39"/>
      <c r="F390" s="39"/>
      <c r="G390" s="39"/>
      <c r="H390" s="9"/>
      <c r="I390" s="45"/>
      <c r="J390" s="37"/>
      <c r="K390" s="9"/>
      <c r="L390" s="47"/>
      <c r="M390" s="9"/>
      <c r="N390" s="49"/>
      <c r="O390" s="8"/>
      <c r="P390" s="9"/>
      <c r="Q390" s="101"/>
      <c r="R390" s="127"/>
      <c r="S390" s="9"/>
      <c r="T390" s="88"/>
      <c r="U390" s="9"/>
    </row>
    <row r="391">
      <c r="A391" s="41"/>
      <c r="B391" s="9"/>
      <c r="C391" s="421"/>
      <c r="D391" s="41"/>
      <c r="E391" s="39"/>
      <c r="F391" s="39"/>
      <c r="G391" s="39"/>
      <c r="H391" s="9"/>
      <c r="I391" s="45"/>
      <c r="J391" s="37"/>
      <c r="K391" s="9"/>
      <c r="L391" s="47"/>
      <c r="M391" s="9"/>
      <c r="N391" s="49"/>
      <c r="O391" s="8"/>
      <c r="P391" s="9"/>
      <c r="Q391" s="127"/>
      <c r="R391" s="127"/>
      <c r="S391" s="9"/>
      <c r="T391" s="9"/>
      <c r="U391" s="9"/>
    </row>
    <row r="392">
      <c r="A392" s="41"/>
      <c r="B392" s="9"/>
      <c r="C392" s="421"/>
      <c r="D392" s="41"/>
      <c r="E392" s="39"/>
      <c r="F392" s="39"/>
      <c r="G392" s="39"/>
      <c r="H392" s="9"/>
      <c r="I392" s="45"/>
      <c r="J392" s="37"/>
      <c r="K392" s="9"/>
      <c r="L392" s="47"/>
      <c r="M392" s="9"/>
      <c r="N392" s="49"/>
      <c r="O392" s="8"/>
      <c r="P392" s="9"/>
      <c r="Q392" s="127"/>
      <c r="R392" s="45"/>
      <c r="S392" s="9"/>
      <c r="T392" s="9"/>
      <c r="U392" s="9"/>
    </row>
    <row r="393">
      <c r="A393" s="41"/>
      <c r="B393" s="9"/>
      <c r="C393" s="421"/>
      <c r="D393" s="41"/>
      <c r="E393" s="39"/>
      <c r="F393" s="39"/>
      <c r="G393" s="39"/>
      <c r="H393" s="9"/>
      <c r="I393" s="45"/>
      <c r="J393" s="37"/>
      <c r="K393" s="9"/>
      <c r="L393" s="47"/>
      <c r="M393" s="9"/>
      <c r="N393" s="49"/>
      <c r="O393" s="8"/>
      <c r="P393" s="9"/>
      <c r="Q393" s="127"/>
      <c r="R393" s="127"/>
      <c r="S393" s="9"/>
      <c r="T393" s="9"/>
      <c r="U393" s="9"/>
    </row>
    <row r="394">
      <c r="A394" s="41"/>
      <c r="B394" s="9"/>
      <c r="C394" s="421"/>
      <c r="D394" s="41"/>
      <c r="E394" s="39"/>
      <c r="F394" s="39"/>
      <c r="G394" s="39"/>
      <c r="H394" s="9"/>
      <c r="I394" s="45"/>
      <c r="J394" s="37"/>
      <c r="K394" s="9"/>
      <c r="L394" s="47"/>
      <c r="M394" s="9"/>
      <c r="N394" s="49"/>
      <c r="O394" s="8"/>
      <c r="P394" s="9"/>
      <c r="Q394" s="127"/>
      <c r="R394" s="127"/>
      <c r="S394" s="9"/>
      <c r="T394" s="9"/>
      <c r="U394" s="9"/>
    </row>
    <row r="395">
      <c r="A395" s="41"/>
      <c r="B395" s="9"/>
      <c r="C395" s="421"/>
      <c r="D395" s="41"/>
      <c r="E395" s="39"/>
      <c r="F395" s="39"/>
      <c r="G395" s="39"/>
      <c r="H395" s="9"/>
      <c r="I395" s="45"/>
      <c r="J395" s="37"/>
      <c r="K395" s="9"/>
      <c r="L395" s="47"/>
      <c r="M395" s="9"/>
      <c r="N395" s="49"/>
      <c r="O395" s="8"/>
      <c r="P395" s="9"/>
      <c r="Q395" s="45"/>
      <c r="R395" s="45"/>
      <c r="S395" s="9"/>
      <c r="T395" s="9"/>
      <c r="U395" s="9"/>
    </row>
    <row r="396">
      <c r="A396" s="41"/>
      <c r="B396" s="9"/>
      <c r="C396" s="421"/>
      <c r="D396" s="41"/>
      <c r="E396" s="39"/>
      <c r="F396" s="39"/>
      <c r="G396" s="39"/>
      <c r="H396" s="9"/>
      <c r="I396" s="45"/>
      <c r="J396" s="37"/>
      <c r="K396" s="9"/>
      <c r="L396" s="47"/>
      <c r="M396" s="9"/>
      <c r="N396" s="49"/>
      <c r="O396" s="8"/>
      <c r="P396" s="9"/>
      <c r="Q396" s="127"/>
      <c r="R396" s="127"/>
      <c r="S396" s="9"/>
      <c r="T396" s="9"/>
      <c r="U396" s="9"/>
    </row>
    <row r="397">
      <c r="A397" s="41"/>
      <c r="B397" s="9"/>
      <c r="C397" s="421"/>
      <c r="D397" s="41"/>
      <c r="E397" s="39"/>
      <c r="F397" s="39"/>
      <c r="G397" s="39"/>
      <c r="H397" s="9"/>
      <c r="I397" s="45"/>
      <c r="J397" s="37"/>
      <c r="K397" s="9"/>
      <c r="L397" s="47"/>
      <c r="M397" s="9"/>
      <c r="N397" s="49"/>
      <c r="O397" s="8"/>
      <c r="P397" s="9"/>
      <c r="Q397" s="127"/>
      <c r="R397" s="127"/>
      <c r="S397" s="9"/>
      <c r="T397" s="9"/>
      <c r="U397" s="9"/>
    </row>
    <row r="398">
      <c r="A398" s="41"/>
      <c r="B398" s="9"/>
      <c r="C398" s="421"/>
      <c r="D398" s="41"/>
      <c r="E398" s="39"/>
      <c r="F398" s="39"/>
      <c r="G398" s="39"/>
      <c r="H398" s="9"/>
      <c r="I398" s="45"/>
      <c r="J398" s="37"/>
      <c r="K398" s="9"/>
      <c r="L398" s="47"/>
      <c r="M398" s="9"/>
      <c r="N398" s="49"/>
      <c r="O398" s="8"/>
      <c r="P398" s="9"/>
      <c r="Q398" s="127"/>
      <c r="R398" s="127"/>
      <c r="S398" s="9"/>
      <c r="T398" s="9"/>
      <c r="U398" s="9"/>
    </row>
    <row r="399">
      <c r="A399" s="41"/>
      <c r="B399" s="9"/>
      <c r="C399" s="421"/>
      <c r="D399" s="41"/>
      <c r="E399" s="39"/>
      <c r="F399" s="39"/>
      <c r="G399" s="39"/>
      <c r="H399" s="9"/>
      <c r="I399" s="45"/>
      <c r="J399" s="37"/>
      <c r="K399" s="9"/>
      <c r="L399" s="47"/>
      <c r="M399" s="9"/>
      <c r="N399" s="49"/>
      <c r="O399" s="8"/>
      <c r="P399" s="9"/>
      <c r="Q399" s="45"/>
      <c r="R399" s="45"/>
      <c r="S399" s="9"/>
      <c r="T399" s="88"/>
      <c r="U399" s="9"/>
    </row>
    <row r="400">
      <c r="A400" s="41"/>
      <c r="B400" s="9"/>
      <c r="C400" s="421"/>
      <c r="D400" s="41"/>
      <c r="E400" s="39"/>
      <c r="F400" s="39"/>
      <c r="G400" s="39"/>
      <c r="H400" s="9"/>
      <c r="I400" s="45"/>
      <c r="J400" s="37"/>
      <c r="K400" s="9"/>
      <c r="L400" s="47"/>
      <c r="M400" s="9"/>
      <c r="N400" s="49"/>
      <c r="O400" s="8"/>
      <c r="P400" s="9"/>
      <c r="Q400" s="127"/>
      <c r="R400" s="127"/>
      <c r="S400" s="9"/>
      <c r="T400" s="88"/>
      <c r="U400" s="9"/>
    </row>
    <row r="401">
      <c r="A401" s="41"/>
      <c r="B401" s="9"/>
      <c r="C401" s="421"/>
      <c r="D401" s="41"/>
      <c r="E401" s="39"/>
      <c r="F401" s="39"/>
      <c r="G401" s="39"/>
      <c r="H401" s="9"/>
      <c r="I401" s="45"/>
      <c r="J401" s="37"/>
      <c r="K401" s="9"/>
      <c r="L401" s="47"/>
      <c r="M401" s="9"/>
      <c r="N401" s="49"/>
      <c r="O401" s="8"/>
      <c r="P401" s="9"/>
      <c r="Q401" s="45"/>
      <c r="R401" s="45"/>
      <c r="S401" s="9"/>
      <c r="T401" s="9"/>
      <c r="U401" s="9"/>
    </row>
    <row r="402">
      <c r="A402" s="41"/>
      <c r="B402" s="9"/>
      <c r="C402" s="421"/>
      <c r="D402" s="41"/>
      <c r="E402" s="39"/>
      <c r="F402" s="39"/>
      <c r="G402" s="39"/>
      <c r="H402" s="9"/>
      <c r="I402" s="45"/>
      <c r="J402" s="37"/>
      <c r="K402" s="9"/>
      <c r="L402" s="47"/>
      <c r="M402" s="9"/>
      <c r="N402" s="49"/>
      <c r="O402" s="8"/>
      <c r="P402" s="9"/>
      <c r="Q402" s="127"/>
      <c r="R402" s="127"/>
      <c r="S402" s="9"/>
      <c r="T402" s="9"/>
      <c r="U402" s="9"/>
    </row>
    <row r="403">
      <c r="A403" s="41"/>
      <c r="B403" s="9"/>
      <c r="C403" s="421"/>
      <c r="D403" s="41"/>
      <c r="E403" s="39"/>
      <c r="F403" s="39"/>
      <c r="G403" s="39"/>
      <c r="H403" s="9"/>
      <c r="I403" s="45"/>
      <c r="J403" s="37"/>
      <c r="K403" s="9"/>
      <c r="L403" s="47"/>
      <c r="M403" s="9"/>
      <c r="N403" s="49"/>
      <c r="O403" s="8"/>
      <c r="P403" s="9"/>
      <c r="Q403" s="127"/>
      <c r="R403" s="127"/>
      <c r="S403" s="9"/>
      <c r="T403" s="9"/>
      <c r="U403" s="9"/>
    </row>
    <row r="404">
      <c r="A404" s="41"/>
      <c r="B404" s="9"/>
      <c r="C404" s="421"/>
      <c r="D404" s="41"/>
      <c r="E404" s="39"/>
      <c r="F404" s="39"/>
      <c r="G404" s="39"/>
      <c r="H404" s="9"/>
      <c r="I404" s="45"/>
      <c r="J404" s="37"/>
      <c r="K404" s="9"/>
      <c r="L404" s="47"/>
      <c r="M404" s="9"/>
      <c r="N404" s="49"/>
      <c r="O404" s="8"/>
      <c r="P404" s="9"/>
      <c r="Q404" s="127"/>
      <c r="R404" s="45"/>
      <c r="S404" s="9"/>
      <c r="T404" s="9"/>
      <c r="U404" s="9"/>
    </row>
    <row r="405">
      <c r="A405" s="41"/>
      <c r="B405" s="9"/>
      <c r="C405" s="421"/>
      <c r="D405" s="41"/>
      <c r="E405" s="39"/>
      <c r="F405" s="39"/>
      <c r="G405" s="39"/>
      <c r="H405" s="9"/>
      <c r="I405" s="45"/>
      <c r="J405" s="37"/>
      <c r="K405" s="9"/>
      <c r="L405" s="47"/>
      <c r="M405" s="9"/>
      <c r="N405" s="49"/>
      <c r="O405" s="8"/>
      <c r="P405" s="9"/>
      <c r="Q405" s="127"/>
      <c r="R405" s="127"/>
      <c r="S405" s="9"/>
      <c r="T405" s="9"/>
      <c r="U405" s="9"/>
    </row>
    <row r="406">
      <c r="A406" s="41"/>
      <c r="B406" s="9"/>
      <c r="C406" s="421"/>
      <c r="D406" s="41"/>
      <c r="E406" s="39"/>
      <c r="F406" s="39"/>
      <c r="G406" s="39"/>
      <c r="H406" s="9"/>
      <c r="I406" s="45"/>
      <c r="J406" s="37"/>
      <c r="K406" s="9"/>
      <c r="L406" s="47"/>
      <c r="M406" s="9"/>
      <c r="N406" s="49"/>
      <c r="O406" s="8"/>
      <c r="P406" s="9"/>
      <c r="Q406" s="45"/>
      <c r="R406" s="45"/>
      <c r="S406" s="9"/>
      <c r="T406" s="9"/>
      <c r="U406" s="9"/>
    </row>
    <row r="407">
      <c r="A407" s="41"/>
      <c r="B407" s="9"/>
      <c r="C407" s="421"/>
      <c r="D407" s="41"/>
      <c r="E407" s="39"/>
      <c r="F407" s="39"/>
      <c r="G407" s="39"/>
      <c r="H407" s="9"/>
      <c r="I407" s="45"/>
      <c r="J407" s="37"/>
      <c r="K407" s="9"/>
      <c r="L407" s="47"/>
      <c r="M407" s="9"/>
      <c r="N407" s="49"/>
      <c r="O407" s="8"/>
      <c r="P407" s="9"/>
      <c r="Q407" s="45"/>
      <c r="R407" s="45"/>
      <c r="S407" s="9"/>
      <c r="T407" s="9"/>
      <c r="U407" s="9"/>
    </row>
    <row r="408">
      <c r="A408" s="41"/>
      <c r="B408" s="9"/>
      <c r="C408" s="421"/>
      <c r="D408" s="41"/>
      <c r="E408" s="39"/>
      <c r="F408" s="39"/>
      <c r="G408" s="39"/>
      <c r="H408" s="9"/>
      <c r="I408" s="45"/>
      <c r="J408" s="37"/>
      <c r="K408" s="9"/>
      <c r="L408" s="47"/>
      <c r="M408" s="9"/>
      <c r="N408" s="49"/>
      <c r="O408" s="8"/>
      <c r="P408" s="9"/>
      <c r="Q408" s="127"/>
      <c r="R408" s="127"/>
      <c r="S408" s="9"/>
      <c r="T408" s="9"/>
      <c r="U408" s="9"/>
    </row>
    <row r="409">
      <c r="A409" s="41"/>
      <c r="B409" s="9"/>
      <c r="C409" s="421"/>
      <c r="D409" s="41"/>
      <c r="E409" s="39"/>
      <c r="F409" s="39"/>
      <c r="G409" s="39"/>
      <c r="H409" s="9"/>
      <c r="I409" s="45"/>
      <c r="J409" s="37"/>
      <c r="K409" s="37"/>
      <c r="L409" s="47"/>
      <c r="M409" s="9"/>
      <c r="N409" s="49"/>
      <c r="O409" s="8"/>
      <c r="P409" s="9"/>
      <c r="Q409" s="45"/>
      <c r="R409" s="45"/>
      <c r="S409" s="9"/>
      <c r="T409" s="88"/>
      <c r="U409" s="9"/>
    </row>
    <row r="410">
      <c r="A410" s="41"/>
      <c r="B410" s="9"/>
      <c r="C410" s="421"/>
      <c r="D410" s="41"/>
      <c r="E410" s="39"/>
      <c r="F410" s="39"/>
      <c r="G410" s="39"/>
      <c r="H410" s="9"/>
      <c r="I410" s="45"/>
      <c r="J410" s="37"/>
      <c r="K410" s="37"/>
      <c r="L410" s="47"/>
      <c r="M410" s="9"/>
      <c r="N410" s="49"/>
      <c r="O410" s="8"/>
      <c r="P410" s="9"/>
      <c r="Q410" s="45"/>
      <c r="R410" s="45"/>
      <c r="S410" s="9"/>
      <c r="T410" s="88"/>
      <c r="U410" s="9"/>
    </row>
    <row r="411">
      <c r="A411" s="41"/>
      <c r="B411" s="9"/>
      <c r="C411" s="421"/>
      <c r="D411" s="41"/>
      <c r="E411" s="39"/>
      <c r="F411" s="39"/>
      <c r="G411" s="39"/>
      <c r="H411" s="9"/>
      <c r="I411" s="45"/>
      <c r="J411" s="37"/>
      <c r="K411" s="37"/>
      <c r="L411" s="47"/>
      <c r="M411" s="9"/>
      <c r="N411" s="49"/>
      <c r="O411" s="8"/>
      <c r="P411" s="9"/>
      <c r="Q411" s="45"/>
      <c r="R411" s="45"/>
      <c r="S411" s="9"/>
      <c r="T411" s="88"/>
      <c r="U411" s="9"/>
    </row>
    <row r="412">
      <c r="A412" s="41"/>
      <c r="B412" s="9"/>
      <c r="C412" s="421"/>
      <c r="D412" s="41"/>
      <c r="E412" s="39"/>
      <c r="F412" s="39"/>
      <c r="G412" s="39"/>
      <c r="H412" s="9"/>
      <c r="I412" s="45"/>
      <c r="J412" s="37"/>
      <c r="K412" s="9"/>
      <c r="L412" s="47"/>
      <c r="M412" s="9"/>
      <c r="N412" s="49"/>
      <c r="O412" s="8"/>
      <c r="P412" s="9"/>
      <c r="Q412" s="45"/>
      <c r="R412" s="45"/>
      <c r="S412" s="9"/>
      <c r="T412" s="9"/>
      <c r="U412" s="9"/>
    </row>
    <row r="413">
      <c r="A413" s="41"/>
      <c r="B413" s="9"/>
      <c r="C413" s="421"/>
      <c r="D413" s="41"/>
      <c r="E413" s="39"/>
      <c r="F413" s="39"/>
      <c r="G413" s="39"/>
      <c r="H413" s="9"/>
      <c r="I413" s="45"/>
      <c r="J413" s="37"/>
      <c r="K413" s="9"/>
      <c r="L413" s="47"/>
      <c r="M413" s="9"/>
      <c r="N413" s="49"/>
      <c r="O413" s="8"/>
      <c r="P413" s="9"/>
      <c r="Q413" s="45"/>
      <c r="R413" s="45"/>
      <c r="S413" s="9"/>
      <c r="T413" s="88"/>
      <c r="U413" s="9"/>
    </row>
    <row r="414">
      <c r="A414" s="41"/>
      <c r="B414" s="9"/>
      <c r="C414" s="421"/>
      <c r="D414" s="41"/>
      <c r="E414" s="39"/>
      <c r="F414" s="39"/>
      <c r="G414" s="39"/>
      <c r="H414" s="9"/>
      <c r="I414" s="45"/>
      <c r="J414" s="37"/>
      <c r="K414" s="9"/>
      <c r="L414" s="47"/>
      <c r="M414" s="37"/>
      <c r="N414" s="49"/>
      <c r="O414" s="8"/>
      <c r="P414" s="9"/>
      <c r="Q414" s="45"/>
      <c r="R414" s="45"/>
      <c r="S414" s="9"/>
      <c r="T414" s="9"/>
      <c r="U414" s="9"/>
    </row>
    <row r="415">
      <c r="A415" s="41"/>
      <c r="B415" s="9"/>
      <c r="C415" s="421"/>
      <c r="D415" s="41"/>
      <c r="E415" s="39"/>
      <c r="F415" s="39"/>
      <c r="G415" s="39"/>
      <c r="H415" s="9"/>
      <c r="I415" s="45"/>
      <c r="J415" s="37"/>
      <c r="K415" s="9"/>
      <c r="L415" s="47"/>
      <c r="M415" s="9"/>
      <c r="N415" s="49"/>
      <c r="O415" s="8"/>
      <c r="P415" s="9"/>
      <c r="Q415" s="45"/>
      <c r="R415" s="45"/>
      <c r="S415" s="9"/>
      <c r="T415" s="9"/>
      <c r="U415" s="9"/>
    </row>
    <row r="416">
      <c r="A416" s="41"/>
      <c r="B416" s="9"/>
      <c r="C416" s="421"/>
      <c r="D416" s="41"/>
      <c r="E416" s="39"/>
      <c r="F416" s="39"/>
      <c r="G416" s="39"/>
      <c r="H416" s="9"/>
      <c r="I416" s="45"/>
      <c r="J416" s="37"/>
      <c r="K416" s="9"/>
      <c r="L416" s="47"/>
      <c r="M416" s="9"/>
      <c r="N416" s="49"/>
      <c r="O416" s="8"/>
      <c r="P416" s="9"/>
      <c r="Q416" s="45"/>
      <c r="R416" s="45"/>
      <c r="S416" s="9"/>
      <c r="T416" s="9"/>
      <c r="U416" s="9"/>
    </row>
    <row r="417">
      <c r="A417" s="41"/>
      <c r="B417" s="9"/>
      <c r="C417" s="421"/>
      <c r="D417" s="41"/>
      <c r="E417" s="39"/>
      <c r="F417" s="39"/>
      <c r="G417" s="39"/>
      <c r="H417" s="9"/>
      <c r="I417" s="45"/>
      <c r="J417" s="37"/>
      <c r="K417" s="9"/>
      <c r="L417" s="47"/>
      <c r="M417" s="9"/>
      <c r="N417" s="49"/>
      <c r="O417" s="8"/>
      <c r="P417" s="9"/>
      <c r="Q417" s="45"/>
      <c r="R417" s="45"/>
      <c r="S417" s="9"/>
      <c r="T417" s="88"/>
      <c r="U417" s="9"/>
    </row>
    <row r="418">
      <c r="A418" s="41"/>
      <c r="B418" s="9"/>
      <c r="C418" s="421"/>
      <c r="D418" s="41"/>
      <c r="E418" s="39"/>
      <c r="F418" s="39"/>
      <c r="G418" s="39"/>
      <c r="H418" s="9"/>
      <c r="I418" s="45"/>
      <c r="J418" s="37"/>
      <c r="K418" s="9"/>
      <c r="L418" s="47"/>
      <c r="M418" s="9"/>
      <c r="N418" s="49"/>
      <c r="O418" s="8"/>
      <c r="P418" s="9"/>
      <c r="Q418" s="45"/>
      <c r="R418" s="45"/>
      <c r="S418" s="9"/>
      <c r="T418" s="9"/>
      <c r="U418" s="9"/>
    </row>
    <row r="419">
      <c r="A419" s="41"/>
      <c r="B419" s="9"/>
      <c r="C419" s="421"/>
      <c r="D419" s="41"/>
      <c r="E419" s="39"/>
      <c r="F419" s="39"/>
      <c r="G419" s="39"/>
      <c r="H419" s="9"/>
      <c r="I419" s="45"/>
      <c r="J419" s="37"/>
      <c r="K419" s="9"/>
      <c r="L419" s="47"/>
      <c r="M419" s="9"/>
      <c r="N419" s="49"/>
      <c r="O419" s="8"/>
      <c r="P419" s="9"/>
      <c r="Q419" s="45"/>
      <c r="R419" s="45"/>
      <c r="S419" s="9"/>
      <c r="T419" s="9"/>
      <c r="U419" s="9"/>
    </row>
    <row r="420">
      <c r="A420" s="41"/>
      <c r="B420" s="9"/>
      <c r="C420" s="421"/>
      <c r="D420" s="41"/>
      <c r="E420" s="39"/>
      <c r="F420" s="39"/>
      <c r="G420" s="39"/>
      <c r="H420" s="9"/>
      <c r="I420" s="45"/>
      <c r="J420" s="37"/>
      <c r="K420" s="9"/>
      <c r="L420" s="47"/>
      <c r="M420" s="9"/>
      <c r="N420" s="49"/>
      <c r="O420" s="8"/>
      <c r="P420" s="9"/>
      <c r="Q420" s="45"/>
      <c r="R420" s="45"/>
      <c r="S420" s="9"/>
      <c r="T420" s="88"/>
      <c r="U420" s="9"/>
    </row>
    <row r="421">
      <c r="A421" s="41"/>
      <c r="B421" s="9"/>
      <c r="C421" s="421"/>
      <c r="D421" s="41"/>
      <c r="E421" s="39"/>
      <c r="F421" s="39"/>
      <c r="G421" s="39"/>
      <c r="H421" s="9"/>
      <c r="I421" s="45"/>
      <c r="J421" s="37"/>
      <c r="K421" s="9"/>
      <c r="L421" s="47"/>
      <c r="M421" s="9"/>
      <c r="N421" s="49"/>
      <c r="O421" s="8"/>
      <c r="P421" s="9"/>
      <c r="Q421" s="45"/>
      <c r="R421" s="45"/>
      <c r="S421" s="9"/>
      <c r="T421" s="88"/>
      <c r="U421" s="9"/>
    </row>
    <row r="422">
      <c r="A422" s="41"/>
      <c r="B422" s="128"/>
      <c r="C422" s="155"/>
      <c r="D422" s="156"/>
      <c r="E422" s="155"/>
      <c r="F422" s="155"/>
      <c r="G422" s="155"/>
      <c r="H422" s="128"/>
      <c r="I422" s="101"/>
      <c r="J422" s="174"/>
      <c r="K422" s="128"/>
      <c r="L422" s="158"/>
      <c r="M422" s="174"/>
      <c r="N422" s="149"/>
      <c r="O422" s="691"/>
      <c r="P422" s="128"/>
      <c r="Q422" s="101"/>
      <c r="R422" s="101"/>
      <c r="S422" s="128"/>
      <c r="T422" s="128"/>
      <c r="U422" s="128"/>
    </row>
    <row r="423">
      <c r="A423" s="41"/>
      <c r="B423" s="9"/>
      <c r="C423" s="421"/>
      <c r="D423" s="41"/>
      <c r="E423" s="39"/>
      <c r="F423" s="39"/>
      <c r="G423" s="39"/>
      <c r="H423" s="9"/>
      <c r="I423" s="45"/>
      <c r="J423" s="37"/>
      <c r="K423" s="9"/>
      <c r="L423" s="47"/>
      <c r="M423" s="9"/>
      <c r="N423" s="49"/>
      <c r="O423" s="8"/>
      <c r="P423" s="9"/>
      <c r="Q423" s="45"/>
      <c r="R423" s="45"/>
      <c r="S423" s="9"/>
      <c r="T423" s="88"/>
      <c r="U423" s="9"/>
    </row>
    <row r="424">
      <c r="A424" s="41"/>
      <c r="B424" s="9"/>
      <c r="C424" s="421"/>
      <c r="D424" s="41"/>
      <c r="E424" s="39"/>
      <c r="F424" s="39"/>
      <c r="G424" s="39"/>
      <c r="H424" s="9"/>
      <c r="I424" s="45"/>
      <c r="J424" s="37"/>
      <c r="K424" s="9"/>
      <c r="L424" s="47"/>
      <c r="M424" s="9"/>
      <c r="N424" s="49"/>
      <c r="O424" s="8"/>
      <c r="P424" s="9"/>
      <c r="Q424" s="45"/>
      <c r="R424" s="45"/>
      <c r="S424" s="9"/>
      <c r="T424" s="88"/>
      <c r="U424" s="9"/>
    </row>
    <row r="425">
      <c r="A425" s="41"/>
      <c r="B425" s="9"/>
      <c r="C425" s="421"/>
      <c r="D425" s="41"/>
      <c r="E425" s="39"/>
      <c r="F425" s="39"/>
      <c r="G425" s="39"/>
      <c r="H425" s="9"/>
      <c r="I425" s="45"/>
      <c r="J425" s="37"/>
      <c r="K425" s="9"/>
      <c r="L425" s="47"/>
      <c r="M425" s="9"/>
      <c r="N425" s="49"/>
      <c r="O425" s="8"/>
      <c r="P425" s="9"/>
      <c r="Q425" s="45"/>
      <c r="R425" s="45"/>
      <c r="S425" s="9"/>
      <c r="T425" s="88"/>
      <c r="U425" s="9"/>
    </row>
    <row r="426">
      <c r="A426" s="41"/>
      <c r="B426" s="9"/>
      <c r="C426" s="421"/>
      <c r="D426" s="41"/>
      <c r="E426" s="39"/>
      <c r="F426" s="39"/>
      <c r="G426" s="39"/>
      <c r="H426" s="9"/>
      <c r="I426" s="45"/>
      <c r="J426" s="37"/>
      <c r="K426" s="9"/>
      <c r="L426" s="47"/>
      <c r="M426" s="9"/>
      <c r="N426" s="49"/>
      <c r="O426" s="8"/>
      <c r="P426" s="9"/>
      <c r="Q426" s="45"/>
      <c r="R426" s="45"/>
      <c r="S426" s="9"/>
      <c r="T426" s="88"/>
      <c r="U426" s="9"/>
    </row>
    <row r="427">
      <c r="A427" s="41"/>
      <c r="B427" s="9"/>
      <c r="C427" s="421"/>
      <c r="D427" s="41"/>
      <c r="E427" s="39"/>
      <c r="F427" s="39"/>
      <c r="G427" s="39"/>
      <c r="H427" s="9"/>
      <c r="I427" s="45"/>
      <c r="J427" s="37"/>
      <c r="K427" s="9"/>
      <c r="L427" s="47"/>
      <c r="M427" s="9"/>
      <c r="N427" s="49"/>
      <c r="O427" s="8"/>
      <c r="P427" s="9"/>
      <c r="Q427" s="45"/>
      <c r="R427" s="45"/>
      <c r="S427" s="9"/>
      <c r="T427" s="9"/>
      <c r="U427" s="9"/>
    </row>
    <row r="428">
      <c r="A428" s="41"/>
      <c r="B428" s="9"/>
      <c r="C428" s="421"/>
      <c r="D428" s="41"/>
      <c r="E428" s="39"/>
      <c r="F428" s="39"/>
      <c r="G428" s="39"/>
      <c r="H428" s="9"/>
      <c r="I428" s="45"/>
      <c r="J428" s="37"/>
      <c r="K428" s="9"/>
      <c r="L428" s="47"/>
      <c r="M428" s="9"/>
      <c r="N428" s="49"/>
      <c r="O428" s="8"/>
      <c r="P428" s="9"/>
      <c r="Q428" s="101"/>
      <c r="R428" s="101"/>
      <c r="S428" s="9"/>
      <c r="T428" s="9"/>
      <c r="U428" s="9"/>
    </row>
    <row r="429">
      <c r="A429" s="41"/>
      <c r="B429" s="9"/>
      <c r="C429" s="421"/>
      <c r="D429" s="41"/>
      <c r="E429" s="39"/>
      <c r="F429" s="39"/>
      <c r="G429" s="39"/>
      <c r="H429" s="9"/>
      <c r="I429" s="45"/>
      <c r="J429" s="37"/>
      <c r="K429" s="9"/>
      <c r="L429" s="47"/>
      <c r="M429" s="9"/>
      <c r="N429" s="49"/>
      <c r="O429" s="8"/>
      <c r="P429" s="9"/>
      <c r="Q429" s="101"/>
      <c r="R429" s="101"/>
      <c r="S429" s="9"/>
      <c r="T429" s="9"/>
      <c r="U429" s="9"/>
    </row>
    <row r="430">
      <c r="A430" s="41"/>
      <c r="B430" s="9"/>
      <c r="C430" s="421"/>
      <c r="D430" s="41"/>
      <c r="E430" s="39"/>
      <c r="F430" s="39"/>
      <c r="G430" s="39"/>
      <c r="H430" s="9"/>
      <c r="I430" s="45"/>
      <c r="J430" s="37"/>
      <c r="K430" s="9"/>
      <c r="L430" s="47"/>
      <c r="M430" s="9"/>
      <c r="N430" s="49"/>
      <c r="O430" s="8"/>
      <c r="P430" s="9"/>
      <c r="Q430" s="101"/>
      <c r="R430" s="127"/>
      <c r="S430" s="9"/>
      <c r="T430" s="9"/>
      <c r="U430" s="9"/>
    </row>
    <row r="431">
      <c r="A431" s="41"/>
      <c r="B431" s="9"/>
      <c r="C431" s="421"/>
      <c r="D431" s="41"/>
      <c r="E431" s="39"/>
      <c r="F431" s="39"/>
      <c r="G431" s="39"/>
      <c r="H431" s="9"/>
      <c r="I431" s="45"/>
      <c r="J431" s="37"/>
      <c r="K431" s="9"/>
      <c r="L431" s="47"/>
      <c r="M431" s="9"/>
      <c r="N431" s="49"/>
      <c r="O431" s="8"/>
      <c r="P431" s="9"/>
      <c r="Q431" s="101"/>
      <c r="R431" s="45"/>
      <c r="S431" s="9"/>
      <c r="T431" s="88"/>
      <c r="U431" s="9"/>
    </row>
    <row r="432">
      <c r="A432" s="41"/>
      <c r="B432" s="9"/>
      <c r="C432" s="421"/>
      <c r="D432" s="41"/>
      <c r="E432" s="39"/>
      <c r="F432" s="39"/>
      <c r="G432" s="39"/>
      <c r="H432" s="9"/>
      <c r="I432" s="45"/>
      <c r="J432" s="37"/>
      <c r="K432" s="9"/>
      <c r="L432" s="47"/>
      <c r="M432" s="9"/>
      <c r="N432" s="49"/>
      <c r="O432" s="8"/>
      <c r="P432" s="9"/>
      <c r="Q432" s="101"/>
      <c r="R432" s="101"/>
      <c r="S432" s="9"/>
      <c r="T432" s="9"/>
      <c r="U432" s="9"/>
    </row>
    <row r="433">
      <c r="A433" s="41"/>
      <c r="B433" s="9"/>
      <c r="C433" s="421"/>
      <c r="D433" s="41"/>
      <c r="E433" s="39"/>
      <c r="F433" s="39"/>
      <c r="G433" s="39"/>
      <c r="H433" s="9"/>
      <c r="I433" s="45"/>
      <c r="J433" s="37"/>
      <c r="K433" s="9"/>
      <c r="L433" s="47"/>
      <c r="M433" s="9"/>
      <c r="N433" s="49"/>
      <c r="O433" s="8"/>
      <c r="P433" s="9"/>
      <c r="Q433" s="101"/>
      <c r="R433" s="101"/>
      <c r="S433" s="9"/>
      <c r="T433" s="9"/>
      <c r="U433" s="9"/>
    </row>
    <row r="434">
      <c r="A434" s="41"/>
      <c r="B434" s="9"/>
      <c r="C434" s="421"/>
      <c r="D434" s="41"/>
      <c r="E434" s="39"/>
      <c r="F434" s="39"/>
      <c r="G434" s="39"/>
      <c r="H434" s="9"/>
      <c r="I434" s="45"/>
      <c r="J434" s="37"/>
      <c r="K434" s="9"/>
      <c r="L434" s="47"/>
      <c r="M434" s="9"/>
      <c r="N434" s="49"/>
      <c r="O434" s="8"/>
      <c r="P434" s="9"/>
      <c r="Q434" s="101"/>
      <c r="R434" s="127"/>
      <c r="S434" s="9"/>
      <c r="T434" s="88"/>
      <c r="U434" s="9"/>
    </row>
    <row r="435">
      <c r="A435" s="41"/>
      <c r="B435" s="9"/>
      <c r="C435" s="421"/>
      <c r="D435" s="41"/>
      <c r="E435" s="39"/>
      <c r="F435" s="39"/>
      <c r="G435" s="39"/>
      <c r="H435" s="9"/>
      <c r="I435" s="45"/>
      <c r="J435" s="37"/>
      <c r="K435" s="9"/>
      <c r="L435" s="47"/>
      <c r="M435" s="9"/>
      <c r="N435" s="49"/>
      <c r="O435" s="8"/>
      <c r="P435" s="9"/>
      <c r="Q435" s="127"/>
      <c r="R435" s="45"/>
      <c r="S435" s="9"/>
      <c r="T435" s="9"/>
      <c r="U435" s="9"/>
    </row>
    <row r="436">
      <c r="A436" s="41"/>
      <c r="B436" s="9"/>
      <c r="C436" s="421"/>
      <c r="D436" s="41"/>
      <c r="E436" s="39"/>
      <c r="F436" s="39"/>
      <c r="G436" s="39"/>
      <c r="H436" s="9"/>
      <c r="I436" s="45"/>
      <c r="J436" s="37"/>
      <c r="K436" s="9"/>
      <c r="L436" s="47"/>
      <c r="M436" s="9"/>
      <c r="N436" s="49"/>
      <c r="O436" s="8"/>
      <c r="P436" s="9"/>
      <c r="Q436" s="127"/>
      <c r="R436" s="45"/>
      <c r="S436" s="9"/>
      <c r="T436" s="88"/>
      <c r="U436" s="9"/>
    </row>
    <row r="437">
      <c r="A437" s="41"/>
      <c r="B437" s="9"/>
      <c r="C437" s="421"/>
      <c r="D437" s="41"/>
      <c r="E437" s="39"/>
      <c r="F437" s="39"/>
      <c r="G437" s="39"/>
      <c r="H437" s="9"/>
      <c r="I437" s="45"/>
      <c r="J437" s="37"/>
      <c r="K437" s="9"/>
      <c r="L437" s="47"/>
      <c r="M437" s="9"/>
      <c r="N437" s="49"/>
      <c r="O437" s="8"/>
      <c r="P437" s="9"/>
      <c r="Q437" s="127"/>
      <c r="R437" s="45"/>
      <c r="S437" s="9"/>
      <c r="T437" s="9"/>
      <c r="U437" s="9"/>
    </row>
    <row r="438">
      <c r="A438" s="41"/>
      <c r="B438" s="9"/>
      <c r="C438" s="421"/>
      <c r="D438" s="41"/>
      <c r="E438" s="39"/>
      <c r="F438" s="39"/>
      <c r="G438" s="39"/>
      <c r="H438" s="9"/>
      <c r="I438" s="45"/>
      <c r="J438" s="37"/>
      <c r="K438" s="9"/>
      <c r="L438" s="47"/>
      <c r="M438" s="9"/>
      <c r="N438" s="49"/>
      <c r="O438" s="8"/>
      <c r="P438" s="9"/>
      <c r="Q438" s="127"/>
      <c r="R438" s="45"/>
      <c r="S438" s="9"/>
      <c r="T438" s="9"/>
      <c r="U438" s="9"/>
    </row>
    <row r="439">
      <c r="A439" s="41"/>
      <c r="B439" s="9"/>
      <c r="C439" s="421"/>
      <c r="D439" s="41"/>
      <c r="E439" s="39"/>
      <c r="F439" s="39"/>
      <c r="G439" s="39"/>
      <c r="H439" s="9"/>
      <c r="I439" s="45"/>
      <c r="J439" s="37"/>
      <c r="K439" s="9"/>
      <c r="L439" s="47"/>
      <c r="M439" s="9"/>
      <c r="N439" s="49"/>
      <c r="O439" s="8"/>
      <c r="P439" s="9"/>
      <c r="Q439" s="127"/>
      <c r="R439" s="45"/>
      <c r="S439" s="9"/>
      <c r="T439" s="9"/>
      <c r="U439" s="9"/>
    </row>
    <row r="440">
      <c r="A440" s="41"/>
      <c r="B440" s="9"/>
      <c r="C440" s="421"/>
      <c r="D440" s="41"/>
      <c r="E440" s="39"/>
      <c r="F440" s="39"/>
      <c r="G440" s="39"/>
      <c r="H440" s="9"/>
      <c r="I440" s="45"/>
      <c r="J440" s="37"/>
      <c r="K440" s="9"/>
      <c r="L440" s="47"/>
      <c r="M440" s="9"/>
      <c r="N440" s="49"/>
      <c r="O440" s="8"/>
      <c r="P440" s="9"/>
      <c r="Q440" s="127"/>
      <c r="R440" s="45"/>
      <c r="S440" s="9"/>
      <c r="T440" s="9"/>
      <c r="U440" s="9"/>
    </row>
    <row r="441">
      <c r="A441" s="41"/>
      <c r="B441" s="9"/>
      <c r="C441" s="421"/>
      <c r="D441" s="41"/>
      <c r="E441" s="39"/>
      <c r="F441" s="39"/>
      <c r="G441" s="39"/>
      <c r="H441" s="9"/>
      <c r="I441" s="45"/>
      <c r="J441" s="37"/>
      <c r="K441" s="9"/>
      <c r="L441" s="47"/>
      <c r="M441" s="9"/>
      <c r="N441" s="49"/>
      <c r="O441" s="8"/>
      <c r="P441" s="9"/>
      <c r="Q441" s="127"/>
      <c r="R441" s="45"/>
      <c r="S441" s="9"/>
      <c r="T441" s="9"/>
      <c r="U441" s="9"/>
    </row>
    <row r="442">
      <c r="A442" s="41"/>
      <c r="B442" s="9"/>
      <c r="C442" s="421"/>
      <c r="D442" s="41"/>
      <c r="E442" s="39"/>
      <c r="F442" s="39"/>
      <c r="G442" s="39"/>
      <c r="H442" s="9"/>
      <c r="I442" s="37"/>
      <c r="J442" s="37"/>
      <c r="K442" s="9"/>
      <c r="L442" s="47"/>
      <c r="M442" s="9"/>
      <c r="N442" s="49"/>
      <c r="O442" s="8"/>
      <c r="P442" s="9"/>
      <c r="Q442" s="127"/>
      <c r="R442" s="45"/>
      <c r="S442" s="9"/>
      <c r="T442" s="88"/>
      <c r="U442" s="9"/>
    </row>
    <row r="443">
      <c r="A443" s="41"/>
      <c r="B443" s="9"/>
      <c r="C443" s="421"/>
      <c r="D443" s="41"/>
      <c r="E443" s="39"/>
      <c r="F443" s="39"/>
      <c r="G443" s="39"/>
      <c r="H443" s="9"/>
      <c r="I443" s="45"/>
      <c r="J443" s="37"/>
      <c r="K443" s="9"/>
      <c r="L443" s="47"/>
      <c r="M443" s="9"/>
      <c r="N443" s="49"/>
      <c r="O443" s="8"/>
      <c r="P443" s="9"/>
      <c r="Q443" s="127"/>
      <c r="R443" s="45"/>
      <c r="S443" s="9"/>
      <c r="T443" s="88"/>
      <c r="U443" s="9"/>
    </row>
    <row r="444">
      <c r="A444" s="41"/>
      <c r="B444" s="9"/>
      <c r="C444" s="421"/>
      <c r="D444" s="41"/>
      <c r="E444" s="39"/>
      <c r="F444" s="39"/>
      <c r="G444" s="39"/>
      <c r="H444" s="9"/>
      <c r="I444" s="45"/>
      <c r="J444" s="37"/>
      <c r="K444" s="9"/>
      <c r="L444" s="47"/>
      <c r="M444" s="9"/>
      <c r="N444" s="49"/>
      <c r="O444" s="8"/>
      <c r="P444" s="9"/>
      <c r="Q444" s="127"/>
      <c r="R444" s="45"/>
      <c r="S444" s="9"/>
      <c r="T444" s="88"/>
      <c r="U444" s="9"/>
    </row>
    <row r="445">
      <c r="A445" s="41"/>
      <c r="B445" s="9"/>
      <c r="C445" s="421"/>
      <c r="D445" s="41"/>
      <c r="E445" s="39"/>
      <c r="F445" s="39"/>
      <c r="G445" s="39"/>
      <c r="H445" s="9"/>
      <c r="I445" s="45"/>
      <c r="J445" s="37"/>
      <c r="K445" s="9"/>
      <c r="L445" s="47"/>
      <c r="M445" s="9"/>
      <c r="N445" s="49"/>
      <c r="O445" s="8"/>
      <c r="P445" s="9"/>
      <c r="Q445" s="127"/>
      <c r="R445" s="45"/>
      <c r="S445" s="9"/>
      <c r="T445" s="9"/>
      <c r="U445" s="9"/>
    </row>
    <row r="446">
      <c r="A446" s="41"/>
      <c r="B446" s="9"/>
      <c r="C446" s="421"/>
      <c r="D446" s="41"/>
      <c r="E446" s="39"/>
      <c r="F446" s="39"/>
      <c r="G446" s="39"/>
      <c r="H446" s="9"/>
      <c r="I446" s="45"/>
      <c r="J446" s="37"/>
      <c r="K446" s="9"/>
      <c r="L446" s="47"/>
      <c r="M446" s="9"/>
      <c r="N446" s="49"/>
      <c r="O446" s="8"/>
      <c r="P446" s="9"/>
      <c r="Q446" s="127"/>
      <c r="R446" s="45"/>
      <c r="S446" s="9"/>
      <c r="T446" s="88"/>
      <c r="U446" s="9"/>
    </row>
    <row r="447">
      <c r="A447" s="41"/>
      <c r="B447" s="9"/>
      <c r="C447" s="421"/>
      <c r="D447" s="41"/>
      <c r="E447" s="39"/>
      <c r="F447" s="39"/>
      <c r="G447" s="39"/>
      <c r="H447" s="9"/>
      <c r="I447" s="45"/>
      <c r="J447" s="37"/>
      <c r="K447" s="9"/>
      <c r="L447" s="47"/>
      <c r="M447" s="9"/>
      <c r="N447" s="49"/>
      <c r="O447" s="8"/>
      <c r="P447" s="9"/>
      <c r="Q447" s="127"/>
      <c r="R447" s="45"/>
      <c r="S447" s="9"/>
      <c r="T447" s="9"/>
      <c r="U447" s="9"/>
    </row>
    <row r="448">
      <c r="A448" s="41"/>
      <c r="B448" s="9"/>
      <c r="C448" s="421"/>
      <c r="D448" s="41"/>
      <c r="E448" s="39"/>
      <c r="F448" s="39"/>
      <c r="G448" s="39"/>
      <c r="H448" s="9"/>
      <c r="I448" s="45"/>
      <c r="J448" s="37"/>
      <c r="K448" s="9"/>
      <c r="L448" s="47"/>
      <c r="M448" s="9"/>
      <c r="N448" s="49"/>
      <c r="O448" s="8"/>
      <c r="P448" s="9"/>
      <c r="Q448" s="127"/>
      <c r="R448" s="45"/>
      <c r="S448" s="719"/>
      <c r="T448" s="9"/>
      <c r="U448" s="9"/>
    </row>
    <row r="449">
      <c r="A449" s="41"/>
      <c r="B449" s="9"/>
      <c r="C449" s="421"/>
      <c r="D449" s="41"/>
      <c r="E449" s="39"/>
      <c r="F449" s="39"/>
      <c r="G449" s="39"/>
      <c r="H449" s="9"/>
      <c r="I449" s="45"/>
      <c r="J449" s="37"/>
      <c r="K449" s="9"/>
      <c r="L449" s="47"/>
      <c r="M449" s="9"/>
      <c r="N449" s="49"/>
      <c r="O449" s="8"/>
      <c r="P449" s="9"/>
      <c r="Q449" s="45"/>
      <c r="R449" s="45"/>
      <c r="S449" s="9"/>
      <c r="T449" s="9"/>
      <c r="U449" s="9"/>
    </row>
    <row r="450">
      <c r="A450" s="41"/>
      <c r="B450" s="9"/>
      <c r="C450" s="421"/>
      <c r="D450" s="41"/>
      <c r="E450" s="39"/>
      <c r="F450" s="39"/>
      <c r="G450" s="39"/>
      <c r="H450" s="9"/>
      <c r="I450" s="45"/>
      <c r="J450" s="37"/>
      <c r="K450" s="9"/>
      <c r="L450" s="47"/>
      <c r="M450" s="9"/>
      <c r="N450" s="49"/>
      <c r="O450" s="8"/>
      <c r="P450" s="9"/>
      <c r="Q450" s="45"/>
      <c r="R450" s="45"/>
      <c r="S450" s="9"/>
      <c r="T450" s="9"/>
      <c r="U450" s="9"/>
    </row>
    <row r="451">
      <c r="A451" s="41"/>
      <c r="B451" s="9"/>
      <c r="C451" s="421"/>
      <c r="D451" s="41"/>
      <c r="E451" s="39"/>
      <c r="F451" s="39"/>
      <c r="G451" s="39"/>
      <c r="H451" s="9"/>
      <c r="I451" s="45"/>
      <c r="J451" s="37"/>
      <c r="K451" s="9"/>
      <c r="L451" s="47"/>
      <c r="M451" s="9"/>
      <c r="N451" s="49"/>
      <c r="O451" s="8"/>
      <c r="P451" s="9"/>
      <c r="Q451" s="45"/>
      <c r="R451" s="45"/>
      <c r="S451" s="9"/>
      <c r="T451" s="9"/>
      <c r="U451" s="9"/>
    </row>
    <row r="452">
      <c r="A452" s="41"/>
      <c r="B452" s="9"/>
      <c r="C452" s="421"/>
      <c r="D452" s="41"/>
      <c r="E452" s="39"/>
      <c r="F452" s="39"/>
      <c r="G452" s="39"/>
      <c r="H452" s="9"/>
      <c r="I452" s="45"/>
      <c r="J452" s="37"/>
      <c r="K452" s="9"/>
      <c r="L452" s="47"/>
      <c r="M452" s="9"/>
      <c r="N452" s="49"/>
      <c r="O452" s="8"/>
      <c r="P452" s="9"/>
      <c r="Q452" s="45"/>
      <c r="R452" s="45"/>
      <c r="S452" s="9"/>
      <c r="T452" s="9"/>
      <c r="U452" s="9"/>
    </row>
    <row r="453">
      <c r="A453" s="41"/>
      <c r="B453" s="9"/>
      <c r="C453" s="421"/>
      <c r="D453" s="41"/>
      <c r="E453" s="39"/>
      <c r="F453" s="39"/>
      <c r="G453" s="39"/>
      <c r="H453" s="9"/>
      <c r="I453" s="45"/>
      <c r="J453" s="37"/>
      <c r="K453" s="9"/>
      <c r="L453" s="47"/>
      <c r="M453" s="9"/>
      <c r="N453" s="49"/>
      <c r="O453" s="8"/>
      <c r="P453" s="9"/>
      <c r="Q453" s="45"/>
      <c r="R453" s="45"/>
      <c r="S453" s="9"/>
      <c r="T453" s="9"/>
      <c r="U453" s="9"/>
    </row>
    <row r="454">
      <c r="A454" s="41"/>
      <c r="B454" s="9"/>
      <c r="C454" s="421"/>
      <c r="D454" s="41"/>
      <c r="E454" s="39"/>
      <c r="F454" s="39"/>
      <c r="G454" s="39"/>
      <c r="H454" s="9"/>
      <c r="I454" s="45"/>
      <c r="J454" s="37"/>
      <c r="K454" s="9"/>
      <c r="L454" s="47"/>
      <c r="M454" s="9"/>
      <c r="N454" s="49"/>
      <c r="O454" s="8"/>
      <c r="P454" s="9"/>
      <c r="Q454" s="45"/>
      <c r="R454" s="45"/>
      <c r="S454" s="9"/>
      <c r="T454" s="9"/>
      <c r="U454" s="9"/>
    </row>
    <row r="455">
      <c r="A455" s="41"/>
      <c r="B455" s="9"/>
      <c r="C455" s="421"/>
      <c r="D455" s="41"/>
      <c r="E455" s="39"/>
      <c r="F455" s="39"/>
      <c r="G455" s="39"/>
      <c r="H455" s="9"/>
      <c r="I455" s="45"/>
      <c r="J455" s="37"/>
      <c r="K455" s="9"/>
      <c r="L455" s="47"/>
      <c r="M455" s="9"/>
      <c r="N455" s="49"/>
      <c r="O455" s="8"/>
      <c r="P455" s="9"/>
      <c r="Q455" s="45"/>
      <c r="R455" s="45"/>
      <c r="S455" s="9"/>
      <c r="T455" s="9"/>
      <c r="U455" s="9"/>
    </row>
    <row r="456">
      <c r="A456" s="41"/>
      <c r="B456" s="9"/>
      <c r="C456" s="421"/>
      <c r="D456" s="41"/>
      <c r="E456" s="39"/>
      <c r="F456" s="39"/>
      <c r="G456" s="39"/>
      <c r="H456" s="9"/>
      <c r="I456" s="45"/>
      <c r="J456" s="37"/>
      <c r="K456" s="9"/>
      <c r="L456" s="47"/>
      <c r="M456" s="9"/>
      <c r="N456" s="49"/>
      <c r="O456" s="8"/>
      <c r="P456" s="9"/>
      <c r="Q456" s="45"/>
      <c r="R456" s="45"/>
      <c r="S456" s="9"/>
      <c r="T456" s="9"/>
      <c r="U456" s="9"/>
    </row>
    <row r="457">
      <c r="A457" s="41"/>
      <c r="B457" s="9"/>
      <c r="C457" s="421"/>
      <c r="D457" s="41"/>
      <c r="E457" s="39"/>
      <c r="F457" s="39"/>
      <c r="G457" s="39"/>
      <c r="H457" s="9"/>
      <c r="I457" s="45"/>
      <c r="J457" s="37"/>
      <c r="K457" s="9"/>
      <c r="L457" s="47"/>
      <c r="M457" s="9"/>
      <c r="N457" s="49"/>
      <c r="O457" s="8"/>
      <c r="P457" s="9"/>
      <c r="Q457" s="45"/>
      <c r="R457" s="45"/>
      <c r="S457" s="9"/>
      <c r="T457" s="9"/>
      <c r="U457" s="9"/>
    </row>
    <row r="458">
      <c r="A458" s="41"/>
      <c r="B458" s="9"/>
      <c r="C458" s="421"/>
      <c r="D458" s="41"/>
      <c r="E458" s="39"/>
      <c r="F458" s="39"/>
      <c r="G458" s="39"/>
      <c r="H458" s="9"/>
      <c r="I458" s="45"/>
      <c r="J458" s="37"/>
      <c r="K458" s="9"/>
      <c r="L458" s="47"/>
      <c r="M458" s="9"/>
      <c r="N458" s="49"/>
      <c r="O458" s="8"/>
      <c r="P458" s="9"/>
      <c r="Q458" s="45"/>
      <c r="R458" s="45"/>
      <c r="S458" s="9"/>
      <c r="T458" s="88"/>
      <c r="U458" s="9"/>
    </row>
    <row r="459">
      <c r="A459" s="41"/>
      <c r="B459" s="9"/>
      <c r="C459" s="421"/>
      <c r="D459" s="41"/>
      <c r="E459" s="39"/>
      <c r="F459" s="39"/>
      <c r="G459" s="39"/>
      <c r="H459" s="9"/>
      <c r="I459" s="45"/>
      <c r="J459" s="37"/>
      <c r="K459" s="9"/>
      <c r="L459" s="47"/>
      <c r="M459" s="9"/>
      <c r="N459" s="49"/>
      <c r="O459" s="8"/>
      <c r="P459" s="9"/>
      <c r="Q459" s="45"/>
      <c r="R459" s="45"/>
      <c r="S459" s="9"/>
      <c r="T459" s="9"/>
      <c r="U459" s="9"/>
    </row>
    <row r="460">
      <c r="A460" s="41"/>
      <c r="B460" s="9"/>
      <c r="C460" s="421"/>
      <c r="D460" s="41"/>
      <c r="E460" s="39"/>
      <c r="F460" s="39"/>
      <c r="G460" s="39"/>
      <c r="H460" s="9"/>
      <c r="I460" s="45"/>
      <c r="J460" s="37"/>
      <c r="K460" s="9"/>
      <c r="L460" s="47"/>
      <c r="M460" s="9"/>
      <c r="N460" s="49"/>
      <c r="O460" s="8"/>
      <c r="P460" s="9"/>
      <c r="Q460" s="45"/>
      <c r="R460" s="45"/>
      <c r="S460" s="9"/>
      <c r="T460" s="9"/>
      <c r="U460" s="9"/>
    </row>
    <row r="461">
      <c r="A461" s="41"/>
      <c r="B461" s="9"/>
      <c r="C461" s="421"/>
      <c r="D461" s="41"/>
      <c r="E461" s="39"/>
      <c r="F461" s="39"/>
      <c r="G461" s="39"/>
      <c r="H461" s="9"/>
      <c r="I461" s="45"/>
      <c r="J461" s="37"/>
      <c r="K461" s="9"/>
      <c r="L461" s="47"/>
      <c r="M461" s="9"/>
      <c r="N461" s="49"/>
      <c r="O461" s="8"/>
      <c r="P461" s="9"/>
      <c r="Q461" s="45"/>
      <c r="R461" s="45"/>
      <c r="S461" s="9"/>
      <c r="T461" s="9"/>
      <c r="U461" s="9"/>
    </row>
    <row r="462">
      <c r="A462" s="41"/>
      <c r="B462" s="9"/>
      <c r="C462" s="421"/>
      <c r="D462" s="41"/>
      <c r="E462" s="39"/>
      <c r="F462" s="39"/>
      <c r="G462" s="39"/>
      <c r="H462" s="9"/>
      <c r="I462" s="45"/>
      <c r="J462" s="37"/>
      <c r="K462" s="37"/>
      <c r="L462" s="47"/>
      <c r="M462" s="9"/>
      <c r="N462" s="49"/>
      <c r="O462" s="8"/>
      <c r="P462" s="9"/>
      <c r="Q462" s="45"/>
      <c r="R462" s="45"/>
      <c r="S462" s="9"/>
      <c r="T462" s="9"/>
      <c r="U462" s="9"/>
    </row>
    <row r="463">
      <c r="A463" s="41"/>
      <c r="B463" s="9"/>
      <c r="C463" s="421"/>
      <c r="D463" s="41"/>
      <c r="E463" s="39"/>
      <c r="F463" s="39"/>
      <c r="G463" s="39"/>
      <c r="H463" s="9"/>
      <c r="I463" s="45"/>
      <c r="J463" s="37"/>
      <c r="K463" s="37"/>
      <c r="L463" s="47"/>
      <c r="M463" s="9"/>
      <c r="N463" s="49"/>
      <c r="O463" s="8"/>
      <c r="P463" s="9"/>
      <c r="Q463" s="45"/>
      <c r="R463" s="45"/>
      <c r="S463" s="9"/>
      <c r="T463" s="9"/>
      <c r="U463" s="9"/>
    </row>
    <row r="464">
      <c r="A464" s="41"/>
      <c r="B464" s="9"/>
      <c r="C464" s="421"/>
      <c r="D464" s="41"/>
      <c r="E464" s="39"/>
      <c r="F464" s="39"/>
      <c r="G464" s="39"/>
      <c r="H464" s="9"/>
      <c r="I464" s="45"/>
      <c r="J464" s="37"/>
      <c r="K464" s="37"/>
      <c r="L464" s="47"/>
      <c r="M464" s="9"/>
      <c r="N464" s="49"/>
      <c r="O464" s="8"/>
      <c r="P464" s="9"/>
      <c r="Q464" s="45"/>
      <c r="R464" s="45"/>
      <c r="S464" s="9"/>
      <c r="T464" s="9"/>
      <c r="U464" s="9"/>
    </row>
    <row r="465">
      <c r="A465" s="41"/>
      <c r="B465" s="9"/>
      <c r="C465" s="421"/>
      <c r="D465" s="41"/>
      <c r="E465" s="39"/>
      <c r="F465" s="39"/>
      <c r="G465" s="39"/>
      <c r="H465" s="9"/>
      <c r="I465" s="45"/>
      <c r="J465" s="37"/>
      <c r="K465" s="9"/>
      <c r="L465" s="47"/>
      <c r="M465" s="9"/>
      <c r="N465" s="49"/>
      <c r="O465" s="8"/>
      <c r="P465" s="9"/>
      <c r="Q465" s="45"/>
      <c r="R465" s="45"/>
      <c r="S465" s="9"/>
      <c r="T465" s="88"/>
      <c r="U465" s="9"/>
    </row>
    <row r="466">
      <c r="A466" s="41"/>
      <c r="B466" s="9"/>
      <c r="C466" s="421"/>
      <c r="D466" s="41"/>
      <c r="E466" s="39"/>
      <c r="F466" s="39"/>
      <c r="G466" s="39"/>
      <c r="H466" s="9"/>
      <c r="I466" s="45"/>
      <c r="J466" s="37"/>
      <c r="K466" s="9"/>
      <c r="L466" s="47"/>
      <c r="M466" s="9"/>
      <c r="N466" s="49"/>
      <c r="O466" s="8"/>
      <c r="P466" s="9"/>
      <c r="Q466" s="45"/>
      <c r="R466" s="45"/>
      <c r="S466" s="9"/>
      <c r="T466" s="88"/>
      <c r="U466" s="9"/>
    </row>
    <row r="467">
      <c r="A467" s="41"/>
      <c r="B467" s="9"/>
      <c r="C467" s="421"/>
      <c r="D467" s="41"/>
      <c r="E467" s="39"/>
      <c r="F467" s="39"/>
      <c r="G467" s="39"/>
      <c r="H467" s="9"/>
      <c r="I467" s="45"/>
      <c r="J467" s="37"/>
      <c r="K467" s="9"/>
      <c r="L467" s="47"/>
      <c r="M467" s="9"/>
      <c r="N467" s="49"/>
      <c r="O467" s="8"/>
      <c r="P467" s="9"/>
      <c r="Q467" s="45"/>
      <c r="R467" s="45"/>
      <c r="S467" s="9"/>
      <c r="T467" s="9"/>
      <c r="U467" s="9"/>
    </row>
    <row r="468">
      <c r="A468" s="41"/>
      <c r="B468" s="9"/>
      <c r="C468" s="421"/>
      <c r="D468" s="41"/>
      <c r="E468" s="39"/>
      <c r="F468" s="39"/>
      <c r="G468" s="39"/>
      <c r="H468" s="9"/>
      <c r="I468" s="45"/>
      <c r="J468" s="37"/>
      <c r="K468" s="9"/>
      <c r="L468" s="47"/>
      <c r="M468" s="9"/>
      <c r="N468" s="49"/>
      <c r="O468" s="8"/>
      <c r="P468" s="9"/>
      <c r="Q468" s="45"/>
      <c r="R468" s="45"/>
      <c r="S468" s="9"/>
      <c r="T468" s="9"/>
      <c r="U468" s="9"/>
    </row>
    <row r="469">
      <c r="A469" s="41"/>
      <c r="B469" s="9"/>
      <c r="C469" s="421"/>
      <c r="D469" s="41"/>
      <c r="E469" s="39"/>
      <c r="F469" s="39"/>
      <c r="G469" s="39"/>
      <c r="H469" s="9"/>
      <c r="I469" s="45"/>
      <c r="J469" s="37"/>
      <c r="K469" s="9"/>
      <c r="L469" s="47"/>
      <c r="M469" s="9"/>
      <c r="N469" s="49"/>
      <c r="O469" s="8"/>
      <c r="P469" s="9"/>
      <c r="Q469" s="45"/>
      <c r="R469" s="45"/>
      <c r="S469" s="9"/>
      <c r="T469" s="88"/>
      <c r="U469" s="9"/>
    </row>
    <row r="470">
      <c r="A470" s="41"/>
      <c r="B470" s="9"/>
      <c r="C470" s="421"/>
      <c r="D470" s="41"/>
      <c r="E470" s="39"/>
      <c r="F470" s="39"/>
      <c r="G470" s="39"/>
      <c r="H470" s="9"/>
      <c r="I470" s="45"/>
      <c r="J470" s="37"/>
      <c r="K470" s="9"/>
      <c r="L470" s="47"/>
      <c r="M470" s="9"/>
      <c r="N470" s="49"/>
      <c r="O470" s="8"/>
      <c r="P470" s="9"/>
      <c r="Q470" s="45"/>
      <c r="R470" s="45"/>
      <c r="S470" s="9"/>
      <c r="T470" s="88"/>
      <c r="U470" s="9"/>
    </row>
    <row r="471">
      <c r="A471" s="41"/>
      <c r="B471" s="9"/>
      <c r="C471" s="421"/>
      <c r="D471" s="41"/>
      <c r="E471" s="39"/>
      <c r="F471" s="39"/>
      <c r="G471" s="39"/>
      <c r="H471" s="9"/>
      <c r="I471" s="45"/>
      <c r="J471" s="37"/>
      <c r="K471" s="9"/>
      <c r="L471" s="47"/>
      <c r="M471" s="9"/>
      <c r="N471" s="49"/>
      <c r="O471" s="8"/>
      <c r="P471" s="9"/>
      <c r="Q471" s="45"/>
      <c r="R471" s="45"/>
      <c r="S471" s="9"/>
      <c r="T471" s="88"/>
      <c r="U471" s="9"/>
    </row>
    <row r="472">
      <c r="A472" s="41"/>
      <c r="B472" s="9"/>
      <c r="C472" s="421"/>
      <c r="D472" s="41"/>
      <c r="E472" s="39"/>
      <c r="F472" s="39"/>
      <c r="G472" s="39"/>
      <c r="H472" s="9"/>
      <c r="I472" s="45"/>
      <c r="J472" s="37"/>
      <c r="K472" s="9"/>
      <c r="L472" s="47"/>
      <c r="M472" s="9"/>
      <c r="N472" s="49"/>
      <c r="O472" s="8"/>
      <c r="P472" s="9"/>
      <c r="Q472" s="45"/>
      <c r="R472" s="45"/>
      <c r="S472" s="9"/>
      <c r="T472" s="88"/>
      <c r="U472" s="9"/>
    </row>
    <row r="473">
      <c r="A473" s="41"/>
      <c r="B473" s="9"/>
      <c r="C473" s="421"/>
      <c r="D473" s="41"/>
      <c r="E473" s="39"/>
      <c r="F473" s="39"/>
      <c r="G473" s="39"/>
      <c r="H473" s="9"/>
      <c r="I473" s="45"/>
      <c r="J473" s="37"/>
      <c r="K473" s="9"/>
      <c r="L473" s="47"/>
      <c r="M473" s="9"/>
      <c r="N473" s="49"/>
      <c r="O473" s="8"/>
      <c r="P473" s="9"/>
      <c r="Q473" s="45"/>
      <c r="R473" s="45"/>
      <c r="S473" s="9"/>
      <c r="T473" s="9"/>
      <c r="U473" s="9"/>
    </row>
    <row r="474">
      <c r="A474" s="41"/>
      <c r="B474" s="9"/>
      <c r="C474" s="421"/>
      <c r="D474" s="41"/>
      <c r="E474" s="39"/>
      <c r="F474" s="39"/>
      <c r="G474" s="39"/>
      <c r="H474" s="9"/>
      <c r="I474" s="45"/>
      <c r="J474" s="37"/>
      <c r="K474" s="9"/>
      <c r="L474" s="47"/>
      <c r="M474" s="9"/>
      <c r="N474" s="49"/>
      <c r="O474" s="8"/>
      <c r="P474" s="9"/>
      <c r="Q474" s="45"/>
      <c r="R474" s="45"/>
      <c r="S474" s="9"/>
      <c r="T474" s="9"/>
      <c r="U474" s="9"/>
    </row>
    <row r="475">
      <c r="A475" s="41"/>
      <c r="B475" s="9"/>
      <c r="C475" s="421"/>
      <c r="D475" s="41"/>
      <c r="E475" s="39"/>
      <c r="F475" s="39"/>
      <c r="G475" s="39"/>
      <c r="H475" s="9"/>
      <c r="I475" s="45"/>
      <c r="J475" s="37"/>
      <c r="K475" s="9"/>
      <c r="L475" s="47"/>
      <c r="M475" s="9"/>
      <c r="N475" s="49"/>
      <c r="O475" s="8"/>
      <c r="P475" s="9"/>
      <c r="Q475" s="45"/>
      <c r="R475" s="45"/>
      <c r="S475" s="9"/>
      <c r="T475" s="88"/>
      <c r="U475" s="9"/>
    </row>
    <row r="476">
      <c r="A476" s="41"/>
      <c r="B476" s="9"/>
      <c r="C476" s="421"/>
      <c r="D476" s="41"/>
      <c r="E476" s="39"/>
      <c r="F476" s="39"/>
      <c r="G476" s="39"/>
      <c r="H476" s="9"/>
      <c r="I476" s="45"/>
      <c r="J476" s="37"/>
      <c r="K476" s="9"/>
      <c r="L476" s="47"/>
      <c r="M476" s="9"/>
      <c r="N476" s="49"/>
      <c r="O476" s="8"/>
      <c r="P476" s="9"/>
      <c r="Q476" s="45"/>
      <c r="R476" s="45"/>
      <c r="S476" s="9"/>
      <c r="T476" s="9"/>
      <c r="U476" s="9"/>
    </row>
    <row r="477">
      <c r="A477" s="41"/>
      <c r="B477" s="9"/>
      <c r="C477" s="421"/>
      <c r="D477" s="41"/>
      <c r="E477" s="39"/>
      <c r="F477" s="39"/>
      <c r="G477" s="39"/>
      <c r="H477" s="9"/>
      <c r="I477" s="45"/>
      <c r="J477" s="37"/>
      <c r="K477" s="9"/>
      <c r="L477" s="47"/>
      <c r="M477" s="9"/>
      <c r="N477" s="49"/>
      <c r="O477" s="8"/>
      <c r="P477" s="9"/>
      <c r="Q477" s="45"/>
      <c r="R477" s="45"/>
      <c r="S477" s="9"/>
      <c r="T477" s="88"/>
      <c r="U477" s="9"/>
    </row>
    <row r="478">
      <c r="A478" s="41"/>
      <c r="B478" s="9"/>
      <c r="C478" s="421"/>
      <c r="D478" s="41"/>
      <c r="E478" s="39"/>
      <c r="F478" s="39"/>
      <c r="G478" s="39"/>
      <c r="H478" s="9"/>
      <c r="I478" s="45"/>
      <c r="J478" s="37"/>
      <c r="K478" s="9"/>
      <c r="L478" s="47"/>
      <c r="M478" s="9"/>
      <c r="N478" s="49"/>
      <c r="O478" s="8"/>
      <c r="P478" s="9"/>
      <c r="Q478" s="45"/>
      <c r="R478" s="45"/>
      <c r="S478" s="9"/>
      <c r="T478" s="88"/>
      <c r="U478" s="9"/>
    </row>
    <row r="479">
      <c r="A479" s="41"/>
      <c r="B479" s="9"/>
      <c r="C479" s="421"/>
      <c r="D479" s="41"/>
      <c r="E479" s="39"/>
      <c r="F479" s="39"/>
      <c r="G479" s="39"/>
      <c r="H479" s="9"/>
      <c r="I479" s="45"/>
      <c r="J479" s="37"/>
      <c r="K479" s="9"/>
      <c r="L479" s="47"/>
      <c r="M479" s="37"/>
      <c r="N479" s="49"/>
      <c r="O479" s="8"/>
      <c r="P479" s="9"/>
      <c r="Q479" s="45"/>
      <c r="R479" s="45"/>
      <c r="S479" s="9"/>
      <c r="T479" s="88"/>
      <c r="U479" s="9"/>
    </row>
    <row r="480">
      <c r="A480" s="41"/>
      <c r="B480" s="9"/>
      <c r="C480" s="421"/>
      <c r="D480" s="41"/>
      <c r="E480" s="39"/>
      <c r="F480" s="39"/>
      <c r="G480" s="39"/>
      <c r="H480" s="9"/>
      <c r="I480" s="45"/>
      <c r="J480" s="37"/>
      <c r="K480" s="9"/>
      <c r="L480" s="47"/>
      <c r="M480" s="37"/>
      <c r="N480" s="49"/>
      <c r="O480" s="8"/>
      <c r="P480" s="9"/>
      <c r="Q480" s="45"/>
      <c r="R480" s="45"/>
      <c r="S480" s="9"/>
      <c r="T480" s="88"/>
      <c r="U480" s="9"/>
    </row>
    <row r="481">
      <c r="A481" s="41"/>
      <c r="B481" s="9"/>
      <c r="C481" s="421"/>
      <c r="D481" s="41"/>
      <c r="E481" s="39"/>
      <c r="F481" s="39"/>
      <c r="G481" s="39"/>
      <c r="H481" s="9"/>
      <c r="I481" s="45"/>
      <c r="J481" s="37"/>
      <c r="K481" s="9"/>
      <c r="L481" s="47"/>
      <c r="M481" s="9"/>
      <c r="N481" s="49"/>
      <c r="O481" s="8"/>
      <c r="P481" s="9"/>
      <c r="Q481" s="45"/>
      <c r="R481" s="45"/>
      <c r="S481" s="9"/>
      <c r="T481" s="9"/>
      <c r="U481" s="9"/>
    </row>
    <row r="482" ht="15.0" customHeight="1">
      <c r="A482" s="41"/>
      <c r="B482" s="9"/>
      <c r="C482" s="421"/>
      <c r="D482" s="41"/>
      <c r="E482" s="39"/>
      <c r="F482" s="39"/>
      <c r="G482" s="39"/>
      <c r="H482" s="9"/>
      <c r="I482" s="45"/>
      <c r="J482" s="37"/>
      <c r="K482" s="9"/>
      <c r="L482" s="47"/>
      <c r="M482" s="37"/>
      <c r="N482" s="49"/>
      <c r="O482" s="8"/>
      <c r="P482" s="9"/>
      <c r="Q482" s="45"/>
      <c r="R482" s="45"/>
      <c r="S482" s="9"/>
      <c r="T482" s="9"/>
      <c r="U482" s="9"/>
    </row>
    <row r="483" ht="15.0" customHeight="1">
      <c r="A483" s="41"/>
      <c r="B483" s="9"/>
      <c r="C483" s="421"/>
      <c r="D483" s="41"/>
      <c r="E483" s="39"/>
      <c r="F483" s="39"/>
      <c r="G483" s="39"/>
      <c r="H483" s="9"/>
      <c r="I483" s="45"/>
      <c r="J483" s="37"/>
      <c r="K483" s="9"/>
      <c r="L483" s="47"/>
      <c r="M483" s="9"/>
      <c r="N483" s="49"/>
      <c r="O483" s="8"/>
      <c r="P483" s="9"/>
      <c r="Q483" s="45"/>
      <c r="R483" s="45"/>
      <c r="S483" s="9"/>
      <c r="T483" s="9"/>
      <c r="U483" s="9"/>
    </row>
    <row r="484">
      <c r="A484" s="41"/>
      <c r="B484" s="9"/>
      <c r="C484" s="421"/>
      <c r="D484" s="41"/>
      <c r="E484" s="39"/>
      <c r="F484" s="39"/>
      <c r="G484" s="39"/>
      <c r="H484" s="9"/>
      <c r="I484" s="45"/>
      <c r="J484" s="37"/>
      <c r="K484" s="37"/>
      <c r="L484" s="47"/>
      <c r="M484" s="9"/>
      <c r="N484" s="49"/>
      <c r="O484" s="8"/>
      <c r="P484" s="9"/>
      <c r="Q484" s="45"/>
      <c r="R484" s="45"/>
      <c r="S484" s="9"/>
      <c r="T484" s="88"/>
      <c r="U484" s="9"/>
    </row>
    <row r="485">
      <c r="A485" s="41"/>
      <c r="B485" s="9"/>
      <c r="C485" s="421"/>
      <c r="D485" s="41"/>
      <c r="E485" s="39"/>
      <c r="F485" s="39"/>
      <c r="G485" s="39"/>
      <c r="H485" s="9"/>
      <c r="I485" s="45"/>
      <c r="J485" s="37"/>
      <c r="K485" s="9"/>
      <c r="L485" s="47"/>
      <c r="M485" s="37"/>
      <c r="N485" s="49"/>
      <c r="O485" s="8"/>
      <c r="P485" s="9"/>
      <c r="Q485" s="45"/>
      <c r="R485" s="45"/>
      <c r="S485" s="9"/>
      <c r="T485" s="88"/>
      <c r="U485" s="9"/>
    </row>
    <row r="486">
      <c r="A486" s="41"/>
      <c r="B486" s="9"/>
      <c r="C486" s="421"/>
      <c r="D486" s="41"/>
      <c r="E486" s="39"/>
      <c r="F486" s="39"/>
      <c r="G486" s="39"/>
      <c r="H486" s="9"/>
      <c r="I486" s="45"/>
      <c r="J486" s="37"/>
      <c r="K486" s="9"/>
      <c r="L486" s="47"/>
      <c r="M486" s="37"/>
      <c r="N486" s="49"/>
      <c r="O486" s="8"/>
      <c r="P486" s="9"/>
      <c r="Q486" s="45"/>
      <c r="R486" s="45"/>
      <c r="S486" s="9"/>
      <c r="T486" s="88"/>
      <c r="U486" s="9"/>
    </row>
    <row r="487">
      <c r="A487" s="41"/>
      <c r="B487" s="9"/>
      <c r="C487" s="421"/>
      <c r="D487" s="41"/>
      <c r="E487" s="39"/>
      <c r="F487" s="39"/>
      <c r="G487" s="39"/>
      <c r="H487" s="9"/>
      <c r="I487" s="45"/>
      <c r="J487" s="37"/>
      <c r="K487" s="9"/>
      <c r="L487" s="47"/>
      <c r="M487" s="37"/>
      <c r="N487" s="49"/>
      <c r="O487" s="8"/>
      <c r="P487" s="9"/>
      <c r="Q487" s="45"/>
      <c r="R487" s="45"/>
      <c r="S487" s="9"/>
      <c r="T487" s="88"/>
      <c r="U487" s="9"/>
    </row>
    <row r="488">
      <c r="A488" s="41"/>
      <c r="B488" s="9"/>
      <c r="C488" s="421"/>
      <c r="D488" s="41"/>
      <c r="E488" s="39"/>
      <c r="F488" s="39"/>
      <c r="G488" s="39"/>
      <c r="H488" s="9"/>
      <c r="I488" s="45"/>
      <c r="J488" s="37"/>
      <c r="K488" s="9"/>
      <c r="L488" s="47"/>
      <c r="M488" s="9"/>
      <c r="N488" s="49"/>
      <c r="O488" s="8"/>
      <c r="P488" s="9"/>
      <c r="Q488" s="45"/>
      <c r="R488" s="45"/>
      <c r="S488" s="9"/>
      <c r="T488" s="9"/>
      <c r="U488" s="9"/>
    </row>
    <row r="489">
      <c r="A489" s="41"/>
      <c r="B489" s="9"/>
      <c r="C489" s="421"/>
      <c r="D489" s="41"/>
      <c r="E489" s="39"/>
      <c r="F489" s="39"/>
      <c r="G489" s="39"/>
      <c r="H489" s="9"/>
      <c r="I489" s="45"/>
      <c r="J489" s="37"/>
      <c r="K489" s="9"/>
      <c r="L489" s="47"/>
      <c r="M489" s="9"/>
      <c r="N489" s="49"/>
      <c r="O489" s="8"/>
      <c r="P489" s="9"/>
      <c r="Q489" s="45"/>
      <c r="R489" s="45"/>
      <c r="S489" s="9"/>
      <c r="T489" s="9"/>
      <c r="U489" s="9"/>
    </row>
    <row r="490">
      <c r="A490" s="41"/>
      <c r="B490" s="9"/>
      <c r="C490" s="421"/>
      <c r="D490" s="41"/>
      <c r="E490" s="39"/>
      <c r="F490" s="39"/>
      <c r="G490" s="39"/>
      <c r="H490" s="9"/>
      <c r="I490" s="45"/>
      <c r="J490" s="37"/>
      <c r="K490" s="9"/>
      <c r="L490" s="47"/>
      <c r="M490" s="9"/>
      <c r="N490" s="49"/>
      <c r="O490" s="8"/>
      <c r="P490" s="9"/>
      <c r="Q490" s="45"/>
      <c r="R490" s="45"/>
      <c r="S490" s="9"/>
      <c r="T490" s="9"/>
      <c r="U490" s="9"/>
    </row>
    <row r="491">
      <c r="A491" s="41"/>
      <c r="B491" s="9"/>
      <c r="C491" s="421"/>
      <c r="D491" s="41"/>
      <c r="E491" s="39"/>
      <c r="F491" s="39"/>
      <c r="G491" s="39"/>
      <c r="H491" s="9"/>
      <c r="I491" s="45"/>
      <c r="J491" s="37"/>
      <c r="K491" s="9"/>
      <c r="L491" s="47"/>
      <c r="M491" s="9"/>
      <c r="N491" s="49"/>
      <c r="O491" s="8"/>
      <c r="P491" s="9"/>
      <c r="Q491" s="45"/>
      <c r="R491" s="45"/>
      <c r="S491" s="9"/>
      <c r="T491" s="9"/>
      <c r="U491" s="9"/>
    </row>
    <row r="492">
      <c r="A492" s="41"/>
      <c r="B492" s="9"/>
      <c r="C492" s="421"/>
      <c r="D492" s="41"/>
      <c r="E492" s="39"/>
      <c r="F492" s="39"/>
      <c r="G492" s="39"/>
      <c r="H492" s="9"/>
      <c r="I492" s="45"/>
      <c r="J492" s="37"/>
      <c r="K492" s="9"/>
      <c r="L492" s="47"/>
      <c r="M492" s="9"/>
      <c r="N492" s="49"/>
      <c r="O492" s="8"/>
      <c r="P492" s="9"/>
      <c r="Q492" s="45"/>
      <c r="R492" s="45"/>
      <c r="S492" s="9"/>
      <c r="T492" s="9"/>
      <c r="U492" s="9"/>
    </row>
    <row r="493">
      <c r="A493" s="41"/>
      <c r="B493" s="9"/>
      <c r="C493" s="421"/>
      <c r="D493" s="41"/>
      <c r="E493" s="39"/>
      <c r="F493" s="39"/>
      <c r="G493" s="39"/>
      <c r="H493" s="9"/>
      <c r="I493" s="45"/>
      <c r="J493" s="37"/>
      <c r="K493" s="9"/>
      <c r="L493" s="47"/>
      <c r="M493" s="9"/>
      <c r="N493" s="49"/>
      <c r="O493" s="8"/>
      <c r="P493" s="9"/>
      <c r="Q493" s="45"/>
      <c r="R493" s="45"/>
      <c r="S493" s="9"/>
      <c r="T493" s="88"/>
      <c r="U493" s="9"/>
    </row>
    <row r="494">
      <c r="A494" s="41"/>
      <c r="B494" s="9"/>
      <c r="C494" s="421"/>
      <c r="D494" s="41"/>
      <c r="E494" s="39"/>
      <c r="F494" s="39"/>
      <c r="G494" s="39"/>
      <c r="H494" s="9"/>
      <c r="I494" s="45"/>
      <c r="J494" s="37"/>
      <c r="K494" s="9"/>
      <c r="L494" s="47"/>
      <c r="M494" s="9"/>
      <c r="N494" s="49"/>
      <c r="O494" s="8"/>
      <c r="P494" s="9"/>
      <c r="Q494" s="45"/>
      <c r="R494" s="45"/>
      <c r="S494" s="9"/>
      <c r="T494" s="88"/>
      <c r="U494" s="9"/>
    </row>
    <row r="495">
      <c r="A495" s="41"/>
      <c r="B495" s="9"/>
      <c r="C495" s="421"/>
      <c r="D495" s="41"/>
      <c r="E495" s="39"/>
      <c r="F495" s="39"/>
      <c r="G495" s="39"/>
      <c r="H495" s="9"/>
      <c r="I495" s="45"/>
      <c r="J495" s="37"/>
      <c r="K495" s="9"/>
      <c r="L495" s="47"/>
      <c r="M495" s="9"/>
      <c r="N495" s="49"/>
      <c r="O495" s="8"/>
      <c r="P495" s="9"/>
      <c r="Q495" s="45"/>
      <c r="R495" s="45"/>
      <c r="S495" s="9"/>
      <c r="T495" s="88"/>
      <c r="U495" s="9"/>
    </row>
    <row r="496">
      <c r="A496" s="41"/>
      <c r="B496" s="9"/>
      <c r="C496" s="421"/>
      <c r="D496" s="41"/>
      <c r="E496" s="39"/>
      <c r="F496" s="39"/>
      <c r="G496" s="39"/>
      <c r="H496" s="9"/>
      <c r="I496" s="45"/>
      <c r="J496" s="37"/>
      <c r="K496" s="9"/>
      <c r="L496" s="47"/>
      <c r="M496" s="9"/>
      <c r="N496" s="49"/>
      <c r="O496" s="8"/>
      <c r="P496" s="9"/>
      <c r="Q496" s="45"/>
      <c r="R496" s="45"/>
      <c r="S496" s="9"/>
      <c r="T496" s="88"/>
      <c r="U496" s="9"/>
    </row>
    <row r="497">
      <c r="A497" s="41"/>
      <c r="B497" s="9"/>
      <c r="C497" s="421"/>
      <c r="D497" s="41"/>
      <c r="E497" s="39"/>
      <c r="F497" s="39"/>
      <c r="G497" s="39"/>
      <c r="H497" s="9"/>
      <c r="I497" s="45"/>
      <c r="J497" s="37"/>
      <c r="K497" s="9"/>
      <c r="L497" s="47"/>
      <c r="M497" s="9"/>
      <c r="N497" s="49"/>
      <c r="O497" s="8"/>
      <c r="P497" s="9"/>
      <c r="Q497" s="45"/>
      <c r="R497" s="45"/>
      <c r="S497" s="9"/>
      <c r="T497" s="9"/>
      <c r="U497" s="9"/>
    </row>
    <row r="498">
      <c r="A498" s="41"/>
      <c r="B498" s="9"/>
      <c r="C498" s="421"/>
      <c r="D498" s="41"/>
      <c r="E498" s="39"/>
      <c r="F498" s="39"/>
      <c r="G498" s="39"/>
      <c r="H498" s="9"/>
      <c r="I498" s="45"/>
      <c r="J498" s="37"/>
      <c r="K498" s="9"/>
      <c r="L498" s="47"/>
      <c r="M498" s="9"/>
      <c r="N498" s="49"/>
      <c r="O498" s="8"/>
      <c r="P498" s="9"/>
      <c r="Q498" s="45"/>
      <c r="R498" s="45"/>
      <c r="S498" s="9"/>
      <c r="T498" s="9"/>
      <c r="U498" s="9"/>
    </row>
    <row r="499">
      <c r="A499" s="41"/>
      <c r="B499" s="9"/>
      <c r="C499" s="421"/>
      <c r="D499" s="41"/>
      <c r="E499" s="39"/>
      <c r="F499" s="39"/>
      <c r="G499" s="39"/>
      <c r="H499" s="9"/>
      <c r="I499" s="45"/>
      <c r="J499" s="37"/>
      <c r="K499" s="9"/>
      <c r="L499" s="47"/>
      <c r="M499" s="9"/>
      <c r="N499" s="49"/>
      <c r="O499" s="8"/>
      <c r="P499" s="9"/>
      <c r="Q499" s="45"/>
      <c r="R499" s="45"/>
      <c r="S499" s="9"/>
      <c r="T499" s="88"/>
      <c r="U499" s="9"/>
    </row>
    <row r="500">
      <c r="A500" s="41"/>
      <c r="B500" s="9"/>
      <c r="C500" s="421"/>
      <c r="D500" s="41"/>
      <c r="E500" s="39"/>
      <c r="F500" s="39"/>
      <c r="G500" s="39"/>
      <c r="H500" s="9"/>
      <c r="I500" s="45"/>
      <c r="J500" s="37"/>
      <c r="K500" s="9"/>
      <c r="L500" s="47"/>
      <c r="M500" s="9"/>
      <c r="N500" s="49"/>
      <c r="O500" s="8"/>
      <c r="P500" s="9"/>
      <c r="Q500" s="45"/>
      <c r="R500" s="45"/>
      <c r="S500" s="9"/>
      <c r="T500" s="9"/>
      <c r="U500" s="9"/>
    </row>
    <row r="501">
      <c r="A501" s="41"/>
      <c r="B501" s="9"/>
      <c r="C501" s="421"/>
      <c r="D501" s="41"/>
      <c r="E501" s="39"/>
      <c r="F501" s="39"/>
      <c r="G501" s="39"/>
      <c r="H501" s="9"/>
      <c r="I501" s="45"/>
      <c r="J501" s="37"/>
      <c r="K501" s="9"/>
      <c r="L501" s="47"/>
      <c r="M501" s="9"/>
      <c r="N501" s="49"/>
      <c r="O501" s="8"/>
      <c r="P501" s="9"/>
      <c r="Q501" s="45"/>
      <c r="R501" s="45"/>
      <c r="S501" s="9"/>
      <c r="T501" s="9"/>
      <c r="U501" s="9"/>
    </row>
    <row r="502">
      <c r="A502" s="41"/>
      <c r="B502" s="9"/>
      <c r="C502" s="421"/>
      <c r="D502" s="41"/>
      <c r="E502" s="39"/>
      <c r="F502" s="39"/>
      <c r="G502" s="39"/>
      <c r="H502" s="9"/>
      <c r="I502" s="45"/>
      <c r="J502" s="37"/>
      <c r="K502" s="9"/>
      <c r="L502" s="47"/>
      <c r="M502" s="9"/>
      <c r="N502" s="49"/>
      <c r="O502" s="8"/>
      <c r="P502" s="9"/>
      <c r="Q502" s="45"/>
      <c r="R502" s="45"/>
      <c r="S502" s="9"/>
      <c r="T502" s="9"/>
      <c r="U502" s="9"/>
    </row>
    <row r="503">
      <c r="A503" s="41"/>
      <c r="B503" s="9"/>
      <c r="C503" s="421"/>
      <c r="D503" s="41"/>
      <c r="E503" s="39"/>
      <c r="F503" s="39"/>
      <c r="G503" s="39"/>
      <c r="H503" s="9"/>
      <c r="I503" s="45"/>
      <c r="J503" s="37"/>
      <c r="K503" s="9"/>
      <c r="L503" s="47"/>
      <c r="M503" s="9"/>
      <c r="N503" s="49"/>
      <c r="O503" s="8"/>
      <c r="P503" s="9"/>
      <c r="Q503" s="45"/>
      <c r="R503" s="45"/>
      <c r="S503" s="9"/>
      <c r="T503" s="9"/>
      <c r="U503" s="9"/>
    </row>
    <row r="504">
      <c r="A504" s="41"/>
      <c r="B504" s="9"/>
      <c r="C504" s="421"/>
      <c r="D504" s="41"/>
      <c r="E504" s="39"/>
      <c r="F504" s="39"/>
      <c r="G504" s="39"/>
      <c r="H504" s="9"/>
      <c r="I504" s="45"/>
      <c r="J504" s="37"/>
      <c r="K504" s="9"/>
      <c r="L504" s="47"/>
      <c r="M504" s="37"/>
      <c r="N504" s="49"/>
      <c r="O504" s="8"/>
      <c r="P504" s="9"/>
      <c r="Q504" s="45"/>
      <c r="R504" s="45"/>
      <c r="S504" s="9"/>
      <c r="T504" s="9"/>
      <c r="U504" s="9"/>
    </row>
    <row r="505">
      <c r="A505" s="41"/>
      <c r="B505" s="9"/>
      <c r="C505" s="421"/>
      <c r="D505" s="41"/>
      <c r="E505" s="39"/>
      <c r="F505" s="39"/>
      <c r="G505" s="39"/>
      <c r="H505" s="9"/>
      <c r="I505" s="45"/>
      <c r="J505" s="37"/>
      <c r="K505" s="9"/>
      <c r="L505" s="47"/>
      <c r="M505" s="9"/>
      <c r="N505" s="49"/>
      <c r="O505" s="8"/>
      <c r="P505" s="9"/>
      <c r="Q505" s="45"/>
      <c r="R505" s="45"/>
      <c r="S505" s="9"/>
      <c r="T505" s="9"/>
      <c r="U505" s="9"/>
    </row>
    <row r="506">
      <c r="A506" s="41"/>
      <c r="B506" s="9"/>
      <c r="C506" s="421"/>
      <c r="D506" s="41"/>
      <c r="E506" s="39"/>
      <c r="F506" s="39"/>
      <c r="G506" s="39"/>
      <c r="H506" s="9"/>
      <c r="I506" s="45"/>
      <c r="J506" s="37"/>
      <c r="K506" s="9"/>
      <c r="L506" s="47"/>
      <c r="M506" s="9"/>
      <c r="N506" s="49"/>
      <c r="O506" s="8"/>
      <c r="P506" s="9"/>
      <c r="Q506" s="45"/>
      <c r="R506" s="45"/>
      <c r="S506" s="9"/>
      <c r="T506" s="88"/>
      <c r="U506" s="9"/>
    </row>
    <row r="507">
      <c r="A507" s="41"/>
      <c r="B507" s="9"/>
      <c r="C507" s="421"/>
      <c r="D507" s="41"/>
      <c r="E507" s="39"/>
      <c r="F507" s="39"/>
      <c r="G507" s="39"/>
      <c r="H507" s="9"/>
      <c r="I507" s="45"/>
      <c r="J507" s="37"/>
      <c r="K507" s="9"/>
      <c r="L507" s="47"/>
      <c r="M507" s="9"/>
      <c r="N507" s="49"/>
      <c r="O507" s="8"/>
      <c r="P507" s="9"/>
      <c r="Q507" s="45"/>
      <c r="R507" s="45"/>
      <c r="S507" s="9"/>
      <c r="T507" s="9"/>
      <c r="U507" s="9"/>
    </row>
    <row r="508">
      <c r="A508" s="41"/>
      <c r="B508" s="9"/>
      <c r="C508" s="421"/>
      <c r="D508" s="41"/>
      <c r="E508" s="39"/>
      <c r="F508" s="39"/>
      <c r="G508" s="39"/>
      <c r="H508" s="9"/>
      <c r="I508" s="45"/>
      <c r="J508" s="37"/>
      <c r="K508" s="9"/>
      <c r="L508" s="47"/>
      <c r="M508" s="9"/>
      <c r="N508" s="49"/>
      <c r="O508" s="8"/>
      <c r="P508" s="9"/>
      <c r="Q508" s="45"/>
      <c r="R508" s="45"/>
      <c r="S508" s="9"/>
      <c r="T508" s="9"/>
      <c r="U508" s="9"/>
    </row>
    <row r="509">
      <c r="A509" s="41"/>
      <c r="B509" s="9"/>
      <c r="C509" s="421"/>
      <c r="D509" s="41"/>
      <c r="E509" s="39"/>
      <c r="F509" s="39"/>
      <c r="G509" s="39"/>
      <c r="H509" s="9"/>
      <c r="I509" s="45"/>
      <c r="J509" s="37"/>
      <c r="K509" s="9"/>
      <c r="L509" s="47"/>
      <c r="M509" s="9"/>
      <c r="N509" s="49"/>
      <c r="O509" s="8"/>
      <c r="P509" s="9"/>
      <c r="Q509" s="45"/>
      <c r="R509" s="45"/>
      <c r="S509" s="9"/>
      <c r="T509" s="88"/>
      <c r="U509" s="9"/>
    </row>
    <row r="510">
      <c r="A510" s="41"/>
      <c r="B510" s="9"/>
      <c r="C510" s="421"/>
      <c r="D510" s="41"/>
      <c r="E510" s="39"/>
      <c r="F510" s="39"/>
      <c r="G510" s="39"/>
      <c r="H510" s="9"/>
      <c r="I510" s="45"/>
      <c r="J510" s="37"/>
      <c r="K510" s="9"/>
      <c r="L510" s="47"/>
      <c r="M510" s="9"/>
      <c r="N510" s="49"/>
      <c r="O510" s="8"/>
      <c r="P510" s="9"/>
      <c r="Q510" s="45"/>
      <c r="R510" s="45"/>
      <c r="S510" s="9"/>
      <c r="T510" s="9"/>
      <c r="U510" s="9"/>
    </row>
    <row r="511">
      <c r="A511" s="41"/>
      <c r="B511" s="9"/>
      <c r="C511" s="421"/>
      <c r="D511" s="41"/>
      <c r="E511" s="39"/>
      <c r="F511" s="39"/>
      <c r="G511" s="39"/>
      <c r="H511" s="9"/>
      <c r="I511" s="45"/>
      <c r="J511" s="37"/>
      <c r="K511" s="9"/>
      <c r="L511" s="47"/>
      <c r="M511" s="9"/>
      <c r="N511" s="49"/>
      <c r="O511" s="8"/>
      <c r="P511" s="9"/>
      <c r="Q511" s="45"/>
      <c r="R511" s="45"/>
      <c r="S511" s="9"/>
      <c r="T511" s="9"/>
      <c r="U511" s="9"/>
    </row>
    <row r="512">
      <c r="A512" s="41"/>
      <c r="B512" s="9"/>
      <c r="C512" s="421"/>
      <c r="D512" s="41"/>
      <c r="E512" s="39"/>
      <c r="F512" s="39"/>
      <c r="G512" s="39"/>
      <c r="H512" s="9"/>
      <c r="I512" s="45"/>
      <c r="J512" s="37"/>
      <c r="K512" s="9"/>
      <c r="L512" s="47"/>
      <c r="M512" s="9"/>
      <c r="N512" s="49"/>
      <c r="O512" s="8"/>
      <c r="P512" s="9"/>
      <c r="Q512" s="45"/>
      <c r="R512" s="45"/>
      <c r="S512" s="9"/>
      <c r="T512" s="88"/>
      <c r="U512" s="9"/>
    </row>
    <row r="513">
      <c r="A513" s="41"/>
      <c r="B513" s="9"/>
      <c r="C513" s="421"/>
      <c r="D513" s="41"/>
      <c r="E513" s="39"/>
      <c r="F513" s="39"/>
      <c r="G513" s="39"/>
      <c r="H513" s="9"/>
      <c r="I513" s="45"/>
      <c r="J513" s="37"/>
      <c r="K513" s="9"/>
      <c r="L513" s="47"/>
      <c r="M513" s="37"/>
      <c r="N513" s="49"/>
      <c r="O513" s="8"/>
      <c r="P513" s="9"/>
      <c r="Q513" s="45"/>
      <c r="R513" s="45"/>
      <c r="S513" s="9"/>
      <c r="T513" s="88"/>
      <c r="U513" s="9"/>
    </row>
    <row r="514">
      <c r="A514" s="41"/>
      <c r="B514" s="9"/>
      <c r="C514" s="421"/>
      <c r="D514" s="41"/>
      <c r="E514" s="39"/>
      <c r="F514" s="39"/>
      <c r="G514" s="39"/>
      <c r="H514" s="9"/>
      <c r="I514" s="45"/>
      <c r="J514" s="37"/>
      <c r="K514" s="9"/>
      <c r="L514" s="47"/>
      <c r="M514" s="9"/>
      <c r="N514" s="49"/>
      <c r="O514" s="8"/>
      <c r="P514" s="9"/>
      <c r="Q514" s="45"/>
      <c r="R514" s="45"/>
      <c r="S514" s="9"/>
      <c r="T514" s="9"/>
      <c r="U514" s="9"/>
    </row>
    <row r="515">
      <c r="A515" s="41"/>
      <c r="B515" s="9"/>
      <c r="C515" s="421"/>
      <c r="D515" s="41"/>
      <c r="E515" s="39"/>
      <c r="F515" s="39"/>
      <c r="G515" s="39"/>
      <c r="H515" s="9"/>
      <c r="I515" s="45"/>
      <c r="J515" s="37"/>
      <c r="K515" s="9"/>
      <c r="L515" s="47"/>
      <c r="M515" s="9"/>
      <c r="N515" s="49"/>
      <c r="O515" s="8"/>
      <c r="P515" s="9"/>
      <c r="Q515" s="45"/>
      <c r="R515" s="45"/>
      <c r="S515" s="9"/>
      <c r="T515" s="9"/>
      <c r="U515" s="9"/>
    </row>
    <row r="516">
      <c r="A516" s="41"/>
      <c r="B516" s="9"/>
      <c r="C516" s="421"/>
      <c r="D516" s="41"/>
      <c r="E516" s="39"/>
      <c r="F516" s="39"/>
      <c r="G516" s="39"/>
      <c r="H516" s="9"/>
      <c r="I516" s="45"/>
      <c r="J516" s="37"/>
      <c r="K516" s="9"/>
      <c r="L516" s="47"/>
      <c r="M516" s="9"/>
      <c r="N516" s="49"/>
      <c r="O516" s="8"/>
      <c r="P516" s="9"/>
      <c r="Q516" s="45"/>
      <c r="R516" s="45"/>
      <c r="S516" s="9"/>
      <c r="T516" s="9"/>
      <c r="U516" s="9"/>
    </row>
    <row r="517">
      <c r="A517" s="41"/>
      <c r="B517" s="9"/>
      <c r="C517" s="421"/>
      <c r="D517" s="41"/>
      <c r="E517" s="39"/>
      <c r="F517" s="39"/>
      <c r="G517" s="39"/>
      <c r="H517" s="9"/>
      <c r="I517" s="45"/>
      <c r="J517" s="37"/>
      <c r="K517" s="9"/>
      <c r="L517" s="47"/>
      <c r="M517" s="37"/>
      <c r="N517" s="49"/>
      <c r="O517" s="8"/>
      <c r="P517" s="9"/>
      <c r="Q517" s="37"/>
      <c r="R517" s="45"/>
      <c r="S517" s="9"/>
      <c r="T517" s="9"/>
      <c r="U517" s="9"/>
    </row>
    <row r="518">
      <c r="A518" s="41"/>
      <c r="B518" s="9"/>
      <c r="C518" s="421"/>
      <c r="D518" s="41"/>
      <c r="E518" s="39"/>
      <c r="F518" s="39"/>
      <c r="G518" s="39"/>
      <c r="H518" s="9"/>
      <c r="I518" s="45"/>
      <c r="J518" s="37"/>
      <c r="K518" s="9"/>
      <c r="L518" s="47"/>
      <c r="M518" s="9"/>
      <c r="N518" s="49"/>
      <c r="O518" s="8"/>
      <c r="P518" s="9"/>
      <c r="Q518" s="37"/>
      <c r="R518" s="45"/>
      <c r="S518" s="9"/>
      <c r="T518" s="9"/>
      <c r="U518" s="9"/>
    </row>
    <row r="519">
      <c r="A519" s="41"/>
      <c r="B519" s="9"/>
      <c r="C519" s="421"/>
      <c r="D519" s="41"/>
      <c r="E519" s="39"/>
      <c r="F519" s="39"/>
      <c r="G519" s="39"/>
      <c r="H519" s="9"/>
      <c r="I519" s="45"/>
      <c r="J519" s="37"/>
      <c r="K519" s="37"/>
      <c r="L519" s="47"/>
      <c r="M519" s="9"/>
      <c r="N519" s="49"/>
      <c r="O519" s="8"/>
      <c r="P519" s="9"/>
      <c r="Q519" s="37"/>
      <c r="R519" s="45"/>
      <c r="S519" s="9"/>
      <c r="T519" s="9"/>
      <c r="U519" s="9"/>
    </row>
    <row r="520">
      <c r="A520" s="41"/>
      <c r="B520" s="9"/>
      <c r="C520" s="421"/>
      <c r="D520" s="41"/>
      <c r="E520" s="39"/>
      <c r="F520" s="39"/>
      <c r="G520" s="39"/>
      <c r="H520" s="9"/>
      <c r="I520" s="45"/>
      <c r="J520" s="37"/>
      <c r="K520" s="37"/>
      <c r="L520" s="47"/>
      <c r="M520" s="9"/>
      <c r="N520" s="49"/>
      <c r="O520" s="8"/>
      <c r="P520" s="9"/>
      <c r="Q520" s="37"/>
      <c r="R520" s="45"/>
      <c r="S520" s="9"/>
      <c r="T520" s="9"/>
      <c r="U520" s="9"/>
    </row>
    <row r="521">
      <c r="A521" s="41"/>
      <c r="B521" s="41"/>
      <c r="C521" s="211"/>
      <c r="D521" s="41"/>
      <c r="E521" s="211"/>
      <c r="F521" s="211"/>
      <c r="G521" s="211"/>
      <c r="H521" s="9"/>
      <c r="I521" s="41"/>
      <c r="J521" s="37"/>
      <c r="K521" s="9"/>
      <c r="L521" s="47"/>
      <c r="M521" s="9"/>
      <c r="N521" s="49"/>
      <c r="O521" s="8"/>
      <c r="P521" s="9"/>
      <c r="Q521" s="37"/>
      <c r="R521" s="45"/>
      <c r="S521" s="9"/>
      <c r="T521" s="9"/>
      <c r="U521" s="9"/>
    </row>
    <row r="522">
      <c r="A522" s="41"/>
      <c r="B522" s="9"/>
      <c r="C522" s="421"/>
      <c r="D522" s="41"/>
      <c r="E522" s="39"/>
      <c r="F522" s="39"/>
      <c r="G522" s="39"/>
      <c r="H522" s="9"/>
      <c r="I522" s="41"/>
      <c r="J522" s="37"/>
      <c r="K522" s="9"/>
      <c r="L522" s="47"/>
      <c r="M522" s="9"/>
      <c r="N522" s="49"/>
      <c r="O522" s="8"/>
      <c r="P522" s="9"/>
      <c r="Q522" s="37"/>
      <c r="R522" s="45"/>
      <c r="S522" s="9"/>
      <c r="T522" s="9"/>
      <c r="U522" s="9"/>
    </row>
    <row r="523">
      <c r="A523" s="41"/>
      <c r="B523" s="9"/>
      <c r="C523" s="421"/>
      <c r="D523" s="729"/>
      <c r="E523" s="39"/>
      <c r="F523" s="39"/>
      <c r="G523" s="39"/>
      <c r="H523" s="9"/>
      <c r="I523" s="45"/>
      <c r="J523" s="37"/>
      <c r="K523" s="9"/>
      <c r="L523" s="47"/>
      <c r="M523" s="9"/>
      <c r="N523" s="49"/>
      <c r="O523" s="8"/>
      <c r="P523" s="9"/>
      <c r="Q523" s="37"/>
      <c r="R523" s="45"/>
      <c r="S523" s="9"/>
      <c r="T523" s="88"/>
      <c r="U523" s="9"/>
    </row>
    <row r="524">
      <c r="A524" s="41"/>
      <c r="B524" s="9"/>
      <c r="C524" s="421"/>
      <c r="D524" s="41"/>
      <c r="E524" s="39"/>
      <c r="F524" s="39"/>
      <c r="G524" s="39"/>
      <c r="H524" s="9"/>
      <c r="I524" s="37"/>
      <c r="J524" s="37"/>
      <c r="K524" s="9"/>
      <c r="L524" s="47"/>
      <c r="M524" s="9"/>
      <c r="N524" s="49"/>
      <c r="O524" s="8"/>
      <c r="P524" s="9"/>
      <c r="Q524" s="37"/>
      <c r="R524" s="45"/>
      <c r="S524" s="9"/>
      <c r="T524" s="9"/>
      <c r="U524" s="9"/>
    </row>
    <row r="525">
      <c r="A525" s="41"/>
      <c r="B525" s="9"/>
      <c r="C525" s="421"/>
      <c r="D525" s="41"/>
      <c r="E525" s="39"/>
      <c r="F525" s="39"/>
      <c r="G525" s="39"/>
      <c r="H525" s="9"/>
      <c r="I525" s="37"/>
      <c r="J525" s="37"/>
      <c r="K525" s="9"/>
      <c r="L525" s="47"/>
      <c r="M525" s="9"/>
      <c r="N525" s="49"/>
      <c r="O525" s="8"/>
      <c r="P525" s="9"/>
      <c r="Q525" s="37"/>
      <c r="R525" s="45"/>
      <c r="S525" s="9"/>
      <c r="T525" s="9"/>
      <c r="U525" s="9"/>
    </row>
    <row r="526">
      <c r="A526" s="41"/>
      <c r="B526" s="9"/>
      <c r="C526" s="421"/>
      <c r="D526" s="41"/>
      <c r="E526" s="211"/>
      <c r="F526" s="39"/>
      <c r="G526" s="39"/>
      <c r="H526" s="9"/>
      <c r="I526" s="45"/>
      <c r="J526" s="37"/>
      <c r="K526" s="9"/>
      <c r="L526" s="47"/>
      <c r="M526" s="9"/>
      <c r="N526" s="49"/>
      <c r="O526" s="8"/>
      <c r="P526" s="9"/>
      <c r="Q526" s="37"/>
      <c r="R526" s="45"/>
      <c r="S526" s="9"/>
      <c r="T526" s="9"/>
      <c r="U526" s="9"/>
    </row>
    <row r="527">
      <c r="A527" s="41"/>
      <c r="B527" s="9"/>
      <c r="C527" s="421"/>
      <c r="D527" s="41"/>
      <c r="E527" s="39"/>
      <c r="F527" s="39"/>
      <c r="G527" s="39"/>
      <c r="H527" s="9"/>
      <c r="I527" s="45"/>
      <c r="J527" s="37"/>
      <c r="K527" s="9"/>
      <c r="L527" s="47"/>
      <c r="M527" s="9"/>
      <c r="N527" s="49"/>
      <c r="O527" s="8"/>
      <c r="P527" s="9"/>
      <c r="Q527" s="37"/>
      <c r="R527" s="45"/>
      <c r="S527" s="9"/>
      <c r="T527" s="88"/>
      <c r="U527" s="9"/>
    </row>
    <row r="528">
      <c r="A528" s="41"/>
      <c r="B528" s="9"/>
      <c r="C528" s="421"/>
      <c r="D528" s="41"/>
      <c r="E528" s="39"/>
      <c r="F528" s="39"/>
      <c r="G528" s="39"/>
      <c r="H528" s="9"/>
      <c r="I528" s="45"/>
      <c r="J528" s="37"/>
      <c r="K528" s="9"/>
      <c r="L528" s="47"/>
      <c r="M528" s="9"/>
      <c r="N528" s="49"/>
      <c r="O528" s="8"/>
      <c r="P528" s="9"/>
      <c r="Q528" s="37"/>
      <c r="R528" s="45"/>
      <c r="S528" s="9"/>
      <c r="T528" s="88"/>
      <c r="U528" s="9"/>
    </row>
    <row r="529">
      <c r="A529" s="41"/>
      <c r="B529" s="9"/>
      <c r="C529" s="421"/>
      <c r="D529" s="41"/>
      <c r="E529" s="39"/>
      <c r="F529" s="39"/>
      <c r="G529" s="39"/>
      <c r="H529" s="9"/>
      <c r="I529" s="45"/>
      <c r="J529" s="37"/>
      <c r="K529" s="9"/>
      <c r="L529" s="47"/>
      <c r="M529" s="9"/>
      <c r="N529" s="49"/>
      <c r="O529" s="8"/>
      <c r="P529" s="9"/>
      <c r="Q529" s="37"/>
      <c r="R529" s="45"/>
      <c r="S529" s="9"/>
      <c r="T529" s="9"/>
      <c r="U529" s="9"/>
    </row>
    <row r="530">
      <c r="A530" s="41"/>
      <c r="B530" s="9"/>
      <c r="C530" s="421"/>
      <c r="D530" s="41"/>
      <c r="E530" s="39"/>
      <c r="F530" s="39"/>
      <c r="G530" s="39"/>
      <c r="H530" s="9"/>
      <c r="I530" s="45"/>
      <c r="J530" s="37"/>
      <c r="K530" s="9"/>
      <c r="L530" s="47"/>
      <c r="M530" s="9"/>
      <c r="N530" s="49"/>
      <c r="O530" s="8"/>
      <c r="P530" s="9"/>
      <c r="Q530" s="37"/>
      <c r="R530" s="45"/>
      <c r="S530" s="9"/>
      <c r="T530" s="9"/>
      <c r="U530" s="9"/>
    </row>
    <row r="531">
      <c r="A531" s="41"/>
      <c r="B531" s="9"/>
      <c r="C531" s="421"/>
      <c r="D531" s="41"/>
      <c r="E531" s="39"/>
      <c r="F531" s="39"/>
      <c r="G531" s="39"/>
      <c r="H531" s="9"/>
      <c r="I531" s="45"/>
      <c r="J531" s="37"/>
      <c r="K531" s="9"/>
      <c r="L531" s="47"/>
      <c r="M531" s="9"/>
      <c r="N531" s="49"/>
      <c r="O531" s="8"/>
      <c r="P531" s="9"/>
      <c r="Q531" s="37"/>
      <c r="R531" s="45"/>
      <c r="S531" s="9"/>
      <c r="T531" s="9"/>
      <c r="U531" s="9"/>
    </row>
    <row r="532">
      <c r="A532" s="41"/>
      <c r="B532" s="9"/>
      <c r="C532" s="421"/>
      <c r="D532" s="41"/>
      <c r="E532" s="39"/>
      <c r="F532" s="39"/>
      <c r="G532" s="39"/>
      <c r="H532" s="9"/>
      <c r="I532" s="45"/>
      <c r="J532" s="37"/>
      <c r="K532" s="9"/>
      <c r="L532" s="47"/>
      <c r="M532" s="9"/>
      <c r="N532" s="49"/>
      <c r="O532" s="8"/>
      <c r="P532" s="9"/>
      <c r="Q532" s="37"/>
      <c r="R532" s="45"/>
      <c r="S532" s="9"/>
      <c r="T532" s="9"/>
      <c r="U532" s="9"/>
    </row>
    <row r="533">
      <c r="A533" s="41"/>
      <c r="B533" s="9"/>
      <c r="C533" s="421"/>
      <c r="D533" s="41"/>
      <c r="E533" s="39"/>
      <c r="F533" s="39"/>
      <c r="G533" s="39"/>
      <c r="H533" s="9"/>
      <c r="I533" s="45"/>
      <c r="J533" s="37"/>
      <c r="K533" s="9"/>
      <c r="L533" s="47"/>
      <c r="M533" s="9"/>
      <c r="N533" s="49"/>
      <c r="O533" s="8"/>
      <c r="P533" s="9"/>
      <c r="Q533" s="37"/>
      <c r="R533" s="45"/>
      <c r="S533" s="9"/>
      <c r="T533" s="88"/>
      <c r="U533" s="9"/>
    </row>
    <row r="534">
      <c r="A534" s="41"/>
      <c r="B534" s="9"/>
      <c r="C534" s="421"/>
      <c r="D534" s="41"/>
      <c r="E534" s="39"/>
      <c r="F534" s="39"/>
      <c r="G534" s="39"/>
      <c r="H534" s="9"/>
      <c r="I534" s="45"/>
      <c r="J534" s="37"/>
      <c r="K534" s="9"/>
      <c r="L534" s="47"/>
      <c r="M534" s="9"/>
      <c r="N534" s="49"/>
      <c r="O534" s="8"/>
      <c r="P534" s="9"/>
      <c r="Q534" s="37"/>
      <c r="R534" s="45"/>
      <c r="S534" s="9"/>
      <c r="T534" s="88"/>
      <c r="U534" s="9"/>
    </row>
    <row r="535">
      <c r="A535" s="41"/>
      <c r="B535" s="9"/>
      <c r="C535" s="421"/>
      <c r="D535" s="41"/>
      <c r="E535" s="39"/>
      <c r="F535" s="39"/>
      <c r="G535" s="39"/>
      <c r="H535" s="9"/>
      <c r="I535" s="45"/>
      <c r="J535" s="37"/>
      <c r="K535" s="9"/>
      <c r="L535" s="47"/>
      <c r="M535" s="9"/>
      <c r="N535" s="49"/>
      <c r="O535" s="8"/>
      <c r="P535" s="9"/>
      <c r="Q535" s="37"/>
      <c r="R535" s="45"/>
      <c r="S535" s="9"/>
      <c r="T535" s="88"/>
      <c r="U535" s="9"/>
    </row>
    <row r="536">
      <c r="A536" s="41"/>
      <c r="B536" s="9"/>
      <c r="C536" s="421"/>
      <c r="D536" s="41"/>
      <c r="E536" s="39"/>
      <c r="F536" s="39"/>
      <c r="G536" s="39"/>
      <c r="H536" s="9"/>
      <c r="I536" s="45"/>
      <c r="J536" s="37"/>
      <c r="K536" s="9"/>
      <c r="L536" s="47"/>
      <c r="M536" s="9"/>
      <c r="N536" s="49"/>
      <c r="O536" s="8"/>
      <c r="P536" s="9"/>
      <c r="Q536" s="37"/>
      <c r="R536" s="45"/>
      <c r="S536" s="9"/>
      <c r="T536" s="9"/>
      <c r="U536" s="9"/>
    </row>
    <row r="537">
      <c r="A537" s="41"/>
      <c r="B537" s="9"/>
      <c r="C537" s="421"/>
      <c r="D537" s="41"/>
      <c r="E537" s="39"/>
      <c r="F537" s="39"/>
      <c r="G537" s="39"/>
      <c r="H537" s="9"/>
      <c r="I537" s="45"/>
      <c r="J537" s="37"/>
      <c r="K537" s="9"/>
      <c r="L537" s="47"/>
      <c r="M537" s="37"/>
      <c r="N537" s="49"/>
      <c r="O537" s="8"/>
      <c r="P537" s="9"/>
      <c r="Q537" s="37"/>
      <c r="R537" s="45"/>
      <c r="S537" s="9"/>
      <c r="T537" s="88"/>
      <c r="U537" s="9"/>
    </row>
    <row r="538">
      <c r="A538" s="41"/>
      <c r="B538" s="9"/>
      <c r="C538" s="421"/>
      <c r="D538" s="41"/>
      <c r="E538" s="39"/>
      <c r="F538" s="39"/>
      <c r="G538" s="39"/>
      <c r="H538" s="9"/>
      <c r="I538" s="45"/>
      <c r="J538" s="37"/>
      <c r="K538" s="37"/>
      <c r="L538" s="47"/>
      <c r="M538" s="9"/>
      <c r="N538" s="49"/>
      <c r="O538" s="8"/>
      <c r="P538" s="9"/>
      <c r="Q538" s="37"/>
      <c r="R538" s="45"/>
      <c r="S538" s="9"/>
      <c r="T538" s="88"/>
      <c r="U538" s="9"/>
    </row>
    <row r="539">
      <c r="A539" s="41"/>
      <c r="B539" s="9"/>
      <c r="C539" s="421"/>
      <c r="D539" s="41"/>
      <c r="E539" s="39"/>
      <c r="F539" s="39"/>
      <c r="G539" s="39"/>
      <c r="H539" s="9"/>
      <c r="I539" s="45"/>
      <c r="J539" s="37"/>
      <c r="K539" s="9"/>
      <c r="L539" s="47"/>
      <c r="M539" s="9"/>
      <c r="N539" s="49"/>
      <c r="O539" s="8"/>
      <c r="P539" s="9"/>
      <c r="Q539" s="37"/>
      <c r="R539" s="45"/>
      <c r="S539" s="9"/>
      <c r="T539" s="9"/>
      <c r="U539" s="9"/>
    </row>
    <row r="540">
      <c r="A540" s="41"/>
      <c r="B540" s="9"/>
      <c r="C540" s="421"/>
      <c r="D540" s="41"/>
      <c r="E540" s="39"/>
      <c r="F540" s="39"/>
      <c r="G540" s="39"/>
      <c r="H540" s="9"/>
      <c r="I540" s="45"/>
      <c r="J540" s="37"/>
      <c r="K540" s="9"/>
      <c r="L540" s="47"/>
      <c r="M540" s="9"/>
      <c r="N540" s="49"/>
      <c r="O540" s="8"/>
      <c r="P540" s="9"/>
      <c r="Q540" s="37"/>
      <c r="R540" s="45"/>
      <c r="S540" s="9"/>
      <c r="T540" s="9"/>
      <c r="U540" s="9"/>
    </row>
    <row r="541">
      <c r="A541" s="41"/>
      <c r="B541" s="9"/>
      <c r="C541" s="421"/>
      <c r="D541" s="41"/>
      <c r="E541" s="39"/>
      <c r="F541" s="39"/>
      <c r="G541" s="39"/>
      <c r="H541" s="9"/>
      <c r="I541" s="45"/>
      <c r="J541" s="37"/>
      <c r="K541" s="9"/>
      <c r="L541" s="47"/>
      <c r="M541" s="9"/>
      <c r="N541" s="49"/>
      <c r="O541" s="8"/>
      <c r="P541" s="9"/>
      <c r="Q541" s="37"/>
      <c r="R541" s="45"/>
      <c r="S541" s="9"/>
      <c r="T541" s="9"/>
      <c r="U541" s="9"/>
    </row>
    <row r="542">
      <c r="A542" s="41"/>
      <c r="B542" s="9"/>
      <c r="C542" s="421"/>
      <c r="D542" s="41"/>
      <c r="E542" s="39"/>
      <c r="F542" s="39"/>
      <c r="G542" s="39"/>
      <c r="H542" s="9"/>
      <c r="I542" s="45"/>
      <c r="J542" s="37"/>
      <c r="K542" s="9"/>
      <c r="L542" s="47"/>
      <c r="M542" s="9"/>
      <c r="N542" s="49"/>
      <c r="O542" s="8"/>
      <c r="P542" s="9"/>
      <c r="Q542" s="37"/>
      <c r="R542" s="45"/>
      <c r="S542" s="9"/>
      <c r="T542" s="9"/>
      <c r="U542" s="9"/>
    </row>
    <row r="543">
      <c r="A543" s="41"/>
      <c r="B543" s="9"/>
      <c r="C543" s="421"/>
      <c r="D543" s="41"/>
      <c r="E543" s="39"/>
      <c r="F543" s="39"/>
      <c r="G543" s="39"/>
      <c r="H543" s="9"/>
      <c r="I543" s="45"/>
      <c r="J543" s="37"/>
      <c r="K543" s="9"/>
      <c r="L543" s="47"/>
      <c r="M543" s="9"/>
      <c r="N543" s="49"/>
      <c r="O543" s="8"/>
      <c r="P543" s="9"/>
      <c r="Q543" s="37"/>
      <c r="R543" s="45"/>
      <c r="S543" s="9"/>
      <c r="T543" s="9"/>
      <c r="U543" s="9"/>
    </row>
    <row r="544">
      <c r="A544" s="41"/>
      <c r="B544" s="9"/>
      <c r="C544" s="421"/>
      <c r="D544" s="41"/>
      <c r="E544" s="39"/>
      <c r="F544" s="39"/>
      <c r="G544" s="39"/>
      <c r="H544" s="9"/>
      <c r="I544" s="45"/>
      <c r="J544" s="37"/>
      <c r="K544" s="9"/>
      <c r="L544" s="47"/>
      <c r="M544" s="9"/>
      <c r="N544" s="49"/>
      <c r="O544" s="8"/>
      <c r="P544" s="9"/>
      <c r="Q544" s="37"/>
      <c r="R544" s="45"/>
      <c r="S544" s="9"/>
      <c r="T544" s="9"/>
      <c r="U544" s="9"/>
    </row>
    <row r="545">
      <c r="A545" s="41"/>
      <c r="B545" s="9"/>
      <c r="C545" s="421"/>
      <c r="D545" s="41"/>
      <c r="E545" s="39"/>
      <c r="F545" s="39"/>
      <c r="G545" s="39"/>
      <c r="H545" s="9"/>
      <c r="I545" s="45"/>
      <c r="J545" s="37"/>
      <c r="K545" s="9"/>
      <c r="L545" s="47"/>
      <c r="M545" s="9"/>
      <c r="N545" s="49"/>
      <c r="O545" s="8"/>
      <c r="P545" s="9"/>
      <c r="Q545" s="37"/>
      <c r="R545" s="45"/>
      <c r="S545" s="9"/>
      <c r="T545" s="9"/>
      <c r="U545" s="9"/>
    </row>
    <row r="546">
      <c r="A546" s="41"/>
      <c r="B546" s="9"/>
      <c r="C546" s="421"/>
      <c r="D546" s="41"/>
      <c r="E546" s="39"/>
      <c r="F546" s="39"/>
      <c r="G546" s="39"/>
      <c r="H546" s="9"/>
      <c r="I546" s="45"/>
      <c r="J546" s="37"/>
      <c r="K546" s="9"/>
      <c r="L546" s="47"/>
      <c r="M546" s="9"/>
      <c r="N546" s="49"/>
      <c r="O546" s="8"/>
      <c r="P546" s="9"/>
      <c r="Q546" s="37"/>
      <c r="R546" s="45"/>
      <c r="S546" s="9"/>
      <c r="T546" s="88"/>
      <c r="U546" s="9"/>
    </row>
    <row r="547">
      <c r="A547" s="41"/>
      <c r="B547" s="9"/>
      <c r="C547" s="421"/>
      <c r="D547" s="41"/>
      <c r="E547" s="39"/>
      <c r="F547" s="39"/>
      <c r="G547" s="39"/>
      <c r="H547" s="9"/>
      <c r="I547" s="45"/>
      <c r="J547" s="37"/>
      <c r="K547" s="9"/>
      <c r="L547" s="47"/>
      <c r="M547" s="9"/>
      <c r="N547" s="49"/>
      <c r="O547" s="8"/>
      <c r="P547" s="9"/>
      <c r="Q547" s="37"/>
      <c r="R547" s="45"/>
      <c r="S547" s="9"/>
      <c r="T547" s="88"/>
      <c r="U547" s="9"/>
    </row>
    <row r="548">
      <c r="A548" s="41"/>
      <c r="B548" s="9"/>
      <c r="C548" s="421"/>
      <c r="D548" s="41"/>
      <c r="E548" s="39"/>
      <c r="F548" s="39"/>
      <c r="G548" s="39"/>
      <c r="H548" s="9"/>
      <c r="I548" s="45"/>
      <c r="J548" s="37"/>
      <c r="K548" s="9"/>
      <c r="L548" s="47"/>
      <c r="M548" s="9"/>
      <c r="N548" s="49"/>
      <c r="O548" s="8"/>
      <c r="P548" s="9"/>
      <c r="Q548" s="37"/>
      <c r="R548" s="45"/>
      <c r="S548" s="9"/>
      <c r="T548" s="88"/>
      <c r="U548" s="9"/>
    </row>
    <row r="549">
      <c r="A549" s="41"/>
      <c r="B549" s="9"/>
      <c r="C549" s="421"/>
      <c r="D549" s="41"/>
      <c r="E549" s="39"/>
      <c r="F549" s="39"/>
      <c r="G549" s="39"/>
      <c r="H549" s="9"/>
      <c r="I549" s="45"/>
      <c r="J549" s="37"/>
      <c r="K549" s="9"/>
      <c r="L549" s="47"/>
      <c r="M549" s="9"/>
      <c r="N549" s="49"/>
      <c r="O549" s="8"/>
      <c r="P549" s="9"/>
      <c r="Q549" s="37"/>
      <c r="R549" s="45"/>
      <c r="S549" s="9"/>
      <c r="T549" s="88"/>
      <c r="U549" s="9"/>
    </row>
    <row r="550">
      <c r="A550" s="41"/>
      <c r="B550" s="9"/>
      <c r="C550" s="421"/>
      <c r="D550" s="41"/>
      <c r="E550" s="39"/>
      <c r="F550" s="39"/>
      <c r="G550" s="39"/>
      <c r="H550" s="9"/>
      <c r="I550" s="45"/>
      <c r="J550" s="37"/>
      <c r="K550" s="9"/>
      <c r="L550" s="47"/>
      <c r="M550" s="9"/>
      <c r="N550" s="49"/>
      <c r="O550" s="8"/>
      <c r="P550" s="9"/>
      <c r="Q550" s="37"/>
      <c r="R550" s="45"/>
      <c r="S550" s="9"/>
      <c r="T550" s="9"/>
      <c r="U550" s="9"/>
    </row>
    <row r="551">
      <c r="A551" s="41"/>
      <c r="B551" s="9"/>
      <c r="C551" s="421"/>
      <c r="D551" s="41"/>
      <c r="E551" s="39"/>
      <c r="F551" s="39"/>
      <c r="G551" s="39"/>
      <c r="H551" s="9"/>
      <c r="I551" s="45"/>
      <c r="J551" s="37"/>
      <c r="K551" s="9"/>
      <c r="L551" s="47"/>
      <c r="M551" s="9"/>
      <c r="N551" s="49"/>
      <c r="O551" s="8"/>
      <c r="P551" s="9"/>
      <c r="Q551" s="37"/>
      <c r="R551" s="45"/>
      <c r="S551" s="9"/>
      <c r="T551" s="9"/>
      <c r="U551" s="9"/>
    </row>
    <row r="552">
      <c r="A552" s="41"/>
      <c r="B552" s="9"/>
      <c r="C552" s="421"/>
      <c r="D552" s="41"/>
      <c r="E552" s="39"/>
      <c r="F552" s="39"/>
      <c r="G552" s="39"/>
      <c r="H552" s="9"/>
      <c r="I552" s="45"/>
      <c r="J552" s="37"/>
      <c r="K552" s="9"/>
      <c r="L552" s="47"/>
      <c r="M552" s="9"/>
      <c r="N552" s="49"/>
      <c r="O552" s="8"/>
      <c r="P552" s="9"/>
      <c r="Q552" s="37"/>
      <c r="R552" s="45"/>
      <c r="S552" s="9"/>
      <c r="T552" s="9"/>
      <c r="U552" s="9"/>
    </row>
    <row r="553">
      <c r="A553" s="41"/>
      <c r="B553" s="9"/>
      <c r="C553" s="421"/>
      <c r="D553" s="41"/>
      <c r="E553" s="39"/>
      <c r="F553" s="39"/>
      <c r="G553" s="39"/>
      <c r="H553" s="9"/>
      <c r="I553" s="45"/>
      <c r="J553" s="37"/>
      <c r="K553" s="9"/>
      <c r="L553" s="47"/>
      <c r="M553" s="45"/>
      <c r="N553" s="49"/>
      <c r="O553" s="8"/>
      <c r="P553" s="9"/>
      <c r="Q553" s="37"/>
      <c r="R553" s="45"/>
      <c r="S553" s="9"/>
      <c r="T553" s="9"/>
      <c r="U553" s="9"/>
    </row>
    <row r="554">
      <c r="A554" s="41"/>
      <c r="B554" s="9"/>
      <c r="C554" s="421"/>
      <c r="D554" s="41"/>
      <c r="E554" s="39"/>
      <c r="F554" s="39"/>
      <c r="G554" s="39"/>
      <c r="H554" s="9"/>
      <c r="I554" s="45"/>
      <c r="J554" s="37"/>
      <c r="K554" s="9"/>
      <c r="L554" s="47"/>
      <c r="M554" s="9"/>
      <c r="N554" s="49"/>
      <c r="O554" s="8"/>
      <c r="P554" s="9"/>
      <c r="Q554" s="37"/>
      <c r="R554" s="45"/>
      <c r="S554" s="9"/>
      <c r="T554" s="9"/>
      <c r="U554" s="9"/>
    </row>
    <row r="555">
      <c r="A555" s="41"/>
      <c r="B555" s="9"/>
      <c r="C555" s="421"/>
      <c r="D555" s="41"/>
      <c r="E555" s="39"/>
      <c r="F555" s="39"/>
      <c r="G555" s="39"/>
      <c r="H555" s="9"/>
      <c r="I555" s="45"/>
      <c r="J555" s="37"/>
      <c r="K555" s="9"/>
      <c r="L555" s="47"/>
      <c r="M555" s="9"/>
      <c r="N555" s="49"/>
      <c r="O555" s="8"/>
      <c r="P555" s="9"/>
      <c r="Q555" s="37"/>
      <c r="R555" s="45"/>
      <c r="S555" s="9"/>
      <c r="T555" s="9"/>
      <c r="U555" s="9"/>
    </row>
    <row r="556">
      <c r="A556" s="41"/>
      <c r="B556" s="9"/>
      <c r="C556" s="421"/>
      <c r="D556" s="41"/>
      <c r="E556" s="39"/>
      <c r="F556" s="39"/>
      <c r="G556" s="39"/>
      <c r="H556" s="9"/>
      <c r="I556" s="45"/>
      <c r="J556" s="37"/>
      <c r="K556" s="9"/>
      <c r="L556" s="47"/>
      <c r="M556" s="9"/>
      <c r="N556" s="49"/>
      <c r="O556" s="8"/>
      <c r="P556" s="9"/>
      <c r="Q556" s="37"/>
      <c r="R556" s="45"/>
      <c r="S556" s="9"/>
      <c r="T556" s="9"/>
      <c r="U556" s="9"/>
    </row>
    <row r="557">
      <c r="A557" s="41"/>
      <c r="B557" s="9"/>
      <c r="C557" s="421"/>
      <c r="D557" s="41"/>
      <c r="E557" s="39"/>
      <c r="F557" s="39"/>
      <c r="G557" s="39"/>
      <c r="H557" s="9"/>
      <c r="I557" s="45"/>
      <c r="J557" s="37"/>
      <c r="K557" s="9"/>
      <c r="L557" s="47"/>
      <c r="M557" s="9"/>
      <c r="N557" s="49"/>
      <c r="O557" s="8"/>
      <c r="P557" s="9"/>
      <c r="Q557" s="37"/>
      <c r="R557" s="45"/>
      <c r="S557" s="9"/>
      <c r="T557" s="9"/>
      <c r="U557" s="9"/>
    </row>
    <row r="558">
      <c r="A558" s="41"/>
      <c r="B558" s="9"/>
      <c r="C558" s="421"/>
      <c r="D558" s="41"/>
      <c r="E558" s="39"/>
      <c r="F558" s="39"/>
      <c r="G558" s="39"/>
      <c r="H558" s="9"/>
      <c r="I558" s="45"/>
      <c r="J558" s="37"/>
      <c r="K558" s="9"/>
      <c r="L558" s="47"/>
      <c r="M558" s="9"/>
      <c r="N558" s="49"/>
      <c r="O558" s="8"/>
      <c r="P558" s="9"/>
      <c r="Q558" s="37"/>
      <c r="R558" s="45"/>
      <c r="S558" s="9"/>
      <c r="T558" s="9"/>
      <c r="U558" s="9"/>
    </row>
    <row r="559">
      <c r="A559" s="41"/>
      <c r="B559" s="9"/>
      <c r="C559" s="421"/>
      <c r="D559" s="41"/>
      <c r="E559" s="39"/>
      <c r="F559" s="39"/>
      <c r="G559" s="39"/>
      <c r="H559" s="9"/>
      <c r="I559" s="45"/>
      <c r="J559" s="37"/>
      <c r="K559" s="9"/>
      <c r="L559" s="47"/>
      <c r="M559" s="9"/>
      <c r="N559" s="49"/>
      <c r="O559" s="8"/>
      <c r="P559" s="9"/>
      <c r="Q559" s="37"/>
      <c r="R559" s="45"/>
      <c r="S559" s="9"/>
      <c r="T559" s="9"/>
      <c r="U559" s="9"/>
    </row>
    <row r="560">
      <c r="A560" s="41"/>
      <c r="B560" s="9"/>
      <c r="C560" s="421"/>
      <c r="D560" s="41"/>
      <c r="E560" s="39"/>
      <c r="F560" s="39"/>
      <c r="G560" s="39"/>
      <c r="H560" s="9"/>
      <c r="I560" s="45"/>
      <c r="J560" s="37"/>
      <c r="K560" s="9"/>
      <c r="L560" s="47"/>
      <c r="M560" s="9"/>
      <c r="N560" s="49"/>
      <c r="O560" s="8"/>
      <c r="P560" s="9"/>
      <c r="Q560" s="37"/>
      <c r="R560" s="45"/>
      <c r="S560" s="9"/>
      <c r="T560" s="9"/>
      <c r="U560" s="9"/>
    </row>
    <row r="561">
      <c r="A561" s="41"/>
      <c r="B561" s="9"/>
      <c r="C561" s="421"/>
      <c r="D561" s="41"/>
      <c r="E561" s="39"/>
      <c r="F561" s="39"/>
      <c r="G561" s="39"/>
      <c r="H561" s="9"/>
      <c r="I561" s="45"/>
      <c r="J561" s="37"/>
      <c r="K561" s="9"/>
      <c r="L561" s="47"/>
      <c r="M561" s="9"/>
      <c r="N561" s="49"/>
      <c r="O561" s="8"/>
      <c r="P561" s="9"/>
      <c r="Q561" s="37"/>
      <c r="R561" s="45"/>
      <c r="S561" s="9"/>
      <c r="T561" s="9"/>
      <c r="U561" s="9"/>
    </row>
    <row r="562">
      <c r="A562" s="41"/>
      <c r="B562" s="9"/>
      <c r="C562" s="421"/>
      <c r="D562" s="41"/>
      <c r="E562" s="39"/>
      <c r="F562" s="39"/>
      <c r="G562" s="39"/>
      <c r="H562" s="9"/>
      <c r="I562" s="45"/>
      <c r="J562" s="37"/>
      <c r="K562" s="9"/>
      <c r="L562" s="47"/>
      <c r="M562" s="9"/>
      <c r="N562" s="49"/>
      <c r="O562" s="8"/>
      <c r="P562" s="9"/>
      <c r="Q562" s="37"/>
      <c r="R562" s="45"/>
      <c r="S562" s="9"/>
      <c r="T562" s="9"/>
      <c r="U562" s="9"/>
    </row>
    <row r="563">
      <c r="A563" s="41"/>
      <c r="B563" s="9"/>
      <c r="C563" s="421"/>
      <c r="D563" s="41"/>
      <c r="E563" s="39"/>
      <c r="F563" s="39"/>
      <c r="G563" s="39"/>
      <c r="H563" s="9"/>
      <c r="I563" s="45"/>
      <c r="J563" s="37"/>
      <c r="K563" s="9"/>
      <c r="L563" s="47"/>
      <c r="M563" s="9"/>
      <c r="N563" s="49"/>
      <c r="O563" s="8"/>
      <c r="P563" s="9"/>
      <c r="Q563" s="37"/>
      <c r="R563" s="45"/>
      <c r="S563" s="9"/>
      <c r="T563" s="9"/>
      <c r="U563" s="9"/>
    </row>
    <row r="564">
      <c r="A564" s="41"/>
      <c r="B564" s="9"/>
      <c r="C564" s="421"/>
      <c r="D564" s="41"/>
      <c r="E564" s="39"/>
      <c r="F564" s="39"/>
      <c r="G564" s="39"/>
      <c r="H564" s="9"/>
      <c r="I564" s="45"/>
      <c r="J564" s="37"/>
      <c r="K564" s="9"/>
      <c r="L564" s="47"/>
      <c r="M564" s="45"/>
      <c r="N564" s="49"/>
      <c r="O564" s="8"/>
      <c r="P564" s="9"/>
      <c r="Q564" s="37"/>
      <c r="R564" s="45"/>
      <c r="S564" s="9"/>
      <c r="T564" s="9"/>
      <c r="U564" s="9"/>
    </row>
    <row r="565">
      <c r="A565" s="41"/>
      <c r="B565" s="9"/>
      <c r="C565" s="421"/>
      <c r="D565" s="41"/>
      <c r="E565" s="39"/>
      <c r="F565" s="39"/>
      <c r="G565" s="39"/>
      <c r="H565" s="9"/>
      <c r="I565" s="45"/>
      <c r="J565" s="37"/>
      <c r="K565" s="9"/>
      <c r="L565" s="47"/>
      <c r="M565" s="45"/>
      <c r="N565" s="49"/>
      <c r="O565" s="8"/>
      <c r="P565" s="9"/>
      <c r="Q565" s="37"/>
      <c r="R565" s="45"/>
      <c r="S565" s="9"/>
      <c r="T565" s="9"/>
      <c r="U565" s="9"/>
    </row>
    <row r="566">
      <c r="A566" s="41"/>
      <c r="B566" s="9"/>
      <c r="C566" s="421"/>
      <c r="D566" s="41"/>
      <c r="E566" s="39"/>
      <c r="F566" s="39"/>
      <c r="G566" s="39"/>
      <c r="H566" s="9"/>
      <c r="I566" s="45"/>
      <c r="J566" s="37"/>
      <c r="K566" s="9"/>
      <c r="L566" s="47"/>
      <c r="M566" s="9"/>
      <c r="N566" s="49"/>
      <c r="O566" s="8"/>
      <c r="P566" s="9"/>
      <c r="Q566" s="37"/>
      <c r="R566" s="45"/>
      <c r="S566" s="9"/>
      <c r="T566" s="9"/>
      <c r="U566" s="9"/>
    </row>
    <row r="567">
      <c r="A567" s="41"/>
      <c r="B567" s="9"/>
      <c r="C567" s="421"/>
      <c r="D567" s="41"/>
      <c r="E567" s="39"/>
      <c r="F567" s="39"/>
      <c r="G567" s="39"/>
      <c r="H567" s="9"/>
      <c r="I567" s="45"/>
      <c r="J567" s="37"/>
      <c r="K567" s="9"/>
      <c r="L567" s="47"/>
      <c r="M567" s="9"/>
      <c r="N567" s="49"/>
      <c r="O567" s="8"/>
      <c r="P567" s="9"/>
      <c r="Q567" s="37"/>
      <c r="R567" s="45"/>
      <c r="S567" s="9"/>
      <c r="T567" s="9"/>
      <c r="U567" s="9"/>
    </row>
    <row r="568">
      <c r="A568" s="41"/>
      <c r="B568" s="9"/>
      <c r="C568" s="421"/>
      <c r="D568" s="41"/>
      <c r="E568" s="39"/>
      <c r="F568" s="39"/>
      <c r="G568" s="39"/>
      <c r="H568" s="9"/>
      <c r="I568" s="45"/>
      <c r="J568" s="37"/>
      <c r="K568" s="9"/>
      <c r="L568" s="47"/>
      <c r="M568" s="9"/>
      <c r="N568" s="49"/>
      <c r="O568" s="8"/>
      <c r="P568" s="9"/>
      <c r="Q568" s="37"/>
      <c r="R568" s="45"/>
      <c r="S568" s="9"/>
      <c r="T568" s="9"/>
      <c r="U568" s="9"/>
    </row>
    <row r="569">
      <c r="A569" s="41"/>
      <c r="B569" s="9"/>
      <c r="C569" s="421"/>
      <c r="D569" s="41"/>
      <c r="E569" s="39"/>
      <c r="F569" s="39"/>
      <c r="G569" s="39"/>
      <c r="H569" s="9"/>
      <c r="I569" s="45"/>
      <c r="J569" s="37"/>
      <c r="K569" s="9"/>
      <c r="L569" s="47"/>
      <c r="M569" s="9"/>
      <c r="N569" s="49"/>
      <c r="O569" s="8"/>
      <c r="P569" s="9"/>
      <c r="Q569" s="37"/>
      <c r="R569" s="45"/>
      <c r="S569" s="9"/>
      <c r="T569" s="9"/>
      <c r="U569" s="9"/>
    </row>
    <row r="570">
      <c r="A570" s="41"/>
      <c r="B570" s="9"/>
      <c r="C570" s="421"/>
      <c r="D570" s="41"/>
      <c r="E570" s="39"/>
      <c r="F570" s="39"/>
      <c r="G570" s="39"/>
      <c r="H570" s="9"/>
      <c r="I570" s="45"/>
      <c r="J570" s="37"/>
      <c r="K570" s="9"/>
      <c r="L570" s="47"/>
      <c r="M570" s="9"/>
      <c r="N570" s="49"/>
      <c r="O570" s="8"/>
      <c r="P570" s="9"/>
      <c r="Q570" s="37"/>
      <c r="R570" s="45"/>
      <c r="S570" s="9"/>
      <c r="T570" s="9"/>
      <c r="U570" s="9"/>
    </row>
    <row r="571">
      <c r="A571" s="41"/>
      <c r="B571" s="9"/>
      <c r="C571" s="421"/>
      <c r="D571" s="41"/>
      <c r="E571" s="39"/>
      <c r="F571" s="39"/>
      <c r="G571" s="39"/>
      <c r="H571" s="9"/>
      <c r="I571" s="45"/>
      <c r="J571" s="37"/>
      <c r="K571" s="9"/>
      <c r="L571" s="47"/>
      <c r="M571" s="9"/>
      <c r="N571" s="49"/>
      <c r="O571" s="8"/>
      <c r="P571" s="9"/>
      <c r="Q571" s="37"/>
      <c r="R571" s="45"/>
      <c r="S571" s="9"/>
      <c r="T571" s="9"/>
      <c r="U571" s="9"/>
    </row>
    <row r="572">
      <c r="A572" s="41"/>
      <c r="B572" s="9"/>
      <c r="C572" s="421"/>
      <c r="D572" s="41"/>
      <c r="E572" s="39"/>
      <c r="F572" s="39"/>
      <c r="G572" s="39"/>
      <c r="H572" s="9"/>
      <c r="I572" s="45"/>
      <c r="J572" s="37"/>
      <c r="K572" s="9"/>
      <c r="L572" s="47"/>
      <c r="M572" s="9"/>
      <c r="N572" s="49"/>
      <c r="O572" s="8"/>
      <c r="P572" s="9"/>
      <c r="Q572" s="37"/>
      <c r="R572" s="45"/>
      <c r="S572" s="9"/>
      <c r="T572" s="9"/>
      <c r="U572" s="9"/>
    </row>
    <row r="573">
      <c r="A573" s="41"/>
      <c r="B573" s="9"/>
      <c r="C573" s="421"/>
      <c r="D573" s="41"/>
      <c r="E573" s="39"/>
      <c r="F573" s="39"/>
      <c r="G573" s="39"/>
      <c r="H573" s="9"/>
      <c r="I573" s="45"/>
      <c r="J573" s="37"/>
      <c r="K573" s="9"/>
      <c r="L573" s="47"/>
      <c r="M573" s="9"/>
      <c r="N573" s="49"/>
      <c r="O573" s="8"/>
      <c r="P573" s="9"/>
      <c r="Q573" s="37"/>
      <c r="R573" s="45"/>
      <c r="S573" s="9"/>
      <c r="T573" s="9"/>
      <c r="U573" s="9"/>
    </row>
    <row r="574">
      <c r="A574" s="41"/>
      <c r="B574" s="9"/>
      <c r="C574" s="421"/>
      <c r="D574" s="41"/>
      <c r="E574" s="39"/>
      <c r="F574" s="39"/>
      <c r="G574" s="39"/>
      <c r="H574" s="9"/>
      <c r="I574" s="45"/>
      <c r="J574" s="37"/>
      <c r="K574" s="9"/>
      <c r="L574" s="47"/>
      <c r="M574" s="9"/>
      <c r="N574" s="49"/>
      <c r="O574" s="8"/>
      <c r="P574" s="9"/>
      <c r="Q574" s="37"/>
      <c r="R574" s="45"/>
      <c r="S574" s="9"/>
      <c r="T574" s="9"/>
      <c r="U574" s="9"/>
    </row>
    <row r="575">
      <c r="A575" s="41"/>
      <c r="B575" s="9"/>
      <c r="C575" s="421"/>
      <c r="D575" s="41"/>
      <c r="E575" s="39"/>
      <c r="F575" s="39"/>
      <c r="G575" s="39"/>
      <c r="H575" s="9"/>
      <c r="I575" s="45"/>
      <c r="J575" s="37"/>
      <c r="K575" s="9"/>
      <c r="L575" s="47"/>
      <c r="M575" s="9"/>
      <c r="N575" s="49"/>
      <c r="O575" s="8"/>
      <c r="P575" s="9"/>
      <c r="Q575" s="37"/>
      <c r="R575" s="45"/>
      <c r="S575" s="9"/>
      <c r="T575" s="9"/>
      <c r="U575" s="9"/>
    </row>
    <row r="576">
      <c r="A576" s="41"/>
      <c r="B576" s="9"/>
      <c r="C576" s="421"/>
      <c r="D576" s="41"/>
      <c r="E576" s="39"/>
      <c r="F576" s="39"/>
      <c r="G576" s="39"/>
      <c r="H576" s="9"/>
      <c r="I576" s="45"/>
      <c r="J576" s="37"/>
      <c r="K576" s="9"/>
      <c r="L576" s="47"/>
      <c r="M576" s="9"/>
      <c r="N576" s="49"/>
      <c r="O576" s="8"/>
      <c r="P576" s="9"/>
      <c r="Q576" s="37"/>
      <c r="R576" s="45"/>
      <c r="S576" s="9"/>
      <c r="T576" s="9"/>
      <c r="U576" s="9"/>
    </row>
    <row r="577">
      <c r="A577" s="41"/>
      <c r="B577" s="9"/>
      <c r="C577" s="421"/>
      <c r="D577" s="41"/>
      <c r="E577" s="39"/>
      <c r="F577" s="39"/>
      <c r="G577" s="39"/>
      <c r="H577" s="9"/>
      <c r="I577" s="45"/>
      <c r="J577" s="37"/>
      <c r="K577" s="9"/>
      <c r="L577" s="47"/>
      <c r="M577" s="9"/>
      <c r="N577" s="49"/>
      <c r="O577" s="8"/>
      <c r="P577" s="9"/>
      <c r="Q577" s="37"/>
      <c r="R577" s="45"/>
      <c r="S577" s="9"/>
      <c r="T577" s="9"/>
      <c r="U577" s="9"/>
    </row>
    <row r="578">
      <c r="A578" s="41"/>
      <c r="B578" s="9"/>
      <c r="C578" s="421"/>
      <c r="D578" s="41"/>
      <c r="E578" s="39"/>
      <c r="F578" s="39"/>
      <c r="G578" s="39"/>
      <c r="H578" s="9"/>
      <c r="I578" s="45"/>
      <c r="J578" s="37"/>
      <c r="K578" s="9"/>
      <c r="L578" s="47"/>
      <c r="M578" s="9"/>
      <c r="N578" s="49"/>
      <c r="O578" s="8"/>
      <c r="P578" s="9"/>
      <c r="Q578" s="37"/>
      <c r="R578" s="45"/>
      <c r="S578" s="9"/>
      <c r="T578" s="9"/>
      <c r="U578" s="9"/>
    </row>
    <row r="579">
      <c r="A579" s="41"/>
      <c r="B579" s="9"/>
      <c r="C579" s="421"/>
      <c r="D579" s="41"/>
      <c r="E579" s="39"/>
      <c r="F579" s="39"/>
      <c r="G579" s="39"/>
      <c r="H579" s="9"/>
      <c r="I579" s="45"/>
      <c r="J579" s="37"/>
      <c r="K579" s="9"/>
      <c r="L579" s="47"/>
      <c r="M579" s="9"/>
      <c r="N579" s="49"/>
      <c r="O579" s="8"/>
      <c r="P579" s="9"/>
      <c r="Q579" s="37"/>
      <c r="R579" s="45"/>
      <c r="S579" s="9"/>
      <c r="T579" s="9"/>
      <c r="U579" s="9"/>
    </row>
    <row r="580">
      <c r="A580" s="41"/>
      <c r="B580" s="9"/>
      <c r="C580" s="421"/>
      <c r="D580" s="41"/>
      <c r="E580" s="39"/>
      <c r="F580" s="39"/>
      <c r="G580" s="39"/>
      <c r="H580" s="9"/>
      <c r="I580" s="45"/>
      <c r="J580" s="37"/>
      <c r="K580" s="9"/>
      <c r="L580" s="47"/>
      <c r="M580" s="9"/>
      <c r="N580" s="49"/>
      <c r="O580" s="8"/>
      <c r="P580" s="9"/>
      <c r="Q580" s="37"/>
      <c r="R580" s="45"/>
      <c r="S580" s="9"/>
      <c r="T580" s="9"/>
      <c r="U580" s="9"/>
    </row>
    <row r="581">
      <c r="A581" s="41"/>
      <c r="B581" s="9"/>
      <c r="C581" s="421"/>
      <c r="D581" s="41"/>
      <c r="E581" s="39"/>
      <c r="F581" s="39"/>
      <c r="G581" s="39"/>
      <c r="H581" s="9"/>
      <c r="I581" s="45"/>
      <c r="J581" s="37"/>
      <c r="K581" s="9"/>
      <c r="L581" s="47"/>
      <c r="M581" s="45"/>
      <c r="N581" s="49"/>
      <c r="O581" s="8"/>
      <c r="P581" s="9"/>
      <c r="Q581" s="37"/>
      <c r="R581" s="45"/>
      <c r="S581" s="9"/>
      <c r="T581" s="9"/>
      <c r="U581" s="9"/>
    </row>
    <row r="582">
      <c r="A582" s="41"/>
      <c r="B582" s="9"/>
      <c r="C582" s="421"/>
      <c r="D582" s="41"/>
      <c r="E582" s="39"/>
      <c r="F582" s="39"/>
      <c r="G582" s="39"/>
      <c r="H582" s="9"/>
      <c r="I582" s="45"/>
      <c r="J582" s="37"/>
      <c r="K582" s="9"/>
      <c r="L582" s="47"/>
      <c r="M582" s="9"/>
      <c r="N582" s="49"/>
      <c r="O582" s="8"/>
      <c r="P582" s="9"/>
      <c r="Q582" s="37"/>
      <c r="R582" s="45"/>
      <c r="S582" s="9"/>
      <c r="T582" s="9"/>
      <c r="U582" s="9"/>
    </row>
    <row r="583">
      <c r="A583" s="41"/>
      <c r="B583" s="9"/>
      <c r="C583" s="421"/>
      <c r="D583" s="41"/>
      <c r="E583" s="39"/>
      <c r="F583" s="39"/>
      <c r="G583" s="39"/>
      <c r="H583" s="9"/>
      <c r="I583" s="45"/>
      <c r="J583" s="37"/>
      <c r="K583" s="9"/>
      <c r="L583" s="47"/>
      <c r="M583" s="9"/>
      <c r="N583" s="49"/>
      <c r="O583" s="8"/>
      <c r="P583" s="9"/>
      <c r="Q583" s="37"/>
      <c r="R583" s="45"/>
      <c r="S583" s="9"/>
      <c r="T583" s="9"/>
      <c r="U583" s="9"/>
    </row>
    <row r="584">
      <c r="A584" s="41"/>
      <c r="B584" s="9"/>
      <c r="C584" s="421"/>
      <c r="D584" s="41"/>
      <c r="E584" s="39"/>
      <c r="F584" s="39"/>
      <c r="G584" s="39"/>
      <c r="H584" s="9"/>
      <c r="I584" s="45"/>
      <c r="J584" s="37"/>
      <c r="K584" s="9"/>
      <c r="L584" s="47"/>
      <c r="M584" s="9"/>
      <c r="N584" s="49"/>
      <c r="O584" s="8"/>
      <c r="P584" s="9"/>
      <c r="Q584" s="37"/>
      <c r="R584" s="45"/>
      <c r="S584" s="9"/>
      <c r="T584" s="9"/>
      <c r="U584" s="9"/>
    </row>
    <row r="585">
      <c r="A585" s="41"/>
      <c r="B585" s="9"/>
      <c r="C585" s="421"/>
      <c r="D585" s="41"/>
      <c r="E585" s="39"/>
      <c r="F585" s="39"/>
      <c r="G585" s="39"/>
      <c r="H585" s="9"/>
      <c r="I585" s="45"/>
      <c r="J585" s="37"/>
      <c r="K585" s="9"/>
      <c r="L585" s="47"/>
      <c r="M585" s="9"/>
      <c r="N585" s="49"/>
      <c r="O585" s="8"/>
      <c r="P585" s="9"/>
      <c r="Q585" s="37"/>
      <c r="R585" s="45"/>
      <c r="S585" s="9"/>
      <c r="T585" s="9"/>
      <c r="U585" s="9"/>
    </row>
    <row r="586">
      <c r="A586" s="41"/>
      <c r="B586" s="9"/>
      <c r="C586" s="421"/>
      <c r="D586" s="41"/>
      <c r="E586" s="39"/>
      <c r="F586" s="39"/>
      <c r="G586" s="39"/>
      <c r="H586" s="9"/>
      <c r="I586" s="45"/>
      <c r="J586" s="37"/>
      <c r="K586" s="9"/>
      <c r="L586" s="47"/>
      <c r="M586" s="9"/>
      <c r="N586" s="49"/>
      <c r="O586" s="8"/>
      <c r="P586" s="9"/>
      <c r="Q586" s="37"/>
      <c r="R586" s="45"/>
      <c r="S586" s="9"/>
      <c r="T586" s="9"/>
      <c r="U586" s="9"/>
    </row>
    <row r="587">
      <c r="A587" s="41"/>
      <c r="B587" s="9"/>
      <c r="C587" s="421"/>
      <c r="D587" s="41"/>
      <c r="E587" s="39"/>
      <c r="F587" s="39"/>
      <c r="G587" s="39"/>
      <c r="H587" s="9"/>
      <c r="I587" s="45"/>
      <c r="J587" s="37"/>
      <c r="K587" s="9"/>
      <c r="L587" s="47"/>
      <c r="M587" s="45"/>
      <c r="N587" s="49"/>
      <c r="O587" s="8"/>
      <c r="P587" s="9"/>
      <c r="Q587" s="37"/>
      <c r="R587" s="45"/>
      <c r="S587" s="9"/>
      <c r="T587" s="9"/>
      <c r="U587" s="9"/>
    </row>
    <row r="588">
      <c r="A588" s="41"/>
      <c r="B588" s="9"/>
      <c r="C588" s="421"/>
      <c r="D588" s="41"/>
      <c r="E588" s="39"/>
      <c r="F588" s="39"/>
      <c r="G588" s="39"/>
      <c r="H588" s="9"/>
      <c r="I588" s="45"/>
      <c r="J588" s="37"/>
      <c r="K588" s="9"/>
      <c r="L588" s="47"/>
      <c r="M588" s="9"/>
      <c r="N588" s="49"/>
      <c r="O588" s="8"/>
      <c r="P588" s="9"/>
      <c r="Q588" s="37"/>
      <c r="R588" s="45"/>
      <c r="S588" s="9"/>
      <c r="T588" s="9"/>
      <c r="U588" s="9"/>
    </row>
    <row r="589">
      <c r="A589" s="41"/>
      <c r="B589" s="9"/>
      <c r="C589" s="421"/>
      <c r="D589" s="41"/>
      <c r="E589" s="39"/>
      <c r="F589" s="39"/>
      <c r="G589" s="39"/>
      <c r="H589" s="9"/>
      <c r="I589" s="45"/>
      <c r="J589" s="37"/>
      <c r="K589" s="9"/>
      <c r="L589" s="47"/>
      <c r="M589" s="9"/>
      <c r="N589" s="49"/>
      <c r="O589" s="8"/>
      <c r="P589" s="9"/>
      <c r="Q589" s="37"/>
      <c r="R589" s="45"/>
      <c r="S589" s="9"/>
      <c r="T589" s="9"/>
      <c r="U589" s="9"/>
    </row>
    <row r="590">
      <c r="A590" s="41"/>
      <c r="B590" s="9"/>
      <c r="C590" s="421"/>
      <c r="D590" s="41"/>
      <c r="E590" s="39"/>
      <c r="F590" s="39"/>
      <c r="G590" s="39"/>
      <c r="H590" s="9"/>
      <c r="I590" s="45"/>
      <c r="J590" s="37"/>
      <c r="K590" s="9"/>
      <c r="L590" s="47"/>
      <c r="M590" s="9"/>
      <c r="N590" s="49"/>
      <c r="O590" s="8"/>
      <c r="P590" s="9"/>
      <c r="Q590" s="37"/>
      <c r="R590" s="45"/>
      <c r="S590" s="9"/>
      <c r="T590" s="9"/>
      <c r="U590" s="9"/>
    </row>
    <row r="591">
      <c r="A591" s="41"/>
      <c r="B591" s="9"/>
      <c r="C591" s="421"/>
      <c r="D591" s="41"/>
      <c r="E591" s="39"/>
      <c r="F591" s="39"/>
      <c r="G591" s="39"/>
      <c r="H591" s="9"/>
      <c r="I591" s="45"/>
      <c r="J591" s="37"/>
      <c r="K591" s="9"/>
      <c r="L591" s="47"/>
      <c r="M591" s="9"/>
      <c r="N591" s="49"/>
      <c r="O591" s="8"/>
      <c r="P591" s="9"/>
      <c r="Q591" s="37"/>
      <c r="R591" s="45"/>
      <c r="S591" s="9"/>
      <c r="T591" s="9"/>
      <c r="U591" s="9"/>
    </row>
    <row r="592">
      <c r="A592" s="41"/>
      <c r="B592" s="9"/>
      <c r="C592" s="421"/>
      <c r="D592" s="41"/>
      <c r="E592" s="39"/>
      <c r="F592" s="39"/>
      <c r="G592" s="39"/>
      <c r="H592" s="9"/>
      <c r="I592" s="45"/>
      <c r="J592" s="37"/>
      <c r="K592" s="9"/>
      <c r="L592" s="47"/>
      <c r="M592" s="9"/>
      <c r="N592" s="49"/>
      <c r="O592" s="8"/>
      <c r="P592" s="9"/>
      <c r="Q592" s="37"/>
      <c r="R592" s="45"/>
      <c r="S592" s="9"/>
      <c r="T592" s="9"/>
      <c r="U592" s="9"/>
    </row>
    <row r="593">
      <c r="A593" s="41"/>
      <c r="B593" s="9"/>
      <c r="C593" s="421"/>
      <c r="D593" s="41"/>
      <c r="E593" s="39"/>
      <c r="F593" s="39"/>
      <c r="G593" s="39"/>
      <c r="H593" s="9"/>
      <c r="I593" s="45"/>
      <c r="J593" s="37"/>
      <c r="K593" s="9"/>
      <c r="L593" s="47"/>
      <c r="M593" s="9"/>
      <c r="N593" s="49"/>
      <c r="O593" s="8"/>
      <c r="P593" s="9"/>
      <c r="Q593" s="37"/>
      <c r="R593" s="45"/>
      <c r="S593" s="9"/>
      <c r="T593" s="9"/>
      <c r="U593" s="9"/>
    </row>
    <row r="594">
      <c r="A594" s="41"/>
      <c r="B594" s="9"/>
      <c r="C594" s="421"/>
      <c r="D594" s="41"/>
      <c r="E594" s="39"/>
      <c r="F594" s="39"/>
      <c r="G594" s="39"/>
      <c r="H594" s="9"/>
      <c r="I594" s="45"/>
      <c r="J594" s="37"/>
      <c r="K594" s="9"/>
      <c r="L594" s="47"/>
      <c r="M594" s="9"/>
      <c r="N594" s="49"/>
      <c r="O594" s="8"/>
      <c r="P594" s="9"/>
      <c r="Q594" s="37"/>
      <c r="R594" s="45"/>
      <c r="S594" s="9"/>
      <c r="T594" s="9"/>
      <c r="U594" s="9"/>
    </row>
    <row r="595">
      <c r="A595" s="41"/>
      <c r="B595" s="9"/>
      <c r="C595" s="421"/>
      <c r="D595" s="41"/>
      <c r="E595" s="39"/>
      <c r="F595" s="39"/>
      <c r="G595" s="39"/>
      <c r="H595" s="9"/>
      <c r="I595" s="45"/>
      <c r="J595" s="37"/>
      <c r="K595" s="9"/>
      <c r="L595" s="47"/>
      <c r="M595" s="9"/>
      <c r="N595" s="49"/>
      <c r="O595" s="8"/>
      <c r="P595" s="9"/>
      <c r="Q595" s="37"/>
      <c r="R595" s="45"/>
      <c r="S595" s="9"/>
      <c r="T595" s="9"/>
      <c r="U595" s="9"/>
    </row>
    <row r="596">
      <c r="A596" s="41"/>
      <c r="B596" s="9"/>
      <c r="C596" s="421"/>
      <c r="D596" s="41"/>
      <c r="E596" s="39"/>
      <c r="F596" s="39"/>
      <c r="G596" s="39"/>
      <c r="H596" s="9"/>
      <c r="I596" s="45"/>
      <c r="J596" s="37"/>
      <c r="K596" s="9"/>
      <c r="L596" s="47"/>
      <c r="M596" s="37"/>
      <c r="N596" s="49"/>
      <c r="O596" s="8"/>
      <c r="P596" s="9"/>
      <c r="Q596" s="37"/>
      <c r="R596" s="45"/>
      <c r="S596" s="9"/>
      <c r="T596" s="9"/>
      <c r="U596" s="9"/>
    </row>
    <row r="597">
      <c r="A597" s="41"/>
      <c r="B597" s="9"/>
      <c r="C597" s="421"/>
      <c r="D597" s="41"/>
      <c r="E597" s="39"/>
      <c r="F597" s="39"/>
      <c r="G597" s="39"/>
      <c r="H597" s="9"/>
      <c r="I597" s="45"/>
      <c r="J597" s="37"/>
      <c r="K597" s="9"/>
      <c r="L597" s="47"/>
      <c r="M597" s="9"/>
      <c r="N597" s="49"/>
      <c r="O597" s="8"/>
      <c r="P597" s="9"/>
      <c r="Q597" s="37"/>
      <c r="R597" s="45"/>
      <c r="S597" s="9"/>
      <c r="T597" s="9"/>
      <c r="U597" s="9"/>
    </row>
    <row r="598">
      <c r="A598" s="41"/>
      <c r="B598" s="9"/>
      <c r="C598" s="421"/>
      <c r="D598" s="41"/>
      <c r="E598" s="39"/>
      <c r="F598" s="39"/>
      <c r="G598" s="39"/>
      <c r="H598" s="9"/>
      <c r="I598" s="45"/>
      <c r="J598" s="37"/>
      <c r="K598" s="9"/>
      <c r="L598" s="47"/>
      <c r="M598" s="9"/>
      <c r="N598" s="49"/>
      <c r="O598" s="8"/>
      <c r="P598" s="9"/>
      <c r="Q598" s="37"/>
      <c r="R598" s="45"/>
      <c r="S598" s="9"/>
      <c r="T598" s="9"/>
      <c r="U598" s="9"/>
    </row>
    <row r="599">
      <c r="A599" s="41"/>
      <c r="B599" s="9"/>
      <c r="C599" s="421"/>
      <c r="D599" s="41"/>
      <c r="E599" s="39"/>
      <c r="F599" s="39"/>
      <c r="G599" s="39"/>
      <c r="H599" s="9"/>
      <c r="I599" s="45"/>
      <c r="J599" s="37"/>
      <c r="K599" s="9"/>
      <c r="L599" s="47"/>
      <c r="M599" s="9"/>
      <c r="N599" s="49"/>
      <c r="O599" s="8"/>
      <c r="P599" s="9"/>
      <c r="Q599" s="37"/>
      <c r="R599" s="45"/>
      <c r="S599" s="9"/>
      <c r="T599" s="9"/>
      <c r="U599" s="9"/>
    </row>
    <row r="600">
      <c r="A600" s="41"/>
      <c r="B600" s="9"/>
      <c r="C600" s="421"/>
      <c r="D600" s="41"/>
      <c r="E600" s="39"/>
      <c r="F600" s="39"/>
      <c r="G600" s="39"/>
      <c r="H600" s="9"/>
      <c r="I600" s="45"/>
      <c r="J600" s="37"/>
      <c r="K600" s="9"/>
      <c r="L600" s="47"/>
      <c r="M600" s="9"/>
      <c r="N600" s="49"/>
      <c r="O600" s="8"/>
      <c r="P600" s="9"/>
      <c r="Q600" s="37"/>
      <c r="R600" s="45"/>
      <c r="S600" s="9"/>
      <c r="T600" s="9"/>
      <c r="U600" s="9"/>
    </row>
    <row r="601">
      <c r="A601" s="41"/>
      <c r="B601" s="9"/>
      <c r="C601" s="421"/>
      <c r="D601" s="41"/>
      <c r="E601" s="39"/>
      <c r="F601" s="39"/>
      <c r="G601" s="39"/>
      <c r="H601" s="9"/>
      <c r="I601" s="45"/>
      <c r="J601" s="37"/>
      <c r="K601" s="9"/>
      <c r="L601" s="47"/>
      <c r="M601" s="9"/>
      <c r="N601" s="49"/>
      <c r="O601" s="8"/>
      <c r="P601" s="9"/>
      <c r="Q601" s="37"/>
      <c r="R601" s="45"/>
      <c r="S601" s="9"/>
      <c r="T601" s="9"/>
      <c r="U601" s="9"/>
    </row>
    <row r="602">
      <c r="A602" s="41"/>
      <c r="B602" s="9"/>
      <c r="C602" s="421"/>
      <c r="D602" s="41"/>
      <c r="E602" s="39"/>
      <c r="F602" s="39"/>
      <c r="G602" s="39"/>
      <c r="H602" s="9"/>
      <c r="I602" s="45"/>
      <c r="J602" s="37"/>
      <c r="K602" s="9"/>
      <c r="L602" s="47"/>
      <c r="M602" s="9"/>
      <c r="N602" s="49"/>
      <c r="O602" s="8"/>
      <c r="P602" s="9"/>
      <c r="Q602" s="37"/>
      <c r="R602" s="45"/>
      <c r="S602" s="9"/>
      <c r="T602" s="9"/>
      <c r="U602" s="9"/>
    </row>
    <row r="603">
      <c r="A603" s="41"/>
      <c r="B603" s="9"/>
      <c r="C603" s="421"/>
      <c r="D603" s="41"/>
      <c r="E603" s="39"/>
      <c r="F603" s="39"/>
      <c r="G603" s="39"/>
      <c r="H603" s="9"/>
      <c r="I603" s="45"/>
      <c r="J603" s="37"/>
      <c r="K603" s="9"/>
      <c r="L603" s="47"/>
      <c r="M603" s="9"/>
      <c r="N603" s="49"/>
      <c r="O603" s="8"/>
      <c r="P603" s="9"/>
      <c r="Q603" s="37"/>
      <c r="R603" s="45"/>
      <c r="S603" s="9"/>
      <c r="T603" s="9"/>
      <c r="U603" s="9"/>
    </row>
    <row r="604">
      <c r="A604" s="41"/>
      <c r="B604" s="9"/>
      <c r="C604" s="421"/>
      <c r="D604" s="41"/>
      <c r="E604" s="39"/>
      <c r="F604" s="39"/>
      <c r="G604" s="39"/>
      <c r="H604" s="9"/>
      <c r="I604" s="45"/>
      <c r="J604" s="37"/>
      <c r="K604" s="9"/>
      <c r="L604" s="47"/>
      <c r="M604" s="9"/>
      <c r="N604" s="49"/>
      <c r="O604" s="8"/>
      <c r="P604" s="9"/>
      <c r="Q604" s="37"/>
      <c r="R604" s="45"/>
      <c r="S604" s="9"/>
      <c r="T604" s="9"/>
      <c r="U604" s="9"/>
    </row>
    <row r="605">
      <c r="A605" s="41"/>
      <c r="B605" s="9"/>
      <c r="C605" s="421"/>
      <c r="D605" s="41"/>
      <c r="E605" s="39"/>
      <c r="F605" s="39"/>
      <c r="G605" s="39"/>
      <c r="H605" s="9"/>
      <c r="I605" s="45"/>
      <c r="J605" s="37"/>
      <c r="K605" s="674"/>
      <c r="L605" s="47"/>
      <c r="M605" s="45"/>
      <c r="N605" s="49"/>
      <c r="O605" s="8"/>
      <c r="P605" s="9"/>
      <c r="Q605" s="37"/>
      <c r="R605" s="45"/>
      <c r="S605" s="9"/>
      <c r="T605" s="9"/>
      <c r="U605" s="9"/>
    </row>
    <row r="606">
      <c r="A606" s="41"/>
      <c r="B606" s="9"/>
      <c r="C606" s="421"/>
      <c r="D606" s="41"/>
      <c r="E606" s="39"/>
      <c r="F606" s="39"/>
      <c r="G606" s="39"/>
      <c r="H606" s="9"/>
      <c r="I606" s="45"/>
      <c r="J606" s="37"/>
      <c r="K606" s="9"/>
      <c r="L606" s="47"/>
      <c r="M606" s="9"/>
      <c r="N606" s="49"/>
      <c r="O606" s="8"/>
      <c r="P606" s="9"/>
      <c r="Q606" s="37"/>
      <c r="R606" s="45"/>
      <c r="S606" s="9"/>
      <c r="T606" s="9"/>
      <c r="U606" s="9"/>
    </row>
    <row r="607">
      <c r="A607" s="41"/>
      <c r="B607" s="9"/>
      <c r="C607" s="421"/>
      <c r="D607" s="41"/>
      <c r="E607" s="39"/>
      <c r="F607" s="39"/>
      <c r="G607" s="39"/>
      <c r="H607" s="9"/>
      <c r="I607" s="45"/>
      <c r="J607" s="37"/>
      <c r="K607" s="9"/>
      <c r="L607" s="47"/>
      <c r="M607" s="9"/>
      <c r="N607" s="49"/>
      <c r="O607" s="8"/>
      <c r="P607" s="9"/>
      <c r="Q607" s="37"/>
      <c r="R607" s="45"/>
      <c r="S607" s="9"/>
      <c r="T607" s="9"/>
      <c r="U607" s="9"/>
    </row>
    <row r="608">
      <c r="A608" s="41"/>
      <c r="B608" s="9"/>
      <c r="C608" s="421"/>
      <c r="D608" s="41"/>
      <c r="E608" s="39"/>
      <c r="F608" s="39"/>
      <c r="G608" s="39"/>
      <c r="H608" s="9"/>
      <c r="I608" s="45"/>
      <c r="J608" s="37"/>
      <c r="K608" s="9"/>
      <c r="L608" s="47"/>
      <c r="M608" s="9"/>
      <c r="N608" s="49"/>
      <c r="O608" s="8"/>
      <c r="P608" s="9"/>
      <c r="Q608" s="37"/>
      <c r="R608" s="45"/>
      <c r="S608" s="9"/>
      <c r="T608" s="9"/>
      <c r="U608" s="9"/>
    </row>
    <row r="609">
      <c r="A609" s="41"/>
      <c r="B609" s="9"/>
      <c r="C609" s="421"/>
      <c r="D609" s="41"/>
      <c r="E609" s="39"/>
      <c r="F609" s="39"/>
      <c r="G609" s="39"/>
      <c r="H609" s="9"/>
      <c r="I609" s="45"/>
      <c r="J609" s="37"/>
      <c r="K609" s="9"/>
      <c r="L609" s="47"/>
      <c r="M609" s="9"/>
      <c r="N609" s="49"/>
      <c r="O609" s="8"/>
      <c r="P609" s="9"/>
      <c r="Q609" s="37"/>
      <c r="R609" s="45"/>
      <c r="S609" s="9"/>
      <c r="T609" s="9"/>
      <c r="U609" s="9"/>
    </row>
    <row r="610">
      <c r="A610" s="41"/>
      <c r="B610" s="9"/>
      <c r="C610" s="421"/>
      <c r="D610" s="41"/>
      <c r="E610" s="39"/>
      <c r="F610" s="39"/>
      <c r="G610" s="39"/>
      <c r="H610" s="9"/>
      <c r="I610" s="45"/>
      <c r="J610" s="37"/>
      <c r="K610" s="674"/>
      <c r="L610" s="47"/>
      <c r="M610" s="45"/>
      <c r="N610" s="49"/>
      <c r="O610" s="8"/>
      <c r="P610" s="9"/>
      <c r="Q610" s="37"/>
      <c r="R610" s="45"/>
      <c r="S610" s="9"/>
      <c r="T610" s="9"/>
      <c r="U610" s="9"/>
    </row>
    <row r="611">
      <c r="A611" s="41"/>
      <c r="B611" s="9"/>
      <c r="C611" s="421"/>
      <c r="D611" s="41"/>
      <c r="E611" s="39"/>
      <c r="F611" s="39"/>
      <c r="G611" s="39"/>
      <c r="H611" s="9"/>
      <c r="I611" s="45"/>
      <c r="J611" s="37"/>
      <c r="K611" s="674"/>
      <c r="L611" s="47"/>
      <c r="M611" s="45"/>
      <c r="N611" s="49"/>
      <c r="O611" s="8"/>
      <c r="P611" s="9"/>
      <c r="Q611" s="37"/>
      <c r="R611" s="45"/>
      <c r="S611" s="9"/>
      <c r="T611" s="9"/>
      <c r="U611" s="9"/>
    </row>
    <row r="612">
      <c r="A612" s="41"/>
      <c r="B612" s="9"/>
      <c r="C612" s="421"/>
      <c r="D612" s="41"/>
      <c r="E612" s="39"/>
      <c r="F612" s="39"/>
      <c r="G612" s="39"/>
      <c r="H612" s="9"/>
      <c r="I612" s="45"/>
      <c r="J612" s="37"/>
      <c r="K612" s="674"/>
      <c r="L612" s="47"/>
      <c r="M612" s="45"/>
      <c r="N612" s="49"/>
      <c r="O612" s="8"/>
      <c r="P612" s="9"/>
      <c r="Q612" s="37"/>
      <c r="R612" s="45"/>
      <c r="S612" s="9"/>
      <c r="T612" s="9"/>
      <c r="U612" s="9"/>
    </row>
    <row r="613">
      <c r="A613" s="41"/>
      <c r="B613" s="9"/>
      <c r="C613" s="421"/>
      <c r="D613" s="41"/>
      <c r="E613" s="39"/>
      <c r="F613" s="39"/>
      <c r="G613" s="39"/>
      <c r="H613" s="9"/>
      <c r="I613" s="45"/>
      <c r="J613" s="37"/>
      <c r="K613" s="674"/>
      <c r="L613" s="47"/>
      <c r="M613" s="45"/>
      <c r="N613" s="49"/>
      <c r="O613" s="8"/>
      <c r="P613" s="9"/>
      <c r="Q613" s="37"/>
      <c r="R613" s="45"/>
      <c r="S613" s="9"/>
      <c r="T613" s="9"/>
      <c r="U613" s="9"/>
    </row>
    <row r="614">
      <c r="A614" s="41"/>
      <c r="B614" s="9"/>
      <c r="C614" s="421"/>
      <c r="D614" s="41"/>
      <c r="E614" s="39"/>
      <c r="F614" s="39"/>
      <c r="G614" s="39"/>
      <c r="H614" s="9"/>
      <c r="I614" s="45"/>
      <c r="J614" s="37"/>
      <c r="K614" s="674"/>
      <c r="L614" s="47"/>
      <c r="M614" s="45"/>
      <c r="N614" s="49"/>
      <c r="O614" s="8"/>
      <c r="P614" s="9"/>
      <c r="Q614" s="37"/>
      <c r="R614" s="45"/>
      <c r="S614" s="9"/>
      <c r="T614" s="9"/>
      <c r="U614" s="9"/>
    </row>
    <row r="615">
      <c r="A615" s="41"/>
      <c r="B615" s="9"/>
      <c r="C615" s="421"/>
      <c r="D615" s="41"/>
      <c r="E615" s="39"/>
      <c r="F615" s="39"/>
      <c r="G615" s="39"/>
      <c r="H615" s="9"/>
      <c r="I615" s="45"/>
      <c r="J615" s="37"/>
      <c r="K615" s="674"/>
      <c r="L615" s="47"/>
      <c r="M615" s="45"/>
      <c r="N615" s="49"/>
      <c r="O615" s="8"/>
      <c r="P615" s="9"/>
      <c r="Q615" s="37"/>
      <c r="R615" s="45"/>
      <c r="S615" s="9"/>
      <c r="T615" s="9"/>
      <c r="U615" s="9"/>
    </row>
    <row r="616">
      <c r="A616" s="41"/>
      <c r="B616" s="9"/>
      <c r="C616" s="421"/>
      <c r="D616" s="41"/>
      <c r="E616" s="39"/>
      <c r="F616" s="39"/>
      <c r="G616" s="39"/>
      <c r="H616" s="9"/>
      <c r="I616" s="45"/>
      <c r="J616" s="37"/>
      <c r="K616" s="674"/>
      <c r="L616" s="47"/>
      <c r="M616" s="45"/>
      <c r="N616" s="49"/>
      <c r="O616" s="8"/>
      <c r="P616" s="9"/>
      <c r="Q616" s="37"/>
      <c r="R616" s="45"/>
      <c r="S616" s="9"/>
      <c r="T616" s="9"/>
      <c r="U616" s="9"/>
    </row>
    <row r="617">
      <c r="A617" s="41"/>
      <c r="B617" s="9"/>
      <c r="C617" s="421"/>
      <c r="D617" s="41"/>
      <c r="E617" s="39"/>
      <c r="F617" s="39"/>
      <c r="G617" s="39"/>
      <c r="H617" s="9"/>
      <c r="I617" s="45"/>
      <c r="J617" s="37"/>
      <c r="K617" s="674"/>
      <c r="L617" s="47"/>
      <c r="M617" s="45"/>
      <c r="N617" s="49"/>
      <c r="O617" s="8"/>
      <c r="P617" s="9"/>
      <c r="Q617" s="37"/>
      <c r="R617" s="45"/>
      <c r="S617" s="9"/>
      <c r="T617" s="9"/>
      <c r="U617" s="9"/>
    </row>
    <row r="618">
      <c r="A618" s="41"/>
      <c r="B618" s="9"/>
      <c r="C618" s="421"/>
      <c r="D618" s="41"/>
      <c r="E618" s="39"/>
      <c r="F618" s="39"/>
      <c r="G618" s="39"/>
      <c r="H618" s="9"/>
      <c r="I618" s="45"/>
      <c r="J618" s="37"/>
      <c r="K618" s="674"/>
      <c r="L618" s="47"/>
      <c r="M618" s="45"/>
      <c r="N618" s="49"/>
      <c r="O618" s="8"/>
      <c r="P618" s="9"/>
      <c r="Q618" s="37"/>
      <c r="R618" s="45"/>
      <c r="S618" s="9"/>
      <c r="T618" s="9"/>
      <c r="U618" s="9"/>
    </row>
    <row r="619">
      <c r="A619" s="41"/>
      <c r="B619" s="9"/>
      <c r="C619" s="421"/>
      <c r="D619" s="41"/>
      <c r="E619" s="39"/>
      <c r="F619" s="39"/>
      <c r="G619" s="39"/>
      <c r="H619" s="9"/>
      <c r="I619" s="45"/>
      <c r="J619" s="37"/>
      <c r="K619" s="674"/>
      <c r="L619" s="47"/>
      <c r="M619" s="45"/>
      <c r="N619" s="49"/>
      <c r="O619" s="8"/>
      <c r="P619" s="9"/>
      <c r="Q619" s="37"/>
      <c r="R619" s="45"/>
      <c r="S619" s="9"/>
      <c r="T619" s="9"/>
      <c r="U619" s="9"/>
    </row>
    <row r="620">
      <c r="A620" s="41"/>
      <c r="B620" s="9"/>
      <c r="C620" s="421"/>
      <c r="D620" s="41"/>
      <c r="E620" s="39"/>
      <c r="F620" s="39"/>
      <c r="G620" s="39"/>
      <c r="H620" s="9"/>
      <c r="I620" s="45"/>
      <c r="J620" s="37"/>
      <c r="K620" s="674"/>
      <c r="L620" s="47"/>
      <c r="M620" s="45"/>
      <c r="N620" s="49"/>
      <c r="O620" s="8"/>
      <c r="P620" s="9"/>
      <c r="Q620" s="37"/>
      <c r="R620" s="45"/>
      <c r="S620" s="9"/>
      <c r="T620" s="9"/>
      <c r="U620" s="9"/>
    </row>
    <row r="621">
      <c r="A621" s="41"/>
      <c r="B621" s="9"/>
      <c r="C621" s="421"/>
      <c r="D621" s="41"/>
      <c r="E621" s="39"/>
      <c r="F621" s="39"/>
      <c r="G621" s="39"/>
      <c r="H621" s="9"/>
      <c r="I621" s="45"/>
      <c r="J621" s="37"/>
      <c r="K621" s="674"/>
      <c r="L621" s="47"/>
      <c r="M621" s="45"/>
      <c r="N621" s="49"/>
      <c r="O621" s="8"/>
      <c r="P621" s="9"/>
      <c r="Q621" s="37"/>
      <c r="R621" s="45"/>
      <c r="S621" s="9"/>
      <c r="T621" s="9"/>
      <c r="U621" s="9"/>
    </row>
    <row r="622">
      <c r="A622" s="41"/>
      <c r="B622" s="9"/>
      <c r="C622" s="421"/>
      <c r="D622" s="41"/>
      <c r="E622" s="39"/>
      <c r="F622" s="39"/>
      <c r="G622" s="39"/>
      <c r="H622" s="9"/>
      <c r="I622" s="45"/>
      <c r="J622" s="37"/>
      <c r="K622" s="674"/>
      <c r="L622" s="47"/>
      <c r="M622" s="45"/>
      <c r="N622" s="49"/>
      <c r="O622" s="8"/>
      <c r="P622" s="9"/>
      <c r="Q622" s="37"/>
      <c r="R622" s="45"/>
      <c r="S622" s="9"/>
      <c r="T622" s="9"/>
      <c r="U622" s="9"/>
    </row>
    <row r="623">
      <c r="A623" s="41"/>
      <c r="B623" s="9"/>
      <c r="C623" s="421"/>
      <c r="D623" s="41"/>
      <c r="E623" s="39"/>
      <c r="F623" s="39"/>
      <c r="G623" s="39"/>
      <c r="H623" s="9"/>
      <c r="I623" s="45"/>
      <c r="J623" s="37"/>
      <c r="K623" s="674"/>
      <c r="L623" s="47"/>
      <c r="M623" s="45"/>
      <c r="N623" s="49"/>
      <c r="O623" s="8"/>
      <c r="P623" s="9"/>
      <c r="Q623" s="37"/>
      <c r="R623" s="45"/>
      <c r="S623" s="9"/>
      <c r="T623" s="9"/>
      <c r="U623" s="9"/>
    </row>
    <row r="624">
      <c r="A624" s="41"/>
      <c r="B624" s="9"/>
      <c r="C624" s="421"/>
      <c r="D624" s="41"/>
      <c r="E624" s="39"/>
      <c r="F624" s="39"/>
      <c r="G624" s="39"/>
      <c r="H624" s="9"/>
      <c r="I624" s="45"/>
      <c r="J624" s="37"/>
      <c r="K624" s="674"/>
      <c r="L624" s="47"/>
      <c r="M624" s="45"/>
      <c r="N624" s="49"/>
      <c r="O624" s="8"/>
      <c r="P624" s="9"/>
      <c r="Q624" s="37"/>
      <c r="R624" s="45"/>
      <c r="S624" s="9"/>
      <c r="T624" s="9"/>
      <c r="U624" s="9"/>
    </row>
    <row r="625">
      <c r="A625" s="41"/>
      <c r="B625" s="9"/>
      <c r="C625" s="421"/>
      <c r="D625" s="41"/>
      <c r="E625" s="39"/>
      <c r="F625" s="39"/>
      <c r="G625" s="39"/>
      <c r="H625" s="9"/>
      <c r="I625" s="45"/>
      <c r="J625" s="37"/>
      <c r="K625" s="674"/>
      <c r="L625" s="47"/>
      <c r="M625" s="45"/>
      <c r="N625" s="49"/>
      <c r="O625" s="8"/>
      <c r="P625" s="9"/>
      <c r="Q625" s="37"/>
      <c r="R625" s="45"/>
      <c r="S625" s="9"/>
      <c r="T625" s="9"/>
      <c r="U625" s="9"/>
    </row>
    <row r="626">
      <c r="A626" s="41"/>
      <c r="B626" s="9"/>
      <c r="C626" s="421"/>
      <c r="D626" s="41"/>
      <c r="E626" s="39"/>
      <c r="F626" s="39"/>
      <c r="G626" s="39"/>
      <c r="H626" s="9"/>
      <c r="I626" s="45"/>
      <c r="J626" s="37"/>
      <c r="K626" s="674"/>
      <c r="L626" s="47"/>
      <c r="M626" s="45"/>
      <c r="N626" s="49"/>
      <c r="O626" s="8"/>
      <c r="P626" s="9"/>
      <c r="Q626" s="37"/>
      <c r="R626" s="45"/>
      <c r="S626" s="9"/>
      <c r="T626" s="9"/>
      <c r="U626" s="9"/>
    </row>
    <row r="627">
      <c r="A627" s="41"/>
      <c r="B627" s="9"/>
      <c r="C627" s="421"/>
      <c r="D627" s="41"/>
      <c r="E627" s="39"/>
      <c r="F627" s="39"/>
      <c r="G627" s="39"/>
      <c r="H627" s="9"/>
      <c r="I627" s="45"/>
      <c r="J627" s="37"/>
      <c r="K627" s="674"/>
      <c r="L627" s="47"/>
      <c r="M627" s="45"/>
      <c r="N627" s="49"/>
      <c r="O627" s="8"/>
      <c r="P627" s="9"/>
      <c r="Q627" s="37"/>
      <c r="R627" s="45"/>
      <c r="S627" s="9"/>
      <c r="T627" s="9"/>
      <c r="U627" s="9"/>
    </row>
    <row r="628">
      <c r="A628" s="41"/>
      <c r="B628" s="9"/>
      <c r="C628" s="421"/>
      <c r="D628" s="41"/>
      <c r="E628" s="39"/>
      <c r="F628" s="39"/>
      <c r="G628" s="39"/>
      <c r="H628" s="9"/>
      <c r="I628" s="45"/>
      <c r="J628" s="37"/>
      <c r="K628" s="674"/>
      <c r="L628" s="47"/>
      <c r="M628" s="45"/>
      <c r="N628" s="49"/>
      <c r="O628" s="8"/>
      <c r="P628" s="9"/>
      <c r="Q628" s="37"/>
      <c r="R628" s="45"/>
      <c r="S628" s="9"/>
      <c r="T628" s="9"/>
      <c r="U628" s="9"/>
    </row>
    <row r="629">
      <c r="A629" s="41"/>
      <c r="B629" s="9"/>
      <c r="C629" s="421"/>
      <c r="D629" s="41"/>
      <c r="E629" s="39"/>
      <c r="F629" s="39"/>
      <c r="G629" s="39"/>
      <c r="H629" s="9"/>
      <c r="I629" s="45"/>
      <c r="J629" s="37"/>
      <c r="K629" s="674"/>
      <c r="L629" s="47"/>
      <c r="M629" s="45"/>
      <c r="N629" s="49"/>
      <c r="O629" s="8"/>
      <c r="P629" s="9"/>
      <c r="Q629" s="37"/>
      <c r="R629" s="45"/>
      <c r="S629" s="9"/>
      <c r="T629" s="9"/>
      <c r="U629" s="9"/>
    </row>
    <row r="630">
      <c r="A630" s="41"/>
      <c r="B630" s="9"/>
      <c r="C630" s="421"/>
      <c r="D630" s="41"/>
      <c r="E630" s="39"/>
      <c r="F630" s="39"/>
      <c r="G630" s="39"/>
      <c r="H630" s="9"/>
      <c r="I630" s="45"/>
      <c r="J630" s="37"/>
      <c r="K630" s="674"/>
      <c r="L630" s="47"/>
      <c r="M630" s="45"/>
      <c r="N630" s="49"/>
      <c r="O630" s="8"/>
      <c r="P630" s="9"/>
      <c r="Q630" s="37"/>
      <c r="R630" s="45"/>
      <c r="S630" s="9"/>
      <c r="T630" s="9"/>
      <c r="U630" s="9"/>
    </row>
    <row r="631">
      <c r="A631" s="41"/>
      <c r="B631" s="9"/>
      <c r="C631" s="421"/>
      <c r="D631" s="41"/>
      <c r="E631" s="39"/>
      <c r="F631" s="39"/>
      <c r="G631" s="39"/>
      <c r="H631" s="9"/>
      <c r="I631" s="45"/>
      <c r="J631" s="37"/>
      <c r="K631" s="674"/>
      <c r="L631" s="47"/>
      <c r="M631" s="45"/>
      <c r="N631" s="49"/>
      <c r="O631" s="8"/>
      <c r="P631" s="9"/>
      <c r="Q631" s="37"/>
      <c r="R631" s="45"/>
      <c r="S631" s="9"/>
      <c r="T631" s="9"/>
      <c r="U631" s="9"/>
    </row>
    <row r="632">
      <c r="A632" s="41"/>
      <c r="B632" s="9"/>
      <c r="C632" s="421"/>
      <c r="D632" s="41"/>
      <c r="E632" s="39"/>
      <c r="F632" s="39"/>
      <c r="G632" s="39"/>
      <c r="H632" s="9"/>
      <c r="I632" s="45"/>
      <c r="J632" s="37"/>
      <c r="K632" s="674"/>
      <c r="L632" s="47"/>
      <c r="M632" s="45"/>
      <c r="N632" s="49"/>
      <c r="O632" s="8"/>
      <c r="P632" s="9"/>
      <c r="Q632" s="37"/>
      <c r="R632" s="45"/>
      <c r="S632" s="9"/>
      <c r="T632" s="9"/>
      <c r="U632" s="9"/>
    </row>
    <row r="633">
      <c r="A633" s="41"/>
      <c r="B633" s="9"/>
      <c r="C633" s="421"/>
      <c r="D633" s="41"/>
      <c r="E633" s="39"/>
      <c r="F633" s="39"/>
      <c r="G633" s="39"/>
      <c r="H633" s="9"/>
      <c r="I633" s="45"/>
      <c r="J633" s="37"/>
      <c r="K633" s="674"/>
      <c r="L633" s="47"/>
      <c r="M633" s="45"/>
      <c r="N633" s="49"/>
      <c r="O633" s="8"/>
      <c r="P633" s="9"/>
      <c r="Q633" s="37"/>
      <c r="R633" s="45"/>
      <c r="S633" s="9"/>
      <c r="T633" s="9"/>
      <c r="U633" s="9"/>
    </row>
    <row r="634">
      <c r="A634" s="41"/>
      <c r="B634" s="9"/>
      <c r="C634" s="421"/>
      <c r="D634" s="41"/>
      <c r="E634" s="39"/>
      <c r="F634" s="39"/>
      <c r="G634" s="39"/>
      <c r="H634" s="9"/>
      <c r="I634" s="45"/>
      <c r="J634" s="37"/>
      <c r="K634" s="674"/>
      <c r="L634" s="47"/>
      <c r="M634" s="45"/>
      <c r="N634" s="49"/>
      <c r="O634" s="8"/>
      <c r="P634" s="9"/>
      <c r="Q634" s="37"/>
      <c r="R634" s="45"/>
      <c r="S634" s="9"/>
      <c r="T634" s="9"/>
      <c r="U634" s="9"/>
    </row>
    <row r="635">
      <c r="A635" s="41"/>
      <c r="B635" s="9"/>
      <c r="C635" s="421"/>
      <c r="D635" s="41"/>
      <c r="E635" s="39"/>
      <c r="F635" s="39"/>
      <c r="G635" s="39"/>
      <c r="H635" s="9"/>
      <c r="I635" s="45"/>
      <c r="J635" s="37"/>
      <c r="K635" s="674"/>
      <c r="L635" s="47"/>
      <c r="M635" s="45"/>
      <c r="N635" s="49"/>
      <c r="O635" s="8"/>
      <c r="P635" s="9"/>
      <c r="Q635" s="37"/>
      <c r="R635" s="45"/>
      <c r="S635" s="9"/>
      <c r="T635" s="9"/>
      <c r="U635" s="9"/>
    </row>
    <row r="636">
      <c r="A636" s="41"/>
      <c r="B636" s="9"/>
      <c r="C636" s="421"/>
      <c r="D636" s="41"/>
      <c r="E636" s="39"/>
      <c r="F636" s="39"/>
      <c r="G636" s="39"/>
      <c r="H636" s="9"/>
      <c r="I636" s="45"/>
      <c r="J636" s="37"/>
      <c r="K636" s="674"/>
      <c r="L636" s="47"/>
      <c r="M636" s="45"/>
      <c r="N636" s="49"/>
      <c r="O636" s="8"/>
      <c r="P636" s="9"/>
      <c r="Q636" s="37"/>
      <c r="R636" s="45"/>
      <c r="S636" s="9"/>
      <c r="T636" s="9"/>
      <c r="U636" s="9"/>
    </row>
    <row r="637">
      <c r="A637" s="41"/>
      <c r="B637" s="9"/>
      <c r="C637" s="421"/>
      <c r="D637" s="41"/>
      <c r="E637" s="39"/>
      <c r="F637" s="39"/>
      <c r="G637" s="39"/>
      <c r="H637" s="9"/>
      <c r="I637" s="45"/>
      <c r="J637" s="37"/>
      <c r="K637" s="674"/>
      <c r="L637" s="47"/>
      <c r="M637" s="45"/>
      <c r="N637" s="49"/>
      <c r="O637" s="8"/>
      <c r="P637" s="9"/>
      <c r="Q637" s="37"/>
      <c r="R637" s="45"/>
      <c r="S637" s="9"/>
      <c r="T637" s="9"/>
      <c r="U637" s="9"/>
    </row>
    <row r="638">
      <c r="A638" s="41"/>
      <c r="B638" s="9"/>
      <c r="C638" s="421"/>
      <c r="D638" s="41"/>
      <c r="E638" s="39"/>
      <c r="F638" s="39"/>
      <c r="G638" s="39"/>
      <c r="H638" s="9"/>
      <c r="I638" s="45"/>
      <c r="J638" s="37"/>
      <c r="K638" s="674"/>
      <c r="L638" s="47"/>
      <c r="M638" s="45"/>
      <c r="N638" s="49"/>
      <c r="O638" s="8"/>
      <c r="P638" s="9"/>
      <c r="Q638" s="37"/>
      <c r="R638" s="45"/>
      <c r="S638" s="9"/>
      <c r="T638" s="9"/>
      <c r="U638" s="9"/>
    </row>
    <row r="639">
      <c r="A639" s="41"/>
      <c r="B639" s="9"/>
      <c r="C639" s="421"/>
      <c r="D639" s="41"/>
      <c r="E639" s="39"/>
      <c r="F639" s="39"/>
      <c r="G639" s="39"/>
      <c r="H639" s="9"/>
      <c r="I639" s="45"/>
      <c r="J639" s="37"/>
      <c r="K639" s="674"/>
      <c r="L639" s="47"/>
      <c r="M639" s="45"/>
      <c r="N639" s="49"/>
      <c r="O639" s="8"/>
      <c r="P639" s="9"/>
      <c r="Q639" s="37"/>
      <c r="R639" s="45"/>
      <c r="S639" s="9"/>
      <c r="T639" s="9"/>
      <c r="U639" s="9"/>
    </row>
    <row r="640">
      <c r="A640" s="41"/>
      <c r="B640" s="9"/>
      <c r="C640" s="421"/>
      <c r="D640" s="41"/>
      <c r="E640" s="39"/>
      <c r="F640" s="39"/>
      <c r="G640" s="39"/>
      <c r="H640" s="9"/>
      <c r="I640" s="45"/>
      <c r="J640" s="37"/>
      <c r="K640" s="674"/>
      <c r="L640" s="47"/>
      <c r="M640" s="45"/>
      <c r="N640" s="49"/>
      <c r="O640" s="8"/>
      <c r="P640" s="9"/>
      <c r="Q640" s="37"/>
      <c r="R640" s="45"/>
      <c r="S640" s="9"/>
      <c r="T640" s="9"/>
      <c r="U640" s="9"/>
    </row>
    <row r="641">
      <c r="A641" s="41"/>
      <c r="B641" s="9"/>
      <c r="C641" s="421"/>
      <c r="D641" s="41"/>
      <c r="E641" s="39"/>
      <c r="F641" s="39"/>
      <c r="G641" s="39"/>
      <c r="H641" s="9"/>
      <c r="I641" s="45"/>
      <c r="J641" s="37"/>
      <c r="K641" s="674"/>
      <c r="L641" s="47"/>
      <c r="M641" s="45"/>
      <c r="N641" s="49"/>
      <c r="O641" s="8"/>
      <c r="P641" s="9"/>
      <c r="Q641" s="37"/>
      <c r="R641" s="45"/>
      <c r="S641" s="9"/>
      <c r="T641" s="9"/>
      <c r="U641" s="9"/>
    </row>
    <row r="642">
      <c r="A642" s="41"/>
      <c r="B642" s="9"/>
      <c r="C642" s="421"/>
      <c r="D642" s="41"/>
      <c r="E642" s="39"/>
      <c r="F642" s="39"/>
      <c r="G642" s="39"/>
      <c r="H642" s="9"/>
      <c r="I642" s="45"/>
      <c r="J642" s="37"/>
      <c r="K642" s="674"/>
      <c r="L642" s="47"/>
      <c r="M642" s="45"/>
      <c r="N642" s="49"/>
      <c r="O642" s="8"/>
      <c r="P642" s="9"/>
      <c r="Q642" s="37"/>
      <c r="R642" s="45"/>
      <c r="S642" s="9"/>
      <c r="T642" s="9"/>
      <c r="U642" s="9"/>
    </row>
    <row r="643">
      <c r="A643" s="41"/>
      <c r="B643" s="9"/>
      <c r="C643" s="421"/>
      <c r="D643" s="41"/>
      <c r="E643" s="39"/>
      <c r="F643" s="39"/>
      <c r="G643" s="39"/>
      <c r="H643" s="9"/>
      <c r="I643" s="45"/>
      <c r="J643" s="37"/>
      <c r="K643" s="674"/>
      <c r="L643" s="47"/>
      <c r="M643" s="45"/>
      <c r="N643" s="49"/>
      <c r="O643" s="8"/>
      <c r="P643" s="9"/>
      <c r="Q643" s="37"/>
      <c r="R643" s="45"/>
      <c r="S643" s="9"/>
      <c r="T643" s="9"/>
      <c r="U643" s="9"/>
    </row>
    <row r="644">
      <c r="A644" s="41"/>
      <c r="B644" s="9"/>
      <c r="C644" s="421"/>
      <c r="D644" s="41"/>
      <c r="E644" s="39"/>
      <c r="F644" s="39"/>
      <c r="G644" s="39"/>
      <c r="H644" s="9"/>
      <c r="I644" s="45"/>
      <c r="J644" s="37"/>
      <c r="K644" s="674"/>
      <c r="L644" s="47"/>
      <c r="M644" s="45"/>
      <c r="N644" s="49"/>
      <c r="O644" s="8"/>
      <c r="P644" s="9"/>
      <c r="Q644" s="37"/>
      <c r="R644" s="45"/>
      <c r="S644" s="9"/>
      <c r="T644" s="9"/>
      <c r="U644" s="9"/>
    </row>
    <row r="645">
      <c r="A645" s="41"/>
      <c r="B645" s="9"/>
      <c r="C645" s="421"/>
      <c r="D645" s="41"/>
      <c r="E645" s="39"/>
      <c r="F645" s="39"/>
      <c r="G645" s="39"/>
      <c r="H645" s="9"/>
      <c r="I645" s="45"/>
      <c r="J645" s="37"/>
      <c r="K645" s="674"/>
      <c r="L645" s="47"/>
      <c r="M645" s="45"/>
      <c r="N645" s="49"/>
      <c r="O645" s="8"/>
      <c r="P645" s="9"/>
      <c r="Q645" s="37"/>
      <c r="R645" s="45"/>
      <c r="S645" s="9"/>
      <c r="T645" s="9"/>
      <c r="U645" s="9"/>
    </row>
    <row r="646">
      <c r="A646" s="41"/>
      <c r="B646" s="9"/>
      <c r="C646" s="421"/>
      <c r="D646" s="41"/>
      <c r="E646" s="39"/>
      <c r="F646" s="39"/>
      <c r="G646" s="39"/>
      <c r="H646" s="9"/>
      <c r="I646" s="45"/>
      <c r="J646" s="37"/>
      <c r="K646" s="674"/>
      <c r="L646" s="47"/>
      <c r="M646" s="45"/>
      <c r="N646" s="49"/>
      <c r="O646" s="8"/>
      <c r="P646" s="9"/>
      <c r="Q646" s="37"/>
      <c r="R646" s="45"/>
      <c r="S646" s="9"/>
      <c r="T646" s="9"/>
      <c r="U646" s="9"/>
    </row>
    <row r="647">
      <c r="A647" s="41"/>
      <c r="B647" s="9"/>
      <c r="C647" s="421"/>
      <c r="D647" s="41"/>
      <c r="E647" s="39"/>
      <c r="F647" s="39"/>
      <c r="G647" s="39"/>
      <c r="H647" s="9"/>
      <c r="I647" s="45"/>
      <c r="J647" s="37"/>
      <c r="K647" s="674"/>
      <c r="L647" s="47"/>
      <c r="M647" s="45"/>
      <c r="N647" s="49"/>
      <c r="O647" s="8"/>
      <c r="P647" s="9"/>
      <c r="Q647" s="37"/>
      <c r="R647" s="45"/>
      <c r="S647" s="9"/>
      <c r="T647" s="9"/>
      <c r="U647" s="9"/>
    </row>
    <row r="648">
      <c r="A648" s="41"/>
      <c r="B648" s="9"/>
      <c r="C648" s="421"/>
      <c r="D648" s="41"/>
      <c r="E648" s="39"/>
      <c r="F648" s="39"/>
      <c r="G648" s="39"/>
      <c r="H648" s="9"/>
      <c r="I648" s="45"/>
      <c r="J648" s="37"/>
      <c r="K648" s="674"/>
      <c r="L648" s="47"/>
      <c r="M648" s="45"/>
      <c r="N648" s="49"/>
      <c r="O648" s="8"/>
      <c r="P648" s="9"/>
      <c r="Q648" s="37"/>
      <c r="R648" s="45"/>
      <c r="S648" s="9"/>
      <c r="T648" s="9"/>
      <c r="U648" s="9"/>
    </row>
    <row r="649">
      <c r="A649" s="41"/>
      <c r="B649" s="9"/>
      <c r="C649" s="421"/>
      <c r="D649" s="41"/>
      <c r="E649" s="39"/>
      <c r="F649" s="39"/>
      <c r="G649" s="39"/>
      <c r="H649" s="9"/>
      <c r="I649" s="45"/>
      <c r="J649" s="37"/>
      <c r="K649" s="674"/>
      <c r="L649" s="47"/>
      <c r="M649" s="45"/>
      <c r="N649" s="49"/>
      <c r="O649" s="8"/>
      <c r="P649" s="9"/>
      <c r="Q649" s="37"/>
      <c r="R649" s="45"/>
      <c r="S649" s="9"/>
      <c r="T649" s="9"/>
      <c r="U649" s="9"/>
    </row>
    <row r="650">
      <c r="A650" s="41"/>
      <c r="B650" s="9"/>
      <c r="C650" s="421"/>
      <c r="D650" s="41"/>
      <c r="E650" s="39"/>
      <c r="F650" s="39"/>
      <c r="G650" s="39"/>
      <c r="H650" s="9"/>
      <c r="I650" s="45"/>
      <c r="J650" s="37"/>
      <c r="K650" s="674"/>
      <c r="L650" s="47"/>
      <c r="M650" s="45"/>
      <c r="N650" s="49"/>
      <c r="O650" s="8"/>
      <c r="P650" s="9"/>
      <c r="Q650" s="37"/>
      <c r="R650" s="45"/>
      <c r="S650" s="9"/>
      <c r="T650" s="9"/>
      <c r="U650" s="9"/>
    </row>
    <row r="651">
      <c r="A651" s="41"/>
      <c r="B651" s="9"/>
      <c r="C651" s="421"/>
      <c r="D651" s="41"/>
      <c r="E651" s="39"/>
      <c r="F651" s="39"/>
      <c r="G651" s="39"/>
      <c r="H651" s="9"/>
      <c r="I651" s="45"/>
      <c r="J651" s="37"/>
      <c r="K651" s="674"/>
      <c r="L651" s="47"/>
      <c r="M651" s="45"/>
      <c r="N651" s="49"/>
      <c r="O651" s="8"/>
      <c r="P651" s="9"/>
      <c r="Q651" s="37"/>
      <c r="R651" s="45"/>
      <c r="S651" s="9"/>
      <c r="T651" s="9"/>
      <c r="U651" s="9"/>
    </row>
    <row r="652">
      <c r="A652" s="41"/>
      <c r="B652" s="9"/>
      <c r="C652" s="421"/>
      <c r="D652" s="41"/>
      <c r="E652" s="39"/>
      <c r="F652" s="39"/>
      <c r="G652" s="39"/>
      <c r="H652" s="9"/>
      <c r="I652" s="45"/>
      <c r="J652" s="37"/>
      <c r="K652" s="674"/>
      <c r="L652" s="47"/>
      <c r="M652" s="45"/>
      <c r="N652" s="49"/>
      <c r="O652" s="8"/>
      <c r="P652" s="9"/>
      <c r="Q652" s="37"/>
      <c r="R652" s="45"/>
      <c r="S652" s="9"/>
      <c r="T652" s="9"/>
      <c r="U652" s="9"/>
    </row>
    <row r="653">
      <c r="A653" s="41"/>
      <c r="B653" s="9"/>
      <c r="C653" s="421"/>
      <c r="D653" s="41"/>
      <c r="E653" s="39"/>
      <c r="F653" s="39"/>
      <c r="G653" s="39"/>
      <c r="H653" s="9"/>
      <c r="I653" s="45"/>
      <c r="J653" s="37"/>
      <c r="K653" s="674"/>
      <c r="L653" s="47"/>
      <c r="M653" s="45"/>
      <c r="N653" s="49"/>
      <c r="O653" s="8"/>
      <c r="P653" s="9"/>
      <c r="Q653" s="37"/>
      <c r="R653" s="45"/>
      <c r="S653" s="9"/>
      <c r="T653" s="9"/>
      <c r="U653" s="9"/>
    </row>
    <row r="654">
      <c r="A654" s="41"/>
      <c r="B654" s="9"/>
      <c r="C654" s="421"/>
      <c r="D654" s="41"/>
      <c r="E654" s="39"/>
      <c r="F654" s="39"/>
      <c r="G654" s="39"/>
      <c r="H654" s="9"/>
      <c r="I654" s="45"/>
      <c r="J654" s="37"/>
      <c r="K654" s="674"/>
      <c r="L654" s="47"/>
      <c r="M654" s="45"/>
      <c r="N654" s="49"/>
      <c r="O654" s="8"/>
      <c r="P654" s="9"/>
      <c r="Q654" s="37"/>
      <c r="R654" s="45"/>
      <c r="S654" s="9"/>
      <c r="T654" s="9"/>
      <c r="U654" s="9"/>
    </row>
    <row r="655">
      <c r="A655" s="41"/>
      <c r="B655" s="9"/>
      <c r="C655" s="421"/>
      <c r="D655" s="41"/>
      <c r="E655" s="39"/>
      <c r="F655" s="39"/>
      <c r="G655" s="39"/>
      <c r="H655" s="9"/>
      <c r="I655" s="45"/>
      <c r="J655" s="37"/>
      <c r="K655" s="674"/>
      <c r="L655" s="47"/>
      <c r="M655" s="45"/>
      <c r="N655" s="49"/>
      <c r="O655" s="8"/>
      <c r="P655" s="9"/>
      <c r="Q655" s="37"/>
      <c r="R655" s="45"/>
      <c r="S655" s="9"/>
      <c r="T655" s="9"/>
      <c r="U655" s="9"/>
    </row>
    <row r="656">
      <c r="A656" s="41"/>
      <c r="B656" s="9"/>
      <c r="C656" s="421"/>
      <c r="D656" s="41"/>
      <c r="E656" s="39"/>
      <c r="F656" s="39"/>
      <c r="G656" s="39"/>
      <c r="H656" s="9"/>
      <c r="I656" s="45"/>
      <c r="J656" s="37"/>
      <c r="K656" s="674"/>
      <c r="L656" s="47"/>
      <c r="M656" s="45"/>
      <c r="N656" s="49"/>
      <c r="O656" s="8"/>
      <c r="P656" s="9"/>
      <c r="Q656" s="37"/>
      <c r="R656" s="45"/>
      <c r="S656" s="9"/>
      <c r="T656" s="9"/>
      <c r="U656" s="9"/>
    </row>
    <row r="657">
      <c r="A657" s="41"/>
      <c r="B657" s="9"/>
      <c r="C657" s="421"/>
      <c r="D657" s="41"/>
      <c r="E657" s="39"/>
      <c r="F657" s="39"/>
      <c r="G657" s="39"/>
      <c r="H657" s="9"/>
      <c r="I657" s="45"/>
      <c r="J657" s="37"/>
      <c r="K657" s="674"/>
      <c r="L657" s="47"/>
      <c r="M657" s="45"/>
      <c r="N657" s="49"/>
      <c r="O657" s="8"/>
      <c r="P657" s="9"/>
      <c r="Q657" s="37"/>
      <c r="R657" s="45"/>
      <c r="S657" s="9"/>
      <c r="T657" s="9"/>
      <c r="U657" s="9"/>
    </row>
    <row r="658">
      <c r="A658" s="41"/>
      <c r="B658" s="9"/>
      <c r="C658" s="421"/>
      <c r="D658" s="41"/>
      <c r="E658" s="39"/>
      <c r="F658" s="39"/>
      <c r="G658" s="39"/>
      <c r="H658" s="9"/>
      <c r="I658" s="45"/>
      <c r="J658" s="37"/>
      <c r="K658" s="674"/>
      <c r="L658" s="47"/>
      <c r="M658" s="45"/>
      <c r="N658" s="49"/>
      <c r="O658" s="8"/>
      <c r="P658" s="9"/>
      <c r="Q658" s="37"/>
      <c r="R658" s="45"/>
      <c r="S658" s="9"/>
      <c r="T658" s="9"/>
      <c r="U658" s="9"/>
    </row>
    <row r="659">
      <c r="A659" s="41"/>
      <c r="B659" s="9"/>
      <c r="C659" s="421"/>
      <c r="D659" s="41"/>
      <c r="E659" s="39"/>
      <c r="F659" s="39"/>
      <c r="G659" s="39"/>
      <c r="H659" s="9"/>
      <c r="I659" s="45"/>
      <c r="J659" s="37"/>
      <c r="K659" s="674"/>
      <c r="L659" s="47"/>
      <c r="M659" s="45"/>
      <c r="N659" s="49"/>
      <c r="O659" s="8"/>
      <c r="P659" s="9"/>
      <c r="Q659" s="37"/>
      <c r="R659" s="45"/>
      <c r="S659" s="9"/>
      <c r="T659" s="9"/>
      <c r="U659" s="9"/>
    </row>
    <row r="660">
      <c r="A660" s="41"/>
      <c r="B660" s="9"/>
      <c r="C660" s="421"/>
      <c r="D660" s="41"/>
      <c r="E660" s="39"/>
      <c r="F660" s="39"/>
      <c r="G660" s="39"/>
      <c r="H660" s="9"/>
      <c r="I660" s="45"/>
      <c r="J660" s="37"/>
      <c r="K660" s="674"/>
      <c r="L660" s="47"/>
      <c r="M660" s="45"/>
      <c r="N660" s="49"/>
      <c r="O660" s="8"/>
      <c r="P660" s="9"/>
      <c r="Q660" s="37"/>
      <c r="R660" s="45"/>
      <c r="S660" s="9"/>
      <c r="T660" s="9"/>
      <c r="U660" s="9"/>
    </row>
    <row r="661">
      <c r="A661" s="41"/>
      <c r="B661" s="9"/>
      <c r="C661" s="421"/>
      <c r="D661" s="41"/>
      <c r="E661" s="39"/>
      <c r="F661" s="39"/>
      <c r="G661" s="39"/>
      <c r="H661" s="9"/>
      <c r="I661" s="45"/>
      <c r="J661" s="37"/>
      <c r="K661" s="674"/>
      <c r="L661" s="47"/>
      <c r="M661" s="45"/>
      <c r="N661" s="49"/>
      <c r="O661" s="8"/>
      <c r="P661" s="9"/>
      <c r="Q661" s="37"/>
      <c r="R661" s="45"/>
      <c r="S661" s="9"/>
      <c r="T661" s="9"/>
      <c r="U661" s="9"/>
    </row>
    <row r="662">
      <c r="A662" s="41"/>
      <c r="B662" s="9"/>
      <c r="C662" s="421"/>
      <c r="D662" s="41"/>
      <c r="E662" s="39"/>
      <c r="F662" s="39"/>
      <c r="G662" s="39"/>
      <c r="H662" s="9"/>
      <c r="I662" s="45"/>
      <c r="J662" s="37"/>
      <c r="K662" s="674"/>
      <c r="L662" s="47"/>
      <c r="M662" s="45"/>
      <c r="N662" s="49"/>
      <c r="O662" s="8"/>
      <c r="P662" s="9"/>
      <c r="Q662" s="37"/>
      <c r="R662" s="45"/>
      <c r="S662" s="9"/>
      <c r="T662" s="9"/>
      <c r="U662" s="9"/>
    </row>
    <row r="663">
      <c r="A663" s="41"/>
      <c r="B663" s="9"/>
      <c r="C663" s="421"/>
      <c r="D663" s="41"/>
      <c r="E663" s="39"/>
      <c r="F663" s="39"/>
      <c r="G663" s="39"/>
      <c r="H663" s="9"/>
      <c r="I663" s="45"/>
      <c r="J663" s="37"/>
      <c r="K663" s="674"/>
      <c r="L663" s="47"/>
      <c r="M663" s="45"/>
      <c r="N663" s="49"/>
      <c r="O663" s="8"/>
      <c r="P663" s="9"/>
      <c r="Q663" s="37"/>
      <c r="R663" s="45"/>
      <c r="S663" s="9"/>
      <c r="T663" s="9"/>
      <c r="U663" s="9"/>
    </row>
    <row r="664">
      <c r="A664" s="41"/>
      <c r="B664" s="9"/>
      <c r="C664" s="421"/>
      <c r="D664" s="41"/>
      <c r="E664" s="39"/>
      <c r="F664" s="39"/>
      <c r="G664" s="39"/>
      <c r="H664" s="9"/>
      <c r="I664" s="45"/>
      <c r="J664" s="37"/>
      <c r="K664" s="674"/>
      <c r="L664" s="47"/>
      <c r="M664" s="45"/>
      <c r="N664" s="49"/>
      <c r="O664" s="8"/>
      <c r="P664" s="9"/>
      <c r="Q664" s="37"/>
      <c r="R664" s="45"/>
      <c r="S664" s="9"/>
      <c r="T664" s="9"/>
      <c r="U664" s="9"/>
    </row>
    <row r="665">
      <c r="A665" s="41"/>
      <c r="B665" s="9"/>
      <c r="C665" s="421"/>
      <c r="D665" s="41"/>
      <c r="E665" s="39"/>
      <c r="F665" s="39"/>
      <c r="G665" s="39"/>
      <c r="H665" s="9"/>
      <c r="I665" s="45"/>
      <c r="J665" s="37"/>
      <c r="K665" s="674"/>
      <c r="L665" s="47"/>
      <c r="M665" s="45"/>
      <c r="N665" s="49"/>
      <c r="O665" s="8"/>
      <c r="P665" s="9"/>
      <c r="Q665" s="37"/>
      <c r="R665" s="45"/>
      <c r="S665" s="9"/>
      <c r="T665" s="9"/>
      <c r="U665" s="9"/>
    </row>
    <row r="666">
      <c r="A666" s="41"/>
      <c r="B666" s="9"/>
      <c r="C666" s="421"/>
      <c r="D666" s="41"/>
      <c r="E666" s="39"/>
      <c r="F666" s="39"/>
      <c r="G666" s="39"/>
      <c r="H666" s="9"/>
      <c r="I666" s="45"/>
      <c r="J666" s="37"/>
      <c r="K666" s="674"/>
      <c r="L666" s="47"/>
      <c r="M666" s="45"/>
      <c r="N666" s="49"/>
      <c r="O666" s="8"/>
      <c r="P666" s="9"/>
      <c r="Q666" s="37"/>
      <c r="R666" s="45"/>
      <c r="S666" s="9"/>
      <c r="T666" s="9"/>
      <c r="U666" s="9"/>
    </row>
    <row r="667">
      <c r="A667" s="41"/>
      <c r="B667" s="9"/>
      <c r="C667" s="421"/>
      <c r="D667" s="41"/>
      <c r="E667" s="39"/>
      <c r="F667" s="39"/>
      <c r="G667" s="39"/>
      <c r="H667" s="9"/>
      <c r="I667" s="45"/>
      <c r="J667" s="37"/>
      <c r="K667" s="674"/>
      <c r="L667" s="47"/>
      <c r="M667" s="45"/>
      <c r="N667" s="49"/>
      <c r="O667" s="8"/>
      <c r="P667" s="9"/>
      <c r="Q667" s="37"/>
      <c r="R667" s="45"/>
      <c r="S667" s="9"/>
      <c r="T667" s="9"/>
      <c r="U667" s="9"/>
    </row>
    <row r="668">
      <c r="A668" s="41"/>
      <c r="B668" s="9"/>
      <c r="C668" s="421"/>
      <c r="D668" s="41"/>
      <c r="E668" s="39"/>
      <c r="F668" s="39"/>
      <c r="G668" s="39"/>
      <c r="H668" s="9"/>
      <c r="I668" s="45"/>
      <c r="J668" s="37"/>
      <c r="K668" s="674"/>
      <c r="L668" s="47"/>
      <c r="M668" s="45"/>
      <c r="N668" s="49"/>
      <c r="O668" s="8"/>
      <c r="P668" s="9"/>
      <c r="Q668" s="37"/>
      <c r="R668" s="45"/>
      <c r="S668" s="9"/>
      <c r="T668" s="9"/>
      <c r="U668" s="9"/>
    </row>
    <row r="669">
      <c r="A669" s="41"/>
      <c r="B669" s="9"/>
      <c r="C669" s="421"/>
      <c r="D669" s="41"/>
      <c r="E669" s="39"/>
      <c r="F669" s="39"/>
      <c r="G669" s="39"/>
      <c r="H669" s="9"/>
      <c r="I669" s="45"/>
      <c r="J669" s="37"/>
      <c r="K669" s="674"/>
      <c r="L669" s="47"/>
      <c r="M669" s="45"/>
      <c r="N669" s="49"/>
      <c r="O669" s="8"/>
      <c r="P669" s="9"/>
      <c r="Q669" s="37"/>
      <c r="R669" s="45"/>
      <c r="S669" s="9"/>
      <c r="T669" s="9"/>
      <c r="U669" s="9"/>
    </row>
    <row r="670">
      <c r="A670" s="41"/>
      <c r="B670" s="9"/>
      <c r="C670" s="421"/>
      <c r="D670" s="41"/>
      <c r="E670" s="39"/>
      <c r="F670" s="39"/>
      <c r="G670" s="39"/>
      <c r="H670" s="9"/>
      <c r="I670" s="45"/>
      <c r="J670" s="37"/>
      <c r="K670" s="674"/>
      <c r="L670" s="47"/>
      <c r="M670" s="45"/>
      <c r="N670" s="49"/>
      <c r="O670" s="8"/>
      <c r="P670" s="9"/>
      <c r="Q670" s="37"/>
      <c r="R670" s="45"/>
      <c r="S670" s="9"/>
      <c r="T670" s="9"/>
      <c r="U670" s="9"/>
    </row>
    <row r="671">
      <c r="A671" s="41"/>
      <c r="B671" s="9"/>
      <c r="C671" s="421"/>
      <c r="D671" s="41"/>
      <c r="E671" s="39"/>
      <c r="F671" s="39"/>
      <c r="G671" s="39"/>
      <c r="H671" s="9"/>
      <c r="I671" s="45"/>
      <c r="J671" s="37"/>
      <c r="K671" s="674"/>
      <c r="L671" s="47"/>
      <c r="M671" s="45"/>
      <c r="N671" s="49"/>
      <c r="O671" s="8"/>
      <c r="P671" s="9"/>
      <c r="Q671" s="37"/>
      <c r="R671" s="45"/>
      <c r="S671" s="9"/>
      <c r="T671" s="9"/>
      <c r="U671" s="9"/>
    </row>
    <row r="672">
      <c r="A672" s="41"/>
      <c r="B672" s="9"/>
      <c r="C672" s="421"/>
      <c r="D672" s="41"/>
      <c r="E672" s="39"/>
      <c r="F672" s="39"/>
      <c r="G672" s="39"/>
      <c r="H672" s="9"/>
      <c r="I672" s="45"/>
      <c r="J672" s="37"/>
      <c r="K672" s="674"/>
      <c r="L672" s="47"/>
      <c r="M672" s="45"/>
      <c r="N672" s="49"/>
      <c r="O672" s="8"/>
      <c r="P672" s="9"/>
      <c r="Q672" s="37"/>
      <c r="R672" s="45"/>
      <c r="S672" s="9"/>
      <c r="T672" s="9"/>
      <c r="U672" s="9"/>
    </row>
    <row r="673">
      <c r="A673" s="41"/>
      <c r="B673" s="9"/>
      <c r="C673" s="421"/>
      <c r="D673" s="41"/>
      <c r="E673" s="39"/>
      <c r="F673" s="39"/>
      <c r="G673" s="39"/>
      <c r="H673" s="9"/>
      <c r="I673" s="45"/>
      <c r="J673" s="37"/>
      <c r="K673" s="674"/>
      <c r="L673" s="47"/>
      <c r="M673" s="45"/>
      <c r="N673" s="49"/>
      <c r="O673" s="8"/>
      <c r="P673" s="9"/>
      <c r="Q673" s="37"/>
      <c r="R673" s="45"/>
      <c r="S673" s="9"/>
      <c r="T673" s="9"/>
      <c r="U673" s="9"/>
    </row>
    <row r="674">
      <c r="A674" s="41"/>
      <c r="B674" s="9"/>
      <c r="C674" s="421"/>
      <c r="D674" s="41"/>
      <c r="E674" s="39"/>
      <c r="F674" s="39"/>
      <c r="G674" s="39"/>
      <c r="H674" s="9"/>
      <c r="I674" s="45"/>
      <c r="J674" s="37"/>
      <c r="K674" s="674"/>
      <c r="L674" s="47"/>
      <c r="M674" s="45"/>
      <c r="N674" s="49"/>
      <c r="O674" s="8"/>
      <c r="P674" s="9"/>
      <c r="Q674" s="37"/>
      <c r="R674" s="45"/>
      <c r="S674" s="9"/>
      <c r="T674" s="9"/>
      <c r="U674" s="9"/>
    </row>
    <row r="675">
      <c r="A675" s="41"/>
      <c r="B675" s="9"/>
      <c r="C675" s="421"/>
      <c r="D675" s="41"/>
      <c r="E675" s="39"/>
      <c r="F675" s="39"/>
      <c r="G675" s="39"/>
      <c r="H675" s="9"/>
      <c r="I675" s="45"/>
      <c r="J675" s="37"/>
      <c r="K675" s="674"/>
      <c r="L675" s="47"/>
      <c r="M675" s="45"/>
      <c r="N675" s="49"/>
      <c r="O675" s="8"/>
      <c r="P675" s="9"/>
      <c r="Q675" s="37"/>
      <c r="R675" s="45"/>
      <c r="S675" s="9"/>
      <c r="T675" s="9"/>
      <c r="U675" s="9"/>
    </row>
    <row r="676">
      <c r="A676" s="41"/>
      <c r="B676" s="9"/>
      <c r="C676" s="421"/>
      <c r="D676" s="41"/>
      <c r="E676" s="39"/>
      <c r="F676" s="39"/>
      <c r="G676" s="39"/>
      <c r="H676" s="9"/>
      <c r="I676" s="45"/>
      <c r="J676" s="37"/>
      <c r="K676" s="674"/>
      <c r="L676" s="47"/>
      <c r="M676" s="45"/>
      <c r="N676" s="49"/>
      <c r="O676" s="8"/>
      <c r="P676" s="9"/>
      <c r="Q676" s="37"/>
      <c r="R676" s="45"/>
      <c r="S676" s="9"/>
      <c r="T676" s="9"/>
      <c r="U676" s="9"/>
    </row>
    <row r="677">
      <c r="A677" s="41"/>
      <c r="B677" s="9"/>
      <c r="C677" s="421"/>
      <c r="D677" s="41"/>
      <c r="E677" s="39"/>
      <c r="F677" s="39"/>
      <c r="G677" s="39"/>
      <c r="H677" s="9"/>
      <c r="I677" s="45"/>
      <c r="J677" s="37"/>
      <c r="K677" s="674"/>
      <c r="L677" s="47"/>
      <c r="M677" s="45"/>
      <c r="N677" s="49"/>
      <c r="O677" s="8"/>
      <c r="P677" s="9"/>
      <c r="Q677" s="37"/>
      <c r="R677" s="45"/>
      <c r="S677" s="9"/>
      <c r="T677" s="9"/>
      <c r="U677" s="9"/>
    </row>
    <row r="678">
      <c r="A678" s="41"/>
      <c r="B678" s="9"/>
      <c r="C678" s="421"/>
      <c r="D678" s="41"/>
      <c r="E678" s="39"/>
      <c r="F678" s="39"/>
      <c r="G678" s="39"/>
      <c r="H678" s="9"/>
      <c r="I678" s="45"/>
      <c r="J678" s="37"/>
      <c r="K678" s="674"/>
      <c r="L678" s="47"/>
      <c r="M678" s="45"/>
      <c r="N678" s="49"/>
      <c r="O678" s="8"/>
      <c r="P678" s="9"/>
      <c r="Q678" s="37"/>
      <c r="R678" s="45"/>
      <c r="S678" s="9"/>
      <c r="T678" s="9"/>
      <c r="U678" s="9"/>
    </row>
    <row r="679">
      <c r="A679" s="41"/>
      <c r="B679" s="9"/>
      <c r="C679" s="421"/>
      <c r="D679" s="41"/>
      <c r="E679" s="39"/>
      <c r="F679" s="39"/>
      <c r="G679" s="39"/>
      <c r="H679" s="9"/>
      <c r="I679" s="45"/>
      <c r="J679" s="37"/>
      <c r="K679" s="674"/>
      <c r="L679" s="47"/>
      <c r="M679" s="45"/>
      <c r="N679" s="49"/>
      <c r="O679" s="8"/>
      <c r="P679" s="9"/>
      <c r="Q679" s="37"/>
      <c r="R679" s="45"/>
      <c r="S679" s="9"/>
      <c r="T679" s="9"/>
      <c r="U679" s="9"/>
    </row>
    <row r="680">
      <c r="A680" s="41"/>
      <c r="B680" s="9"/>
      <c r="C680" s="421"/>
      <c r="D680" s="41"/>
      <c r="E680" s="39"/>
      <c r="F680" s="39"/>
      <c r="G680" s="39"/>
      <c r="H680" s="9"/>
      <c r="I680" s="45"/>
      <c r="J680" s="37"/>
      <c r="K680" s="674"/>
      <c r="L680" s="47"/>
      <c r="M680" s="45"/>
      <c r="N680" s="49"/>
      <c r="O680" s="8"/>
      <c r="P680" s="9"/>
      <c r="Q680" s="37"/>
      <c r="R680" s="45"/>
      <c r="S680" s="9"/>
      <c r="T680" s="9"/>
      <c r="U680" s="9"/>
    </row>
    <row r="681">
      <c r="A681" s="41"/>
      <c r="B681" s="9"/>
      <c r="C681" s="421"/>
      <c r="D681" s="41"/>
      <c r="E681" s="39"/>
      <c r="F681" s="39"/>
      <c r="G681" s="39"/>
      <c r="H681" s="9"/>
      <c r="I681" s="45"/>
      <c r="J681" s="37"/>
      <c r="K681" s="674"/>
      <c r="L681" s="47"/>
      <c r="M681" s="45"/>
      <c r="N681" s="49"/>
      <c r="O681" s="8"/>
      <c r="P681" s="9"/>
      <c r="Q681" s="37"/>
      <c r="R681" s="45"/>
      <c r="S681" s="9"/>
      <c r="T681" s="9"/>
      <c r="U681" s="9"/>
    </row>
    <row r="682">
      <c r="A682" s="41"/>
      <c r="B682" s="9"/>
      <c r="C682" s="421"/>
      <c r="D682" s="41"/>
      <c r="E682" s="39"/>
      <c r="F682" s="39"/>
      <c r="G682" s="39"/>
      <c r="H682" s="9"/>
      <c r="I682" s="45"/>
      <c r="J682" s="37"/>
      <c r="K682" s="674"/>
      <c r="L682" s="47"/>
      <c r="M682" s="45"/>
      <c r="N682" s="49"/>
      <c r="O682" s="8"/>
      <c r="P682" s="9"/>
      <c r="Q682" s="37"/>
      <c r="R682" s="45"/>
      <c r="S682" s="9"/>
      <c r="T682" s="9"/>
      <c r="U682" s="9"/>
    </row>
    <row r="683">
      <c r="A683" s="41"/>
      <c r="B683" s="9"/>
      <c r="C683" s="421"/>
      <c r="D683" s="41"/>
      <c r="E683" s="39"/>
      <c r="F683" s="39"/>
      <c r="G683" s="39"/>
      <c r="H683" s="9"/>
      <c r="I683" s="45"/>
      <c r="J683" s="37"/>
      <c r="K683" s="674"/>
      <c r="L683" s="47"/>
      <c r="M683" s="45"/>
      <c r="N683" s="49"/>
      <c r="O683" s="8"/>
      <c r="P683" s="9"/>
      <c r="Q683" s="37"/>
      <c r="R683" s="45"/>
      <c r="S683" s="9"/>
      <c r="T683" s="9"/>
      <c r="U683" s="9"/>
    </row>
    <row r="684">
      <c r="A684" s="41"/>
      <c r="B684" s="9"/>
      <c r="C684" s="421"/>
      <c r="D684" s="41"/>
      <c r="E684" s="39"/>
      <c r="F684" s="39"/>
      <c r="G684" s="39"/>
      <c r="H684" s="9"/>
      <c r="I684" s="45"/>
      <c r="J684" s="37"/>
      <c r="K684" s="674"/>
      <c r="L684" s="47"/>
      <c r="M684" s="45"/>
      <c r="N684" s="49"/>
      <c r="O684" s="8"/>
      <c r="P684" s="9"/>
      <c r="Q684" s="37"/>
      <c r="R684" s="45"/>
      <c r="S684" s="9"/>
      <c r="T684" s="9"/>
      <c r="U684" s="9"/>
    </row>
    <row r="685">
      <c r="A685" s="41"/>
      <c r="B685" s="9"/>
      <c r="C685" s="421"/>
      <c r="D685" s="41"/>
      <c r="E685" s="39"/>
      <c r="F685" s="39"/>
      <c r="G685" s="39"/>
      <c r="H685" s="9"/>
      <c r="I685" s="45"/>
      <c r="J685" s="37"/>
      <c r="K685" s="674"/>
      <c r="L685" s="47"/>
      <c r="M685" s="45"/>
      <c r="N685" s="49"/>
      <c r="O685" s="8"/>
      <c r="P685" s="9"/>
      <c r="Q685" s="37"/>
      <c r="R685" s="45"/>
      <c r="S685" s="9"/>
      <c r="T685" s="9"/>
      <c r="U685" s="9"/>
    </row>
    <row r="686">
      <c r="A686" s="41"/>
      <c r="B686" s="9"/>
      <c r="C686" s="421"/>
      <c r="D686" s="41"/>
      <c r="E686" s="39"/>
      <c r="F686" s="39"/>
      <c r="G686" s="39"/>
      <c r="H686" s="9"/>
      <c r="I686" s="45"/>
      <c r="J686" s="37"/>
      <c r="K686" s="674"/>
      <c r="L686" s="47"/>
      <c r="M686" s="45"/>
      <c r="N686" s="49"/>
      <c r="O686" s="8"/>
      <c r="P686" s="9"/>
      <c r="Q686" s="37"/>
      <c r="R686" s="45"/>
      <c r="S686" s="9"/>
      <c r="T686" s="9"/>
      <c r="U686" s="9"/>
    </row>
    <row r="687">
      <c r="A687" s="41"/>
      <c r="B687" s="9"/>
      <c r="C687" s="421"/>
      <c r="D687" s="41"/>
      <c r="E687" s="39"/>
      <c r="F687" s="39"/>
      <c r="G687" s="39"/>
      <c r="H687" s="9"/>
      <c r="I687" s="45"/>
      <c r="J687" s="37"/>
      <c r="K687" s="674"/>
      <c r="L687" s="47"/>
      <c r="M687" s="45"/>
      <c r="N687" s="49"/>
      <c r="O687" s="8"/>
      <c r="P687" s="9"/>
      <c r="Q687" s="37"/>
      <c r="R687" s="45"/>
      <c r="S687" s="9"/>
      <c r="T687" s="9"/>
      <c r="U687" s="9"/>
    </row>
    <row r="688">
      <c r="A688" s="41"/>
      <c r="B688" s="9"/>
      <c r="C688" s="421"/>
      <c r="D688" s="41"/>
      <c r="E688" s="39"/>
      <c r="F688" s="39"/>
      <c r="G688" s="39"/>
      <c r="H688" s="9"/>
      <c r="I688" s="45"/>
      <c r="J688" s="37"/>
      <c r="K688" s="674"/>
      <c r="L688" s="47"/>
      <c r="M688" s="45"/>
      <c r="N688" s="49"/>
      <c r="O688" s="8"/>
      <c r="P688" s="9"/>
      <c r="Q688" s="37"/>
      <c r="R688" s="45"/>
      <c r="S688" s="9"/>
      <c r="T688" s="9"/>
      <c r="U688" s="9"/>
    </row>
    <row r="689">
      <c r="A689" s="41"/>
      <c r="B689" s="9"/>
      <c r="C689" s="421"/>
      <c r="D689" s="41"/>
      <c r="E689" s="39"/>
      <c r="F689" s="39"/>
      <c r="G689" s="39"/>
      <c r="H689" s="9"/>
      <c r="I689" s="45"/>
      <c r="J689" s="37"/>
      <c r="K689" s="674"/>
      <c r="L689" s="47"/>
      <c r="M689" s="45"/>
      <c r="N689" s="49"/>
      <c r="O689" s="8"/>
      <c r="P689" s="9"/>
      <c r="Q689" s="37"/>
      <c r="R689" s="45"/>
      <c r="S689" s="9"/>
      <c r="T689" s="9"/>
      <c r="U689" s="9"/>
    </row>
    <row r="690">
      <c r="A690" s="41"/>
      <c r="B690" s="9"/>
      <c r="C690" s="421"/>
      <c r="D690" s="41"/>
      <c r="E690" s="39"/>
      <c r="F690" s="39"/>
      <c r="G690" s="39"/>
      <c r="H690" s="9"/>
      <c r="I690" s="45"/>
      <c r="J690" s="37"/>
      <c r="K690" s="674"/>
      <c r="L690" s="47"/>
      <c r="M690" s="45"/>
      <c r="N690" s="49"/>
      <c r="O690" s="8"/>
      <c r="P690" s="9"/>
      <c r="Q690" s="37"/>
      <c r="R690" s="45"/>
      <c r="S690" s="9"/>
      <c r="T690" s="9"/>
      <c r="U690" s="9"/>
    </row>
    <row r="691">
      <c r="A691" s="41"/>
      <c r="B691" s="9"/>
      <c r="C691" s="421"/>
      <c r="D691" s="41"/>
      <c r="E691" s="39"/>
      <c r="F691" s="39"/>
      <c r="G691" s="39"/>
      <c r="H691" s="9"/>
      <c r="I691" s="45"/>
      <c r="J691" s="37"/>
      <c r="K691" s="674"/>
      <c r="L691" s="47"/>
      <c r="M691" s="45"/>
      <c r="N691" s="49"/>
      <c r="O691" s="8"/>
      <c r="P691" s="9"/>
      <c r="Q691" s="37"/>
      <c r="R691" s="45"/>
      <c r="S691" s="9"/>
      <c r="T691" s="9"/>
      <c r="U691" s="9"/>
    </row>
    <row r="692">
      <c r="A692" s="41"/>
      <c r="B692" s="9"/>
      <c r="C692" s="421"/>
      <c r="D692" s="41"/>
      <c r="E692" s="39"/>
      <c r="F692" s="39"/>
      <c r="G692" s="39"/>
      <c r="H692" s="9"/>
      <c r="I692" s="45"/>
      <c r="J692" s="37"/>
      <c r="K692" s="674"/>
      <c r="L692" s="47"/>
      <c r="M692" s="45"/>
      <c r="N692" s="49"/>
      <c r="O692" s="8"/>
      <c r="P692" s="9"/>
      <c r="Q692" s="37"/>
      <c r="R692" s="45"/>
      <c r="S692" s="9"/>
      <c r="T692" s="9"/>
      <c r="U692" s="9"/>
    </row>
    <row r="693">
      <c r="A693" s="41"/>
      <c r="B693" s="9"/>
      <c r="C693" s="421"/>
      <c r="D693" s="41"/>
      <c r="E693" s="39"/>
      <c r="F693" s="39"/>
      <c r="G693" s="39"/>
      <c r="H693" s="9"/>
      <c r="I693" s="45"/>
      <c r="J693" s="37"/>
      <c r="K693" s="674"/>
      <c r="L693" s="47"/>
      <c r="M693" s="45"/>
      <c r="N693" s="49"/>
      <c r="O693" s="8"/>
      <c r="P693" s="9"/>
      <c r="Q693" s="37"/>
      <c r="R693" s="45"/>
      <c r="S693" s="9"/>
      <c r="T693" s="9"/>
      <c r="U693" s="9"/>
    </row>
    <row r="694">
      <c r="A694" s="41"/>
      <c r="B694" s="9"/>
      <c r="C694" s="421"/>
      <c r="D694" s="41"/>
      <c r="E694" s="39"/>
      <c r="F694" s="39"/>
      <c r="G694" s="39"/>
      <c r="H694" s="9"/>
      <c r="I694" s="45"/>
      <c r="J694" s="37"/>
      <c r="K694" s="674"/>
      <c r="L694" s="47"/>
      <c r="M694" s="45"/>
      <c r="N694" s="49"/>
      <c r="O694" s="8"/>
      <c r="P694" s="9"/>
      <c r="Q694" s="37"/>
      <c r="R694" s="45"/>
      <c r="S694" s="9"/>
      <c r="T694" s="9"/>
      <c r="U694" s="9"/>
    </row>
    <row r="695">
      <c r="A695" s="41"/>
      <c r="B695" s="9"/>
      <c r="C695" s="421"/>
      <c r="D695" s="41"/>
      <c r="E695" s="39"/>
      <c r="F695" s="39"/>
      <c r="G695" s="39"/>
      <c r="H695" s="9"/>
      <c r="I695" s="45"/>
      <c r="J695" s="37"/>
      <c r="K695" s="674"/>
      <c r="L695" s="47"/>
      <c r="M695" s="45"/>
      <c r="N695" s="49"/>
      <c r="O695" s="8"/>
      <c r="P695" s="9"/>
      <c r="Q695" s="37"/>
      <c r="R695" s="45"/>
      <c r="S695" s="9"/>
      <c r="T695" s="9"/>
      <c r="U695" s="9"/>
    </row>
    <row r="696">
      <c r="A696" s="41"/>
      <c r="B696" s="9"/>
      <c r="C696" s="421"/>
      <c r="D696" s="41"/>
      <c r="E696" s="39"/>
      <c r="F696" s="39"/>
      <c r="G696" s="39"/>
      <c r="H696" s="9"/>
      <c r="I696" s="45"/>
      <c r="J696" s="37"/>
      <c r="K696" s="674"/>
      <c r="L696" s="47"/>
      <c r="M696" s="45"/>
      <c r="N696" s="49"/>
      <c r="O696" s="8"/>
      <c r="P696" s="9"/>
      <c r="Q696" s="37"/>
      <c r="R696" s="45"/>
      <c r="S696" s="9"/>
      <c r="T696" s="9"/>
      <c r="U696" s="9"/>
    </row>
    <row r="697">
      <c r="A697" s="41"/>
      <c r="B697" s="9"/>
      <c r="C697" s="421"/>
      <c r="D697" s="41"/>
      <c r="E697" s="39"/>
      <c r="F697" s="39"/>
      <c r="G697" s="39"/>
      <c r="H697" s="9"/>
      <c r="I697" s="45"/>
      <c r="J697" s="37"/>
      <c r="K697" s="674"/>
      <c r="L697" s="47"/>
      <c r="M697" s="45"/>
      <c r="N697" s="49"/>
      <c r="O697" s="8"/>
      <c r="P697" s="9"/>
      <c r="Q697" s="37"/>
      <c r="R697" s="45"/>
      <c r="S697" s="9"/>
      <c r="T697" s="9"/>
      <c r="U697" s="9"/>
    </row>
  </sheetData>
  <autoFilter ref="$A$4:$U$210">
    <sortState ref="A4:U210">
      <sortCondition ref="J4:J210"/>
    </sortState>
  </autoFilter>
  <customSheetViews>
    <customSheetView guid="{1AAA1FE9-67D0-4C26-B8F4-A353BABDE9A3}" filter="1" showAutoFilter="1">
      <autoFilter ref="$A$4:$U$219">
        <filterColumn colId="16">
          <filters blank="1">
            <filter val="11/06/25"/>
            <filter val="08/06/25"/>
            <filter val="07/06/25"/>
            <filter val="01/06/25"/>
            <filter val="03/06/25"/>
            <filter val="10/06/25"/>
            <filter val="09/06/25"/>
            <filter val="04/06/25"/>
            <filter val="05/06/25"/>
            <filter val="06/06/25"/>
            <filter val="12/06/25"/>
            <filter val="02/06/25"/>
          </filters>
        </filterColumn>
      </autoFilter>
    </customSheetView>
    <customSheetView guid="{B49E757E-3B88-4F54-A8E7-D31F168F58CF}" filter="1" showAutoFilter="1">
      <autoFilter ref="$A$4:$U$219"/>
    </customSheetView>
    <customSheetView guid="{4F5F235B-875E-4869-AE1F-111E2547E349}" filter="1" showAutoFilter="1">
      <autoFilter ref="$A$4:$U$219">
        <filterColumn colId="20">
          <filters blank="1">
            <filter val="Nasabah Baru"/>
          </filters>
        </filterColumn>
      </autoFilter>
    </customSheetView>
  </customSheetViews>
  <dataValidations>
    <dataValidation type="list" allowBlank="1" showErrorMessage="1" sqref="P5:P697">
      <formula1>"Tf/BRI,Midtrans,Saldo Aplikasi,Bonus Aplikasi,Bonus Unsubscribe,Bonus Mitra,Bonus Take Over,(Refund) Tf/BRI,(Refund) Midtrans,Transaksi Gantung"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hidden="1" min="1" max="1" width="11.38"/>
    <col customWidth="1" min="2" max="2" width="11.5"/>
    <col customWidth="1" min="3" max="3" width="25.63"/>
    <col customWidth="1" min="4" max="4" width="14.63"/>
    <col customWidth="1" min="5" max="5" width="50.5"/>
    <col customWidth="1" min="6" max="6" width="17.13"/>
    <col customWidth="1" min="7" max="7" width="15.75"/>
    <col customWidth="1" min="8" max="8" width="9.75"/>
    <col customWidth="1" min="13" max="13" width="10.88"/>
    <col customWidth="1" min="16" max="16" width="15.88"/>
    <col customWidth="1" min="19" max="19" width="7.75"/>
    <col customWidth="1" min="20" max="20" width="10.75"/>
  </cols>
  <sheetData>
    <row r="1" ht="24.0" customHeight="1">
      <c r="B1" s="1" t="s">
        <v>0</v>
      </c>
      <c r="C1" s="1"/>
      <c r="D1" s="2"/>
      <c r="E1" s="3" t="s">
        <v>1</v>
      </c>
      <c r="F1" s="1"/>
      <c r="G1" s="1"/>
      <c r="H1" s="1"/>
      <c r="I1" s="579"/>
      <c r="J1" s="666"/>
      <c r="K1" s="1"/>
      <c r="L1" s="580"/>
      <c r="M1" s="1"/>
      <c r="N1" s="667"/>
      <c r="O1" s="1"/>
      <c r="P1" s="1"/>
      <c r="Q1" s="582"/>
      <c r="R1" s="582"/>
      <c r="S1" s="1"/>
      <c r="T1" s="1"/>
      <c r="U1" s="1"/>
    </row>
    <row r="2" ht="24.0" customHeight="1">
      <c r="B2" s="3" t="s">
        <v>2</v>
      </c>
      <c r="C2" s="3"/>
      <c r="D2" s="15"/>
      <c r="E2" s="3" t="s">
        <v>3</v>
      </c>
      <c r="F2" s="3"/>
      <c r="G2" s="3"/>
      <c r="H2" s="3"/>
      <c r="I2" s="585"/>
      <c r="J2" s="670"/>
      <c r="K2" s="3"/>
      <c r="L2" s="3"/>
      <c r="M2" s="3"/>
      <c r="N2" s="20"/>
      <c r="O2" s="3"/>
      <c r="P2" s="3"/>
      <c r="Q2" s="585"/>
      <c r="R2" s="585"/>
      <c r="S2" s="3"/>
      <c r="T2" s="3"/>
      <c r="U2" s="3"/>
    </row>
    <row r="3" ht="24.0" customHeight="1">
      <c r="B3" s="3" t="s">
        <v>6814</v>
      </c>
      <c r="C3" s="3"/>
      <c r="D3" s="587"/>
      <c r="E3" s="3" t="s">
        <v>7</v>
      </c>
      <c r="F3" s="3"/>
      <c r="G3" s="3"/>
      <c r="H3" s="3"/>
      <c r="I3" s="585"/>
      <c r="J3" s="670"/>
      <c r="K3" s="3"/>
      <c r="L3" s="3"/>
      <c r="M3" s="3"/>
      <c r="N3" s="20"/>
      <c r="O3" s="3"/>
      <c r="P3" s="3"/>
      <c r="Q3" s="585"/>
      <c r="R3" s="585"/>
      <c r="S3" s="3"/>
      <c r="T3" s="3"/>
      <c r="U3" s="3"/>
    </row>
    <row r="4" ht="30.0" customHeight="1">
      <c r="A4" s="588" t="s">
        <v>8</v>
      </c>
      <c r="B4" s="589" t="s">
        <v>10</v>
      </c>
      <c r="C4" s="590" t="s">
        <v>11</v>
      </c>
      <c r="D4" s="589" t="s">
        <v>12</v>
      </c>
      <c r="E4" s="590" t="s">
        <v>13</v>
      </c>
      <c r="F4" s="590" t="s">
        <v>14</v>
      </c>
      <c r="G4" s="590" t="s">
        <v>15</v>
      </c>
      <c r="H4" s="590" t="s">
        <v>16</v>
      </c>
      <c r="I4" s="591" t="s">
        <v>17</v>
      </c>
      <c r="J4" s="589" t="s">
        <v>18</v>
      </c>
      <c r="K4" s="589" t="s">
        <v>19</v>
      </c>
      <c r="L4" s="592" t="s">
        <v>20</v>
      </c>
      <c r="M4" s="593" t="s">
        <v>21</v>
      </c>
      <c r="N4" s="672" t="s">
        <v>22</v>
      </c>
      <c r="O4" s="594" t="s">
        <v>23</v>
      </c>
      <c r="P4" s="589" t="s">
        <v>27</v>
      </c>
      <c r="Q4" s="591" t="s">
        <v>28</v>
      </c>
      <c r="R4" s="591" t="s">
        <v>29</v>
      </c>
      <c r="S4" s="589" t="s">
        <v>30</v>
      </c>
      <c r="T4" s="589" t="s">
        <v>31</v>
      </c>
      <c r="U4" s="596" t="s">
        <v>32</v>
      </c>
    </row>
    <row r="5">
      <c r="A5" s="41" t="s">
        <v>6824</v>
      </c>
      <c r="B5" s="674">
        <v>11498.0</v>
      </c>
      <c r="C5" s="675" t="s">
        <v>6825</v>
      </c>
      <c r="D5" s="676" t="s">
        <v>3268</v>
      </c>
      <c r="E5" s="39" t="s">
        <v>3269</v>
      </c>
      <c r="F5" s="675" t="s">
        <v>3271</v>
      </c>
      <c r="G5" s="675" t="s">
        <v>153</v>
      </c>
      <c r="H5" s="9" t="s">
        <v>888</v>
      </c>
      <c r="I5" s="73">
        <v>45354.0</v>
      </c>
      <c r="J5" s="100">
        <v>45524.0</v>
      </c>
      <c r="K5" s="9" t="s">
        <v>51</v>
      </c>
      <c r="L5" s="47">
        <v>118000.0</v>
      </c>
      <c r="M5" s="9" t="s">
        <v>51</v>
      </c>
      <c r="N5" s="149">
        <v>0.0</v>
      </c>
      <c r="O5" s="149">
        <v>0.0</v>
      </c>
      <c r="P5" s="128" t="s">
        <v>54</v>
      </c>
      <c r="Q5" s="37">
        <v>45796.0</v>
      </c>
      <c r="R5" s="37">
        <v>45826.0</v>
      </c>
      <c r="S5" s="674">
        <v>1.0</v>
      </c>
      <c r="T5" s="9" t="s">
        <v>55</v>
      </c>
      <c r="U5" s="674" t="s">
        <v>56</v>
      </c>
    </row>
    <row r="6">
      <c r="A6" s="41" t="s">
        <v>6832</v>
      </c>
      <c r="B6" s="9">
        <v>4749.0</v>
      </c>
      <c r="C6" s="421" t="s">
        <v>1996</v>
      </c>
      <c r="D6" s="677" t="s">
        <v>1965</v>
      </c>
      <c r="E6" s="39" t="s">
        <v>2007</v>
      </c>
      <c r="F6" s="39" t="s">
        <v>786</v>
      </c>
      <c r="G6" s="39" t="s">
        <v>46</v>
      </c>
      <c r="H6" s="9" t="s">
        <v>888</v>
      </c>
      <c r="I6" s="45">
        <v>44613.0</v>
      </c>
      <c r="J6" s="37">
        <v>45765.0</v>
      </c>
      <c r="K6" s="9" t="s">
        <v>51</v>
      </c>
      <c r="L6" s="47">
        <v>118000.0</v>
      </c>
      <c r="M6" s="9" t="s">
        <v>51</v>
      </c>
      <c r="N6" s="149">
        <v>0.0</v>
      </c>
      <c r="O6" s="149">
        <v>0.0</v>
      </c>
      <c r="P6" s="128" t="s">
        <v>54</v>
      </c>
      <c r="Q6" s="45">
        <v>45794.0</v>
      </c>
      <c r="R6" s="45">
        <v>45827.0</v>
      </c>
      <c r="S6" s="9">
        <v>1.0</v>
      </c>
      <c r="T6" s="9" t="s">
        <v>55</v>
      </c>
      <c r="U6" s="9" t="s">
        <v>56</v>
      </c>
    </row>
    <row r="7">
      <c r="A7" s="41" t="s">
        <v>6835</v>
      </c>
      <c r="B7" s="9">
        <v>4749.0</v>
      </c>
      <c r="C7" s="421" t="s">
        <v>1996</v>
      </c>
      <c r="D7" s="677" t="s">
        <v>1965</v>
      </c>
      <c r="E7" s="39" t="s">
        <v>1981</v>
      </c>
      <c r="F7" s="39" t="s">
        <v>786</v>
      </c>
      <c r="G7" s="39" t="s">
        <v>46</v>
      </c>
      <c r="H7" s="9" t="s">
        <v>888</v>
      </c>
      <c r="I7" s="45">
        <v>44613.0</v>
      </c>
      <c r="J7" s="37">
        <v>45765.0</v>
      </c>
      <c r="K7" s="9" t="s">
        <v>51</v>
      </c>
      <c r="L7" s="47">
        <v>78000.0</v>
      </c>
      <c r="M7" s="9" t="s">
        <v>51</v>
      </c>
      <c r="N7" s="149">
        <v>0.0</v>
      </c>
      <c r="O7" s="149">
        <v>0.0</v>
      </c>
      <c r="P7" s="128" t="s">
        <v>54</v>
      </c>
      <c r="Q7" s="45">
        <v>45794.0</v>
      </c>
      <c r="R7" s="45">
        <v>45827.0</v>
      </c>
      <c r="S7" s="9">
        <v>1.0</v>
      </c>
      <c r="T7" s="9" t="s">
        <v>86</v>
      </c>
      <c r="U7" s="9" t="s">
        <v>56</v>
      </c>
    </row>
    <row r="8">
      <c r="A8" s="41" t="s">
        <v>6839</v>
      </c>
      <c r="B8" s="9">
        <v>4749.0</v>
      </c>
      <c r="C8" s="421" t="s">
        <v>1996</v>
      </c>
      <c r="D8" s="677" t="s">
        <v>1965</v>
      </c>
      <c r="E8" s="39" t="s">
        <v>1994</v>
      </c>
      <c r="F8" s="39" t="s">
        <v>786</v>
      </c>
      <c r="G8" s="39" t="s">
        <v>46</v>
      </c>
      <c r="H8" s="9" t="s">
        <v>888</v>
      </c>
      <c r="I8" s="45">
        <v>44613.0</v>
      </c>
      <c r="J8" s="37">
        <v>45765.0</v>
      </c>
      <c r="K8" s="9" t="s">
        <v>51</v>
      </c>
      <c r="L8" s="47">
        <v>78000.0</v>
      </c>
      <c r="M8" s="9" t="s">
        <v>51</v>
      </c>
      <c r="N8" s="149">
        <v>0.0</v>
      </c>
      <c r="O8" s="149">
        <v>0.0</v>
      </c>
      <c r="P8" s="128" t="s">
        <v>54</v>
      </c>
      <c r="Q8" s="45">
        <v>45794.0</v>
      </c>
      <c r="R8" s="45">
        <v>45827.0</v>
      </c>
      <c r="S8" s="9">
        <v>1.0</v>
      </c>
      <c r="T8" s="9" t="s">
        <v>86</v>
      </c>
      <c r="U8" s="9" t="s">
        <v>56</v>
      </c>
    </row>
    <row r="9">
      <c r="A9" s="41" t="s">
        <v>6841</v>
      </c>
      <c r="B9" s="9">
        <v>8444.0</v>
      </c>
      <c r="C9" s="421" t="s">
        <v>6842</v>
      </c>
      <c r="D9" s="41" t="s">
        <v>686</v>
      </c>
      <c r="E9" s="39" t="s">
        <v>2545</v>
      </c>
      <c r="F9" s="39" t="s">
        <v>163</v>
      </c>
      <c r="G9" s="39" t="s">
        <v>69</v>
      </c>
      <c r="H9" s="9" t="s">
        <v>888</v>
      </c>
      <c r="I9" s="45">
        <v>44986.0</v>
      </c>
      <c r="J9" s="37">
        <v>45770.0</v>
      </c>
      <c r="K9" s="9" t="s">
        <v>51</v>
      </c>
      <c r="L9" s="47">
        <v>78000.0</v>
      </c>
      <c r="M9" s="45">
        <v>45792.0</v>
      </c>
      <c r="N9" s="149">
        <v>0.0</v>
      </c>
      <c r="O9" s="149">
        <v>0.0</v>
      </c>
      <c r="P9" s="128" t="s">
        <v>54</v>
      </c>
      <c r="Q9" s="45">
        <v>45792.0</v>
      </c>
      <c r="R9" s="45">
        <v>45822.0</v>
      </c>
      <c r="S9" s="9">
        <v>1.0</v>
      </c>
      <c r="T9" s="9" t="s">
        <v>86</v>
      </c>
      <c r="U9" s="9" t="s">
        <v>56</v>
      </c>
    </row>
    <row r="10">
      <c r="A10" s="41" t="s">
        <v>6845</v>
      </c>
      <c r="B10" s="9">
        <v>2719.0</v>
      </c>
      <c r="C10" s="421" t="s">
        <v>2918</v>
      </c>
      <c r="D10" s="41" t="s">
        <v>1068</v>
      </c>
      <c r="E10" s="39" t="s">
        <v>2509</v>
      </c>
      <c r="F10" s="39" t="s">
        <v>555</v>
      </c>
      <c r="G10" s="39" t="s">
        <v>69</v>
      </c>
      <c r="H10" s="233" t="s">
        <v>888</v>
      </c>
      <c r="I10" s="45">
        <v>44469.0</v>
      </c>
      <c r="J10" s="37">
        <v>45775.0</v>
      </c>
      <c r="K10" s="9" t="s">
        <v>51</v>
      </c>
      <c r="L10" s="47">
        <v>118000.0</v>
      </c>
      <c r="M10" s="37">
        <v>45793.0</v>
      </c>
      <c r="N10" s="149">
        <v>0.0</v>
      </c>
      <c r="O10" s="149">
        <v>0.0</v>
      </c>
      <c r="P10" s="128" t="s">
        <v>54</v>
      </c>
      <c r="Q10" s="37">
        <v>45793.0</v>
      </c>
      <c r="R10" s="45">
        <v>45823.0</v>
      </c>
      <c r="S10" s="9">
        <v>1.0</v>
      </c>
      <c r="T10" s="9" t="s">
        <v>55</v>
      </c>
      <c r="U10" s="9" t="s">
        <v>56</v>
      </c>
    </row>
    <row r="11">
      <c r="A11" s="663" t="s">
        <v>6851</v>
      </c>
      <c r="B11" s="626">
        <v>12299.0</v>
      </c>
      <c r="C11" s="627" t="s">
        <v>735</v>
      </c>
      <c r="D11" s="663" t="s">
        <v>737</v>
      </c>
      <c r="E11" s="627" t="s">
        <v>6852</v>
      </c>
      <c r="F11" s="627" t="s">
        <v>739</v>
      </c>
      <c r="G11" s="669" t="s">
        <v>352</v>
      </c>
      <c r="H11" s="9" t="s">
        <v>888</v>
      </c>
      <c r="I11" s="628">
        <v>45444.0</v>
      </c>
      <c r="J11" s="678">
        <v>45786.0</v>
      </c>
      <c r="K11" s="626" t="s">
        <v>51</v>
      </c>
      <c r="L11" s="679">
        <v>118000.0</v>
      </c>
      <c r="M11" s="626" t="s">
        <v>51</v>
      </c>
      <c r="N11" s="681">
        <v>0.0</v>
      </c>
      <c r="O11" s="681">
        <v>0.0</v>
      </c>
      <c r="P11" s="626" t="s">
        <v>54</v>
      </c>
      <c r="Q11" s="628">
        <v>45794.0</v>
      </c>
      <c r="R11" s="628">
        <v>45825.0</v>
      </c>
      <c r="S11" s="626">
        <v>1.0</v>
      </c>
      <c r="T11" s="626" t="s">
        <v>55</v>
      </c>
      <c r="U11" s="626" t="s">
        <v>56</v>
      </c>
    </row>
    <row r="12">
      <c r="A12" s="156" t="s">
        <v>6855</v>
      </c>
      <c r="B12" s="128">
        <v>15457.0</v>
      </c>
      <c r="C12" s="155" t="s">
        <v>6858</v>
      </c>
      <c r="D12" s="156" t="s">
        <v>6859</v>
      </c>
      <c r="E12" s="155" t="s">
        <v>3861</v>
      </c>
      <c r="F12" s="155" t="s">
        <v>137</v>
      </c>
      <c r="G12" s="39" t="s">
        <v>118</v>
      </c>
      <c r="H12" s="9" t="s">
        <v>888</v>
      </c>
      <c r="I12" s="101">
        <v>45787.0</v>
      </c>
      <c r="J12" s="174">
        <v>45788.0</v>
      </c>
      <c r="K12" s="128" t="s">
        <v>51</v>
      </c>
      <c r="L12" s="158">
        <v>0.0</v>
      </c>
      <c r="M12" s="174">
        <v>45793.0</v>
      </c>
      <c r="N12" s="149">
        <v>1298006.0</v>
      </c>
      <c r="O12" s="149">
        <v>1298000.0</v>
      </c>
      <c r="P12" s="128" t="s">
        <v>52</v>
      </c>
      <c r="Q12" s="101">
        <v>45793.0</v>
      </c>
      <c r="R12" s="101">
        <v>46161.0</v>
      </c>
      <c r="S12" s="128">
        <v>12.0</v>
      </c>
      <c r="T12" s="128" t="s">
        <v>55</v>
      </c>
      <c r="U12" s="128" t="s">
        <v>93</v>
      </c>
    </row>
    <row r="13">
      <c r="A13" s="156" t="s">
        <v>6861</v>
      </c>
      <c r="B13" s="128">
        <v>15457.0</v>
      </c>
      <c r="C13" s="155" t="s">
        <v>6858</v>
      </c>
      <c r="D13" s="156" t="s">
        <v>6863</v>
      </c>
      <c r="E13" s="155" t="s">
        <v>3861</v>
      </c>
      <c r="F13" s="155" t="s">
        <v>137</v>
      </c>
      <c r="G13" s="39" t="s">
        <v>118</v>
      </c>
      <c r="H13" s="9" t="s">
        <v>888</v>
      </c>
      <c r="I13" s="101">
        <v>45787.0</v>
      </c>
      <c r="J13" s="174">
        <v>45788.0</v>
      </c>
      <c r="K13" s="128" t="s">
        <v>51</v>
      </c>
      <c r="L13" s="158">
        <v>118000.0</v>
      </c>
      <c r="M13" s="174">
        <v>45793.0</v>
      </c>
      <c r="N13" s="149">
        <v>236064.0</v>
      </c>
      <c r="O13" s="149">
        <v>0.0</v>
      </c>
      <c r="P13" s="128" t="s">
        <v>281</v>
      </c>
      <c r="Q13" s="101">
        <v>45793.0</v>
      </c>
      <c r="R13" s="101">
        <v>46191.0</v>
      </c>
      <c r="S13" s="128">
        <v>1.0</v>
      </c>
      <c r="T13" s="128" t="s">
        <v>55</v>
      </c>
      <c r="U13" s="128" t="s">
        <v>56</v>
      </c>
    </row>
    <row r="14">
      <c r="A14" s="156" t="s">
        <v>6864</v>
      </c>
      <c r="B14" s="128">
        <v>15457.0</v>
      </c>
      <c r="C14" s="155" t="s">
        <v>6858</v>
      </c>
      <c r="D14" s="156" t="s">
        <v>6863</v>
      </c>
      <c r="E14" s="155" t="s">
        <v>3861</v>
      </c>
      <c r="F14" s="155" t="s">
        <v>137</v>
      </c>
      <c r="G14" s="39" t="s">
        <v>118</v>
      </c>
      <c r="H14" s="9" t="s">
        <v>888</v>
      </c>
      <c r="I14" s="101">
        <v>45787.0</v>
      </c>
      <c r="J14" s="174">
        <v>45788.0</v>
      </c>
      <c r="K14" s="128" t="s">
        <v>51</v>
      </c>
      <c r="L14" s="158">
        <v>118000.0</v>
      </c>
      <c r="M14" s="174">
        <v>45793.0</v>
      </c>
      <c r="N14" s="149">
        <v>0.0</v>
      </c>
      <c r="O14" s="149">
        <v>0.0</v>
      </c>
      <c r="P14" s="128" t="s">
        <v>281</v>
      </c>
      <c r="Q14" s="101">
        <v>45793.0</v>
      </c>
      <c r="R14" s="101">
        <v>46221.0</v>
      </c>
      <c r="S14" s="128">
        <v>1.0</v>
      </c>
      <c r="T14" s="128" t="s">
        <v>55</v>
      </c>
      <c r="U14" s="128" t="s">
        <v>56</v>
      </c>
    </row>
    <row r="15">
      <c r="A15" s="156" t="s">
        <v>5062</v>
      </c>
      <c r="B15" s="128">
        <v>12017.0</v>
      </c>
      <c r="C15" s="155" t="s">
        <v>6801</v>
      </c>
      <c r="D15" s="156" t="s">
        <v>369</v>
      </c>
      <c r="E15" s="155" t="s">
        <v>370</v>
      </c>
      <c r="F15" s="155" t="s">
        <v>110</v>
      </c>
      <c r="G15" s="155" t="s">
        <v>46</v>
      </c>
      <c r="H15" s="9" t="s">
        <v>888</v>
      </c>
      <c r="I15" s="101">
        <v>45414.0</v>
      </c>
      <c r="J15" s="174">
        <v>45788.0</v>
      </c>
      <c r="K15" s="128" t="s">
        <v>51</v>
      </c>
      <c r="L15" s="158">
        <v>78000.0</v>
      </c>
      <c r="M15" s="101">
        <v>45798.0</v>
      </c>
      <c r="N15" s="149">
        <v>0.0</v>
      </c>
      <c r="O15" s="149">
        <v>0.0</v>
      </c>
      <c r="P15" s="128" t="s">
        <v>54</v>
      </c>
      <c r="Q15" s="101">
        <v>45798.0</v>
      </c>
      <c r="R15" s="101">
        <v>45828.0</v>
      </c>
      <c r="S15" s="128">
        <v>1.0</v>
      </c>
      <c r="T15" s="128" t="s">
        <v>86</v>
      </c>
      <c r="U15" s="128" t="s">
        <v>56</v>
      </c>
    </row>
    <row r="16">
      <c r="A16" s="156" t="s">
        <v>6870</v>
      </c>
      <c r="B16" s="128">
        <v>8979.0</v>
      </c>
      <c r="C16" s="155" t="s">
        <v>6857</v>
      </c>
      <c r="D16" s="156" t="s">
        <v>1021</v>
      </c>
      <c r="E16" s="155" t="s">
        <v>1022</v>
      </c>
      <c r="F16" s="155" t="s">
        <v>452</v>
      </c>
      <c r="G16" s="39" t="s">
        <v>118</v>
      </c>
      <c r="H16" s="9" t="s">
        <v>888</v>
      </c>
      <c r="I16" s="101">
        <v>45055.0</v>
      </c>
      <c r="J16" s="174">
        <v>45789.0</v>
      </c>
      <c r="K16" s="128" t="s">
        <v>51</v>
      </c>
      <c r="L16" s="158">
        <v>0.0</v>
      </c>
      <c r="M16" s="174">
        <v>45790.0</v>
      </c>
      <c r="N16" s="149">
        <v>78009.0</v>
      </c>
      <c r="O16" s="149">
        <v>78009.0</v>
      </c>
      <c r="P16" s="128" t="s">
        <v>52</v>
      </c>
      <c r="Q16" s="101">
        <v>45790.0</v>
      </c>
      <c r="R16" s="101">
        <v>45820.0</v>
      </c>
      <c r="S16" s="128">
        <v>1.0</v>
      </c>
      <c r="T16" s="128" t="s">
        <v>86</v>
      </c>
      <c r="U16" s="128" t="s">
        <v>56</v>
      </c>
    </row>
    <row r="17">
      <c r="A17" s="41" t="s">
        <v>6873</v>
      </c>
      <c r="B17" s="128">
        <v>15097.0</v>
      </c>
      <c r="C17" s="155" t="s">
        <v>3058</v>
      </c>
      <c r="D17" s="156" t="s">
        <v>3821</v>
      </c>
      <c r="E17" s="155" t="s">
        <v>3060</v>
      </c>
      <c r="F17" s="155" t="s">
        <v>110</v>
      </c>
      <c r="G17" s="155" t="s">
        <v>46</v>
      </c>
      <c r="H17" s="9" t="s">
        <v>888</v>
      </c>
      <c r="I17" s="101">
        <v>45752.0</v>
      </c>
      <c r="J17" s="174">
        <v>45790.0</v>
      </c>
      <c r="K17" s="174">
        <v>45787.0</v>
      </c>
      <c r="L17" s="158">
        <v>0.0</v>
      </c>
      <c r="M17" s="174" t="s">
        <v>51</v>
      </c>
      <c r="N17" s="149">
        <v>78065.0</v>
      </c>
      <c r="O17" s="149">
        <v>78097.0</v>
      </c>
      <c r="P17" s="128" t="s">
        <v>52</v>
      </c>
      <c r="Q17" s="101">
        <v>45790.0</v>
      </c>
      <c r="R17" s="101">
        <v>45820.0</v>
      </c>
      <c r="S17" s="128">
        <v>1.0</v>
      </c>
      <c r="T17" s="128" t="s">
        <v>86</v>
      </c>
      <c r="U17" s="128" t="s">
        <v>93</v>
      </c>
    </row>
    <row r="18">
      <c r="A18" s="41" t="s">
        <v>6878</v>
      </c>
      <c r="B18" s="9">
        <v>13215.0</v>
      </c>
      <c r="C18" s="421" t="s">
        <v>6879</v>
      </c>
      <c r="D18" s="41" t="s">
        <v>6880</v>
      </c>
      <c r="E18" s="39" t="s">
        <v>6881</v>
      </c>
      <c r="F18" s="39" t="s">
        <v>739</v>
      </c>
      <c r="G18" s="39" t="s">
        <v>352</v>
      </c>
      <c r="H18" s="9" t="s">
        <v>888</v>
      </c>
      <c r="I18" s="45">
        <v>45539.0</v>
      </c>
      <c r="J18" s="37">
        <v>45790.0</v>
      </c>
      <c r="K18" s="9" t="s">
        <v>51</v>
      </c>
      <c r="L18" s="47">
        <v>0.0</v>
      </c>
      <c r="M18" s="9" t="s">
        <v>51</v>
      </c>
      <c r="N18" s="49">
        <v>118000.0</v>
      </c>
      <c r="O18" s="49">
        <v>118000.0</v>
      </c>
      <c r="P18" s="9" t="s">
        <v>53</v>
      </c>
      <c r="Q18" s="45">
        <v>45790.0</v>
      </c>
      <c r="R18" s="45">
        <v>45823.0</v>
      </c>
      <c r="S18" s="9">
        <v>1.0</v>
      </c>
      <c r="T18" s="9" t="s">
        <v>55</v>
      </c>
      <c r="U18" s="9" t="s">
        <v>56</v>
      </c>
    </row>
    <row r="19">
      <c r="A19" s="41" t="s">
        <v>6886</v>
      </c>
      <c r="B19" s="9">
        <v>1866.0</v>
      </c>
      <c r="C19" s="421" t="s">
        <v>1292</v>
      </c>
      <c r="D19" s="41" t="s">
        <v>1293</v>
      </c>
      <c r="E19" s="39" t="s">
        <v>1294</v>
      </c>
      <c r="F19" s="39" t="s">
        <v>1296</v>
      </c>
      <c r="G19" s="39" t="s">
        <v>69</v>
      </c>
      <c r="H19" s="9" t="s">
        <v>888</v>
      </c>
      <c r="I19" s="45">
        <v>44405.0</v>
      </c>
      <c r="J19" s="37">
        <v>45790.0</v>
      </c>
      <c r="K19" s="9" t="s">
        <v>51</v>
      </c>
      <c r="L19" s="47">
        <v>0.0</v>
      </c>
      <c r="M19" s="9" t="s">
        <v>51</v>
      </c>
      <c r="N19" s="49">
        <v>78016.0</v>
      </c>
      <c r="O19" s="49">
        <v>78016.0</v>
      </c>
      <c r="P19" s="9" t="s">
        <v>52</v>
      </c>
      <c r="Q19" s="45">
        <v>45790.0</v>
      </c>
      <c r="R19" s="45">
        <v>45829.0</v>
      </c>
      <c r="S19" s="9">
        <v>1.0</v>
      </c>
      <c r="T19" s="9" t="s">
        <v>86</v>
      </c>
      <c r="U19" s="9" t="s">
        <v>56</v>
      </c>
    </row>
    <row r="20">
      <c r="A20" s="41" t="s">
        <v>6888</v>
      </c>
      <c r="B20" s="9">
        <v>9598.0</v>
      </c>
      <c r="C20" s="421" t="s">
        <v>6889</v>
      </c>
      <c r="D20" s="41" t="s">
        <v>6890</v>
      </c>
      <c r="E20" s="39" t="s">
        <v>2606</v>
      </c>
      <c r="F20" s="39" t="s">
        <v>121</v>
      </c>
      <c r="G20" s="39" t="s">
        <v>124</v>
      </c>
      <c r="H20" s="9" t="s">
        <v>888</v>
      </c>
      <c r="I20" s="45">
        <v>45122.0</v>
      </c>
      <c r="J20" s="37">
        <v>45790.0</v>
      </c>
      <c r="K20" s="9" t="s">
        <v>51</v>
      </c>
      <c r="L20" s="47">
        <v>0.0</v>
      </c>
      <c r="M20" s="9" t="s">
        <v>51</v>
      </c>
      <c r="N20" s="49">
        <v>78000.0</v>
      </c>
      <c r="O20" s="49">
        <v>78000.0</v>
      </c>
      <c r="P20" s="9" t="s">
        <v>53</v>
      </c>
      <c r="Q20" s="45">
        <v>45790.0</v>
      </c>
      <c r="R20" s="45">
        <v>45820.0</v>
      </c>
      <c r="S20" s="9">
        <v>1.0</v>
      </c>
      <c r="T20" s="9" t="s">
        <v>86</v>
      </c>
      <c r="U20" s="9" t="s">
        <v>56</v>
      </c>
    </row>
    <row r="21">
      <c r="A21" s="41" t="s">
        <v>6891</v>
      </c>
      <c r="B21" s="9">
        <v>8434.0</v>
      </c>
      <c r="C21" s="421" t="s">
        <v>6892</v>
      </c>
      <c r="D21" s="41" t="s">
        <v>1890</v>
      </c>
      <c r="E21" s="39" t="s">
        <v>1891</v>
      </c>
      <c r="F21" s="39" t="s">
        <v>419</v>
      </c>
      <c r="G21" s="39" t="s">
        <v>118</v>
      </c>
      <c r="H21" s="9" t="s">
        <v>888</v>
      </c>
      <c r="I21" s="45">
        <v>44985.0</v>
      </c>
      <c r="J21" s="37">
        <v>45790.0</v>
      </c>
      <c r="K21" s="9" t="s">
        <v>51</v>
      </c>
      <c r="L21" s="47">
        <v>0.0</v>
      </c>
      <c r="M21" s="9" t="s">
        <v>51</v>
      </c>
      <c r="N21" s="49">
        <v>78056.0</v>
      </c>
      <c r="O21" s="49">
        <v>78000.0</v>
      </c>
      <c r="P21" s="9" t="s">
        <v>52</v>
      </c>
      <c r="Q21" s="45">
        <v>45790.0</v>
      </c>
      <c r="R21" s="45">
        <v>45821.0</v>
      </c>
      <c r="S21" s="9">
        <v>1.0</v>
      </c>
      <c r="T21" s="9" t="s">
        <v>86</v>
      </c>
      <c r="U21" s="9" t="s">
        <v>56</v>
      </c>
    </row>
    <row r="22">
      <c r="A22" s="41" t="s">
        <v>6893</v>
      </c>
      <c r="B22" s="9">
        <v>10378.0</v>
      </c>
      <c r="C22" s="421" t="s">
        <v>6811</v>
      </c>
      <c r="D22" s="41" t="s">
        <v>6894</v>
      </c>
      <c r="E22" s="39" t="s">
        <v>6854</v>
      </c>
      <c r="F22" s="39" t="s">
        <v>343</v>
      </c>
      <c r="G22" s="39" t="s">
        <v>158</v>
      </c>
      <c r="H22" s="9" t="s">
        <v>888</v>
      </c>
      <c r="I22" s="45">
        <v>45211.0</v>
      </c>
      <c r="J22" s="37">
        <v>45790.0</v>
      </c>
      <c r="K22" s="9" t="s">
        <v>51</v>
      </c>
      <c r="L22" s="47">
        <v>78000.0</v>
      </c>
      <c r="M22" s="9" t="s">
        <v>51</v>
      </c>
      <c r="N22" s="49">
        <v>45039.0</v>
      </c>
      <c r="O22" s="49">
        <v>45039.0</v>
      </c>
      <c r="P22" s="9" t="s">
        <v>52</v>
      </c>
      <c r="Q22" s="45">
        <v>45790.0</v>
      </c>
      <c r="R22" s="45">
        <v>45820.0</v>
      </c>
      <c r="S22" s="9">
        <v>1.0</v>
      </c>
      <c r="T22" s="9" t="s">
        <v>86</v>
      </c>
      <c r="U22" s="9" t="s">
        <v>56</v>
      </c>
    </row>
    <row r="23">
      <c r="A23" s="41" t="s">
        <v>6895</v>
      </c>
      <c r="B23" s="9">
        <v>4277.0</v>
      </c>
      <c r="C23" s="421" t="s">
        <v>3585</v>
      </c>
      <c r="D23" s="41" t="s">
        <v>3278</v>
      </c>
      <c r="E23" s="39" t="s">
        <v>3279</v>
      </c>
      <c r="F23" s="39" t="s">
        <v>84</v>
      </c>
      <c r="G23" s="39" t="s">
        <v>85</v>
      </c>
      <c r="H23" s="9" t="s">
        <v>888</v>
      </c>
      <c r="I23" s="45">
        <v>44579.0</v>
      </c>
      <c r="J23" s="37">
        <v>45790.0</v>
      </c>
      <c r="K23" s="9" t="s">
        <v>51</v>
      </c>
      <c r="L23" s="47">
        <v>0.0</v>
      </c>
      <c r="M23" s="9" t="s">
        <v>51</v>
      </c>
      <c r="N23" s="49">
        <v>78000.0</v>
      </c>
      <c r="O23" s="49">
        <v>78000.0</v>
      </c>
      <c r="P23" s="9" t="s">
        <v>53</v>
      </c>
      <c r="Q23" s="45">
        <v>45790.0</v>
      </c>
      <c r="R23" s="45">
        <v>45820.0</v>
      </c>
      <c r="S23" s="9">
        <v>1.0</v>
      </c>
      <c r="T23" s="9" t="s">
        <v>86</v>
      </c>
      <c r="U23" s="9" t="s">
        <v>56</v>
      </c>
    </row>
    <row r="24">
      <c r="A24" s="41" t="s">
        <v>6896</v>
      </c>
      <c r="B24" s="9">
        <v>1389.0</v>
      </c>
      <c r="C24" s="421" t="s">
        <v>238</v>
      </c>
      <c r="D24" s="41" t="s">
        <v>239</v>
      </c>
      <c r="E24" s="39" t="s">
        <v>1796</v>
      </c>
      <c r="F24" s="39" t="s">
        <v>110</v>
      </c>
      <c r="G24" s="39" t="s">
        <v>46</v>
      </c>
      <c r="H24" s="9" t="s">
        <v>888</v>
      </c>
      <c r="I24" s="45">
        <v>44361.0</v>
      </c>
      <c r="J24" s="37">
        <v>45790.0</v>
      </c>
      <c r="K24" s="9" t="s">
        <v>51</v>
      </c>
      <c r="L24" s="47">
        <v>0.0</v>
      </c>
      <c r="M24" s="9" t="s">
        <v>51</v>
      </c>
      <c r="N24" s="49">
        <v>78000.0</v>
      </c>
      <c r="O24" s="49">
        <v>78000.0</v>
      </c>
      <c r="P24" s="9" t="s">
        <v>53</v>
      </c>
      <c r="Q24" s="45">
        <v>45790.0</v>
      </c>
      <c r="R24" s="45">
        <v>45820.0</v>
      </c>
      <c r="S24" s="9">
        <v>1.0</v>
      </c>
      <c r="T24" s="9" t="s">
        <v>86</v>
      </c>
      <c r="U24" s="9" t="s">
        <v>56</v>
      </c>
    </row>
    <row r="25">
      <c r="A25" s="41" t="s">
        <v>6897</v>
      </c>
      <c r="B25" s="9">
        <v>4446.0</v>
      </c>
      <c r="C25" s="421" t="s">
        <v>956</v>
      </c>
      <c r="D25" s="41" t="s">
        <v>957</v>
      </c>
      <c r="E25" s="39" t="s">
        <v>958</v>
      </c>
      <c r="F25" s="39" t="s">
        <v>279</v>
      </c>
      <c r="G25" s="39" t="s">
        <v>69</v>
      </c>
      <c r="H25" s="9" t="s">
        <v>888</v>
      </c>
      <c r="I25" s="45">
        <v>44592.0</v>
      </c>
      <c r="J25" s="37">
        <v>45790.0</v>
      </c>
      <c r="K25" s="9" t="s">
        <v>51</v>
      </c>
      <c r="L25" s="47">
        <v>78000.0</v>
      </c>
      <c r="M25" s="9" t="s">
        <v>51</v>
      </c>
      <c r="N25" s="49">
        <v>178000.0</v>
      </c>
      <c r="O25" s="49">
        <v>178000.0</v>
      </c>
      <c r="P25" s="9" t="s">
        <v>53</v>
      </c>
      <c r="Q25" s="45">
        <v>45790.0</v>
      </c>
      <c r="R25" s="45">
        <v>45820.0</v>
      </c>
      <c r="S25" s="9">
        <v>1.0</v>
      </c>
      <c r="T25" s="9" t="s">
        <v>86</v>
      </c>
      <c r="U25" s="9" t="s">
        <v>56</v>
      </c>
    </row>
    <row r="26">
      <c r="A26" s="662" t="s">
        <v>6898</v>
      </c>
      <c r="B26" s="631">
        <v>10964.0</v>
      </c>
      <c r="C26" s="668" t="s">
        <v>2049</v>
      </c>
      <c r="D26" s="662" t="s">
        <v>6899</v>
      </c>
      <c r="E26" s="669" t="s">
        <v>2051</v>
      </c>
      <c r="F26" s="669" t="s">
        <v>68</v>
      </c>
      <c r="G26" s="669" t="s">
        <v>69</v>
      </c>
      <c r="H26" s="631" t="s">
        <v>888</v>
      </c>
      <c r="I26" s="635">
        <v>45295.0</v>
      </c>
      <c r="J26" s="629">
        <v>45790.0</v>
      </c>
      <c r="K26" s="631" t="s">
        <v>51</v>
      </c>
      <c r="L26" s="630">
        <v>78000.0</v>
      </c>
      <c r="M26" s="631" t="s">
        <v>51</v>
      </c>
      <c r="N26" s="632">
        <v>80000.0</v>
      </c>
      <c r="O26" s="632">
        <v>80000.0</v>
      </c>
      <c r="P26" s="631" t="s">
        <v>53</v>
      </c>
      <c r="Q26" s="635">
        <v>45790.0</v>
      </c>
      <c r="R26" s="635">
        <v>45820.0</v>
      </c>
      <c r="S26" s="631">
        <v>1.0</v>
      </c>
      <c r="T26" s="631" t="s">
        <v>86</v>
      </c>
      <c r="U26" s="631" t="s">
        <v>56</v>
      </c>
    </row>
    <row r="27">
      <c r="A27" s="41" t="s">
        <v>5146</v>
      </c>
      <c r="B27" s="9">
        <v>6899.0</v>
      </c>
      <c r="C27" s="421" t="s">
        <v>1361</v>
      </c>
      <c r="D27" s="41" t="s">
        <v>1362</v>
      </c>
      <c r="E27" s="39" t="s">
        <v>1363</v>
      </c>
      <c r="F27" s="39" t="s">
        <v>6900</v>
      </c>
      <c r="G27" s="39" t="s">
        <v>69</v>
      </c>
      <c r="H27" s="9" t="s">
        <v>888</v>
      </c>
      <c r="I27" s="45">
        <v>44812.0</v>
      </c>
      <c r="J27" s="37">
        <v>45790.0</v>
      </c>
      <c r="K27" s="9" t="s">
        <v>51</v>
      </c>
      <c r="L27" s="47">
        <v>0.0</v>
      </c>
      <c r="M27" s="9" t="s">
        <v>51</v>
      </c>
      <c r="N27" s="49">
        <v>78000.0</v>
      </c>
      <c r="O27" s="49">
        <v>78000.0</v>
      </c>
      <c r="P27" s="9" t="s">
        <v>53</v>
      </c>
      <c r="Q27" s="45">
        <v>45790.0</v>
      </c>
      <c r="R27" s="45">
        <v>45820.0</v>
      </c>
      <c r="S27" s="9">
        <v>1.0</v>
      </c>
      <c r="T27" s="9" t="s">
        <v>86</v>
      </c>
      <c r="U27" s="9" t="s">
        <v>56</v>
      </c>
    </row>
    <row r="28">
      <c r="A28" s="41" t="s">
        <v>5155</v>
      </c>
      <c r="B28" s="9">
        <v>8463.0</v>
      </c>
      <c r="C28" s="421" t="s">
        <v>4899</v>
      </c>
      <c r="D28" s="41" t="s">
        <v>1158</v>
      </c>
      <c r="E28" s="39" t="s">
        <v>1159</v>
      </c>
      <c r="F28" s="39" t="s">
        <v>312</v>
      </c>
      <c r="G28" s="39" t="s">
        <v>118</v>
      </c>
      <c r="H28" s="9" t="s">
        <v>888</v>
      </c>
      <c r="I28" s="45">
        <v>44988.0</v>
      </c>
      <c r="J28" s="37">
        <v>45790.0</v>
      </c>
      <c r="K28" s="9" t="s">
        <v>51</v>
      </c>
      <c r="L28" s="47">
        <v>0.0</v>
      </c>
      <c r="M28" s="9" t="s">
        <v>51</v>
      </c>
      <c r="N28" s="49">
        <v>118071.0</v>
      </c>
      <c r="O28" s="49">
        <v>118071.0</v>
      </c>
      <c r="P28" s="9" t="s">
        <v>52</v>
      </c>
      <c r="Q28" s="45">
        <v>45790.0</v>
      </c>
      <c r="R28" s="45">
        <v>45820.0</v>
      </c>
      <c r="S28" s="9">
        <v>1.0</v>
      </c>
      <c r="T28" s="9" t="s">
        <v>55</v>
      </c>
      <c r="U28" s="9" t="s">
        <v>56</v>
      </c>
    </row>
    <row r="29">
      <c r="A29" s="41" t="s">
        <v>5159</v>
      </c>
      <c r="B29" s="9">
        <v>6161.0</v>
      </c>
      <c r="C29" s="421" t="s">
        <v>2090</v>
      </c>
      <c r="D29" s="41" t="s">
        <v>2091</v>
      </c>
      <c r="E29" s="39" t="s">
        <v>2093</v>
      </c>
      <c r="F29" s="39" t="s">
        <v>731</v>
      </c>
      <c r="G29" s="39" t="s">
        <v>732</v>
      </c>
      <c r="H29" s="9" t="s">
        <v>888</v>
      </c>
      <c r="I29" s="45">
        <v>44739.0</v>
      </c>
      <c r="J29" s="37">
        <v>45790.0</v>
      </c>
      <c r="K29" s="9" t="s">
        <v>51</v>
      </c>
      <c r="L29" s="47">
        <v>78000.0</v>
      </c>
      <c r="M29" s="9" t="s">
        <v>51</v>
      </c>
      <c r="N29" s="49">
        <v>150014.0</v>
      </c>
      <c r="O29" s="49">
        <v>150014.0</v>
      </c>
      <c r="P29" s="9" t="s">
        <v>52</v>
      </c>
      <c r="Q29" s="45">
        <v>45790.0</v>
      </c>
      <c r="R29" s="45">
        <v>45863.0</v>
      </c>
      <c r="S29" s="9">
        <v>1.0</v>
      </c>
      <c r="T29" s="9" t="s">
        <v>86</v>
      </c>
      <c r="U29" s="9" t="s">
        <v>56</v>
      </c>
    </row>
    <row r="30">
      <c r="A30" s="41" t="s">
        <v>6901</v>
      </c>
      <c r="B30" s="9">
        <v>15441.0</v>
      </c>
      <c r="C30" s="421" t="s">
        <v>6902</v>
      </c>
      <c r="D30" s="41" t="s">
        <v>6903</v>
      </c>
      <c r="E30" s="39" t="s">
        <v>6904</v>
      </c>
      <c r="F30" s="39" t="s">
        <v>44</v>
      </c>
      <c r="G30" s="39" t="s">
        <v>46</v>
      </c>
      <c r="H30" s="9" t="s">
        <v>888</v>
      </c>
      <c r="I30" s="45">
        <v>45786.0</v>
      </c>
      <c r="J30" s="37">
        <v>45790.0</v>
      </c>
      <c r="K30" s="9" t="s">
        <v>51</v>
      </c>
      <c r="L30" s="47">
        <v>648000.0</v>
      </c>
      <c r="M30" s="9" t="s">
        <v>51</v>
      </c>
      <c r="N30" s="49">
        <v>586030.0</v>
      </c>
      <c r="O30" s="49">
        <v>436000.0</v>
      </c>
      <c r="P30" s="9" t="s">
        <v>52</v>
      </c>
      <c r="Q30" s="45">
        <v>45790.0</v>
      </c>
      <c r="R30" s="45">
        <v>46010.0</v>
      </c>
      <c r="S30" s="9">
        <v>6.0</v>
      </c>
      <c r="T30" s="9" t="s">
        <v>55</v>
      </c>
      <c r="U30" s="9" t="s">
        <v>93</v>
      </c>
    </row>
    <row r="31">
      <c r="A31" s="41" t="s">
        <v>6905</v>
      </c>
      <c r="B31" s="9">
        <v>4446.0</v>
      </c>
      <c r="C31" s="421" t="s">
        <v>956</v>
      </c>
      <c r="D31" s="41" t="s">
        <v>957</v>
      </c>
      <c r="E31" s="39" t="s">
        <v>6906</v>
      </c>
      <c r="F31" s="39" t="s">
        <v>279</v>
      </c>
      <c r="G31" s="39" t="s">
        <v>69</v>
      </c>
      <c r="H31" s="9" t="s">
        <v>888</v>
      </c>
      <c r="I31" s="45">
        <v>44592.0</v>
      </c>
      <c r="J31" s="37">
        <v>45790.0</v>
      </c>
      <c r="K31" s="9" t="s">
        <v>51</v>
      </c>
      <c r="L31" s="47">
        <v>78000.0</v>
      </c>
      <c r="M31" s="37">
        <v>45806.0</v>
      </c>
      <c r="N31" s="49">
        <v>0.0</v>
      </c>
      <c r="O31" s="49">
        <v>0.0</v>
      </c>
      <c r="P31" s="9" t="s">
        <v>54</v>
      </c>
      <c r="Q31" s="45">
        <v>45806.0</v>
      </c>
      <c r="R31" s="45">
        <v>45836.0</v>
      </c>
      <c r="S31" s="9">
        <v>1.0</v>
      </c>
      <c r="T31" s="9" t="s">
        <v>86</v>
      </c>
      <c r="U31" s="9" t="s">
        <v>56</v>
      </c>
    </row>
    <row r="32">
      <c r="A32" s="41" t="s">
        <v>6907</v>
      </c>
      <c r="B32" s="9">
        <v>8761.0</v>
      </c>
      <c r="C32" s="421" t="s">
        <v>6908</v>
      </c>
      <c r="D32" s="41" t="s">
        <v>1611</v>
      </c>
      <c r="E32" s="39" t="s">
        <v>1613</v>
      </c>
      <c r="F32" s="39" t="s">
        <v>315</v>
      </c>
      <c r="G32" s="39" t="s">
        <v>69</v>
      </c>
      <c r="H32" s="9" t="s">
        <v>888</v>
      </c>
      <c r="I32" s="45">
        <v>45026.0</v>
      </c>
      <c r="J32" s="37">
        <v>45791.0</v>
      </c>
      <c r="K32" s="9" t="s">
        <v>51</v>
      </c>
      <c r="L32" s="47">
        <v>0.0</v>
      </c>
      <c r="M32" s="37">
        <v>45792.0</v>
      </c>
      <c r="N32" s="49">
        <v>78000.0</v>
      </c>
      <c r="O32" s="49">
        <v>78000.0</v>
      </c>
      <c r="P32" s="9" t="s">
        <v>53</v>
      </c>
      <c r="Q32" s="45">
        <v>45792.0</v>
      </c>
      <c r="R32" s="45">
        <v>45822.0</v>
      </c>
      <c r="S32" s="9">
        <v>1.0</v>
      </c>
      <c r="T32" s="9" t="s">
        <v>86</v>
      </c>
      <c r="U32" s="9" t="s">
        <v>56</v>
      </c>
    </row>
    <row r="33">
      <c r="A33" s="41" t="s">
        <v>6909</v>
      </c>
      <c r="B33" s="9">
        <v>1006.0</v>
      </c>
      <c r="C33" s="421" t="s">
        <v>6910</v>
      </c>
      <c r="D33" s="41" t="s">
        <v>1451</v>
      </c>
      <c r="E33" s="39" t="s">
        <v>1452</v>
      </c>
      <c r="F33" s="39" t="s">
        <v>786</v>
      </c>
      <c r="G33" s="39" t="s">
        <v>46</v>
      </c>
      <c r="H33" s="9" t="s">
        <v>888</v>
      </c>
      <c r="I33" s="45">
        <v>44343.0</v>
      </c>
      <c r="J33" s="37">
        <v>45791.0</v>
      </c>
      <c r="K33" s="9" t="s">
        <v>51</v>
      </c>
      <c r="L33" s="47">
        <v>0.0</v>
      </c>
      <c r="M33" s="9" t="s">
        <v>51</v>
      </c>
      <c r="N33" s="49">
        <v>78000.0</v>
      </c>
      <c r="O33" s="49">
        <v>78000.0</v>
      </c>
      <c r="P33" s="9" t="s">
        <v>53</v>
      </c>
      <c r="Q33" s="45">
        <v>45791.0</v>
      </c>
      <c r="R33" s="45">
        <v>45821.0</v>
      </c>
      <c r="S33" s="9">
        <v>1.0</v>
      </c>
      <c r="T33" s="9" t="s">
        <v>86</v>
      </c>
      <c r="U33" s="9" t="s">
        <v>56</v>
      </c>
    </row>
    <row r="34">
      <c r="A34" s="41" t="s">
        <v>6911</v>
      </c>
      <c r="B34" s="9">
        <v>8248.0</v>
      </c>
      <c r="C34" s="421" t="s">
        <v>2021</v>
      </c>
      <c r="D34" s="41" t="s">
        <v>1319</v>
      </c>
      <c r="E34" s="39" t="s">
        <v>1320</v>
      </c>
      <c r="F34" s="39" t="s">
        <v>1321</v>
      </c>
      <c r="G34" s="39" t="s">
        <v>85</v>
      </c>
      <c r="H34" s="9" t="s">
        <v>888</v>
      </c>
      <c r="I34" s="45">
        <v>44963.0</v>
      </c>
      <c r="J34" s="37">
        <v>45791.0</v>
      </c>
      <c r="K34" s="9" t="s">
        <v>51</v>
      </c>
      <c r="L34" s="47">
        <v>0.0</v>
      </c>
      <c r="M34" s="9" t="s">
        <v>51</v>
      </c>
      <c r="N34" s="49">
        <v>78018.0</v>
      </c>
      <c r="O34" s="49">
        <v>78000.0</v>
      </c>
      <c r="P34" s="9" t="s">
        <v>52</v>
      </c>
      <c r="Q34" s="45">
        <v>45791.0</v>
      </c>
      <c r="R34" s="45">
        <v>45821.0</v>
      </c>
      <c r="S34" s="9">
        <v>1.0</v>
      </c>
      <c r="T34" s="9" t="s">
        <v>86</v>
      </c>
      <c r="U34" s="9" t="s">
        <v>56</v>
      </c>
    </row>
    <row r="35">
      <c r="A35" s="41" t="s">
        <v>6912</v>
      </c>
      <c r="B35" s="9">
        <v>15123.0</v>
      </c>
      <c r="C35" s="421" t="s">
        <v>1446</v>
      </c>
      <c r="D35" s="41" t="s">
        <v>1447</v>
      </c>
      <c r="E35" s="39" t="s">
        <v>1448</v>
      </c>
      <c r="F35" s="39" t="s">
        <v>45</v>
      </c>
      <c r="G35" s="39" t="s">
        <v>6913</v>
      </c>
      <c r="H35" s="9" t="s">
        <v>888</v>
      </c>
      <c r="I35" s="45">
        <v>45755.0</v>
      </c>
      <c r="J35" s="37">
        <v>45791.0</v>
      </c>
      <c r="K35" s="9"/>
      <c r="L35" s="47">
        <v>0.0</v>
      </c>
      <c r="M35" s="9" t="s">
        <v>51</v>
      </c>
      <c r="N35" s="49">
        <v>118087.0</v>
      </c>
      <c r="O35" s="49">
        <v>118087.0</v>
      </c>
      <c r="P35" s="9" t="s">
        <v>52</v>
      </c>
      <c r="Q35" s="45">
        <v>45791.0</v>
      </c>
      <c r="R35" s="45">
        <v>45829.0</v>
      </c>
      <c r="S35" s="9">
        <v>1.0</v>
      </c>
      <c r="T35" s="9" t="s">
        <v>55</v>
      </c>
      <c r="U35" s="9" t="s">
        <v>56</v>
      </c>
    </row>
    <row r="36">
      <c r="A36" s="41" t="s">
        <v>6914</v>
      </c>
      <c r="B36" s="9">
        <v>7313.0</v>
      </c>
      <c r="C36" s="421" t="s">
        <v>4376</v>
      </c>
      <c r="D36" s="41" t="s">
        <v>262</v>
      </c>
      <c r="E36" s="39" t="s">
        <v>1350</v>
      </c>
      <c r="F36" s="39" t="s">
        <v>264</v>
      </c>
      <c r="G36" s="39" t="s">
        <v>74</v>
      </c>
      <c r="H36" s="9" t="s">
        <v>888</v>
      </c>
      <c r="I36" s="45">
        <v>44854.0</v>
      </c>
      <c r="J36" s="37">
        <v>45791.0</v>
      </c>
      <c r="K36" s="9" t="s">
        <v>51</v>
      </c>
      <c r="L36" s="47">
        <v>0.0</v>
      </c>
      <c r="M36" s="37">
        <v>45792.0</v>
      </c>
      <c r="N36" s="49">
        <v>118043.0</v>
      </c>
      <c r="O36" s="49">
        <v>118043.0</v>
      </c>
      <c r="P36" s="9" t="s">
        <v>52</v>
      </c>
      <c r="Q36" s="45">
        <v>45792.0</v>
      </c>
      <c r="R36" s="45">
        <v>45833.0</v>
      </c>
      <c r="S36" s="9">
        <v>1.0</v>
      </c>
      <c r="T36" s="9" t="s">
        <v>55</v>
      </c>
      <c r="U36" s="9" t="s">
        <v>56</v>
      </c>
    </row>
    <row r="37">
      <c r="A37" s="41" t="s">
        <v>6915</v>
      </c>
      <c r="B37" s="9">
        <v>7313.0</v>
      </c>
      <c r="C37" s="421" t="s">
        <v>4376</v>
      </c>
      <c r="D37" s="41" t="s">
        <v>262</v>
      </c>
      <c r="E37" s="39" t="s">
        <v>6916</v>
      </c>
      <c r="F37" s="39" t="s">
        <v>264</v>
      </c>
      <c r="G37" s="39" t="s">
        <v>74</v>
      </c>
      <c r="H37" s="9" t="s">
        <v>888</v>
      </c>
      <c r="I37" s="45">
        <v>44854.0</v>
      </c>
      <c r="J37" s="37">
        <v>45791.0</v>
      </c>
      <c r="K37" s="9" t="s">
        <v>51</v>
      </c>
      <c r="L37" s="47">
        <v>0.0</v>
      </c>
      <c r="M37" s="37">
        <v>45792.0</v>
      </c>
      <c r="N37" s="49">
        <v>118051.0</v>
      </c>
      <c r="O37" s="49">
        <v>118051.0</v>
      </c>
      <c r="P37" s="9" t="s">
        <v>52</v>
      </c>
      <c r="Q37" s="45">
        <v>45792.0</v>
      </c>
      <c r="R37" s="45">
        <v>45837.0</v>
      </c>
      <c r="S37" s="9">
        <v>1.0</v>
      </c>
      <c r="T37" s="9" t="s">
        <v>55</v>
      </c>
      <c r="U37" s="9" t="s">
        <v>56</v>
      </c>
    </row>
    <row r="38">
      <c r="A38" s="41" t="s">
        <v>6917</v>
      </c>
      <c r="B38" s="9">
        <v>7175.0</v>
      </c>
      <c r="C38" s="421" t="s">
        <v>2635</v>
      </c>
      <c r="D38" s="41" t="s">
        <v>2636</v>
      </c>
      <c r="E38" s="39" t="s">
        <v>2637</v>
      </c>
      <c r="F38" s="39" t="s">
        <v>116</v>
      </c>
      <c r="G38" s="39" t="s">
        <v>118</v>
      </c>
      <c r="H38" s="9" t="s">
        <v>888</v>
      </c>
      <c r="I38" s="45">
        <v>44841.0</v>
      </c>
      <c r="J38" s="37">
        <v>45791.0</v>
      </c>
      <c r="K38" s="9" t="s">
        <v>51</v>
      </c>
      <c r="L38" s="47">
        <v>0.0</v>
      </c>
      <c r="M38" s="9" t="s">
        <v>51</v>
      </c>
      <c r="N38" s="49">
        <v>78000.0</v>
      </c>
      <c r="O38" s="49">
        <v>78000.0</v>
      </c>
      <c r="P38" s="9" t="s">
        <v>53</v>
      </c>
      <c r="Q38" s="45">
        <v>45791.0</v>
      </c>
      <c r="R38" s="45">
        <v>45821.0</v>
      </c>
      <c r="S38" s="9">
        <v>1.0</v>
      </c>
      <c r="T38" s="9" t="s">
        <v>86</v>
      </c>
      <c r="U38" s="9" t="s">
        <v>56</v>
      </c>
    </row>
    <row r="39">
      <c r="A39" s="41" t="s">
        <v>6918</v>
      </c>
      <c r="B39" s="9">
        <v>8461.0</v>
      </c>
      <c r="C39" s="421" t="s">
        <v>3676</v>
      </c>
      <c r="D39" s="41" t="s">
        <v>3677</v>
      </c>
      <c r="E39" s="39" t="s">
        <v>5522</v>
      </c>
      <c r="F39" s="39" t="s">
        <v>419</v>
      </c>
      <c r="G39" s="39" t="s">
        <v>118</v>
      </c>
      <c r="H39" s="9" t="s">
        <v>888</v>
      </c>
      <c r="I39" s="45">
        <v>44988.0</v>
      </c>
      <c r="J39" s="37">
        <v>45791.0</v>
      </c>
      <c r="K39" s="9" t="s">
        <v>51</v>
      </c>
      <c r="L39" s="47">
        <v>0.0</v>
      </c>
      <c r="M39" s="9" t="s">
        <v>51</v>
      </c>
      <c r="N39" s="49">
        <v>858002.0</v>
      </c>
      <c r="O39" s="49">
        <v>858002.0</v>
      </c>
      <c r="P39" s="9" t="s">
        <v>52</v>
      </c>
      <c r="Q39" s="45">
        <v>45791.0</v>
      </c>
      <c r="R39" s="45">
        <v>46151.0</v>
      </c>
      <c r="S39" s="9">
        <v>12.0</v>
      </c>
      <c r="T39" s="9" t="s">
        <v>86</v>
      </c>
      <c r="U39" s="9" t="s">
        <v>93</v>
      </c>
    </row>
    <row r="40">
      <c r="A40" s="41" t="s">
        <v>6919</v>
      </c>
      <c r="B40" s="128">
        <v>14900.0</v>
      </c>
      <c r="C40" s="112" t="s">
        <v>6920</v>
      </c>
      <c r="D40" s="41" t="s">
        <v>6921</v>
      </c>
      <c r="E40" s="39" t="s">
        <v>6922</v>
      </c>
      <c r="F40" s="39" t="s">
        <v>252</v>
      </c>
      <c r="G40" s="39" t="s">
        <v>46</v>
      </c>
      <c r="H40" s="9" t="s">
        <v>888</v>
      </c>
      <c r="I40" s="45">
        <v>45727.0</v>
      </c>
      <c r="J40" s="37">
        <v>45791.0</v>
      </c>
      <c r="K40" s="9" t="s">
        <v>51</v>
      </c>
      <c r="L40" s="47">
        <v>118000.0</v>
      </c>
      <c r="M40" s="9" t="s">
        <v>51</v>
      </c>
      <c r="N40" s="49">
        <v>120000.0</v>
      </c>
      <c r="O40" s="49">
        <v>120000.0</v>
      </c>
      <c r="P40" s="9" t="s">
        <v>53</v>
      </c>
      <c r="Q40" s="45">
        <v>45791.0</v>
      </c>
      <c r="R40" s="45">
        <v>45821.0</v>
      </c>
      <c r="S40" s="9">
        <v>1.0</v>
      </c>
      <c r="T40" s="9" t="s">
        <v>55</v>
      </c>
      <c r="U40" s="9" t="s">
        <v>93</v>
      </c>
    </row>
    <row r="41">
      <c r="A41" s="41" t="s">
        <v>5205</v>
      </c>
      <c r="B41" s="9">
        <v>15375.0</v>
      </c>
      <c r="C41" s="421" t="s">
        <v>5085</v>
      </c>
      <c r="D41" s="41" t="s">
        <v>5086</v>
      </c>
      <c r="E41" s="39" t="s">
        <v>5087</v>
      </c>
      <c r="F41" s="39" t="s">
        <v>110</v>
      </c>
      <c r="G41" s="39" t="s">
        <v>46</v>
      </c>
      <c r="H41" s="9" t="s">
        <v>888</v>
      </c>
      <c r="I41" s="45">
        <v>45779.0</v>
      </c>
      <c r="J41" s="37">
        <v>45791.0</v>
      </c>
      <c r="K41" s="9" t="s">
        <v>51</v>
      </c>
      <c r="L41" s="47">
        <v>1298000.0</v>
      </c>
      <c r="M41" s="9" t="s">
        <v>51</v>
      </c>
      <c r="N41" s="49">
        <v>1298051.0</v>
      </c>
      <c r="O41" s="49">
        <v>1298000.0</v>
      </c>
      <c r="P41" s="9" t="s">
        <v>52</v>
      </c>
      <c r="Q41" s="45">
        <v>45791.0</v>
      </c>
      <c r="R41" s="45">
        <v>46153.0</v>
      </c>
      <c r="S41" s="9">
        <v>12.0</v>
      </c>
      <c r="T41" s="9" t="s">
        <v>55</v>
      </c>
      <c r="U41" s="9" t="s">
        <v>93</v>
      </c>
    </row>
    <row r="42">
      <c r="A42" s="41" t="s">
        <v>6923</v>
      </c>
      <c r="B42" s="9">
        <v>15375.0</v>
      </c>
      <c r="C42" s="421" t="s">
        <v>5085</v>
      </c>
      <c r="D42" s="41" t="s">
        <v>5086</v>
      </c>
      <c r="E42" s="39" t="s">
        <v>5087</v>
      </c>
      <c r="F42" s="39" t="s">
        <v>110</v>
      </c>
      <c r="G42" s="39" t="s">
        <v>46</v>
      </c>
      <c r="H42" s="9" t="s">
        <v>888</v>
      </c>
      <c r="I42" s="45">
        <v>45779.0</v>
      </c>
      <c r="J42" s="37">
        <v>45791.0</v>
      </c>
      <c r="K42" s="9" t="s">
        <v>51</v>
      </c>
      <c r="L42" s="47">
        <v>118000.0</v>
      </c>
      <c r="M42" s="9" t="s">
        <v>51</v>
      </c>
      <c r="N42" s="49">
        <v>236073.0</v>
      </c>
      <c r="O42" s="49">
        <v>0.0</v>
      </c>
      <c r="P42" s="9" t="s">
        <v>281</v>
      </c>
      <c r="Q42" s="45">
        <v>45791.0</v>
      </c>
      <c r="R42" s="45">
        <v>45818.0</v>
      </c>
      <c r="S42" s="9">
        <v>1.0</v>
      </c>
      <c r="T42" s="9" t="s">
        <v>55</v>
      </c>
      <c r="U42" s="9" t="s">
        <v>56</v>
      </c>
    </row>
    <row r="43">
      <c r="A43" s="41" t="s">
        <v>6924</v>
      </c>
      <c r="B43" s="9">
        <v>15375.0</v>
      </c>
      <c r="C43" s="421" t="s">
        <v>5085</v>
      </c>
      <c r="D43" s="41" t="s">
        <v>5086</v>
      </c>
      <c r="E43" s="39" t="s">
        <v>5087</v>
      </c>
      <c r="F43" s="39" t="s">
        <v>110</v>
      </c>
      <c r="G43" s="39" t="s">
        <v>46</v>
      </c>
      <c r="H43" s="9" t="s">
        <v>888</v>
      </c>
      <c r="I43" s="45">
        <v>45779.0</v>
      </c>
      <c r="J43" s="37">
        <v>45791.0</v>
      </c>
      <c r="K43" s="9" t="s">
        <v>51</v>
      </c>
      <c r="L43" s="47">
        <v>118000.0</v>
      </c>
      <c r="M43" s="9" t="s">
        <v>51</v>
      </c>
      <c r="N43" s="49">
        <v>0.0</v>
      </c>
      <c r="O43" s="49">
        <v>0.0</v>
      </c>
      <c r="P43" s="9" t="s">
        <v>281</v>
      </c>
      <c r="Q43" s="45">
        <v>45791.0</v>
      </c>
      <c r="R43" s="45">
        <v>46213.0</v>
      </c>
      <c r="S43" s="9">
        <v>1.0</v>
      </c>
      <c r="T43" s="9" t="s">
        <v>55</v>
      </c>
      <c r="U43" s="9" t="s">
        <v>56</v>
      </c>
    </row>
    <row r="44">
      <c r="A44" s="41" t="s">
        <v>6925</v>
      </c>
      <c r="B44" s="9">
        <v>6509.0</v>
      </c>
      <c r="C44" s="421" t="s">
        <v>1982</v>
      </c>
      <c r="D44" s="41" t="s">
        <v>702</v>
      </c>
      <c r="E44" s="39" t="s">
        <v>703</v>
      </c>
      <c r="F44" s="39" t="s">
        <v>407</v>
      </c>
      <c r="G44" s="39" t="s">
        <v>46</v>
      </c>
      <c r="H44" s="9" t="s">
        <v>888</v>
      </c>
      <c r="I44" s="45">
        <v>44776.0</v>
      </c>
      <c r="J44" s="37">
        <v>45791.0</v>
      </c>
      <c r="K44" s="9" t="s">
        <v>51</v>
      </c>
      <c r="L44" s="47">
        <v>118000.0</v>
      </c>
      <c r="M44" s="9" t="s">
        <v>51</v>
      </c>
      <c r="N44" s="49">
        <v>120000.0</v>
      </c>
      <c r="O44" s="49">
        <v>120000.0</v>
      </c>
      <c r="P44" s="9" t="s">
        <v>53</v>
      </c>
      <c r="Q44" s="45">
        <v>45791.0</v>
      </c>
      <c r="R44" s="45">
        <v>45821.0</v>
      </c>
      <c r="S44" s="9">
        <v>1.0</v>
      </c>
      <c r="T44" s="9" t="s">
        <v>55</v>
      </c>
      <c r="U44" s="9" t="s">
        <v>56</v>
      </c>
    </row>
    <row r="45">
      <c r="A45" s="41" t="s">
        <v>6926</v>
      </c>
      <c r="B45" s="128">
        <v>14900.0</v>
      </c>
      <c r="C45" s="112" t="s">
        <v>6920</v>
      </c>
      <c r="D45" s="41" t="s">
        <v>6921</v>
      </c>
      <c r="E45" s="39" t="s">
        <v>6922</v>
      </c>
      <c r="F45" s="39" t="s">
        <v>252</v>
      </c>
      <c r="G45" s="39" t="s">
        <v>46</v>
      </c>
      <c r="H45" s="9" t="s">
        <v>888</v>
      </c>
      <c r="I45" s="45">
        <v>45727.0</v>
      </c>
      <c r="J45" s="37">
        <v>45791.0</v>
      </c>
      <c r="K45" s="9" t="s">
        <v>51</v>
      </c>
      <c r="L45" s="47">
        <v>118000.0</v>
      </c>
      <c r="M45" s="9" t="s">
        <v>51</v>
      </c>
      <c r="N45" s="49">
        <v>120000.0</v>
      </c>
      <c r="O45" s="49">
        <v>120000.0</v>
      </c>
      <c r="P45" s="9" t="s">
        <v>53</v>
      </c>
      <c r="Q45" s="45"/>
      <c r="R45" s="45"/>
      <c r="S45" s="9">
        <v>1.0</v>
      </c>
      <c r="T45" s="9" t="s">
        <v>55</v>
      </c>
      <c r="U45" s="9" t="s">
        <v>56</v>
      </c>
    </row>
    <row r="46">
      <c r="A46" s="41" t="s">
        <v>6927</v>
      </c>
      <c r="B46" s="9">
        <v>3454.0</v>
      </c>
      <c r="C46" s="421" t="s">
        <v>6928</v>
      </c>
      <c r="D46" s="41" t="s">
        <v>6929</v>
      </c>
      <c r="E46" s="39" t="s">
        <v>6930</v>
      </c>
      <c r="F46" s="39" t="s">
        <v>126</v>
      </c>
      <c r="G46" s="39" t="s">
        <v>69</v>
      </c>
      <c r="H46" s="9" t="s">
        <v>888</v>
      </c>
      <c r="I46" s="45">
        <v>44528.0</v>
      </c>
      <c r="J46" s="37">
        <v>45791.0</v>
      </c>
      <c r="K46" s="9" t="s">
        <v>51</v>
      </c>
      <c r="L46" s="47">
        <v>78000.0</v>
      </c>
      <c r="M46" s="9" t="s">
        <v>51</v>
      </c>
      <c r="N46" s="49">
        <v>80000.0</v>
      </c>
      <c r="O46" s="49">
        <v>80000.0</v>
      </c>
      <c r="P46" s="9" t="s">
        <v>53</v>
      </c>
      <c r="Q46" s="45">
        <v>45791.0</v>
      </c>
      <c r="R46" s="45">
        <v>45821.0</v>
      </c>
      <c r="S46" s="9">
        <v>1.0</v>
      </c>
      <c r="T46" s="9" t="s">
        <v>86</v>
      </c>
      <c r="U46" s="9" t="s">
        <v>56</v>
      </c>
    </row>
    <row r="47">
      <c r="A47" s="41" t="s">
        <v>6931</v>
      </c>
      <c r="B47" s="9">
        <v>6058.0</v>
      </c>
      <c r="C47" s="421" t="s">
        <v>1487</v>
      </c>
      <c r="D47" s="41" t="s">
        <v>1488</v>
      </c>
      <c r="E47" s="39" t="s">
        <v>1630</v>
      </c>
      <c r="F47" s="39" t="s">
        <v>786</v>
      </c>
      <c r="G47" s="39" t="s">
        <v>46</v>
      </c>
      <c r="H47" s="9" t="s">
        <v>888</v>
      </c>
      <c r="I47" s="45">
        <v>44730.0</v>
      </c>
      <c r="J47" s="37">
        <v>45791.0</v>
      </c>
      <c r="K47" s="9" t="s">
        <v>51</v>
      </c>
      <c r="L47" s="47">
        <v>0.0</v>
      </c>
      <c r="M47" s="9" t="s">
        <v>51</v>
      </c>
      <c r="N47" s="49">
        <v>78000.0</v>
      </c>
      <c r="O47" s="49">
        <v>78000.0</v>
      </c>
      <c r="P47" s="9" t="s">
        <v>53</v>
      </c>
      <c r="Q47" s="45">
        <v>45791.0</v>
      </c>
      <c r="R47" s="45">
        <v>45824.0</v>
      </c>
      <c r="S47" s="9">
        <v>1.0</v>
      </c>
      <c r="T47" s="9" t="s">
        <v>86</v>
      </c>
      <c r="U47" s="9" t="s">
        <v>56</v>
      </c>
    </row>
    <row r="48">
      <c r="A48" s="662" t="s">
        <v>6932</v>
      </c>
      <c r="B48" s="631">
        <v>6058.0</v>
      </c>
      <c r="C48" s="668" t="s">
        <v>1487</v>
      </c>
      <c r="D48" s="662" t="s">
        <v>1488</v>
      </c>
      <c r="E48" s="669" t="s">
        <v>1617</v>
      </c>
      <c r="F48" s="669" t="s">
        <v>786</v>
      </c>
      <c r="G48" s="669" t="s">
        <v>46</v>
      </c>
      <c r="H48" s="631" t="s">
        <v>888</v>
      </c>
      <c r="I48" s="635">
        <v>44730.0</v>
      </c>
      <c r="J48" s="629">
        <v>45791.0</v>
      </c>
      <c r="K48" s="631" t="s">
        <v>51</v>
      </c>
      <c r="L48" s="630">
        <v>0.0</v>
      </c>
      <c r="M48" s="631" t="s">
        <v>51</v>
      </c>
      <c r="N48" s="632">
        <v>78000.0</v>
      </c>
      <c r="O48" s="632">
        <v>78000.0</v>
      </c>
      <c r="P48" s="631" t="s">
        <v>53</v>
      </c>
      <c r="Q48" s="635">
        <v>45791.0</v>
      </c>
      <c r="R48" s="635">
        <v>45830.0</v>
      </c>
      <c r="S48" s="631">
        <v>1.0</v>
      </c>
      <c r="T48" s="631" t="s">
        <v>86</v>
      </c>
      <c r="U48" s="631" t="s">
        <v>56</v>
      </c>
    </row>
    <row r="49">
      <c r="A49" s="41" t="s">
        <v>6933</v>
      </c>
      <c r="B49" s="9">
        <v>6058.0</v>
      </c>
      <c r="C49" s="421" t="s">
        <v>1487</v>
      </c>
      <c r="D49" s="41" t="s">
        <v>1488</v>
      </c>
      <c r="E49" s="39" t="s">
        <v>6934</v>
      </c>
      <c r="F49" s="39" t="s">
        <v>786</v>
      </c>
      <c r="G49" s="39" t="s">
        <v>46</v>
      </c>
      <c r="H49" s="9" t="s">
        <v>888</v>
      </c>
      <c r="I49" s="45">
        <v>44730.0</v>
      </c>
      <c r="J49" s="37">
        <v>45791.0</v>
      </c>
      <c r="K49" s="9" t="s">
        <v>51</v>
      </c>
      <c r="L49" s="47">
        <v>0.0</v>
      </c>
      <c r="M49" s="9" t="s">
        <v>51</v>
      </c>
      <c r="N49" s="49">
        <v>78000.0</v>
      </c>
      <c r="O49" s="49">
        <v>78000.0</v>
      </c>
      <c r="P49" s="9" t="s">
        <v>53</v>
      </c>
      <c r="Q49" s="45">
        <v>45791.0</v>
      </c>
      <c r="R49" s="45">
        <v>45826.0</v>
      </c>
      <c r="S49" s="9">
        <v>1.0</v>
      </c>
      <c r="T49" s="9" t="s">
        <v>86</v>
      </c>
      <c r="U49" s="9" t="s">
        <v>56</v>
      </c>
    </row>
    <row r="50">
      <c r="A50" s="41" t="s">
        <v>6935</v>
      </c>
      <c r="B50" s="9">
        <v>13501.0</v>
      </c>
      <c r="C50" s="421" t="s">
        <v>1365</v>
      </c>
      <c r="D50" s="41" t="s">
        <v>1366</v>
      </c>
      <c r="E50" s="39" t="s">
        <v>1367</v>
      </c>
      <c r="F50" s="39" t="s">
        <v>407</v>
      </c>
      <c r="G50" s="39" t="s">
        <v>46</v>
      </c>
      <c r="H50" s="9" t="s">
        <v>888</v>
      </c>
      <c r="I50" s="45">
        <v>45571.0</v>
      </c>
      <c r="J50" s="37">
        <v>45791.0</v>
      </c>
      <c r="K50" s="9" t="s">
        <v>51</v>
      </c>
      <c r="L50" s="47">
        <v>0.0</v>
      </c>
      <c r="M50" s="9" t="s">
        <v>51</v>
      </c>
      <c r="N50" s="49">
        <v>118000.0</v>
      </c>
      <c r="O50" s="49">
        <v>118000.0</v>
      </c>
      <c r="P50" s="9" t="s">
        <v>53</v>
      </c>
      <c r="Q50" s="45">
        <v>45791.0</v>
      </c>
      <c r="R50" s="45">
        <v>45825.0</v>
      </c>
      <c r="S50" s="9">
        <v>1.0</v>
      </c>
      <c r="T50" s="9" t="s">
        <v>55</v>
      </c>
      <c r="U50" s="9" t="s">
        <v>56</v>
      </c>
    </row>
    <row r="51">
      <c r="A51" s="41" t="s">
        <v>6936</v>
      </c>
      <c r="B51" s="9">
        <v>316.0</v>
      </c>
      <c r="C51" s="421" t="s">
        <v>6937</v>
      </c>
      <c r="D51" s="41" t="s">
        <v>773</v>
      </c>
      <c r="E51" s="39" t="s">
        <v>774</v>
      </c>
      <c r="F51" s="39" t="s">
        <v>775</v>
      </c>
      <c r="G51" s="39" t="s">
        <v>220</v>
      </c>
      <c r="H51" s="9" t="s">
        <v>888</v>
      </c>
      <c r="I51" s="45">
        <v>44294.0</v>
      </c>
      <c r="J51" s="37">
        <v>45791.0</v>
      </c>
      <c r="K51" s="9" t="s">
        <v>51</v>
      </c>
      <c r="L51" s="47">
        <v>0.0</v>
      </c>
      <c r="M51" s="9" t="s">
        <v>51</v>
      </c>
      <c r="N51" s="49">
        <v>78000.0</v>
      </c>
      <c r="O51" s="49">
        <v>78000.0</v>
      </c>
      <c r="P51" s="9" t="s">
        <v>53</v>
      </c>
      <c r="Q51" s="45">
        <v>45791.0</v>
      </c>
      <c r="R51" s="45">
        <v>45822.0</v>
      </c>
      <c r="S51" s="9">
        <v>1.0</v>
      </c>
      <c r="T51" s="9" t="s">
        <v>86</v>
      </c>
      <c r="U51" s="9" t="s">
        <v>56</v>
      </c>
    </row>
    <row r="52">
      <c r="A52" s="41" t="s">
        <v>6938</v>
      </c>
      <c r="B52" s="9">
        <v>3239.0</v>
      </c>
      <c r="C52" s="421" t="s">
        <v>1988</v>
      </c>
      <c r="D52" s="41" t="s">
        <v>1991</v>
      </c>
      <c r="E52" s="39" t="s">
        <v>1993</v>
      </c>
      <c r="F52" s="39" t="s">
        <v>44</v>
      </c>
      <c r="G52" s="39" t="s">
        <v>46</v>
      </c>
      <c r="H52" s="9" t="s">
        <v>888</v>
      </c>
      <c r="I52" s="45">
        <v>44516.0</v>
      </c>
      <c r="J52" s="37">
        <v>45791.0</v>
      </c>
      <c r="K52" s="9" t="s">
        <v>51</v>
      </c>
      <c r="L52" s="47">
        <v>0.0</v>
      </c>
      <c r="M52" s="9" t="s">
        <v>51</v>
      </c>
      <c r="N52" s="49">
        <v>78000.0</v>
      </c>
      <c r="O52" s="49">
        <v>78000.0</v>
      </c>
      <c r="P52" s="9" t="s">
        <v>53</v>
      </c>
      <c r="Q52" s="45">
        <v>45791.0</v>
      </c>
      <c r="R52" s="45">
        <v>45821.0</v>
      </c>
      <c r="S52" s="9">
        <v>1.0</v>
      </c>
      <c r="T52" s="9" t="s">
        <v>86</v>
      </c>
      <c r="U52" s="9" t="s">
        <v>56</v>
      </c>
    </row>
    <row r="53">
      <c r="A53" s="41" t="s">
        <v>6939</v>
      </c>
      <c r="B53" s="9">
        <v>9031.0</v>
      </c>
      <c r="C53" s="421" t="s">
        <v>6940</v>
      </c>
      <c r="D53" s="41" t="s">
        <v>4970</v>
      </c>
      <c r="E53" s="39" t="s">
        <v>4971</v>
      </c>
      <c r="F53" s="39" t="s">
        <v>4972</v>
      </c>
      <c r="G53" s="39" t="s">
        <v>4973</v>
      </c>
      <c r="H53" s="9" t="s">
        <v>888</v>
      </c>
      <c r="I53" s="45">
        <v>45059.0</v>
      </c>
      <c r="J53" s="37">
        <v>45791.0</v>
      </c>
      <c r="K53" s="9" t="s">
        <v>51</v>
      </c>
      <c r="L53" s="47">
        <v>0.0</v>
      </c>
      <c r="M53" s="9" t="s">
        <v>51</v>
      </c>
      <c r="N53" s="49">
        <v>1298000.0</v>
      </c>
      <c r="O53" s="49">
        <v>1298000.0</v>
      </c>
      <c r="P53" s="9" t="s">
        <v>53</v>
      </c>
      <c r="Q53" s="45">
        <v>45791.0</v>
      </c>
      <c r="R53" s="45">
        <v>46153.0</v>
      </c>
      <c r="S53" s="9">
        <v>12.0</v>
      </c>
      <c r="T53" s="9" t="s">
        <v>55</v>
      </c>
      <c r="U53" s="9" t="s">
        <v>56</v>
      </c>
    </row>
    <row r="54">
      <c r="A54" s="41" t="s">
        <v>6941</v>
      </c>
      <c r="B54" s="9">
        <v>12575.0</v>
      </c>
      <c r="C54" s="421" t="s">
        <v>6942</v>
      </c>
      <c r="D54" s="41" t="s">
        <v>63</v>
      </c>
      <c r="E54" s="39" t="s">
        <v>66</v>
      </c>
      <c r="F54" s="39" t="s">
        <v>45</v>
      </c>
      <c r="G54" s="39" t="s">
        <v>47</v>
      </c>
      <c r="H54" s="9" t="s">
        <v>888</v>
      </c>
      <c r="I54" s="45">
        <v>45470.0</v>
      </c>
      <c r="J54" s="37">
        <v>45792.0</v>
      </c>
      <c r="K54" s="9" t="s">
        <v>51</v>
      </c>
      <c r="L54" s="47">
        <v>0.0</v>
      </c>
      <c r="M54" s="9" t="s">
        <v>51</v>
      </c>
      <c r="N54" s="49">
        <v>118059.0</v>
      </c>
      <c r="O54" s="49">
        <v>118059.0</v>
      </c>
      <c r="P54" s="9" t="s">
        <v>52</v>
      </c>
      <c r="Q54" s="45">
        <v>45792.0</v>
      </c>
      <c r="R54" s="45">
        <v>45844.0</v>
      </c>
      <c r="S54" s="9">
        <v>1.0</v>
      </c>
      <c r="T54" s="9" t="s">
        <v>55</v>
      </c>
      <c r="U54" s="9" t="s">
        <v>56</v>
      </c>
    </row>
    <row r="55">
      <c r="A55" s="41" t="s">
        <v>6943</v>
      </c>
      <c r="B55" s="9">
        <v>7858.0</v>
      </c>
      <c r="C55" s="421" t="s">
        <v>521</v>
      </c>
      <c r="D55" s="41" t="s">
        <v>522</v>
      </c>
      <c r="E55" s="39" t="s">
        <v>523</v>
      </c>
      <c r="F55" s="39" t="s">
        <v>68</v>
      </c>
      <c r="G55" s="39" t="s">
        <v>69</v>
      </c>
      <c r="H55" s="9" t="s">
        <v>888</v>
      </c>
      <c r="I55" s="45">
        <v>44917.0</v>
      </c>
      <c r="J55" s="37">
        <v>45792.0</v>
      </c>
      <c r="K55" s="9" t="s">
        <v>51</v>
      </c>
      <c r="L55" s="47">
        <v>0.0</v>
      </c>
      <c r="M55" s="9" t="s">
        <v>51</v>
      </c>
      <c r="N55" s="49">
        <v>78000.0</v>
      </c>
      <c r="O55" s="49">
        <v>78000.0</v>
      </c>
      <c r="P55" s="9" t="s">
        <v>53</v>
      </c>
      <c r="Q55" s="45">
        <v>45792.0</v>
      </c>
      <c r="R55" s="45">
        <v>45831.0</v>
      </c>
      <c r="S55" s="9">
        <v>1.0</v>
      </c>
      <c r="T55" s="9" t="s">
        <v>86</v>
      </c>
      <c r="U55" s="9" t="s">
        <v>56</v>
      </c>
    </row>
    <row r="56">
      <c r="A56" s="41" t="s">
        <v>6944</v>
      </c>
      <c r="B56" s="9">
        <v>8490.0</v>
      </c>
      <c r="C56" s="421" t="s">
        <v>6945</v>
      </c>
      <c r="D56" s="41" t="s">
        <v>6946</v>
      </c>
      <c r="E56" s="39" t="s">
        <v>6947</v>
      </c>
      <c r="F56" s="39" t="s">
        <v>2148</v>
      </c>
      <c r="G56" s="39" t="s">
        <v>153</v>
      </c>
      <c r="H56" s="9" t="s">
        <v>888</v>
      </c>
      <c r="I56" s="45">
        <v>44992.0</v>
      </c>
      <c r="J56" s="37">
        <v>45792.0</v>
      </c>
      <c r="K56" s="9" t="s">
        <v>51</v>
      </c>
      <c r="L56" s="47">
        <v>0.0</v>
      </c>
      <c r="M56" s="9" t="s">
        <v>51</v>
      </c>
      <c r="N56" s="49">
        <v>118050.0</v>
      </c>
      <c r="O56" s="49">
        <v>118050.0</v>
      </c>
      <c r="P56" s="9" t="s">
        <v>52</v>
      </c>
      <c r="Q56" s="45">
        <v>45792.0</v>
      </c>
      <c r="R56" s="45">
        <v>45824.0</v>
      </c>
      <c r="S56" s="9">
        <v>1.0</v>
      </c>
      <c r="T56" s="9" t="s">
        <v>55</v>
      </c>
      <c r="U56" s="9" t="s">
        <v>56</v>
      </c>
    </row>
    <row r="57">
      <c r="A57" s="41" t="s">
        <v>6948</v>
      </c>
      <c r="B57" s="9">
        <v>8881.0</v>
      </c>
      <c r="C57" s="421" t="s">
        <v>6949</v>
      </c>
      <c r="D57" s="41" t="s">
        <v>1128</v>
      </c>
      <c r="E57" s="39" t="s">
        <v>1129</v>
      </c>
      <c r="F57" s="39" t="s">
        <v>397</v>
      </c>
      <c r="G57" s="39" t="s">
        <v>74</v>
      </c>
      <c r="H57" s="9" t="s">
        <v>888</v>
      </c>
      <c r="I57" s="45">
        <v>45044.0</v>
      </c>
      <c r="J57" s="37">
        <v>45792.0</v>
      </c>
      <c r="K57" s="9" t="s">
        <v>51</v>
      </c>
      <c r="L57" s="47">
        <v>0.0</v>
      </c>
      <c r="M57" s="9" t="s">
        <v>51</v>
      </c>
      <c r="N57" s="49">
        <v>78000.0</v>
      </c>
      <c r="O57" s="49">
        <v>78000.0</v>
      </c>
      <c r="P57" s="9" t="s">
        <v>53</v>
      </c>
      <c r="Q57" s="45">
        <v>45792.0</v>
      </c>
      <c r="R57" s="45">
        <v>45822.0</v>
      </c>
      <c r="S57" s="9">
        <v>1.0</v>
      </c>
      <c r="T57" s="9" t="s">
        <v>86</v>
      </c>
      <c r="U57" s="9" t="s">
        <v>56</v>
      </c>
    </row>
    <row r="58">
      <c r="A58" s="41" t="s">
        <v>6950</v>
      </c>
      <c r="B58" s="9">
        <v>15382.0</v>
      </c>
      <c r="C58" s="421" t="s">
        <v>5338</v>
      </c>
      <c r="D58" s="41" t="s">
        <v>5339</v>
      </c>
      <c r="E58" s="39" t="s">
        <v>530</v>
      </c>
      <c r="F58" s="39" t="s">
        <v>555</v>
      </c>
      <c r="G58" s="39" t="s">
        <v>69</v>
      </c>
      <c r="H58" s="9" t="s">
        <v>888</v>
      </c>
      <c r="I58" s="45">
        <v>45780.0</v>
      </c>
      <c r="J58" s="37">
        <v>45792.0</v>
      </c>
      <c r="K58" s="9" t="s">
        <v>51</v>
      </c>
      <c r="L58" s="47">
        <v>0.0</v>
      </c>
      <c r="M58" s="9" t="s">
        <v>51</v>
      </c>
      <c r="N58" s="49">
        <v>858006.0</v>
      </c>
      <c r="O58" s="49">
        <v>858000.0</v>
      </c>
      <c r="P58" s="9" t="s">
        <v>52</v>
      </c>
      <c r="Q58" s="45">
        <v>45792.0</v>
      </c>
      <c r="R58" s="45">
        <v>46154.0</v>
      </c>
      <c r="S58" s="9">
        <v>12.0</v>
      </c>
      <c r="T58" s="9" t="s">
        <v>86</v>
      </c>
      <c r="U58" s="9" t="s">
        <v>93</v>
      </c>
    </row>
    <row r="59">
      <c r="A59" s="41" t="s">
        <v>6951</v>
      </c>
      <c r="B59" s="9">
        <v>15382.0</v>
      </c>
      <c r="C59" s="421" t="s">
        <v>5338</v>
      </c>
      <c r="D59" s="41" t="s">
        <v>5339</v>
      </c>
      <c r="E59" s="39" t="s">
        <v>530</v>
      </c>
      <c r="F59" s="39" t="s">
        <v>555</v>
      </c>
      <c r="G59" s="39" t="s">
        <v>69</v>
      </c>
      <c r="H59" s="9" t="s">
        <v>888</v>
      </c>
      <c r="I59" s="45">
        <v>45780.0</v>
      </c>
      <c r="J59" s="37">
        <v>45792.0</v>
      </c>
      <c r="K59" s="9" t="s">
        <v>51</v>
      </c>
      <c r="L59" s="47">
        <v>0.0</v>
      </c>
      <c r="M59" s="9" t="s">
        <v>51</v>
      </c>
      <c r="N59" s="49">
        <v>78087.0</v>
      </c>
      <c r="O59" s="49">
        <v>0.0</v>
      </c>
      <c r="P59" s="9" t="s">
        <v>281</v>
      </c>
      <c r="Q59" s="45">
        <v>45792.0</v>
      </c>
      <c r="R59" s="45">
        <v>46184.0</v>
      </c>
      <c r="S59" s="9">
        <v>1.0</v>
      </c>
      <c r="T59" s="9" t="s">
        <v>86</v>
      </c>
      <c r="U59" s="9" t="s">
        <v>56</v>
      </c>
    </row>
    <row r="60">
      <c r="A60" s="41" t="s">
        <v>6952</v>
      </c>
      <c r="B60" s="9">
        <v>3621.0</v>
      </c>
      <c r="C60" s="421" t="s">
        <v>1924</v>
      </c>
      <c r="D60" s="41" t="s">
        <v>1857</v>
      </c>
      <c r="E60" s="39" t="s">
        <v>1858</v>
      </c>
      <c r="F60" s="39" t="s">
        <v>1860</v>
      </c>
      <c r="G60" s="39" t="s">
        <v>85</v>
      </c>
      <c r="H60" s="9" t="s">
        <v>888</v>
      </c>
      <c r="I60" s="45">
        <v>44535.0</v>
      </c>
      <c r="J60" s="37">
        <v>45792.0</v>
      </c>
      <c r="K60" s="9" t="s">
        <v>51</v>
      </c>
      <c r="L60" s="47">
        <v>0.0</v>
      </c>
      <c r="M60" s="9" t="s">
        <v>51</v>
      </c>
      <c r="N60" s="49">
        <v>78000.0</v>
      </c>
      <c r="O60" s="49">
        <v>78000.0</v>
      </c>
      <c r="P60" s="9" t="s">
        <v>53</v>
      </c>
      <c r="Q60" s="45">
        <v>45792.0</v>
      </c>
      <c r="R60" s="45">
        <v>45822.0</v>
      </c>
      <c r="S60" s="9">
        <v>1.0</v>
      </c>
      <c r="T60" s="9" t="s">
        <v>86</v>
      </c>
      <c r="U60" s="9" t="s">
        <v>56</v>
      </c>
    </row>
    <row r="61">
      <c r="A61" s="41" t="s">
        <v>6953</v>
      </c>
      <c r="B61" s="9">
        <v>7485.0</v>
      </c>
      <c r="C61" s="421" t="s">
        <v>6954</v>
      </c>
      <c r="D61" s="41" t="s">
        <v>6955</v>
      </c>
      <c r="E61" s="39" t="s">
        <v>6956</v>
      </c>
      <c r="F61" s="39" t="s">
        <v>6957</v>
      </c>
      <c r="G61" s="39" t="s">
        <v>74</v>
      </c>
      <c r="H61" s="9" t="s">
        <v>888</v>
      </c>
      <c r="I61" s="45">
        <v>44872.0</v>
      </c>
      <c r="J61" s="37">
        <v>45792.0</v>
      </c>
      <c r="K61" s="9" t="s">
        <v>51</v>
      </c>
      <c r="L61" s="47">
        <v>0.0</v>
      </c>
      <c r="M61" s="9" t="s">
        <v>51</v>
      </c>
      <c r="N61" s="49">
        <v>78000.0</v>
      </c>
      <c r="O61" s="49">
        <v>78000.0</v>
      </c>
      <c r="P61" s="9" t="s">
        <v>53</v>
      </c>
      <c r="Q61" s="45">
        <v>45792.0</v>
      </c>
      <c r="R61" s="45">
        <v>45822.0</v>
      </c>
      <c r="S61" s="9">
        <v>1.0</v>
      </c>
      <c r="T61" s="9" t="s">
        <v>86</v>
      </c>
      <c r="U61" s="9" t="s">
        <v>56</v>
      </c>
    </row>
    <row r="62">
      <c r="A62" s="41" t="s">
        <v>6958</v>
      </c>
      <c r="B62" s="9">
        <v>3316.0</v>
      </c>
      <c r="C62" s="421" t="s">
        <v>806</v>
      </c>
      <c r="D62" s="41" t="s">
        <v>807</v>
      </c>
      <c r="E62" s="39" t="s">
        <v>1575</v>
      </c>
      <c r="F62" s="39" t="s">
        <v>264</v>
      </c>
      <c r="G62" s="39" t="s">
        <v>74</v>
      </c>
      <c r="H62" s="9" t="s">
        <v>888</v>
      </c>
      <c r="I62" s="45">
        <v>44523.0</v>
      </c>
      <c r="J62" s="37">
        <v>45792.0</v>
      </c>
      <c r="K62" s="9" t="s">
        <v>51</v>
      </c>
      <c r="L62" s="47">
        <v>0.0</v>
      </c>
      <c r="M62" s="9" t="s">
        <v>51</v>
      </c>
      <c r="N62" s="49">
        <v>78000.0</v>
      </c>
      <c r="O62" s="49">
        <v>78000.0</v>
      </c>
      <c r="P62" s="9" t="s">
        <v>53</v>
      </c>
      <c r="Q62" s="45">
        <v>45792.0</v>
      </c>
      <c r="R62" s="45">
        <v>45822.0</v>
      </c>
      <c r="S62" s="9">
        <v>1.0</v>
      </c>
      <c r="T62" s="9" t="s">
        <v>86</v>
      </c>
      <c r="U62" s="9" t="s">
        <v>56</v>
      </c>
    </row>
    <row r="63">
      <c r="A63" s="41" t="s">
        <v>5255</v>
      </c>
      <c r="B63" s="88">
        <v>12411.0</v>
      </c>
      <c r="C63" s="112" t="s">
        <v>5881</v>
      </c>
      <c r="D63" s="41" t="s">
        <v>5882</v>
      </c>
      <c r="E63" s="112" t="s">
        <v>5883</v>
      </c>
      <c r="F63" s="112" t="s">
        <v>786</v>
      </c>
      <c r="G63" s="112" t="s">
        <v>46</v>
      </c>
      <c r="H63" s="9" t="s">
        <v>888</v>
      </c>
      <c r="I63" s="127">
        <v>45453.0</v>
      </c>
      <c r="J63" s="37">
        <v>45792.0</v>
      </c>
      <c r="K63" s="9" t="s">
        <v>51</v>
      </c>
      <c r="L63" s="162">
        <v>0.0</v>
      </c>
      <c r="M63" s="9" t="s">
        <v>51</v>
      </c>
      <c r="N63" s="175">
        <v>78018.0</v>
      </c>
      <c r="O63" s="175">
        <v>78018.0</v>
      </c>
      <c r="P63" s="88" t="s">
        <v>52</v>
      </c>
      <c r="Q63" s="37">
        <v>45792.0</v>
      </c>
      <c r="R63" s="127">
        <v>45827.0</v>
      </c>
      <c r="S63" s="88">
        <v>1.0</v>
      </c>
      <c r="T63" s="9" t="s">
        <v>86</v>
      </c>
      <c r="U63" s="9" t="s">
        <v>56</v>
      </c>
    </row>
    <row r="64">
      <c r="A64" s="41" t="s">
        <v>5259</v>
      </c>
      <c r="B64" s="88">
        <v>8771.0</v>
      </c>
      <c r="C64" s="112" t="s">
        <v>1529</v>
      </c>
      <c r="D64" s="41" t="s">
        <v>1530</v>
      </c>
      <c r="E64" s="112" t="s">
        <v>1532</v>
      </c>
      <c r="F64" s="112" t="s">
        <v>192</v>
      </c>
      <c r="G64" s="112" t="s">
        <v>195</v>
      </c>
      <c r="H64" s="9" t="s">
        <v>888</v>
      </c>
      <c r="I64" s="127">
        <v>45028.0</v>
      </c>
      <c r="J64" s="37">
        <v>45792.0</v>
      </c>
      <c r="K64" s="9" t="s">
        <v>51</v>
      </c>
      <c r="L64" s="162">
        <v>0.0</v>
      </c>
      <c r="M64" s="9" t="s">
        <v>51</v>
      </c>
      <c r="N64" s="175">
        <v>78087.0</v>
      </c>
      <c r="O64" s="175">
        <v>78087.0</v>
      </c>
      <c r="P64" s="88" t="s">
        <v>52</v>
      </c>
      <c r="Q64" s="37">
        <v>45792.0</v>
      </c>
      <c r="R64" s="127">
        <v>45822.0</v>
      </c>
      <c r="S64" s="88">
        <v>1.0</v>
      </c>
      <c r="T64" s="9" t="s">
        <v>86</v>
      </c>
      <c r="U64" s="9" t="s">
        <v>56</v>
      </c>
    </row>
    <row r="65">
      <c r="A65" s="662" t="s">
        <v>5261</v>
      </c>
      <c r="B65" s="636">
        <v>10697.0</v>
      </c>
      <c r="C65" s="685" t="s">
        <v>6959</v>
      </c>
      <c r="D65" s="662" t="s">
        <v>2209</v>
      </c>
      <c r="E65" s="685" t="s">
        <v>6960</v>
      </c>
      <c r="F65" s="685" t="s">
        <v>419</v>
      </c>
      <c r="G65" s="685" t="s">
        <v>118</v>
      </c>
      <c r="H65" s="631" t="s">
        <v>888</v>
      </c>
      <c r="I65" s="686">
        <v>45252.0</v>
      </c>
      <c r="J65" s="629">
        <v>45792.0</v>
      </c>
      <c r="K65" s="631" t="s">
        <v>51</v>
      </c>
      <c r="L65" s="665">
        <v>0.0</v>
      </c>
      <c r="M65" s="631" t="s">
        <v>51</v>
      </c>
      <c r="N65" s="687">
        <v>1298024.0</v>
      </c>
      <c r="O65" s="687">
        <v>1298000.0</v>
      </c>
      <c r="P65" s="636" t="s">
        <v>52</v>
      </c>
      <c r="Q65" s="629">
        <v>45792.0</v>
      </c>
      <c r="R65" s="686">
        <v>46152.0</v>
      </c>
      <c r="S65" s="636">
        <v>12.0</v>
      </c>
      <c r="T65" s="636" t="s">
        <v>55</v>
      </c>
      <c r="U65" s="631" t="s">
        <v>93</v>
      </c>
    </row>
    <row r="66">
      <c r="A66" s="41" t="s">
        <v>5265</v>
      </c>
      <c r="B66" s="88">
        <v>10697.0</v>
      </c>
      <c r="C66" s="112" t="s">
        <v>6959</v>
      </c>
      <c r="D66" s="41" t="s">
        <v>2209</v>
      </c>
      <c r="E66" s="112" t="s">
        <v>6960</v>
      </c>
      <c r="F66" s="112" t="s">
        <v>419</v>
      </c>
      <c r="G66" s="112" t="s">
        <v>118</v>
      </c>
      <c r="H66" s="9" t="s">
        <v>888</v>
      </c>
      <c r="I66" s="127">
        <v>45252.0</v>
      </c>
      <c r="J66" s="37">
        <v>45792.0</v>
      </c>
      <c r="K66" s="9" t="s">
        <v>51</v>
      </c>
      <c r="L66" s="162">
        <v>118000.0</v>
      </c>
      <c r="M66" s="9" t="s">
        <v>51</v>
      </c>
      <c r="N66" s="175">
        <v>236062.0</v>
      </c>
      <c r="O66" s="175">
        <v>0.0</v>
      </c>
      <c r="P66" s="88" t="s">
        <v>281</v>
      </c>
      <c r="Q66" s="37">
        <v>45792.0</v>
      </c>
      <c r="R66" s="127">
        <v>46182.0</v>
      </c>
      <c r="S66" s="88">
        <v>1.0</v>
      </c>
      <c r="T66" s="88" t="s">
        <v>55</v>
      </c>
      <c r="U66" s="9" t="s">
        <v>56</v>
      </c>
    </row>
    <row r="67">
      <c r="A67" s="41" t="s">
        <v>5271</v>
      </c>
      <c r="B67" s="88">
        <v>10697.0</v>
      </c>
      <c r="C67" s="112" t="s">
        <v>6959</v>
      </c>
      <c r="D67" s="41" t="s">
        <v>2209</v>
      </c>
      <c r="E67" s="112" t="s">
        <v>6960</v>
      </c>
      <c r="F67" s="112" t="s">
        <v>419</v>
      </c>
      <c r="G67" s="112" t="s">
        <v>118</v>
      </c>
      <c r="H67" s="9" t="s">
        <v>888</v>
      </c>
      <c r="I67" s="127">
        <v>45252.0</v>
      </c>
      <c r="J67" s="37">
        <v>45792.0</v>
      </c>
      <c r="K67" s="9" t="s">
        <v>51</v>
      </c>
      <c r="L67" s="162">
        <v>118000.0</v>
      </c>
      <c r="M67" s="9" t="s">
        <v>51</v>
      </c>
      <c r="N67" s="175">
        <v>0.0</v>
      </c>
      <c r="O67" s="175">
        <v>0.0</v>
      </c>
      <c r="P67" s="88" t="s">
        <v>281</v>
      </c>
      <c r="Q67" s="37">
        <v>45792.0</v>
      </c>
      <c r="R67" s="127">
        <v>46212.0</v>
      </c>
      <c r="S67" s="88">
        <v>1.0</v>
      </c>
      <c r="T67" s="88" t="s">
        <v>55</v>
      </c>
      <c r="U67" s="9" t="s">
        <v>56</v>
      </c>
    </row>
    <row r="68">
      <c r="A68" s="41" t="s">
        <v>5275</v>
      </c>
      <c r="B68" s="88">
        <v>7427.0</v>
      </c>
      <c r="C68" s="112" t="s">
        <v>4929</v>
      </c>
      <c r="D68" s="41" t="s">
        <v>1682</v>
      </c>
      <c r="E68" s="112" t="s">
        <v>1683</v>
      </c>
      <c r="F68" s="112" t="s">
        <v>731</v>
      </c>
      <c r="G68" s="112" t="s">
        <v>732</v>
      </c>
      <c r="H68" s="9" t="s">
        <v>888</v>
      </c>
      <c r="I68" s="127">
        <v>44866.0</v>
      </c>
      <c r="J68" s="37">
        <v>45792.0</v>
      </c>
      <c r="K68" s="9" t="s">
        <v>51</v>
      </c>
      <c r="L68" s="162">
        <v>0.0</v>
      </c>
      <c r="M68" s="9" t="s">
        <v>51</v>
      </c>
      <c r="N68" s="175">
        <v>78000.0</v>
      </c>
      <c r="O68" s="175">
        <v>78000.0</v>
      </c>
      <c r="P68" s="88" t="s">
        <v>53</v>
      </c>
      <c r="Q68" s="37">
        <v>45792.0</v>
      </c>
      <c r="R68" s="127">
        <v>45823.0</v>
      </c>
      <c r="S68" s="88">
        <v>1.0</v>
      </c>
      <c r="T68" s="9" t="s">
        <v>86</v>
      </c>
      <c r="U68" s="9" t="s">
        <v>56</v>
      </c>
    </row>
    <row r="69">
      <c r="A69" s="41" t="s">
        <v>5279</v>
      </c>
      <c r="B69" s="156" t="s">
        <v>6961</v>
      </c>
      <c r="C69" s="155" t="s">
        <v>6962</v>
      </c>
      <c r="D69" s="41" t="s">
        <v>6963</v>
      </c>
      <c r="E69" s="112" t="s">
        <v>6964</v>
      </c>
      <c r="F69" s="112" t="s">
        <v>6965</v>
      </c>
      <c r="G69" s="112" t="s">
        <v>1541</v>
      </c>
      <c r="H69" s="9" t="s">
        <v>888</v>
      </c>
      <c r="I69" s="127">
        <v>45778.0</v>
      </c>
      <c r="J69" s="37">
        <v>45792.0</v>
      </c>
      <c r="K69" s="9" t="s">
        <v>51</v>
      </c>
      <c r="L69" s="162">
        <v>78000.0</v>
      </c>
      <c r="M69" s="9" t="s">
        <v>51</v>
      </c>
      <c r="N69" s="175">
        <v>100000.0</v>
      </c>
      <c r="O69" s="175">
        <v>100000.0</v>
      </c>
      <c r="P69" s="88" t="s">
        <v>53</v>
      </c>
      <c r="Q69" s="37">
        <v>45792.0</v>
      </c>
      <c r="R69" s="127">
        <v>45822.0</v>
      </c>
      <c r="S69" s="88">
        <v>1.0</v>
      </c>
      <c r="T69" s="9" t="s">
        <v>86</v>
      </c>
      <c r="U69" s="88" t="s">
        <v>93</v>
      </c>
    </row>
    <row r="70">
      <c r="A70" s="41" t="s">
        <v>6966</v>
      </c>
      <c r="B70" s="9">
        <v>6442.0</v>
      </c>
      <c r="C70" s="421" t="s">
        <v>6967</v>
      </c>
      <c r="D70" s="41" t="s">
        <v>6968</v>
      </c>
      <c r="E70" s="39" t="s">
        <v>6969</v>
      </c>
      <c r="F70" s="39" t="s">
        <v>1296</v>
      </c>
      <c r="G70" s="39" t="s">
        <v>69</v>
      </c>
      <c r="H70" s="9" t="s">
        <v>888</v>
      </c>
      <c r="I70" s="45">
        <v>44770.0</v>
      </c>
      <c r="J70" s="37">
        <v>45792.0</v>
      </c>
      <c r="K70" s="9" t="s">
        <v>51</v>
      </c>
      <c r="L70" s="47">
        <v>0.0</v>
      </c>
      <c r="M70" s="9" t="s">
        <v>51</v>
      </c>
      <c r="N70" s="49">
        <v>78000.0</v>
      </c>
      <c r="O70" s="49">
        <v>78000.0</v>
      </c>
      <c r="P70" s="9" t="s">
        <v>53</v>
      </c>
      <c r="Q70" s="37">
        <v>45792.0</v>
      </c>
      <c r="R70" s="45">
        <v>45822.0</v>
      </c>
      <c r="S70" s="9">
        <v>1.0</v>
      </c>
      <c r="T70" s="9" t="s">
        <v>86</v>
      </c>
      <c r="U70" s="9" t="s">
        <v>56</v>
      </c>
    </row>
    <row r="71">
      <c r="A71" s="41" t="s">
        <v>6970</v>
      </c>
      <c r="B71" s="9">
        <v>1485.0</v>
      </c>
      <c r="C71" s="421" t="s">
        <v>6971</v>
      </c>
      <c r="D71" s="41" t="s">
        <v>1757</v>
      </c>
      <c r="E71" s="39" t="s">
        <v>1758</v>
      </c>
      <c r="F71" s="39" t="s">
        <v>1759</v>
      </c>
      <c r="G71" s="39" t="s">
        <v>124</v>
      </c>
      <c r="H71" s="9" t="s">
        <v>888</v>
      </c>
      <c r="I71" s="45">
        <v>44367.0</v>
      </c>
      <c r="J71" s="37">
        <v>45793.0</v>
      </c>
      <c r="K71" s="9" t="s">
        <v>51</v>
      </c>
      <c r="L71" s="47">
        <v>0.0</v>
      </c>
      <c r="M71" s="9" t="s">
        <v>51</v>
      </c>
      <c r="N71" s="49">
        <v>78009.0</v>
      </c>
      <c r="O71" s="49">
        <v>78009.0</v>
      </c>
      <c r="P71" s="9" t="s">
        <v>52</v>
      </c>
      <c r="Q71" s="37">
        <v>45793.0</v>
      </c>
      <c r="R71" s="45">
        <v>45823.0</v>
      </c>
      <c r="S71" s="9">
        <v>1.0</v>
      </c>
      <c r="T71" s="9" t="s">
        <v>86</v>
      </c>
      <c r="U71" s="9" t="s">
        <v>56</v>
      </c>
    </row>
    <row r="72">
      <c r="A72" s="41" t="s">
        <v>6972</v>
      </c>
      <c r="B72" s="9">
        <v>4343.0</v>
      </c>
      <c r="C72" s="421" t="s">
        <v>253</v>
      </c>
      <c r="D72" s="41" t="s">
        <v>244</v>
      </c>
      <c r="E72" s="39" t="s">
        <v>1717</v>
      </c>
      <c r="F72" s="39" t="s">
        <v>246</v>
      </c>
      <c r="G72" s="39" t="s">
        <v>85</v>
      </c>
      <c r="H72" s="9" t="s">
        <v>888</v>
      </c>
      <c r="I72" s="45">
        <v>44585.0</v>
      </c>
      <c r="J72" s="37">
        <v>45793.0</v>
      </c>
      <c r="K72" s="9" t="s">
        <v>51</v>
      </c>
      <c r="L72" s="47">
        <v>0.0</v>
      </c>
      <c r="M72" s="9" t="s">
        <v>51</v>
      </c>
      <c r="N72" s="49">
        <v>78000.0</v>
      </c>
      <c r="O72" s="49">
        <v>78000.0</v>
      </c>
      <c r="P72" s="9" t="s">
        <v>53</v>
      </c>
      <c r="Q72" s="37">
        <v>45793.0</v>
      </c>
      <c r="R72" s="45">
        <v>45823.0</v>
      </c>
      <c r="S72" s="9">
        <v>1.0</v>
      </c>
      <c r="T72" s="9" t="s">
        <v>86</v>
      </c>
      <c r="U72" s="9" t="s">
        <v>56</v>
      </c>
    </row>
    <row r="73">
      <c r="A73" s="41" t="s">
        <v>6973</v>
      </c>
      <c r="B73" s="9">
        <v>5459.0</v>
      </c>
      <c r="C73" s="421" t="s">
        <v>1391</v>
      </c>
      <c r="D73" s="41" t="s">
        <v>1392</v>
      </c>
      <c r="E73" s="39" t="s">
        <v>1393</v>
      </c>
      <c r="F73" s="39" t="s">
        <v>1395</v>
      </c>
      <c r="G73" s="39" t="s">
        <v>74</v>
      </c>
      <c r="H73" s="9" t="s">
        <v>888</v>
      </c>
      <c r="I73" s="45">
        <v>44664.0</v>
      </c>
      <c r="J73" s="37">
        <v>45793.0</v>
      </c>
      <c r="K73" s="9" t="s">
        <v>51</v>
      </c>
      <c r="L73" s="47">
        <v>126000.0</v>
      </c>
      <c r="M73" s="9" t="s">
        <v>51</v>
      </c>
      <c r="N73" s="49">
        <v>126041.0</v>
      </c>
      <c r="O73" s="49">
        <v>126041.0</v>
      </c>
      <c r="P73" s="9" t="s">
        <v>52</v>
      </c>
      <c r="Q73" s="37">
        <v>45793.0</v>
      </c>
      <c r="R73" s="45">
        <v>45829.0</v>
      </c>
      <c r="S73" s="9">
        <v>1.0</v>
      </c>
      <c r="T73" s="88" t="s">
        <v>55</v>
      </c>
      <c r="U73" s="9" t="s">
        <v>56</v>
      </c>
    </row>
    <row r="74">
      <c r="A74" s="41" t="s">
        <v>6974</v>
      </c>
      <c r="B74" s="9">
        <v>8115.0</v>
      </c>
      <c r="C74" s="421" t="s">
        <v>1645</v>
      </c>
      <c r="D74" s="41" t="s">
        <v>1639</v>
      </c>
      <c r="E74" s="39" t="s">
        <v>1640</v>
      </c>
      <c r="F74" s="39" t="s">
        <v>325</v>
      </c>
      <c r="G74" s="39" t="s">
        <v>74</v>
      </c>
      <c r="H74" s="9" t="s">
        <v>888</v>
      </c>
      <c r="I74" s="45">
        <v>44947.0</v>
      </c>
      <c r="J74" s="37">
        <v>45793.0</v>
      </c>
      <c r="K74" s="9" t="s">
        <v>51</v>
      </c>
      <c r="L74" s="47">
        <v>0.0</v>
      </c>
      <c r="M74" s="9" t="s">
        <v>51</v>
      </c>
      <c r="N74" s="49">
        <v>118000.0</v>
      </c>
      <c r="O74" s="49">
        <v>118000.0</v>
      </c>
      <c r="P74" s="9" t="s">
        <v>53</v>
      </c>
      <c r="Q74" s="37">
        <v>45793.0</v>
      </c>
      <c r="R74" s="45">
        <v>45823.0</v>
      </c>
      <c r="S74" s="9">
        <v>1.0</v>
      </c>
      <c r="T74" s="88" t="s">
        <v>55</v>
      </c>
      <c r="U74" s="9" t="s">
        <v>56</v>
      </c>
    </row>
    <row r="75">
      <c r="A75" s="41" t="s">
        <v>6975</v>
      </c>
      <c r="B75" s="9">
        <v>10139.0</v>
      </c>
      <c r="C75" s="421" t="s">
        <v>5138</v>
      </c>
      <c r="D75" s="41" t="s">
        <v>1331</v>
      </c>
      <c r="E75" s="39" t="s">
        <v>1338</v>
      </c>
      <c r="F75" s="39" t="s">
        <v>1333</v>
      </c>
      <c r="G75" s="39" t="s">
        <v>176</v>
      </c>
      <c r="H75" s="9" t="s">
        <v>888</v>
      </c>
      <c r="I75" s="45">
        <v>45186.0</v>
      </c>
      <c r="J75" s="37">
        <v>45793.0</v>
      </c>
      <c r="K75" s="9" t="s">
        <v>51</v>
      </c>
      <c r="L75" s="47">
        <v>0.0</v>
      </c>
      <c r="M75" s="9" t="s">
        <v>51</v>
      </c>
      <c r="N75" s="49">
        <v>118000.0</v>
      </c>
      <c r="O75" s="49">
        <v>118000.0</v>
      </c>
      <c r="P75" s="9" t="s">
        <v>53</v>
      </c>
      <c r="Q75" s="37">
        <v>45793.0</v>
      </c>
      <c r="R75" s="45">
        <v>45830.0</v>
      </c>
      <c r="S75" s="9">
        <v>1.0</v>
      </c>
      <c r="T75" s="88" t="s">
        <v>55</v>
      </c>
      <c r="U75" s="9" t="s">
        <v>56</v>
      </c>
    </row>
    <row r="76">
      <c r="A76" s="41" t="s">
        <v>6976</v>
      </c>
      <c r="B76" s="9">
        <v>6285.0</v>
      </c>
      <c r="C76" s="421" t="s">
        <v>6977</v>
      </c>
      <c r="D76" s="41" t="s">
        <v>1842</v>
      </c>
      <c r="E76" s="39" t="s">
        <v>6978</v>
      </c>
      <c r="F76" s="39" t="s">
        <v>1845</v>
      </c>
      <c r="G76" s="39" t="s">
        <v>85</v>
      </c>
      <c r="H76" s="9" t="s">
        <v>888</v>
      </c>
      <c r="I76" s="45">
        <v>44754.0</v>
      </c>
      <c r="J76" s="37">
        <v>45793.0</v>
      </c>
      <c r="K76" s="9" t="s">
        <v>51</v>
      </c>
      <c r="L76" s="47">
        <v>0.0</v>
      </c>
      <c r="M76" s="9" t="s">
        <v>51</v>
      </c>
      <c r="N76" s="49">
        <v>78000.0</v>
      </c>
      <c r="O76" s="49">
        <v>78000.0</v>
      </c>
      <c r="P76" s="9" t="s">
        <v>53</v>
      </c>
      <c r="Q76" s="37">
        <v>45793.0</v>
      </c>
      <c r="R76" s="45">
        <v>45823.0</v>
      </c>
      <c r="S76" s="9">
        <v>1.0</v>
      </c>
      <c r="T76" s="9" t="s">
        <v>86</v>
      </c>
      <c r="U76" s="9" t="s">
        <v>56</v>
      </c>
    </row>
    <row r="77">
      <c r="A77" s="41" t="s">
        <v>6979</v>
      </c>
      <c r="B77" s="9">
        <v>15308.0</v>
      </c>
      <c r="C77" s="421" t="s">
        <v>6980</v>
      </c>
      <c r="D77" s="41" t="s">
        <v>6981</v>
      </c>
      <c r="E77" s="39" t="s">
        <v>6982</v>
      </c>
      <c r="F77" s="39" t="s">
        <v>1759</v>
      </c>
      <c r="G77" s="39" t="s">
        <v>124</v>
      </c>
      <c r="H77" s="9" t="s">
        <v>888</v>
      </c>
      <c r="I77" s="45">
        <v>45773.0</v>
      </c>
      <c r="J77" s="37">
        <v>45793.0</v>
      </c>
      <c r="K77" s="9" t="s">
        <v>51</v>
      </c>
      <c r="L77" s="47">
        <v>0.0</v>
      </c>
      <c r="M77" s="9" t="s">
        <v>51</v>
      </c>
      <c r="N77" s="49">
        <v>50000.0</v>
      </c>
      <c r="O77" s="49">
        <v>50000.0</v>
      </c>
      <c r="P77" s="9" t="s">
        <v>53</v>
      </c>
      <c r="Q77" s="45"/>
      <c r="R77" s="45"/>
      <c r="S77" s="9">
        <v>1.0</v>
      </c>
      <c r="T77" s="9" t="s">
        <v>86</v>
      </c>
      <c r="U77" s="88" t="s">
        <v>93</v>
      </c>
    </row>
    <row r="78">
      <c r="A78" s="41" t="s">
        <v>6983</v>
      </c>
      <c r="B78" s="9">
        <v>15308.0</v>
      </c>
      <c r="C78" s="421" t="s">
        <v>6980</v>
      </c>
      <c r="D78" s="41" t="s">
        <v>6981</v>
      </c>
      <c r="E78" s="39" t="s">
        <v>6982</v>
      </c>
      <c r="F78" s="39" t="s">
        <v>1759</v>
      </c>
      <c r="G78" s="39" t="s">
        <v>124</v>
      </c>
      <c r="H78" s="9" t="s">
        <v>888</v>
      </c>
      <c r="I78" s="45">
        <v>45773.0</v>
      </c>
      <c r="J78" s="37">
        <v>45793.0</v>
      </c>
      <c r="K78" s="9" t="s">
        <v>51</v>
      </c>
      <c r="L78" s="47">
        <v>78000.0</v>
      </c>
      <c r="M78" s="9" t="s">
        <v>51</v>
      </c>
      <c r="N78" s="49">
        <v>28000.0</v>
      </c>
      <c r="O78" s="49">
        <v>28000.0</v>
      </c>
      <c r="P78" s="9" t="s">
        <v>53</v>
      </c>
      <c r="Q78" s="37">
        <v>45793.0</v>
      </c>
      <c r="R78" s="45">
        <v>45823.0</v>
      </c>
      <c r="S78" s="9">
        <v>1.0</v>
      </c>
      <c r="T78" s="9" t="s">
        <v>86</v>
      </c>
      <c r="U78" s="88" t="s">
        <v>93</v>
      </c>
    </row>
    <row r="79">
      <c r="A79" s="41" t="s">
        <v>6984</v>
      </c>
      <c r="B79" s="9">
        <v>13478.0</v>
      </c>
      <c r="C79" s="421" t="s">
        <v>6985</v>
      </c>
      <c r="D79" s="41" t="s">
        <v>6986</v>
      </c>
      <c r="E79" s="39" t="s">
        <v>6987</v>
      </c>
      <c r="F79" s="39" t="s">
        <v>2995</v>
      </c>
      <c r="G79" s="39" t="s">
        <v>6988</v>
      </c>
      <c r="H79" s="9" t="s">
        <v>888</v>
      </c>
      <c r="I79" s="37">
        <v>45793.0</v>
      </c>
      <c r="J79" s="37">
        <v>45793.0</v>
      </c>
      <c r="K79" s="9" t="s">
        <v>51</v>
      </c>
      <c r="L79" s="47">
        <v>0.0</v>
      </c>
      <c r="M79" s="9" t="s">
        <v>51</v>
      </c>
      <c r="N79" s="49">
        <v>648000.0</v>
      </c>
      <c r="O79" s="49">
        <v>648000.0</v>
      </c>
      <c r="P79" s="9" t="s">
        <v>53</v>
      </c>
      <c r="Q79" s="37">
        <v>45793.0</v>
      </c>
      <c r="R79" s="45">
        <v>45976.0</v>
      </c>
      <c r="S79" s="9">
        <v>6.0</v>
      </c>
      <c r="T79" s="88" t="s">
        <v>55</v>
      </c>
      <c r="U79" s="9" t="s">
        <v>56</v>
      </c>
    </row>
    <row r="80">
      <c r="A80" s="41" t="s">
        <v>6989</v>
      </c>
      <c r="B80" s="9">
        <v>9815.0</v>
      </c>
      <c r="C80" s="421" t="s">
        <v>1737</v>
      </c>
      <c r="D80" s="41" t="s">
        <v>1739</v>
      </c>
      <c r="E80" s="39" t="s">
        <v>6990</v>
      </c>
      <c r="F80" s="39" t="s">
        <v>1741</v>
      </c>
      <c r="G80" s="39" t="s">
        <v>74</v>
      </c>
      <c r="H80" s="9" t="s">
        <v>888</v>
      </c>
      <c r="I80" s="45">
        <v>45149.0</v>
      </c>
      <c r="J80" s="37">
        <v>45793.0</v>
      </c>
      <c r="K80" s="9" t="s">
        <v>51</v>
      </c>
      <c r="L80" s="47">
        <v>118000.0</v>
      </c>
      <c r="M80" s="9" t="s">
        <v>51</v>
      </c>
      <c r="N80" s="49">
        <v>236000.0</v>
      </c>
      <c r="O80" s="49">
        <v>236000.0</v>
      </c>
      <c r="P80" s="9" t="s">
        <v>53</v>
      </c>
      <c r="Q80" s="37">
        <v>45793.0</v>
      </c>
      <c r="R80" s="45">
        <v>45823.0</v>
      </c>
      <c r="S80" s="9">
        <v>1.0</v>
      </c>
      <c r="T80" s="88" t="s">
        <v>55</v>
      </c>
      <c r="U80" s="9" t="s">
        <v>56</v>
      </c>
    </row>
    <row r="81">
      <c r="A81" s="41" t="s">
        <v>6991</v>
      </c>
      <c r="B81" s="9">
        <v>9815.0</v>
      </c>
      <c r="C81" s="421" t="s">
        <v>1737</v>
      </c>
      <c r="D81" s="41" t="s">
        <v>1739</v>
      </c>
      <c r="E81" s="39" t="s">
        <v>1740</v>
      </c>
      <c r="F81" s="39" t="s">
        <v>1741</v>
      </c>
      <c r="G81" s="39" t="s">
        <v>74</v>
      </c>
      <c r="H81" s="9" t="s">
        <v>888</v>
      </c>
      <c r="I81" s="45">
        <v>45149.0</v>
      </c>
      <c r="J81" s="37">
        <v>45793.0</v>
      </c>
      <c r="K81" s="9" t="s">
        <v>51</v>
      </c>
      <c r="L81" s="47">
        <v>118000.0</v>
      </c>
      <c r="M81" s="9" t="s">
        <v>51</v>
      </c>
      <c r="N81" s="49">
        <v>0.0</v>
      </c>
      <c r="O81" s="49">
        <v>0.0</v>
      </c>
      <c r="P81" s="9" t="s">
        <v>54</v>
      </c>
      <c r="Q81" s="37">
        <v>45793.0</v>
      </c>
      <c r="R81" s="45">
        <v>45823.0</v>
      </c>
      <c r="S81" s="9">
        <v>1.0</v>
      </c>
      <c r="T81" s="88" t="s">
        <v>55</v>
      </c>
      <c r="U81" s="9" t="s">
        <v>56</v>
      </c>
    </row>
    <row r="82">
      <c r="A82" s="41" t="s">
        <v>6992</v>
      </c>
      <c r="B82" s="9">
        <v>11047.0</v>
      </c>
      <c r="C82" s="421" t="s">
        <v>6993</v>
      </c>
      <c r="D82" s="41" t="s">
        <v>6994</v>
      </c>
      <c r="E82" s="39" t="s">
        <v>6995</v>
      </c>
      <c r="F82" s="39" t="s">
        <v>6996</v>
      </c>
      <c r="G82" s="39" t="s">
        <v>118</v>
      </c>
      <c r="H82" s="9" t="s">
        <v>888</v>
      </c>
      <c r="I82" s="45">
        <v>45305.0</v>
      </c>
      <c r="J82" s="37">
        <v>45793.0</v>
      </c>
      <c r="K82" s="9" t="s">
        <v>51</v>
      </c>
      <c r="L82" s="47">
        <v>0.0</v>
      </c>
      <c r="M82" s="9" t="s">
        <v>51</v>
      </c>
      <c r="N82" s="49">
        <v>118000.0</v>
      </c>
      <c r="O82" s="49">
        <v>118000.0</v>
      </c>
      <c r="P82" s="9" t="s">
        <v>53</v>
      </c>
      <c r="Q82" s="37">
        <v>45793.0</v>
      </c>
      <c r="R82" s="45">
        <v>45823.0</v>
      </c>
      <c r="S82" s="9">
        <v>1.0</v>
      </c>
      <c r="T82" s="88" t="s">
        <v>55</v>
      </c>
      <c r="U82" s="9" t="s">
        <v>56</v>
      </c>
    </row>
    <row r="83">
      <c r="A83" s="662" t="s">
        <v>6997</v>
      </c>
      <c r="B83" s="631">
        <v>6331.0</v>
      </c>
      <c r="C83" s="668" t="s">
        <v>4893</v>
      </c>
      <c r="D83" s="662" t="s">
        <v>860</v>
      </c>
      <c r="E83" s="669" t="s">
        <v>861</v>
      </c>
      <c r="F83" s="669" t="s">
        <v>862</v>
      </c>
      <c r="G83" s="669" t="s">
        <v>864</v>
      </c>
      <c r="H83" s="631" t="s">
        <v>888</v>
      </c>
      <c r="I83" s="635">
        <v>44759.0</v>
      </c>
      <c r="J83" s="629">
        <v>45793.0</v>
      </c>
      <c r="K83" s="631" t="s">
        <v>51</v>
      </c>
      <c r="L83" s="630">
        <v>0.0</v>
      </c>
      <c r="M83" s="631" t="s">
        <v>51</v>
      </c>
      <c r="N83" s="632">
        <v>78000.0</v>
      </c>
      <c r="O83" s="632">
        <v>78000.0</v>
      </c>
      <c r="P83" s="631" t="s">
        <v>53</v>
      </c>
      <c r="Q83" s="629">
        <v>45793.0</v>
      </c>
      <c r="R83" s="635">
        <v>45823.0</v>
      </c>
      <c r="S83" s="631">
        <v>1.0</v>
      </c>
      <c r="T83" s="631" t="s">
        <v>86</v>
      </c>
      <c r="U83" s="631" t="s">
        <v>56</v>
      </c>
    </row>
    <row r="84">
      <c r="A84" s="41" t="s">
        <v>6998</v>
      </c>
      <c r="B84" s="9">
        <v>11031.0</v>
      </c>
      <c r="C84" s="421" t="s">
        <v>3350</v>
      </c>
      <c r="D84" s="41" t="s">
        <v>2984</v>
      </c>
      <c r="E84" s="39" t="s">
        <v>2985</v>
      </c>
      <c r="F84" s="39" t="s">
        <v>327</v>
      </c>
      <c r="G84" s="39" t="s">
        <v>158</v>
      </c>
      <c r="H84" s="9" t="s">
        <v>888</v>
      </c>
      <c r="I84" s="45">
        <v>45302.0</v>
      </c>
      <c r="J84" s="37">
        <v>45793.0</v>
      </c>
      <c r="K84" s="9" t="s">
        <v>51</v>
      </c>
      <c r="L84" s="47">
        <v>118000.0</v>
      </c>
      <c r="M84" s="9" t="s">
        <v>51</v>
      </c>
      <c r="N84" s="49">
        <v>100000.0</v>
      </c>
      <c r="O84" s="49">
        <v>100000.0</v>
      </c>
      <c r="P84" s="9" t="s">
        <v>53</v>
      </c>
      <c r="Q84" s="37">
        <v>45793.0</v>
      </c>
      <c r="R84" s="45">
        <v>45826.0</v>
      </c>
      <c r="S84" s="9">
        <v>1.0</v>
      </c>
      <c r="T84" s="88" t="s">
        <v>55</v>
      </c>
      <c r="U84" s="9" t="s">
        <v>56</v>
      </c>
    </row>
    <row r="85">
      <c r="A85" s="41" t="s">
        <v>6999</v>
      </c>
      <c r="B85" s="9">
        <v>1912.0</v>
      </c>
      <c r="C85" s="421" t="s">
        <v>7000</v>
      </c>
      <c r="D85" s="41" t="s">
        <v>7001</v>
      </c>
      <c r="E85" s="39" t="s">
        <v>2945</v>
      </c>
      <c r="F85" s="39" t="s">
        <v>2946</v>
      </c>
      <c r="G85" s="39" t="s">
        <v>805</v>
      </c>
      <c r="H85" s="9" t="s">
        <v>888</v>
      </c>
      <c r="I85" s="45">
        <v>44408.0</v>
      </c>
      <c r="J85" s="37">
        <v>45793.0</v>
      </c>
      <c r="K85" s="9" t="s">
        <v>51</v>
      </c>
      <c r="L85" s="47">
        <v>0.0</v>
      </c>
      <c r="M85" s="9" t="s">
        <v>51</v>
      </c>
      <c r="N85" s="49">
        <v>78065.0</v>
      </c>
      <c r="O85" s="49">
        <v>78000.0</v>
      </c>
      <c r="P85" s="9" t="s">
        <v>52</v>
      </c>
      <c r="Q85" s="37">
        <v>45793.0</v>
      </c>
      <c r="R85" s="45">
        <v>45823.0</v>
      </c>
      <c r="S85" s="9">
        <v>1.0</v>
      </c>
      <c r="T85" s="9" t="s">
        <v>86</v>
      </c>
      <c r="U85" s="9" t="s">
        <v>56</v>
      </c>
    </row>
    <row r="86">
      <c r="A86" s="41" t="s">
        <v>7002</v>
      </c>
      <c r="B86" s="9">
        <v>518.0</v>
      </c>
      <c r="C86" s="421" t="s">
        <v>7003</v>
      </c>
      <c r="D86" s="41" t="s">
        <v>7004</v>
      </c>
      <c r="E86" s="39" t="s">
        <v>7005</v>
      </c>
      <c r="F86" s="39" t="s">
        <v>121</v>
      </c>
      <c r="G86" s="39" t="s">
        <v>124</v>
      </c>
      <c r="H86" s="9" t="s">
        <v>888</v>
      </c>
      <c r="I86" s="45">
        <v>44317.0</v>
      </c>
      <c r="J86" s="37">
        <v>45793.0</v>
      </c>
      <c r="K86" s="9" t="s">
        <v>51</v>
      </c>
      <c r="L86" s="47">
        <v>0.0</v>
      </c>
      <c r="M86" s="9" t="s">
        <v>51</v>
      </c>
      <c r="N86" s="49">
        <v>118000.0</v>
      </c>
      <c r="O86" s="49">
        <v>118000.0</v>
      </c>
      <c r="P86" s="9" t="s">
        <v>53</v>
      </c>
      <c r="Q86" s="37">
        <v>45793.0</v>
      </c>
      <c r="R86" s="45">
        <v>45823.0</v>
      </c>
      <c r="S86" s="9">
        <v>1.0</v>
      </c>
      <c r="T86" s="88" t="s">
        <v>55</v>
      </c>
      <c r="U86" s="9" t="s">
        <v>56</v>
      </c>
    </row>
    <row r="87">
      <c r="A87" s="41" t="s">
        <v>7006</v>
      </c>
      <c r="B87" s="9">
        <v>2728.0</v>
      </c>
      <c r="C87" s="421" t="s">
        <v>2079</v>
      </c>
      <c r="D87" s="41" t="s">
        <v>7007</v>
      </c>
      <c r="E87" s="39" t="s">
        <v>1935</v>
      </c>
      <c r="F87" s="39" t="s">
        <v>1930</v>
      </c>
      <c r="G87" s="39" t="s">
        <v>532</v>
      </c>
      <c r="H87" s="9" t="s">
        <v>888</v>
      </c>
      <c r="I87" s="45">
        <v>44469.0</v>
      </c>
      <c r="J87" s="37">
        <v>45793.0</v>
      </c>
      <c r="K87" s="9" t="s">
        <v>51</v>
      </c>
      <c r="L87" s="47">
        <v>0.0</v>
      </c>
      <c r="M87" s="9" t="s">
        <v>51</v>
      </c>
      <c r="N87" s="49">
        <v>78000.0</v>
      </c>
      <c r="O87" s="49">
        <v>78000.0</v>
      </c>
      <c r="P87" s="9" t="s">
        <v>53</v>
      </c>
      <c r="Q87" s="37">
        <v>45793.0</v>
      </c>
      <c r="R87" s="45">
        <v>45823.0</v>
      </c>
      <c r="S87" s="9">
        <v>1.0</v>
      </c>
      <c r="T87" s="9" t="s">
        <v>86</v>
      </c>
      <c r="U87" s="9" t="s">
        <v>56</v>
      </c>
    </row>
    <row r="88">
      <c r="A88" s="41" t="s">
        <v>7008</v>
      </c>
      <c r="B88" s="9">
        <v>9130.0</v>
      </c>
      <c r="C88" s="421" t="s">
        <v>7009</v>
      </c>
      <c r="D88" s="41" t="s">
        <v>7010</v>
      </c>
      <c r="E88" s="39" t="s">
        <v>7011</v>
      </c>
      <c r="F88" s="39" t="s">
        <v>110</v>
      </c>
      <c r="G88" s="39" t="s">
        <v>46</v>
      </c>
      <c r="H88" s="9" t="s">
        <v>888</v>
      </c>
      <c r="I88" s="45">
        <v>45071.0</v>
      </c>
      <c r="J88" s="37">
        <v>45793.0</v>
      </c>
      <c r="K88" s="9" t="s">
        <v>51</v>
      </c>
      <c r="L88" s="47">
        <v>118000.0</v>
      </c>
      <c r="M88" s="37">
        <v>45798.0</v>
      </c>
      <c r="N88" s="49">
        <v>114063.0</v>
      </c>
      <c r="O88" s="49">
        <v>114063.0</v>
      </c>
      <c r="P88" s="9" t="s">
        <v>52</v>
      </c>
      <c r="Q88" s="45">
        <v>45798.0</v>
      </c>
      <c r="R88" s="45">
        <v>45828.0</v>
      </c>
      <c r="S88" s="9">
        <v>1.0</v>
      </c>
      <c r="T88" s="88" t="s">
        <v>55</v>
      </c>
      <c r="U88" s="9" t="s">
        <v>56</v>
      </c>
    </row>
    <row r="89">
      <c r="A89" s="41" t="s">
        <v>7012</v>
      </c>
      <c r="B89" s="70">
        <v>15364.0</v>
      </c>
      <c r="C89" s="71" t="s">
        <v>7013</v>
      </c>
      <c r="D89" s="72" t="s">
        <v>6963</v>
      </c>
      <c r="E89" s="39" t="s">
        <v>6962</v>
      </c>
      <c r="F89" s="71" t="s">
        <v>6965</v>
      </c>
      <c r="G89" s="71" t="s">
        <v>1541</v>
      </c>
      <c r="H89" s="9" t="s">
        <v>888</v>
      </c>
      <c r="I89" s="73">
        <v>45778.0</v>
      </c>
      <c r="J89" s="100">
        <v>45794.0</v>
      </c>
      <c r="K89" s="100">
        <v>45793.0</v>
      </c>
      <c r="L89" s="47">
        <v>0.0</v>
      </c>
      <c r="M89" s="9" t="s">
        <v>51</v>
      </c>
      <c r="N89" s="10">
        <v>446051.0</v>
      </c>
      <c r="O89" s="10">
        <v>446000.0</v>
      </c>
      <c r="P89" s="9" t="s">
        <v>7014</v>
      </c>
      <c r="Q89" s="693"/>
      <c r="R89" s="693"/>
      <c r="S89" s="70">
        <v>6.0</v>
      </c>
      <c r="T89" s="70" t="s">
        <v>86</v>
      </c>
      <c r="U89" s="9" t="s">
        <v>93</v>
      </c>
    </row>
    <row r="90">
      <c r="A90" s="41" t="s">
        <v>7015</v>
      </c>
      <c r="B90" s="9">
        <v>6385.0</v>
      </c>
      <c r="C90" s="421" t="s">
        <v>7016</v>
      </c>
      <c r="D90" s="41" t="s">
        <v>7017</v>
      </c>
      <c r="E90" s="39" t="s">
        <v>1419</v>
      </c>
      <c r="F90" s="39" t="s">
        <v>325</v>
      </c>
      <c r="G90" s="39" t="s">
        <v>74</v>
      </c>
      <c r="H90" s="9" t="s">
        <v>888</v>
      </c>
      <c r="I90" s="45">
        <v>44765.0</v>
      </c>
      <c r="J90" s="37">
        <v>45794.0</v>
      </c>
      <c r="K90" s="9" t="s">
        <v>51</v>
      </c>
      <c r="L90" s="47">
        <v>118000.0</v>
      </c>
      <c r="M90" s="9" t="s">
        <v>51</v>
      </c>
      <c r="N90" s="49">
        <v>50061.0</v>
      </c>
      <c r="O90" s="49">
        <v>50061.0</v>
      </c>
      <c r="P90" s="9" t="s">
        <v>52</v>
      </c>
      <c r="Q90" s="37">
        <v>45794.0</v>
      </c>
      <c r="R90" s="45">
        <v>45825.0</v>
      </c>
      <c r="S90" s="9">
        <v>1.0</v>
      </c>
      <c r="T90" s="88" t="s">
        <v>55</v>
      </c>
      <c r="U90" s="9" t="s">
        <v>56</v>
      </c>
    </row>
    <row r="91">
      <c r="A91" s="41" t="s">
        <v>7018</v>
      </c>
      <c r="B91" s="9">
        <v>4723.0</v>
      </c>
      <c r="C91" s="421" t="s">
        <v>1094</v>
      </c>
      <c r="D91" s="41" t="s">
        <v>646</v>
      </c>
      <c r="E91" s="39" t="s">
        <v>7019</v>
      </c>
      <c r="F91" s="39" t="s">
        <v>126</v>
      </c>
      <c r="G91" s="39" t="s">
        <v>69</v>
      </c>
      <c r="H91" s="9" t="s">
        <v>888</v>
      </c>
      <c r="I91" s="45">
        <v>44611.0</v>
      </c>
      <c r="J91" s="37">
        <v>45794.0</v>
      </c>
      <c r="K91" s="9" t="s">
        <v>51</v>
      </c>
      <c r="L91" s="47">
        <v>0.0</v>
      </c>
      <c r="M91" s="9" t="s">
        <v>51</v>
      </c>
      <c r="N91" s="49">
        <v>78041.0</v>
      </c>
      <c r="O91" s="49">
        <v>78000.0</v>
      </c>
      <c r="P91" s="9" t="s">
        <v>52</v>
      </c>
      <c r="Q91" s="37">
        <v>45794.0</v>
      </c>
      <c r="R91" s="45">
        <v>45824.0</v>
      </c>
      <c r="S91" s="9">
        <v>1.0</v>
      </c>
      <c r="T91" s="9" t="s">
        <v>86</v>
      </c>
      <c r="U91" s="9" t="s">
        <v>56</v>
      </c>
    </row>
    <row r="92">
      <c r="A92" s="41" t="s">
        <v>7020</v>
      </c>
      <c r="B92" s="9">
        <v>4723.0</v>
      </c>
      <c r="C92" s="421" t="s">
        <v>1094</v>
      </c>
      <c r="D92" s="41" t="s">
        <v>646</v>
      </c>
      <c r="E92" s="39" t="s">
        <v>7021</v>
      </c>
      <c r="F92" s="39" t="s">
        <v>126</v>
      </c>
      <c r="G92" s="39" t="s">
        <v>69</v>
      </c>
      <c r="H92" s="9" t="s">
        <v>888</v>
      </c>
      <c r="I92" s="45">
        <v>44611.0</v>
      </c>
      <c r="J92" s="37">
        <v>45794.0</v>
      </c>
      <c r="K92" s="9" t="s">
        <v>51</v>
      </c>
      <c r="L92" s="47">
        <v>0.0</v>
      </c>
      <c r="M92" s="37">
        <v>45795.0</v>
      </c>
      <c r="N92" s="49">
        <v>78052.0</v>
      </c>
      <c r="O92" s="49">
        <v>78000.0</v>
      </c>
      <c r="P92" s="9" t="s">
        <v>52</v>
      </c>
      <c r="Q92" s="37">
        <v>45795.0</v>
      </c>
      <c r="R92" s="45">
        <v>45825.0</v>
      </c>
      <c r="S92" s="9">
        <v>1.0</v>
      </c>
      <c r="T92" s="9" t="s">
        <v>86</v>
      </c>
      <c r="U92" s="9" t="s">
        <v>56</v>
      </c>
    </row>
    <row r="93">
      <c r="A93" s="41" t="s">
        <v>7022</v>
      </c>
      <c r="B93" s="9">
        <v>6348.0</v>
      </c>
      <c r="C93" s="421" t="s">
        <v>1784</v>
      </c>
      <c r="D93" s="41" t="s">
        <v>1785</v>
      </c>
      <c r="E93" s="39" t="s">
        <v>1786</v>
      </c>
      <c r="F93" s="39" t="s">
        <v>246</v>
      </c>
      <c r="G93" s="39" t="s">
        <v>85</v>
      </c>
      <c r="H93" s="9" t="s">
        <v>888</v>
      </c>
      <c r="I93" s="45">
        <v>44760.0</v>
      </c>
      <c r="J93" s="37">
        <v>45794.0</v>
      </c>
      <c r="K93" s="9" t="s">
        <v>51</v>
      </c>
      <c r="L93" s="47">
        <v>78000.0</v>
      </c>
      <c r="M93" s="9" t="s">
        <v>51</v>
      </c>
      <c r="N93" s="49">
        <v>80050.0</v>
      </c>
      <c r="O93" s="49">
        <v>80050.0</v>
      </c>
      <c r="P93" s="9" t="s">
        <v>52</v>
      </c>
      <c r="Q93" s="37">
        <v>45794.0</v>
      </c>
      <c r="R93" s="45">
        <v>45824.0</v>
      </c>
      <c r="S93" s="9">
        <v>1.0</v>
      </c>
      <c r="T93" s="9" t="s">
        <v>86</v>
      </c>
      <c r="U93" s="9" t="s">
        <v>56</v>
      </c>
    </row>
    <row r="94">
      <c r="A94" s="41" t="s">
        <v>7023</v>
      </c>
      <c r="B94" s="9">
        <v>8922.0</v>
      </c>
      <c r="C94" s="421" t="s">
        <v>37</v>
      </c>
      <c r="D94" s="41" t="s">
        <v>40</v>
      </c>
      <c r="E94" s="39" t="s">
        <v>42</v>
      </c>
      <c r="F94" s="39" t="s">
        <v>44</v>
      </c>
      <c r="G94" s="39" t="s">
        <v>46</v>
      </c>
      <c r="H94" s="9" t="s">
        <v>888</v>
      </c>
      <c r="I94" s="45">
        <v>45048.0</v>
      </c>
      <c r="J94" s="37">
        <v>45794.0</v>
      </c>
      <c r="K94" s="9" t="s">
        <v>51</v>
      </c>
      <c r="L94" s="47">
        <v>0.0</v>
      </c>
      <c r="M94" s="9" t="s">
        <v>51</v>
      </c>
      <c r="N94" s="49">
        <v>118000.0</v>
      </c>
      <c r="O94" s="49">
        <v>118000.0</v>
      </c>
      <c r="P94" s="9" t="s">
        <v>53</v>
      </c>
      <c r="Q94" s="37">
        <v>45794.0</v>
      </c>
      <c r="R94" s="45">
        <v>45824.0</v>
      </c>
      <c r="S94" s="9">
        <v>1.0</v>
      </c>
      <c r="T94" s="88" t="s">
        <v>55</v>
      </c>
      <c r="U94" s="9" t="s">
        <v>56</v>
      </c>
    </row>
    <row r="95">
      <c r="A95" s="231" t="s">
        <v>7024</v>
      </c>
      <c r="B95" s="233">
        <v>7514.0</v>
      </c>
      <c r="C95" s="602" t="s">
        <v>134</v>
      </c>
      <c r="D95" s="231" t="s">
        <v>135</v>
      </c>
      <c r="E95" s="234" t="s">
        <v>4113</v>
      </c>
      <c r="F95" s="234" t="s">
        <v>137</v>
      </c>
      <c r="G95" s="234" t="s">
        <v>118</v>
      </c>
      <c r="H95" s="233" t="s">
        <v>888</v>
      </c>
      <c r="I95" s="236">
        <v>44875.0</v>
      </c>
      <c r="J95" s="535">
        <v>45794.0</v>
      </c>
      <c r="K95" s="233" t="s">
        <v>51</v>
      </c>
      <c r="L95" s="304">
        <v>78000.0</v>
      </c>
      <c r="M95" s="233" t="s">
        <v>51</v>
      </c>
      <c r="N95" s="458">
        <v>80000.0</v>
      </c>
      <c r="O95" s="458">
        <v>80000.0</v>
      </c>
      <c r="P95" s="233" t="s">
        <v>53</v>
      </c>
      <c r="Q95" s="535">
        <v>45794.0</v>
      </c>
      <c r="R95" s="236">
        <v>45824.0</v>
      </c>
      <c r="S95" s="233">
        <v>1.0</v>
      </c>
      <c r="T95" s="233" t="s">
        <v>86</v>
      </c>
      <c r="U95" s="233" t="s">
        <v>56</v>
      </c>
    </row>
    <row r="96">
      <c r="A96" s="41" t="s">
        <v>7025</v>
      </c>
      <c r="B96" s="9">
        <v>6941.0</v>
      </c>
      <c r="C96" s="421" t="s">
        <v>7026</v>
      </c>
      <c r="D96" s="41" t="s">
        <v>7027</v>
      </c>
      <c r="E96" s="39" t="s">
        <v>7028</v>
      </c>
      <c r="F96" s="39" t="s">
        <v>6957</v>
      </c>
      <c r="G96" s="39" t="s">
        <v>74</v>
      </c>
      <c r="H96" s="9" t="s">
        <v>888</v>
      </c>
      <c r="I96" s="45">
        <v>44817.0</v>
      </c>
      <c r="J96" s="37">
        <v>45794.0</v>
      </c>
      <c r="K96" s="9" t="s">
        <v>51</v>
      </c>
      <c r="L96" s="47">
        <v>0.0</v>
      </c>
      <c r="M96" s="9" t="s">
        <v>51</v>
      </c>
      <c r="N96" s="49">
        <v>78000.0</v>
      </c>
      <c r="O96" s="49">
        <v>78000.0</v>
      </c>
      <c r="P96" s="9" t="s">
        <v>53</v>
      </c>
      <c r="Q96" s="37">
        <v>45794.0</v>
      </c>
      <c r="R96" s="45">
        <v>45824.0</v>
      </c>
      <c r="S96" s="9">
        <v>1.0</v>
      </c>
      <c r="T96" s="9" t="s">
        <v>86</v>
      </c>
      <c r="U96" s="9" t="s">
        <v>56</v>
      </c>
    </row>
    <row r="97">
      <c r="A97" s="41" t="s">
        <v>7029</v>
      </c>
      <c r="B97" s="9">
        <v>6899.0</v>
      </c>
      <c r="C97" s="421" t="s">
        <v>1361</v>
      </c>
      <c r="D97" s="41" t="s">
        <v>1362</v>
      </c>
      <c r="E97" s="39" t="s">
        <v>1861</v>
      </c>
      <c r="F97" s="39" t="s">
        <v>279</v>
      </c>
      <c r="G97" s="39" t="s">
        <v>69</v>
      </c>
      <c r="H97" s="9" t="s">
        <v>888</v>
      </c>
      <c r="I97" s="45">
        <v>44812.0</v>
      </c>
      <c r="J97" s="37">
        <v>45794.0</v>
      </c>
      <c r="K97" s="9" t="s">
        <v>51</v>
      </c>
      <c r="L97" s="47">
        <v>0.0</v>
      </c>
      <c r="M97" s="9" t="s">
        <v>51</v>
      </c>
      <c r="N97" s="49">
        <v>78000.0</v>
      </c>
      <c r="O97" s="49">
        <v>78000.0</v>
      </c>
      <c r="P97" s="9" t="s">
        <v>53</v>
      </c>
      <c r="Q97" s="37">
        <v>45794.0</v>
      </c>
      <c r="R97" s="45">
        <v>45824.0</v>
      </c>
      <c r="S97" s="9">
        <v>1.0</v>
      </c>
      <c r="T97" s="9" t="s">
        <v>86</v>
      </c>
      <c r="U97" s="9" t="s">
        <v>56</v>
      </c>
    </row>
    <row r="98">
      <c r="A98" s="41" t="s">
        <v>7030</v>
      </c>
      <c r="B98" s="9">
        <v>2647.0</v>
      </c>
      <c r="C98" s="421" t="s">
        <v>5246</v>
      </c>
      <c r="D98" s="41" t="s">
        <v>1729</v>
      </c>
      <c r="E98" s="39" t="s">
        <v>1730</v>
      </c>
      <c r="F98" s="39" t="s">
        <v>1732</v>
      </c>
      <c r="G98" s="39" t="s">
        <v>85</v>
      </c>
      <c r="H98" s="9" t="s">
        <v>888</v>
      </c>
      <c r="I98" s="45">
        <v>44461.0</v>
      </c>
      <c r="J98" s="37">
        <v>45794.0</v>
      </c>
      <c r="K98" s="9" t="s">
        <v>51</v>
      </c>
      <c r="L98" s="47">
        <v>0.0</v>
      </c>
      <c r="M98" s="9" t="s">
        <v>51</v>
      </c>
      <c r="N98" s="49">
        <v>78000.0</v>
      </c>
      <c r="O98" s="49">
        <v>78000.0</v>
      </c>
      <c r="P98" s="9" t="s">
        <v>53</v>
      </c>
      <c r="Q98" s="37">
        <v>45794.0</v>
      </c>
      <c r="R98" s="45">
        <v>45825.0</v>
      </c>
      <c r="S98" s="9">
        <v>1.0</v>
      </c>
      <c r="T98" s="9" t="s">
        <v>86</v>
      </c>
      <c r="U98" s="9" t="s">
        <v>56</v>
      </c>
    </row>
    <row r="99">
      <c r="A99" s="41" t="s">
        <v>5353</v>
      </c>
      <c r="B99" s="9">
        <v>12977.0</v>
      </c>
      <c r="C99" s="421" t="s">
        <v>3706</v>
      </c>
      <c r="D99" s="41" t="s">
        <v>2794</v>
      </c>
      <c r="E99" s="39" t="s">
        <v>2795</v>
      </c>
      <c r="F99" s="39" t="s">
        <v>555</v>
      </c>
      <c r="G99" s="39" t="s">
        <v>69</v>
      </c>
      <c r="H99" s="9" t="s">
        <v>888</v>
      </c>
      <c r="I99" s="45">
        <v>45510.0</v>
      </c>
      <c r="J99" s="37">
        <v>45794.0</v>
      </c>
      <c r="K99" s="9" t="s">
        <v>51</v>
      </c>
      <c r="L99" s="47">
        <v>0.0</v>
      </c>
      <c r="M99" s="9" t="s">
        <v>51</v>
      </c>
      <c r="N99" s="49">
        <v>78000.0</v>
      </c>
      <c r="O99" s="49">
        <v>78000.0</v>
      </c>
      <c r="P99" s="9" t="s">
        <v>53</v>
      </c>
      <c r="Q99" s="37">
        <v>45794.0</v>
      </c>
      <c r="R99" s="45">
        <v>45824.0</v>
      </c>
      <c r="S99" s="9">
        <v>1.0</v>
      </c>
      <c r="T99" s="9" t="s">
        <v>86</v>
      </c>
      <c r="U99" s="9" t="s">
        <v>56</v>
      </c>
    </row>
    <row r="100">
      <c r="A100" s="41" t="s">
        <v>5365</v>
      </c>
      <c r="B100" s="9">
        <v>2976.0</v>
      </c>
      <c r="C100" s="421" t="s">
        <v>7031</v>
      </c>
      <c r="D100" s="41" t="s">
        <v>7032</v>
      </c>
      <c r="E100" s="39" t="s">
        <v>7033</v>
      </c>
      <c r="F100" s="39" t="s">
        <v>7034</v>
      </c>
      <c r="G100" s="39" t="s">
        <v>85</v>
      </c>
      <c r="H100" s="9" t="s">
        <v>888</v>
      </c>
      <c r="I100" s="45">
        <v>44490.0</v>
      </c>
      <c r="J100" s="37">
        <v>45794.0</v>
      </c>
      <c r="K100" s="9" t="s">
        <v>51</v>
      </c>
      <c r="L100" s="47">
        <v>0.0</v>
      </c>
      <c r="M100" s="37">
        <v>45796.0</v>
      </c>
      <c r="N100" s="49">
        <v>78097.0</v>
      </c>
      <c r="O100" s="49">
        <v>78097.0</v>
      </c>
      <c r="P100" s="9" t="s">
        <v>52</v>
      </c>
      <c r="Q100" s="37">
        <v>45796.0</v>
      </c>
      <c r="R100" s="45">
        <v>45826.0</v>
      </c>
      <c r="S100" s="9">
        <v>1.0</v>
      </c>
      <c r="T100" s="9" t="s">
        <v>86</v>
      </c>
      <c r="U100" s="9" t="s">
        <v>56</v>
      </c>
    </row>
    <row r="101">
      <c r="A101" s="41" t="s">
        <v>5369</v>
      </c>
      <c r="B101" s="9">
        <v>1288.0</v>
      </c>
      <c r="C101" s="421" t="s">
        <v>7035</v>
      </c>
      <c r="D101" s="41" t="s">
        <v>1928</v>
      </c>
      <c r="E101" s="39" t="s">
        <v>2065</v>
      </c>
      <c r="F101" s="39" t="s">
        <v>1930</v>
      </c>
      <c r="G101" s="39" t="s">
        <v>532</v>
      </c>
      <c r="H101" s="9" t="s">
        <v>888</v>
      </c>
      <c r="I101" s="45">
        <v>44356.0</v>
      </c>
      <c r="J101" s="37">
        <v>45794.0</v>
      </c>
      <c r="K101" s="9" t="s">
        <v>51</v>
      </c>
      <c r="L101" s="47">
        <v>0.0</v>
      </c>
      <c r="M101" s="9" t="s">
        <v>51</v>
      </c>
      <c r="N101" s="49">
        <v>118000.0</v>
      </c>
      <c r="O101" s="49">
        <v>118000.0</v>
      </c>
      <c r="P101" s="9" t="s">
        <v>53</v>
      </c>
      <c r="Q101" s="37">
        <v>45794.0</v>
      </c>
      <c r="R101" s="45">
        <v>45824.0</v>
      </c>
      <c r="S101" s="9">
        <v>1.0</v>
      </c>
      <c r="T101" s="88" t="s">
        <v>55</v>
      </c>
      <c r="U101" s="9" t="s">
        <v>56</v>
      </c>
    </row>
    <row r="102">
      <c r="A102" s="41" t="s">
        <v>7036</v>
      </c>
      <c r="B102" s="9">
        <v>277.0</v>
      </c>
      <c r="C102" s="421" t="s">
        <v>7037</v>
      </c>
      <c r="D102" s="41" t="s">
        <v>7038</v>
      </c>
      <c r="E102" s="39" t="s">
        <v>7039</v>
      </c>
      <c r="F102" s="39" t="s">
        <v>68</v>
      </c>
      <c r="G102" s="39" t="s">
        <v>69</v>
      </c>
      <c r="H102" s="9" t="s">
        <v>888</v>
      </c>
      <c r="I102" s="45">
        <v>44284.0</v>
      </c>
      <c r="J102" s="37">
        <v>45795.0</v>
      </c>
      <c r="K102" s="9" t="s">
        <v>51</v>
      </c>
      <c r="L102" s="47">
        <v>0.0</v>
      </c>
      <c r="M102" s="9" t="s">
        <v>51</v>
      </c>
      <c r="N102" s="49">
        <v>118000.0</v>
      </c>
      <c r="O102" s="49">
        <v>118000.0</v>
      </c>
      <c r="P102" s="9" t="s">
        <v>53</v>
      </c>
      <c r="Q102" s="37">
        <v>45795.0</v>
      </c>
      <c r="R102" s="45">
        <v>45825.0</v>
      </c>
      <c r="S102" s="9">
        <v>1.0</v>
      </c>
      <c r="T102" s="88" t="s">
        <v>55</v>
      </c>
      <c r="U102" s="9" t="s">
        <v>56</v>
      </c>
    </row>
    <row r="103">
      <c r="A103" s="41" t="s">
        <v>7040</v>
      </c>
      <c r="B103" s="9">
        <v>11295.0</v>
      </c>
      <c r="C103" s="421" t="s">
        <v>7041</v>
      </c>
      <c r="D103" s="41" t="s">
        <v>1353</v>
      </c>
      <c r="E103" s="39" t="s">
        <v>1354</v>
      </c>
      <c r="F103" s="39" t="s">
        <v>419</v>
      </c>
      <c r="G103" s="39" t="s">
        <v>118</v>
      </c>
      <c r="H103" s="9" t="s">
        <v>888</v>
      </c>
      <c r="I103" s="45">
        <v>45330.0</v>
      </c>
      <c r="J103" s="37">
        <v>45795.0</v>
      </c>
      <c r="K103" s="9" t="s">
        <v>51</v>
      </c>
      <c r="L103" s="47">
        <v>78000.0</v>
      </c>
      <c r="M103" s="9" t="s">
        <v>51</v>
      </c>
      <c r="N103" s="49">
        <v>80058.0</v>
      </c>
      <c r="O103" s="49">
        <v>80058.0</v>
      </c>
      <c r="P103" s="9" t="s">
        <v>52</v>
      </c>
      <c r="Q103" s="37">
        <v>45795.0</v>
      </c>
      <c r="R103" s="45">
        <v>45825.0</v>
      </c>
      <c r="S103" s="9">
        <v>1.0</v>
      </c>
      <c r="T103" s="9" t="s">
        <v>86</v>
      </c>
      <c r="U103" s="9" t="s">
        <v>56</v>
      </c>
    </row>
    <row r="104">
      <c r="A104" s="41" t="s">
        <v>7042</v>
      </c>
      <c r="B104" s="9">
        <v>3007.0</v>
      </c>
      <c r="C104" s="421" t="s">
        <v>1808</v>
      </c>
      <c r="D104" s="41" t="s">
        <v>1401</v>
      </c>
      <c r="E104" s="39" t="s">
        <v>1403</v>
      </c>
      <c r="F104" s="39" t="s">
        <v>327</v>
      </c>
      <c r="G104" s="39" t="s">
        <v>158</v>
      </c>
      <c r="H104" s="9" t="s">
        <v>888</v>
      </c>
      <c r="I104" s="45">
        <v>44493.0</v>
      </c>
      <c r="J104" s="37">
        <v>45795.0</v>
      </c>
      <c r="K104" s="9" t="s">
        <v>51</v>
      </c>
      <c r="L104" s="47">
        <v>0.0</v>
      </c>
      <c r="M104" s="9" t="s">
        <v>51</v>
      </c>
      <c r="N104" s="49">
        <v>78093.0</v>
      </c>
      <c r="O104" s="49">
        <v>78093.0</v>
      </c>
      <c r="P104" s="9" t="s">
        <v>52</v>
      </c>
      <c r="Q104" s="37">
        <v>45795.0</v>
      </c>
      <c r="R104" s="45">
        <v>45827.0</v>
      </c>
      <c r="S104" s="9">
        <v>1.0</v>
      </c>
      <c r="T104" s="9" t="s">
        <v>86</v>
      </c>
      <c r="U104" s="9" t="s">
        <v>56</v>
      </c>
    </row>
    <row r="105">
      <c r="A105" s="41" t="s">
        <v>7043</v>
      </c>
      <c r="B105" s="9">
        <v>10378.0</v>
      </c>
      <c r="C105" s="421" t="s">
        <v>6811</v>
      </c>
      <c r="D105" s="41" t="s">
        <v>6812</v>
      </c>
      <c r="E105" s="39" t="s">
        <v>7044</v>
      </c>
      <c r="F105" s="39" t="s">
        <v>343</v>
      </c>
      <c r="G105" s="39" t="s">
        <v>158</v>
      </c>
      <c r="H105" s="9" t="s">
        <v>888</v>
      </c>
      <c r="I105" s="45">
        <v>45211.0</v>
      </c>
      <c r="J105" s="37">
        <v>45795.0</v>
      </c>
      <c r="K105" s="9" t="s">
        <v>51</v>
      </c>
      <c r="L105" s="47">
        <v>78000.0</v>
      </c>
      <c r="M105" s="9" t="s">
        <v>51</v>
      </c>
      <c r="N105" s="49">
        <v>50075.0</v>
      </c>
      <c r="O105" s="49">
        <v>50075.0</v>
      </c>
      <c r="P105" s="9" t="s">
        <v>52</v>
      </c>
      <c r="Q105" s="37">
        <v>45795.0</v>
      </c>
      <c r="R105" s="45">
        <v>45825.0</v>
      </c>
      <c r="S105" s="9">
        <v>1.0</v>
      </c>
      <c r="T105" s="9" t="s">
        <v>86</v>
      </c>
      <c r="U105" s="9" t="s">
        <v>56</v>
      </c>
    </row>
    <row r="106">
      <c r="A106" s="41" t="s">
        <v>7045</v>
      </c>
      <c r="B106" s="9">
        <v>13767.0</v>
      </c>
      <c r="C106" s="421" t="s">
        <v>7046</v>
      </c>
      <c r="D106" s="41" t="s">
        <v>1883</v>
      </c>
      <c r="E106" s="39" t="s">
        <v>1884</v>
      </c>
      <c r="F106" s="39" t="s">
        <v>126</v>
      </c>
      <c r="G106" s="39" t="s">
        <v>69</v>
      </c>
      <c r="H106" s="9" t="s">
        <v>888</v>
      </c>
      <c r="I106" s="45">
        <v>45601.0</v>
      </c>
      <c r="J106" s="37">
        <v>45795.0</v>
      </c>
      <c r="K106" s="9" t="s">
        <v>51</v>
      </c>
      <c r="L106" s="47">
        <v>0.0</v>
      </c>
      <c r="M106" s="9" t="s">
        <v>51</v>
      </c>
      <c r="N106" s="49">
        <v>78013.0</v>
      </c>
      <c r="O106" s="49">
        <v>78013.0</v>
      </c>
      <c r="P106" s="9" t="s">
        <v>52</v>
      </c>
      <c r="Q106" s="37">
        <v>45795.0</v>
      </c>
      <c r="R106" s="45">
        <v>45825.0</v>
      </c>
      <c r="S106" s="9">
        <v>1.0</v>
      </c>
      <c r="T106" s="9" t="s">
        <v>86</v>
      </c>
      <c r="U106" s="9" t="s">
        <v>56</v>
      </c>
    </row>
    <row r="107">
      <c r="A107" s="41" t="s">
        <v>7047</v>
      </c>
      <c r="B107" s="9">
        <v>3793.0</v>
      </c>
      <c r="C107" s="421" t="s">
        <v>7048</v>
      </c>
      <c r="D107" s="41" t="s">
        <v>1913</v>
      </c>
      <c r="E107" s="39" t="s">
        <v>1920</v>
      </c>
      <c r="F107" s="39" t="s">
        <v>948</v>
      </c>
      <c r="G107" s="39" t="s">
        <v>74</v>
      </c>
      <c r="H107" s="9" t="s">
        <v>888</v>
      </c>
      <c r="I107" s="699">
        <v>44551.0</v>
      </c>
      <c r="J107" s="37">
        <v>45795.0</v>
      </c>
      <c r="K107" s="9" t="s">
        <v>51</v>
      </c>
      <c r="L107" s="47">
        <v>0.0</v>
      </c>
      <c r="M107" s="9" t="s">
        <v>51</v>
      </c>
      <c r="N107" s="49">
        <v>78000.0</v>
      </c>
      <c r="O107" s="49">
        <v>78000.0</v>
      </c>
      <c r="P107" s="9" t="s">
        <v>53</v>
      </c>
      <c r="Q107" s="37">
        <v>45795.0</v>
      </c>
      <c r="R107" s="45">
        <v>45825.0</v>
      </c>
      <c r="S107" s="9">
        <v>1.0</v>
      </c>
      <c r="T107" s="9" t="s">
        <v>86</v>
      </c>
      <c r="U107" s="9" t="s">
        <v>56</v>
      </c>
    </row>
    <row r="108">
      <c r="A108" s="41" t="s">
        <v>7049</v>
      </c>
      <c r="B108" s="9">
        <v>11004.0</v>
      </c>
      <c r="C108" s="421" t="s">
        <v>4114</v>
      </c>
      <c r="D108" s="41" t="s">
        <v>3636</v>
      </c>
      <c r="E108" s="39" t="s">
        <v>7050</v>
      </c>
      <c r="F108" s="39" t="s">
        <v>364</v>
      </c>
      <c r="G108" s="39" t="s">
        <v>69</v>
      </c>
      <c r="H108" s="9" t="s">
        <v>888</v>
      </c>
      <c r="I108" s="45">
        <v>45300.0</v>
      </c>
      <c r="J108" s="37">
        <v>45795.0</v>
      </c>
      <c r="K108" s="9" t="s">
        <v>51</v>
      </c>
      <c r="L108" s="47">
        <v>0.0</v>
      </c>
      <c r="M108" s="9" t="s">
        <v>51</v>
      </c>
      <c r="N108" s="49">
        <v>78000.0</v>
      </c>
      <c r="O108" s="49">
        <v>78000.0</v>
      </c>
      <c r="P108" s="9" t="s">
        <v>53</v>
      </c>
      <c r="Q108" s="37">
        <v>45795.0</v>
      </c>
      <c r="R108" s="45">
        <v>45825.0</v>
      </c>
      <c r="S108" s="9">
        <v>1.0</v>
      </c>
      <c r="T108" s="9" t="s">
        <v>86</v>
      </c>
      <c r="U108" s="9" t="s">
        <v>56</v>
      </c>
    </row>
    <row r="109">
      <c r="A109" s="41" t="s">
        <v>7051</v>
      </c>
      <c r="B109" s="9">
        <v>10620.0</v>
      </c>
      <c r="C109" s="421" t="s">
        <v>7052</v>
      </c>
      <c r="D109" s="41" t="s">
        <v>2014</v>
      </c>
      <c r="E109" s="39" t="s">
        <v>2015</v>
      </c>
      <c r="F109" s="39" t="s">
        <v>2016</v>
      </c>
      <c r="G109" s="39" t="s">
        <v>47</v>
      </c>
      <c r="H109" s="9" t="s">
        <v>888</v>
      </c>
      <c r="I109" s="45">
        <v>45243.0</v>
      </c>
      <c r="J109" s="37">
        <v>45795.0</v>
      </c>
      <c r="K109" s="9" t="s">
        <v>51</v>
      </c>
      <c r="L109" s="47">
        <v>0.0</v>
      </c>
      <c r="M109" s="9" t="s">
        <v>51</v>
      </c>
      <c r="N109" s="49">
        <v>118000.0</v>
      </c>
      <c r="O109" s="49">
        <v>118000.0</v>
      </c>
      <c r="P109" s="9" t="s">
        <v>53</v>
      </c>
      <c r="Q109" s="37">
        <v>45795.0</v>
      </c>
      <c r="R109" s="45">
        <v>45828.0</v>
      </c>
      <c r="S109" s="9">
        <v>1.0</v>
      </c>
      <c r="T109" s="88" t="s">
        <v>55</v>
      </c>
      <c r="U109" s="9" t="s">
        <v>56</v>
      </c>
    </row>
    <row r="110">
      <c r="A110" s="41" t="s">
        <v>7053</v>
      </c>
      <c r="B110" s="9">
        <v>8716.0</v>
      </c>
      <c r="C110" s="421" t="s">
        <v>4369</v>
      </c>
      <c r="D110" s="41" t="s">
        <v>2559</v>
      </c>
      <c r="E110" s="39" t="s">
        <v>2560</v>
      </c>
      <c r="F110" s="39" t="s">
        <v>2305</v>
      </c>
      <c r="G110" s="39" t="s">
        <v>2308</v>
      </c>
      <c r="H110" s="9" t="s">
        <v>888</v>
      </c>
      <c r="I110" s="37">
        <v>45021.0</v>
      </c>
      <c r="J110" s="37">
        <v>45795.0</v>
      </c>
      <c r="K110" s="9" t="s">
        <v>51</v>
      </c>
      <c r="L110" s="47">
        <v>118000.0</v>
      </c>
      <c r="M110" s="9" t="s">
        <v>51</v>
      </c>
      <c r="N110" s="49">
        <v>120038.0</v>
      </c>
      <c r="O110" s="49">
        <v>120038.0</v>
      </c>
      <c r="P110" s="9" t="s">
        <v>52</v>
      </c>
      <c r="Q110" s="37">
        <v>45795.0</v>
      </c>
      <c r="R110" s="45">
        <v>45825.0</v>
      </c>
      <c r="S110" s="9">
        <v>1.0</v>
      </c>
      <c r="T110" s="88" t="s">
        <v>55</v>
      </c>
      <c r="U110" s="9" t="s">
        <v>56</v>
      </c>
    </row>
    <row r="111">
      <c r="A111" s="41" t="s">
        <v>5436</v>
      </c>
      <c r="B111" s="9">
        <v>2581.0</v>
      </c>
      <c r="C111" s="421" t="s">
        <v>7054</v>
      </c>
      <c r="D111" s="41" t="s">
        <v>7055</v>
      </c>
      <c r="E111" s="39" t="s">
        <v>7056</v>
      </c>
      <c r="F111" s="39" t="s">
        <v>100</v>
      </c>
      <c r="G111" s="39" t="s">
        <v>158</v>
      </c>
      <c r="H111" s="9" t="s">
        <v>888</v>
      </c>
      <c r="I111" s="45">
        <v>44459.0</v>
      </c>
      <c r="J111" s="37">
        <v>45795.0</v>
      </c>
      <c r="K111" s="9" t="s">
        <v>51</v>
      </c>
      <c r="L111" s="47">
        <v>0.0</v>
      </c>
      <c r="M111" s="9" t="s">
        <v>51</v>
      </c>
      <c r="N111" s="49">
        <v>78089.0</v>
      </c>
      <c r="O111" s="49">
        <v>78089.0</v>
      </c>
      <c r="P111" s="9" t="s">
        <v>52</v>
      </c>
      <c r="Q111" s="37">
        <v>45795.0</v>
      </c>
      <c r="R111" s="45">
        <v>45825.0</v>
      </c>
      <c r="S111" s="9">
        <v>1.0</v>
      </c>
      <c r="T111" s="9" t="s">
        <v>86</v>
      </c>
      <c r="U111" s="9" t="s">
        <v>56</v>
      </c>
    </row>
    <row r="112">
      <c r="A112" s="231" t="s">
        <v>5441</v>
      </c>
      <c r="B112" s="233">
        <v>10934.0</v>
      </c>
      <c r="C112" s="602" t="s">
        <v>7057</v>
      </c>
      <c r="D112" s="231" t="s">
        <v>7058</v>
      </c>
      <c r="E112" s="234" t="s">
        <v>7059</v>
      </c>
      <c r="F112" s="234" t="s">
        <v>100</v>
      </c>
      <c r="G112" s="234" t="s">
        <v>158</v>
      </c>
      <c r="H112" s="233" t="s">
        <v>888</v>
      </c>
      <c r="I112" s="236">
        <v>45290.0</v>
      </c>
      <c r="J112" s="535">
        <v>45795.0</v>
      </c>
      <c r="K112" s="233" t="s">
        <v>51</v>
      </c>
      <c r="L112" s="304">
        <v>0.0</v>
      </c>
      <c r="M112" s="233" t="s">
        <v>51</v>
      </c>
      <c r="N112" s="458">
        <v>118000.0</v>
      </c>
      <c r="O112" s="458">
        <v>118000.0</v>
      </c>
      <c r="P112" s="233" t="s">
        <v>53</v>
      </c>
      <c r="Q112" s="535">
        <v>45795.0</v>
      </c>
      <c r="R112" s="236">
        <v>45825.0</v>
      </c>
      <c r="S112" s="233">
        <v>1.0</v>
      </c>
      <c r="T112" s="460" t="s">
        <v>55</v>
      </c>
      <c r="U112" s="233" t="s">
        <v>56</v>
      </c>
    </row>
    <row r="113">
      <c r="A113" s="41" t="s">
        <v>5451</v>
      </c>
      <c r="B113" s="9">
        <v>6253.0</v>
      </c>
      <c r="C113" s="421" t="s">
        <v>2702</v>
      </c>
      <c r="D113" s="41" t="s">
        <v>7060</v>
      </c>
      <c r="E113" s="39" t="s">
        <v>2704</v>
      </c>
      <c r="F113" s="39" t="s">
        <v>68</v>
      </c>
      <c r="G113" s="39" t="s">
        <v>69</v>
      </c>
      <c r="H113" s="9" t="s">
        <v>888</v>
      </c>
      <c r="I113" s="45">
        <v>44750.0</v>
      </c>
      <c r="J113" s="37">
        <v>45795.0</v>
      </c>
      <c r="K113" s="9" t="s">
        <v>51</v>
      </c>
      <c r="L113" s="47">
        <v>0.0</v>
      </c>
      <c r="M113" s="37">
        <v>45796.0</v>
      </c>
      <c r="N113" s="49">
        <v>78021.0</v>
      </c>
      <c r="O113" s="49">
        <v>78000.0</v>
      </c>
      <c r="P113" s="9" t="s">
        <v>52</v>
      </c>
      <c r="Q113" s="45">
        <v>45796.0</v>
      </c>
      <c r="R113" s="45">
        <v>45826.0</v>
      </c>
      <c r="S113" s="9">
        <v>1.0</v>
      </c>
      <c r="T113" s="9" t="s">
        <v>86</v>
      </c>
      <c r="U113" s="9" t="s">
        <v>56</v>
      </c>
    </row>
    <row r="114">
      <c r="A114" s="41" t="s">
        <v>5456</v>
      </c>
      <c r="B114" s="9">
        <v>11598.0</v>
      </c>
      <c r="C114" s="421" t="s">
        <v>2510</v>
      </c>
      <c r="D114" s="41" t="s">
        <v>7061</v>
      </c>
      <c r="E114" s="39" t="s">
        <v>7062</v>
      </c>
      <c r="F114" s="39" t="s">
        <v>2211</v>
      </c>
      <c r="G114" s="39" t="s">
        <v>47</v>
      </c>
      <c r="H114" s="9" t="s">
        <v>888</v>
      </c>
      <c r="I114" s="45">
        <v>45364.0</v>
      </c>
      <c r="J114" s="37">
        <v>45795.0</v>
      </c>
      <c r="K114" s="9" t="s">
        <v>51</v>
      </c>
      <c r="L114" s="47">
        <v>0.0</v>
      </c>
      <c r="M114" s="9" t="s">
        <v>51</v>
      </c>
      <c r="N114" s="49">
        <v>78000.0</v>
      </c>
      <c r="O114" s="49">
        <v>78000.0</v>
      </c>
      <c r="P114" s="9" t="s">
        <v>53</v>
      </c>
      <c r="Q114" s="37">
        <v>45795.0</v>
      </c>
      <c r="R114" s="45">
        <v>45828.0</v>
      </c>
      <c r="S114" s="9">
        <v>1.0</v>
      </c>
      <c r="T114" s="9" t="s">
        <v>86</v>
      </c>
      <c r="U114" s="9" t="s">
        <v>56</v>
      </c>
    </row>
    <row r="115">
      <c r="A115" s="41" t="s">
        <v>5461</v>
      </c>
      <c r="B115" s="9">
        <v>1389.0</v>
      </c>
      <c r="C115" s="421" t="s">
        <v>410</v>
      </c>
      <c r="D115" s="41" t="s">
        <v>239</v>
      </c>
      <c r="E115" s="39" t="s">
        <v>3246</v>
      </c>
      <c r="F115" s="39" t="s">
        <v>110</v>
      </c>
      <c r="G115" s="39" t="s">
        <v>46</v>
      </c>
      <c r="H115" s="9" t="s">
        <v>888</v>
      </c>
      <c r="I115" s="45">
        <v>44361.0</v>
      </c>
      <c r="J115" s="37">
        <v>45795.0</v>
      </c>
      <c r="K115" s="9" t="s">
        <v>51</v>
      </c>
      <c r="L115" s="47">
        <v>0.0</v>
      </c>
      <c r="M115" s="9" t="s">
        <v>51</v>
      </c>
      <c r="N115" s="49">
        <v>78000.0</v>
      </c>
      <c r="O115" s="49">
        <v>78000.0</v>
      </c>
      <c r="P115" s="9" t="s">
        <v>53</v>
      </c>
      <c r="Q115" s="37">
        <v>45795.0</v>
      </c>
      <c r="R115" s="45">
        <v>45825.0</v>
      </c>
      <c r="S115" s="9">
        <v>1.0</v>
      </c>
      <c r="T115" s="9" t="s">
        <v>86</v>
      </c>
      <c r="U115" s="9" t="s">
        <v>56</v>
      </c>
    </row>
    <row r="116">
      <c r="A116" s="41" t="s">
        <v>5466</v>
      </c>
      <c r="B116" s="9">
        <v>10831.0</v>
      </c>
      <c r="C116" s="421" t="s">
        <v>7063</v>
      </c>
      <c r="D116" s="41" t="s">
        <v>2044</v>
      </c>
      <c r="E116" s="39" t="s">
        <v>2046</v>
      </c>
      <c r="F116" s="39" t="s">
        <v>343</v>
      </c>
      <c r="G116" s="39" t="s">
        <v>158</v>
      </c>
      <c r="H116" s="9" t="s">
        <v>888</v>
      </c>
      <c r="I116" s="45">
        <v>45273.0</v>
      </c>
      <c r="J116" s="37">
        <v>45795.0</v>
      </c>
      <c r="K116" s="9" t="s">
        <v>51</v>
      </c>
      <c r="L116" s="47">
        <v>0.0</v>
      </c>
      <c r="M116" s="37">
        <v>45796.0</v>
      </c>
      <c r="N116" s="49">
        <v>78000.0</v>
      </c>
      <c r="O116" s="49">
        <v>78000.0</v>
      </c>
      <c r="P116" s="9" t="s">
        <v>53</v>
      </c>
      <c r="Q116" s="45">
        <v>45796.0</v>
      </c>
      <c r="R116" s="45">
        <v>45827.0</v>
      </c>
      <c r="S116" s="9">
        <v>1.0</v>
      </c>
      <c r="T116" s="9" t="s">
        <v>86</v>
      </c>
      <c r="U116" s="9" t="s">
        <v>56</v>
      </c>
    </row>
    <row r="117">
      <c r="A117" s="41" t="s">
        <v>7064</v>
      </c>
      <c r="B117" s="9">
        <v>5762.0</v>
      </c>
      <c r="C117" s="421" t="s">
        <v>3520</v>
      </c>
      <c r="D117" s="41" t="s">
        <v>2956</v>
      </c>
      <c r="E117" s="39" t="s">
        <v>2958</v>
      </c>
      <c r="F117" s="39" t="s">
        <v>2959</v>
      </c>
      <c r="G117" s="39" t="s">
        <v>85</v>
      </c>
      <c r="H117" s="9" t="s">
        <v>888</v>
      </c>
      <c r="I117" s="45">
        <v>44700.0</v>
      </c>
      <c r="J117" s="37">
        <v>45795.0</v>
      </c>
      <c r="K117" s="9" t="s">
        <v>51</v>
      </c>
      <c r="L117" s="47">
        <v>0.0</v>
      </c>
      <c r="M117" s="9" t="s">
        <v>51</v>
      </c>
      <c r="N117" s="49">
        <v>78000.0</v>
      </c>
      <c r="O117" s="49">
        <v>78000.0</v>
      </c>
      <c r="P117" s="9" t="s">
        <v>53</v>
      </c>
      <c r="Q117" s="37">
        <v>45795.0</v>
      </c>
      <c r="R117" s="45">
        <v>45825.0</v>
      </c>
      <c r="S117" s="9">
        <v>1.0</v>
      </c>
      <c r="T117" s="9" t="s">
        <v>86</v>
      </c>
      <c r="U117" s="9" t="s">
        <v>56</v>
      </c>
    </row>
    <row r="118">
      <c r="A118" s="41" t="s">
        <v>7065</v>
      </c>
      <c r="B118" s="9">
        <v>11000.0</v>
      </c>
      <c r="C118" s="421" t="s">
        <v>2910</v>
      </c>
      <c r="D118" s="41" t="s">
        <v>1627</v>
      </c>
      <c r="E118" s="39" t="s">
        <v>1628</v>
      </c>
      <c r="F118" s="39" t="s">
        <v>1629</v>
      </c>
      <c r="G118" s="39" t="s">
        <v>118</v>
      </c>
      <c r="H118" s="9" t="s">
        <v>888</v>
      </c>
      <c r="I118" s="45">
        <v>45300.0</v>
      </c>
      <c r="J118" s="37">
        <v>45795.0</v>
      </c>
      <c r="K118" s="9" t="s">
        <v>51</v>
      </c>
      <c r="L118" s="47">
        <v>0.0</v>
      </c>
      <c r="M118" s="9" t="s">
        <v>51</v>
      </c>
      <c r="N118" s="49">
        <v>78087.0</v>
      </c>
      <c r="O118" s="49">
        <v>78087.0</v>
      </c>
      <c r="P118" s="9" t="s">
        <v>52</v>
      </c>
      <c r="Q118" s="37">
        <v>45796.0</v>
      </c>
      <c r="R118" s="45">
        <v>45826.0</v>
      </c>
      <c r="S118" s="9">
        <v>1.0</v>
      </c>
      <c r="T118" s="9" t="s">
        <v>86</v>
      </c>
      <c r="U118" s="9" t="s">
        <v>56</v>
      </c>
    </row>
    <row r="119">
      <c r="A119" s="41" t="s">
        <v>7066</v>
      </c>
      <c r="B119" s="9">
        <v>4808.0</v>
      </c>
      <c r="C119" s="421" t="s">
        <v>1342</v>
      </c>
      <c r="D119" s="41" t="s">
        <v>339</v>
      </c>
      <c r="E119" s="39" t="s">
        <v>2165</v>
      </c>
      <c r="F119" s="39" t="s">
        <v>343</v>
      </c>
      <c r="G119" s="39" t="s">
        <v>158</v>
      </c>
      <c r="H119" s="9" t="s">
        <v>888</v>
      </c>
      <c r="I119" s="45">
        <v>44618.0</v>
      </c>
      <c r="J119" s="37">
        <v>45796.0</v>
      </c>
      <c r="K119" s="9" t="s">
        <v>51</v>
      </c>
      <c r="L119" s="47">
        <v>0.0</v>
      </c>
      <c r="M119" s="9" t="s">
        <v>51</v>
      </c>
      <c r="N119" s="49">
        <v>78000.0</v>
      </c>
      <c r="O119" s="49">
        <v>78000.0</v>
      </c>
      <c r="P119" s="9" t="s">
        <v>53</v>
      </c>
      <c r="Q119" s="37">
        <v>45796.0</v>
      </c>
      <c r="R119" s="45">
        <v>45826.0</v>
      </c>
      <c r="S119" s="9">
        <v>1.0</v>
      </c>
      <c r="T119" s="9" t="s">
        <v>86</v>
      </c>
      <c r="U119" s="9" t="s">
        <v>56</v>
      </c>
    </row>
    <row r="120">
      <c r="A120" s="41" t="s">
        <v>7067</v>
      </c>
      <c r="B120" s="9">
        <v>7820.0</v>
      </c>
      <c r="C120" s="421" t="s">
        <v>2333</v>
      </c>
      <c r="D120" s="41" t="s">
        <v>2334</v>
      </c>
      <c r="E120" s="39" t="s">
        <v>2336</v>
      </c>
      <c r="F120" s="39" t="s">
        <v>419</v>
      </c>
      <c r="G120" s="39" t="s">
        <v>118</v>
      </c>
      <c r="H120" s="9" t="s">
        <v>888</v>
      </c>
      <c r="I120" s="45">
        <v>44912.0</v>
      </c>
      <c r="J120" s="37">
        <v>45796.0</v>
      </c>
      <c r="K120" s="9" t="s">
        <v>51</v>
      </c>
      <c r="L120" s="47">
        <v>0.0</v>
      </c>
      <c r="M120" s="9" t="s">
        <v>51</v>
      </c>
      <c r="N120" s="49">
        <v>78000.0</v>
      </c>
      <c r="O120" s="49">
        <v>78000.0</v>
      </c>
      <c r="P120" s="9" t="s">
        <v>53</v>
      </c>
      <c r="Q120" s="37">
        <v>45796.0</v>
      </c>
      <c r="R120" s="45">
        <v>45826.0</v>
      </c>
      <c r="S120" s="9">
        <v>1.0</v>
      </c>
      <c r="T120" s="9" t="s">
        <v>86</v>
      </c>
      <c r="U120" s="9" t="s">
        <v>56</v>
      </c>
    </row>
    <row r="121">
      <c r="A121" s="41" t="s">
        <v>7068</v>
      </c>
      <c r="B121" s="9">
        <v>8763.0</v>
      </c>
      <c r="C121" s="421" t="s">
        <v>7069</v>
      </c>
      <c r="D121" s="41" t="s">
        <v>7070</v>
      </c>
      <c r="E121" s="39" t="s">
        <v>7071</v>
      </c>
      <c r="F121" s="39" t="s">
        <v>126</v>
      </c>
      <c r="G121" s="39" t="s">
        <v>69</v>
      </c>
      <c r="H121" s="9" t="s">
        <v>888</v>
      </c>
      <c r="I121" s="45">
        <v>45027.0</v>
      </c>
      <c r="J121" s="37">
        <v>45796.0</v>
      </c>
      <c r="K121" s="9" t="s">
        <v>51</v>
      </c>
      <c r="L121" s="47">
        <v>0.0</v>
      </c>
      <c r="M121" s="9" t="s">
        <v>51</v>
      </c>
      <c r="N121" s="49">
        <v>78000.0</v>
      </c>
      <c r="O121" s="49">
        <v>78000.0</v>
      </c>
      <c r="P121" s="9" t="s">
        <v>53</v>
      </c>
      <c r="Q121" s="37">
        <v>45796.0</v>
      </c>
      <c r="R121" s="45">
        <v>45826.0</v>
      </c>
      <c r="S121" s="9">
        <v>1.0</v>
      </c>
      <c r="T121" s="9" t="s">
        <v>86</v>
      </c>
      <c r="U121" s="9" t="s">
        <v>56</v>
      </c>
    </row>
    <row r="122">
      <c r="A122" s="41" t="s">
        <v>7072</v>
      </c>
      <c r="B122" s="9">
        <v>5018.0</v>
      </c>
      <c r="C122" s="421" t="s">
        <v>7073</v>
      </c>
      <c r="D122" s="41" t="s">
        <v>2883</v>
      </c>
      <c r="E122" s="39" t="s">
        <v>2885</v>
      </c>
      <c r="F122" s="39" t="s">
        <v>152</v>
      </c>
      <c r="G122" s="39" t="s">
        <v>153</v>
      </c>
      <c r="H122" s="9" t="s">
        <v>888</v>
      </c>
      <c r="I122" s="45">
        <v>44634.0</v>
      </c>
      <c r="J122" s="37">
        <v>45796.0</v>
      </c>
      <c r="K122" s="9" t="s">
        <v>51</v>
      </c>
      <c r="L122" s="47">
        <v>0.0</v>
      </c>
      <c r="M122" s="9" t="s">
        <v>51</v>
      </c>
      <c r="N122" s="49">
        <v>78021.0</v>
      </c>
      <c r="O122" s="49">
        <v>78000.0</v>
      </c>
      <c r="P122" s="9" t="s">
        <v>52</v>
      </c>
      <c r="Q122" s="37">
        <v>45796.0</v>
      </c>
      <c r="R122" s="45">
        <v>45826.0</v>
      </c>
      <c r="S122" s="9">
        <v>1.0</v>
      </c>
      <c r="T122" s="9" t="s">
        <v>86</v>
      </c>
      <c r="U122" s="9" t="s">
        <v>56</v>
      </c>
    </row>
    <row r="123">
      <c r="A123" s="41" t="s">
        <v>7074</v>
      </c>
      <c r="B123" s="9">
        <v>10201.0</v>
      </c>
      <c r="C123" s="421" t="s">
        <v>2594</v>
      </c>
      <c r="D123" s="41" t="s">
        <v>2201</v>
      </c>
      <c r="E123" s="39" t="s">
        <v>2202</v>
      </c>
      <c r="F123" s="39" t="s">
        <v>862</v>
      </c>
      <c r="G123" s="39" t="s">
        <v>864</v>
      </c>
      <c r="H123" s="9" t="s">
        <v>888</v>
      </c>
      <c r="I123" s="45">
        <v>45193.0</v>
      </c>
      <c r="J123" s="37">
        <v>45796.0</v>
      </c>
      <c r="K123" s="9" t="s">
        <v>51</v>
      </c>
      <c r="L123" s="47">
        <v>0.0</v>
      </c>
      <c r="M123" s="37">
        <v>45798.0</v>
      </c>
      <c r="N123" s="49">
        <v>118086.0</v>
      </c>
      <c r="O123" s="49">
        <v>118086.0</v>
      </c>
      <c r="P123" s="9" t="s">
        <v>52</v>
      </c>
      <c r="Q123" s="45">
        <v>45798.0</v>
      </c>
      <c r="R123" s="45">
        <v>45828.0</v>
      </c>
      <c r="S123" s="9">
        <v>1.0</v>
      </c>
      <c r="T123" s="88" t="s">
        <v>55</v>
      </c>
      <c r="U123" s="9" t="s">
        <v>56</v>
      </c>
    </row>
    <row r="124">
      <c r="A124" s="41" t="s">
        <v>7075</v>
      </c>
      <c r="B124" s="9">
        <v>9598.0</v>
      </c>
      <c r="C124" s="421" t="s">
        <v>6889</v>
      </c>
      <c r="D124" s="41" t="s">
        <v>6890</v>
      </c>
      <c r="E124" s="39" t="s">
        <v>7076</v>
      </c>
      <c r="F124" s="39" t="s">
        <v>121</v>
      </c>
      <c r="G124" s="39" t="s">
        <v>124</v>
      </c>
      <c r="H124" s="9" t="s">
        <v>888</v>
      </c>
      <c r="I124" s="45">
        <v>45122.0</v>
      </c>
      <c r="J124" s="37">
        <v>45796.0</v>
      </c>
      <c r="K124" s="9" t="s">
        <v>51</v>
      </c>
      <c r="L124" s="47">
        <v>0.0</v>
      </c>
      <c r="M124" s="9" t="s">
        <v>51</v>
      </c>
      <c r="N124" s="49">
        <v>78000.0</v>
      </c>
      <c r="O124" s="49">
        <v>78000.0</v>
      </c>
      <c r="P124" s="9" t="s">
        <v>53</v>
      </c>
      <c r="Q124" s="37">
        <v>45796.0</v>
      </c>
      <c r="R124" s="45">
        <v>45826.0</v>
      </c>
      <c r="S124" s="9">
        <v>1.0</v>
      </c>
      <c r="T124" s="9" t="s">
        <v>86</v>
      </c>
      <c r="U124" s="9" t="s">
        <v>56</v>
      </c>
    </row>
    <row r="125">
      <c r="A125" s="41" t="s">
        <v>7077</v>
      </c>
      <c r="B125" s="9">
        <v>8214.0</v>
      </c>
      <c r="C125" s="421" t="s">
        <v>7078</v>
      </c>
      <c r="D125" s="41" t="s">
        <v>7079</v>
      </c>
      <c r="E125" s="39" t="s">
        <v>7080</v>
      </c>
      <c r="F125" s="39" t="s">
        <v>3225</v>
      </c>
      <c r="G125" s="39" t="s">
        <v>1541</v>
      </c>
      <c r="H125" s="9" t="s">
        <v>888</v>
      </c>
      <c r="I125" s="45">
        <v>44958.0</v>
      </c>
      <c r="J125" s="37">
        <v>45796.0</v>
      </c>
      <c r="K125" s="9" t="s">
        <v>51</v>
      </c>
      <c r="L125" s="47">
        <v>858000.0</v>
      </c>
      <c r="M125" s="9" t="s">
        <v>51</v>
      </c>
      <c r="N125" s="49">
        <v>860009.0</v>
      </c>
      <c r="O125" s="49">
        <f>850000+10000</f>
        <v>860000</v>
      </c>
      <c r="P125" s="9" t="s">
        <v>52</v>
      </c>
      <c r="Q125" s="37">
        <v>45796.0</v>
      </c>
      <c r="R125" s="45">
        <v>46156.0</v>
      </c>
      <c r="S125" s="9">
        <v>12.0</v>
      </c>
      <c r="T125" s="9" t="s">
        <v>86</v>
      </c>
      <c r="U125" s="9" t="s">
        <v>56</v>
      </c>
    </row>
    <row r="126">
      <c r="A126" s="41" t="s">
        <v>7081</v>
      </c>
      <c r="B126" s="9">
        <v>1027.0</v>
      </c>
      <c r="C126" s="421" t="s">
        <v>7082</v>
      </c>
      <c r="D126" s="41" t="s">
        <v>423</v>
      </c>
      <c r="E126" s="39" t="s">
        <v>424</v>
      </c>
      <c r="F126" s="39" t="s">
        <v>100</v>
      </c>
      <c r="G126" s="39" t="s">
        <v>158</v>
      </c>
      <c r="H126" s="9" t="s">
        <v>888</v>
      </c>
      <c r="I126" s="45">
        <v>44344.0</v>
      </c>
      <c r="J126" s="37">
        <v>45796.0</v>
      </c>
      <c r="K126" s="9" t="s">
        <v>51</v>
      </c>
      <c r="L126" s="47">
        <v>0.0</v>
      </c>
      <c r="M126" s="9" t="s">
        <v>51</v>
      </c>
      <c r="N126" s="49">
        <v>858080.0</v>
      </c>
      <c r="O126" s="49">
        <v>858080.0</v>
      </c>
      <c r="P126" s="9" t="s">
        <v>52</v>
      </c>
      <c r="Q126" s="37">
        <v>45796.0</v>
      </c>
      <c r="R126" s="45">
        <v>46158.0</v>
      </c>
      <c r="S126" s="9">
        <v>12.0</v>
      </c>
      <c r="T126" s="9" t="s">
        <v>86</v>
      </c>
      <c r="U126" s="9" t="s">
        <v>56</v>
      </c>
    </row>
    <row r="127">
      <c r="A127" s="41" t="s">
        <v>5523</v>
      </c>
      <c r="B127" s="9">
        <v>4867.0</v>
      </c>
      <c r="C127" s="421" t="s">
        <v>2118</v>
      </c>
      <c r="D127" s="41" t="s">
        <v>2119</v>
      </c>
      <c r="E127" s="39" t="s">
        <v>2120</v>
      </c>
      <c r="F127" s="39" t="s">
        <v>237</v>
      </c>
      <c r="G127" s="39" t="s">
        <v>69</v>
      </c>
      <c r="H127" s="9" t="s">
        <v>888</v>
      </c>
      <c r="I127" s="45">
        <v>44623.0</v>
      </c>
      <c r="J127" s="37">
        <v>45796.0</v>
      </c>
      <c r="K127" s="9" t="s">
        <v>51</v>
      </c>
      <c r="L127" s="47">
        <v>0.0</v>
      </c>
      <c r="M127" s="9" t="s">
        <v>51</v>
      </c>
      <c r="N127" s="49">
        <v>78000.0</v>
      </c>
      <c r="O127" s="49">
        <v>78000.0</v>
      </c>
      <c r="P127" s="9" t="s">
        <v>53</v>
      </c>
      <c r="Q127" s="37">
        <v>45796.0</v>
      </c>
      <c r="R127" s="45">
        <v>45826.0</v>
      </c>
      <c r="S127" s="9">
        <v>1.0</v>
      </c>
      <c r="T127" s="9" t="s">
        <v>86</v>
      </c>
      <c r="U127" s="9" t="s">
        <v>56</v>
      </c>
    </row>
    <row r="128">
      <c r="A128" s="41" t="s">
        <v>5528</v>
      </c>
      <c r="B128" s="9">
        <v>2634.0</v>
      </c>
      <c r="C128" s="421" t="s">
        <v>7083</v>
      </c>
      <c r="D128" s="41" t="s">
        <v>7084</v>
      </c>
      <c r="E128" s="39" t="s">
        <v>7085</v>
      </c>
      <c r="F128" s="39" t="s">
        <v>7086</v>
      </c>
      <c r="G128" s="39" t="s">
        <v>69</v>
      </c>
      <c r="H128" s="9" t="s">
        <v>888</v>
      </c>
      <c r="I128" s="45">
        <v>44461.0</v>
      </c>
      <c r="J128" s="37">
        <v>45796.0</v>
      </c>
      <c r="K128" s="9" t="s">
        <v>51</v>
      </c>
      <c r="L128" s="47">
        <v>0.0</v>
      </c>
      <c r="M128" s="9" t="s">
        <v>51</v>
      </c>
      <c r="N128" s="49">
        <v>78000.0</v>
      </c>
      <c r="O128" s="49">
        <v>78000.0</v>
      </c>
      <c r="P128" s="9" t="s">
        <v>53</v>
      </c>
      <c r="Q128" s="37">
        <v>45796.0</v>
      </c>
      <c r="R128" s="45">
        <v>45833.0</v>
      </c>
      <c r="S128" s="9">
        <v>1.0</v>
      </c>
      <c r="T128" s="9" t="s">
        <v>86</v>
      </c>
      <c r="U128" s="9" t="s">
        <v>56</v>
      </c>
    </row>
    <row r="129">
      <c r="A129" s="41" t="s">
        <v>7087</v>
      </c>
      <c r="B129" s="9">
        <v>15042.0</v>
      </c>
      <c r="C129" s="421" t="s">
        <v>3155</v>
      </c>
      <c r="D129" s="41" t="s">
        <v>3156</v>
      </c>
      <c r="E129" s="39" t="s">
        <v>3158</v>
      </c>
      <c r="F129" s="39" t="s">
        <v>555</v>
      </c>
      <c r="G129" s="39" t="s">
        <v>69</v>
      </c>
      <c r="H129" s="9" t="s">
        <v>888</v>
      </c>
      <c r="I129" s="45">
        <v>45748.0</v>
      </c>
      <c r="J129" s="37">
        <v>45796.0</v>
      </c>
      <c r="K129" s="9" t="s">
        <v>51</v>
      </c>
      <c r="L129" s="47">
        <v>118000.0</v>
      </c>
      <c r="M129" s="9" t="s">
        <v>51</v>
      </c>
      <c r="N129" s="49">
        <v>236027.0</v>
      </c>
      <c r="O129" s="49">
        <v>0.0</v>
      </c>
      <c r="P129" s="9" t="s">
        <v>281</v>
      </c>
      <c r="Q129" s="37">
        <v>45796.0</v>
      </c>
      <c r="R129" s="45">
        <v>46171.0</v>
      </c>
      <c r="S129" s="9">
        <v>1.0</v>
      </c>
      <c r="T129" s="88" t="s">
        <v>55</v>
      </c>
      <c r="U129" s="9" t="s">
        <v>56</v>
      </c>
    </row>
    <row r="130">
      <c r="A130" s="41" t="s">
        <v>7088</v>
      </c>
      <c r="B130" s="9">
        <v>15042.0</v>
      </c>
      <c r="C130" s="421" t="s">
        <v>3155</v>
      </c>
      <c r="D130" s="41" t="s">
        <v>3156</v>
      </c>
      <c r="E130" s="39" t="s">
        <v>3158</v>
      </c>
      <c r="F130" s="39" t="s">
        <v>555</v>
      </c>
      <c r="G130" s="39" t="s">
        <v>69</v>
      </c>
      <c r="H130" s="9" t="s">
        <v>888</v>
      </c>
      <c r="I130" s="45">
        <v>45748.0</v>
      </c>
      <c r="J130" s="37">
        <v>45796.0</v>
      </c>
      <c r="K130" s="9" t="s">
        <v>51</v>
      </c>
      <c r="L130" s="47">
        <v>118000.0</v>
      </c>
      <c r="M130" s="9" t="s">
        <v>51</v>
      </c>
      <c r="N130" s="49">
        <v>0.0</v>
      </c>
      <c r="O130" s="49">
        <v>0.0</v>
      </c>
      <c r="P130" s="9" t="s">
        <v>281</v>
      </c>
      <c r="Q130" s="37">
        <v>45796.0</v>
      </c>
      <c r="R130" s="45">
        <v>46201.0</v>
      </c>
      <c r="S130" s="9">
        <v>1.0</v>
      </c>
      <c r="T130" s="88" t="s">
        <v>55</v>
      </c>
      <c r="U130" s="9" t="s">
        <v>56</v>
      </c>
    </row>
    <row r="131">
      <c r="A131" s="41" t="s">
        <v>7089</v>
      </c>
      <c r="B131" s="9">
        <v>7160.0</v>
      </c>
      <c r="C131" s="421" t="s">
        <v>2872</v>
      </c>
      <c r="D131" s="41" t="s">
        <v>2564</v>
      </c>
      <c r="E131" s="39" t="s">
        <v>2565</v>
      </c>
      <c r="F131" s="39" t="s">
        <v>100</v>
      </c>
      <c r="G131" s="39" t="s">
        <v>158</v>
      </c>
      <c r="H131" s="9" t="s">
        <v>888</v>
      </c>
      <c r="I131" s="45">
        <v>44839.0</v>
      </c>
      <c r="J131" s="37">
        <v>45796.0</v>
      </c>
      <c r="K131" s="9" t="s">
        <v>51</v>
      </c>
      <c r="L131" s="47">
        <v>0.0</v>
      </c>
      <c r="M131" s="9" t="s">
        <v>51</v>
      </c>
      <c r="N131" s="49">
        <v>118000.0</v>
      </c>
      <c r="O131" s="49">
        <v>118000.0</v>
      </c>
      <c r="P131" s="9" t="s">
        <v>53</v>
      </c>
      <c r="Q131" s="37">
        <v>45796.0</v>
      </c>
      <c r="R131" s="45">
        <v>45826.0</v>
      </c>
      <c r="S131" s="9">
        <v>1.0</v>
      </c>
      <c r="T131" s="88" t="s">
        <v>55</v>
      </c>
      <c r="U131" s="9" t="s">
        <v>56</v>
      </c>
    </row>
    <row r="132">
      <c r="A132" s="41" t="s">
        <v>7090</v>
      </c>
      <c r="B132" s="9">
        <v>11657.0</v>
      </c>
      <c r="C132" s="421" t="s">
        <v>2537</v>
      </c>
      <c r="D132" s="41" t="s">
        <v>2538</v>
      </c>
      <c r="E132" s="39" t="s">
        <v>2539</v>
      </c>
      <c r="F132" s="39" t="s">
        <v>452</v>
      </c>
      <c r="G132" s="39" t="s">
        <v>118</v>
      </c>
      <c r="H132" s="9" t="s">
        <v>888</v>
      </c>
      <c r="I132" s="45">
        <v>45371.0</v>
      </c>
      <c r="J132" s="37">
        <v>45796.0</v>
      </c>
      <c r="K132" s="9" t="s">
        <v>51</v>
      </c>
      <c r="L132" s="47">
        <v>0.0</v>
      </c>
      <c r="M132" s="9" t="s">
        <v>51</v>
      </c>
      <c r="N132" s="49">
        <v>118000.0</v>
      </c>
      <c r="O132" s="49">
        <v>118000.0</v>
      </c>
      <c r="P132" s="9" t="s">
        <v>53</v>
      </c>
      <c r="Q132" s="37">
        <v>45796.0</v>
      </c>
      <c r="R132" s="45">
        <v>45826.0</v>
      </c>
      <c r="S132" s="9">
        <v>1.0</v>
      </c>
      <c r="T132" s="88" t="s">
        <v>55</v>
      </c>
      <c r="U132" s="9" t="s">
        <v>56</v>
      </c>
    </row>
    <row r="133">
      <c r="A133" s="41" t="s">
        <v>7091</v>
      </c>
      <c r="B133" s="9">
        <v>15438.0</v>
      </c>
      <c r="C133" s="421" t="s">
        <v>7092</v>
      </c>
      <c r="D133" s="41" t="s">
        <v>6140</v>
      </c>
      <c r="E133" s="39" t="s">
        <v>6141</v>
      </c>
      <c r="F133" s="695" t="s">
        <v>555</v>
      </c>
      <c r="G133" s="39" t="s">
        <v>69</v>
      </c>
      <c r="H133" s="9" t="s">
        <v>888</v>
      </c>
      <c r="I133" s="45">
        <v>45785.0</v>
      </c>
      <c r="J133" s="37">
        <v>45796.0</v>
      </c>
      <c r="K133" s="9" t="s">
        <v>51</v>
      </c>
      <c r="L133" s="47">
        <v>1298000.0</v>
      </c>
      <c r="M133" s="37">
        <v>45808.0</v>
      </c>
      <c r="N133" s="49">
        <v>1298056.0</v>
      </c>
      <c r="O133" s="49">
        <v>1298056.0</v>
      </c>
      <c r="P133" s="9" t="s">
        <v>52</v>
      </c>
      <c r="Q133" s="45">
        <v>45808.0</v>
      </c>
      <c r="R133" s="45">
        <v>46168.0</v>
      </c>
      <c r="S133" s="9">
        <v>12.0</v>
      </c>
      <c r="T133" s="88" t="s">
        <v>55</v>
      </c>
      <c r="U133" s="9" t="s">
        <v>4513</v>
      </c>
    </row>
    <row r="134">
      <c r="A134" s="41" t="s">
        <v>7093</v>
      </c>
      <c r="B134" s="9">
        <v>15438.0</v>
      </c>
      <c r="C134" s="421" t="s">
        <v>7092</v>
      </c>
      <c r="D134" s="41" t="s">
        <v>6140</v>
      </c>
      <c r="E134" s="39" t="s">
        <v>6141</v>
      </c>
      <c r="F134" s="695" t="s">
        <v>555</v>
      </c>
      <c r="G134" s="39" t="s">
        <v>69</v>
      </c>
      <c r="H134" s="9" t="s">
        <v>888</v>
      </c>
      <c r="I134" s="45">
        <v>45785.0</v>
      </c>
      <c r="J134" s="37">
        <v>45796.0</v>
      </c>
      <c r="K134" s="9" t="s">
        <v>51</v>
      </c>
      <c r="L134" s="47">
        <v>0.0</v>
      </c>
      <c r="M134" s="9" t="s">
        <v>51</v>
      </c>
      <c r="N134" s="49">
        <v>236082.0</v>
      </c>
      <c r="O134" s="49">
        <v>0.0</v>
      </c>
      <c r="P134" s="9" t="s">
        <v>281</v>
      </c>
      <c r="Q134" s="45">
        <v>45808.0</v>
      </c>
      <c r="R134" s="45">
        <v>46198.0</v>
      </c>
      <c r="S134" s="9">
        <v>1.0</v>
      </c>
      <c r="T134" s="88" t="s">
        <v>55</v>
      </c>
      <c r="U134" s="9" t="s">
        <v>56</v>
      </c>
    </row>
    <row r="135">
      <c r="A135" s="41" t="s">
        <v>7094</v>
      </c>
      <c r="B135" s="9">
        <v>2640.0</v>
      </c>
      <c r="C135" s="421" t="s">
        <v>4406</v>
      </c>
      <c r="D135" s="41" t="s">
        <v>3669</v>
      </c>
      <c r="E135" s="39" t="s">
        <v>3670</v>
      </c>
      <c r="F135" s="39" t="s">
        <v>555</v>
      </c>
      <c r="G135" s="39" t="s">
        <v>69</v>
      </c>
      <c r="H135" s="9" t="s">
        <v>888</v>
      </c>
      <c r="I135" s="45">
        <v>44461.0</v>
      </c>
      <c r="J135" s="37">
        <v>45796.0</v>
      </c>
      <c r="K135" s="9" t="s">
        <v>51</v>
      </c>
      <c r="L135" s="47">
        <v>0.0</v>
      </c>
      <c r="M135" s="9" t="s">
        <v>51</v>
      </c>
      <c r="N135" s="49">
        <v>78019.0</v>
      </c>
      <c r="O135" s="49">
        <v>78000.0</v>
      </c>
      <c r="P135" s="9" t="s">
        <v>52</v>
      </c>
      <c r="Q135" s="37">
        <v>45796.0</v>
      </c>
      <c r="R135" s="45">
        <v>45826.0</v>
      </c>
      <c r="S135" s="9">
        <v>1.0</v>
      </c>
      <c r="T135" s="9" t="s">
        <v>86</v>
      </c>
      <c r="U135" s="9" t="s">
        <v>56</v>
      </c>
    </row>
    <row r="136">
      <c r="A136" s="231" t="s">
        <v>7095</v>
      </c>
      <c r="B136" s="233">
        <v>9500.0</v>
      </c>
      <c r="C136" s="602" t="s">
        <v>7096</v>
      </c>
      <c r="D136" s="231" t="s">
        <v>7097</v>
      </c>
      <c r="E136" s="234" t="s">
        <v>7098</v>
      </c>
      <c r="F136" s="234" t="s">
        <v>68</v>
      </c>
      <c r="G136" s="234" t="s">
        <v>69</v>
      </c>
      <c r="H136" s="233" t="s">
        <v>888</v>
      </c>
      <c r="I136" s="236">
        <v>45114.0</v>
      </c>
      <c r="J136" s="535">
        <v>45796.0</v>
      </c>
      <c r="K136" s="233" t="s">
        <v>51</v>
      </c>
      <c r="L136" s="304">
        <v>0.0</v>
      </c>
      <c r="M136" s="233" t="s">
        <v>51</v>
      </c>
      <c r="N136" s="458">
        <v>78000.0</v>
      </c>
      <c r="O136" s="458">
        <v>78000.0</v>
      </c>
      <c r="P136" s="233" t="s">
        <v>53</v>
      </c>
      <c r="Q136" s="535">
        <v>45796.0</v>
      </c>
      <c r="R136" s="236">
        <v>45826.0</v>
      </c>
      <c r="S136" s="233">
        <v>1.0</v>
      </c>
      <c r="T136" s="233" t="s">
        <v>86</v>
      </c>
      <c r="U136" s="233" t="s">
        <v>56</v>
      </c>
    </row>
    <row r="137">
      <c r="A137" s="41" t="s">
        <v>7099</v>
      </c>
      <c r="B137" s="9">
        <v>12706.0</v>
      </c>
      <c r="C137" s="421" t="s">
        <v>7100</v>
      </c>
      <c r="D137" s="41" t="s">
        <v>975</v>
      </c>
      <c r="E137" s="39" t="s">
        <v>976</v>
      </c>
      <c r="F137" s="39" t="s">
        <v>555</v>
      </c>
      <c r="G137" s="39" t="s">
        <v>69</v>
      </c>
      <c r="H137" s="9" t="s">
        <v>888</v>
      </c>
      <c r="I137" s="45">
        <v>45480.0</v>
      </c>
      <c r="J137" s="37">
        <v>45796.0</v>
      </c>
      <c r="K137" s="9" t="s">
        <v>51</v>
      </c>
      <c r="L137" s="47">
        <v>0.0</v>
      </c>
      <c r="M137" s="9" t="s">
        <v>51</v>
      </c>
      <c r="N137" s="49">
        <v>118000.0</v>
      </c>
      <c r="O137" s="49">
        <v>118000.0</v>
      </c>
      <c r="P137" s="9" t="s">
        <v>53</v>
      </c>
      <c r="Q137" s="37">
        <v>45796.0</v>
      </c>
      <c r="R137" s="45">
        <v>45826.0</v>
      </c>
      <c r="S137" s="9">
        <v>1.0</v>
      </c>
      <c r="T137" s="88" t="s">
        <v>55</v>
      </c>
      <c r="U137" s="9" t="s">
        <v>56</v>
      </c>
    </row>
    <row r="138">
      <c r="A138" s="41" t="s">
        <v>7101</v>
      </c>
      <c r="B138" s="9">
        <v>10563.0</v>
      </c>
      <c r="C138" s="421" t="s">
        <v>7102</v>
      </c>
      <c r="D138" s="41" t="s">
        <v>7103</v>
      </c>
      <c r="E138" s="39" t="s">
        <v>7104</v>
      </c>
      <c r="F138" s="39" t="s">
        <v>939</v>
      </c>
      <c r="G138" s="39" t="s">
        <v>158</v>
      </c>
      <c r="H138" s="9" t="s">
        <v>888</v>
      </c>
      <c r="I138" s="45">
        <v>45236.0</v>
      </c>
      <c r="J138" s="37">
        <v>45796.0</v>
      </c>
      <c r="K138" s="9" t="s">
        <v>51</v>
      </c>
      <c r="L138" s="47">
        <v>0.0</v>
      </c>
      <c r="M138" s="9" t="s">
        <v>51</v>
      </c>
      <c r="N138" s="49">
        <v>2596041.0</v>
      </c>
      <c r="O138" s="49">
        <v>2596000.0</v>
      </c>
      <c r="P138" s="9" t="s">
        <v>52</v>
      </c>
      <c r="Q138" s="37">
        <v>45796.0</v>
      </c>
      <c r="R138" s="45">
        <v>46517.0</v>
      </c>
      <c r="S138" s="9">
        <v>24.0</v>
      </c>
      <c r="T138" s="88" t="s">
        <v>55</v>
      </c>
      <c r="U138" s="9" t="s">
        <v>56</v>
      </c>
    </row>
    <row r="139">
      <c r="A139" s="41" t="s">
        <v>7105</v>
      </c>
      <c r="B139" s="9">
        <v>11266.0</v>
      </c>
      <c r="C139" s="421" t="s">
        <v>3107</v>
      </c>
      <c r="D139" s="41" t="s">
        <v>3108</v>
      </c>
      <c r="E139" s="39" t="s">
        <v>3110</v>
      </c>
      <c r="F139" s="39" t="s">
        <v>252</v>
      </c>
      <c r="G139" s="39" t="s">
        <v>46</v>
      </c>
      <c r="H139" s="9" t="s">
        <v>888</v>
      </c>
      <c r="I139" s="45">
        <v>45326.0</v>
      </c>
      <c r="J139" s="37">
        <v>45796.0</v>
      </c>
      <c r="K139" s="9" t="s">
        <v>51</v>
      </c>
      <c r="L139" s="47">
        <v>0.0</v>
      </c>
      <c r="M139" s="37">
        <v>45799.0</v>
      </c>
      <c r="N139" s="49">
        <v>78071.0</v>
      </c>
      <c r="O139" s="49">
        <v>78071.0</v>
      </c>
      <c r="P139" s="9" t="s">
        <v>52</v>
      </c>
      <c r="Q139" s="45">
        <v>45799.0</v>
      </c>
      <c r="R139" s="45">
        <v>45829.0</v>
      </c>
      <c r="S139" s="9">
        <v>1.0</v>
      </c>
      <c r="T139" s="9" t="s">
        <v>86</v>
      </c>
      <c r="U139" s="9" t="s">
        <v>56</v>
      </c>
    </row>
    <row r="140">
      <c r="A140" s="41" t="s">
        <v>7106</v>
      </c>
      <c r="B140" s="9">
        <v>12472.0</v>
      </c>
      <c r="C140" s="421" t="s">
        <v>3154</v>
      </c>
      <c r="D140" s="41" t="s">
        <v>2138</v>
      </c>
      <c r="E140" s="39" t="s">
        <v>2139</v>
      </c>
      <c r="F140" s="39" t="s">
        <v>2140</v>
      </c>
      <c r="G140" s="39" t="s">
        <v>2141</v>
      </c>
      <c r="H140" s="9" t="s">
        <v>888</v>
      </c>
      <c r="I140" s="45">
        <v>45459.0</v>
      </c>
      <c r="J140" s="37">
        <v>45796.0</v>
      </c>
      <c r="K140" s="9" t="s">
        <v>51</v>
      </c>
      <c r="L140" s="47">
        <v>78000.0</v>
      </c>
      <c r="M140" s="9" t="s">
        <v>51</v>
      </c>
      <c r="N140" s="49">
        <v>80000.0</v>
      </c>
      <c r="O140" s="49">
        <v>80000.0</v>
      </c>
      <c r="P140" s="9" t="s">
        <v>53</v>
      </c>
      <c r="Q140" s="37">
        <v>45796.0</v>
      </c>
      <c r="R140" s="45">
        <v>45833.0</v>
      </c>
      <c r="S140" s="9">
        <v>1.0</v>
      </c>
      <c r="T140" s="9" t="s">
        <v>86</v>
      </c>
      <c r="U140" s="9" t="s">
        <v>56</v>
      </c>
    </row>
    <row r="141">
      <c r="A141" s="41" t="s">
        <v>7107</v>
      </c>
      <c r="B141" s="9">
        <v>15438.0</v>
      </c>
      <c r="C141" s="421" t="s">
        <v>7092</v>
      </c>
      <c r="D141" s="41" t="s">
        <v>6140</v>
      </c>
      <c r="E141" s="39" t="s">
        <v>6141</v>
      </c>
      <c r="F141" s="695" t="s">
        <v>555</v>
      </c>
      <c r="G141" s="39" t="s">
        <v>69</v>
      </c>
      <c r="H141" s="9" t="s">
        <v>888</v>
      </c>
      <c r="I141" s="45">
        <v>45785.0</v>
      </c>
      <c r="J141" s="37">
        <v>45796.0</v>
      </c>
      <c r="K141" s="9" t="s">
        <v>51</v>
      </c>
      <c r="L141" s="47">
        <v>118000.0</v>
      </c>
      <c r="M141" s="37">
        <v>45808.0</v>
      </c>
      <c r="N141" s="49">
        <f>N132-L141</f>
        <v>0</v>
      </c>
      <c r="O141" s="49">
        <v>0.0</v>
      </c>
      <c r="P141" s="9" t="s">
        <v>281</v>
      </c>
      <c r="Q141" s="37">
        <v>45808.0</v>
      </c>
      <c r="R141" s="45">
        <v>46228.0</v>
      </c>
      <c r="S141" s="9">
        <v>1.0</v>
      </c>
      <c r="T141" s="88" t="s">
        <v>55</v>
      </c>
      <c r="U141" s="9" t="s">
        <v>56</v>
      </c>
    </row>
    <row r="142">
      <c r="A142" s="41" t="s">
        <v>7108</v>
      </c>
      <c r="B142" s="9">
        <v>10563.0</v>
      </c>
      <c r="C142" s="421" t="s">
        <v>7102</v>
      </c>
      <c r="D142" s="41" t="s">
        <v>7103</v>
      </c>
      <c r="E142" s="39" t="s">
        <v>7109</v>
      </c>
      <c r="F142" s="39" t="s">
        <v>939</v>
      </c>
      <c r="G142" s="39" t="s">
        <v>158</v>
      </c>
      <c r="H142" s="9" t="s">
        <v>888</v>
      </c>
      <c r="I142" s="45">
        <v>45236.0</v>
      </c>
      <c r="J142" s="37">
        <v>45796.0</v>
      </c>
      <c r="K142" s="37">
        <v>45796.0</v>
      </c>
      <c r="L142" s="47">
        <v>0.0</v>
      </c>
      <c r="M142" s="9"/>
      <c r="N142" s="49">
        <v>648028.0</v>
      </c>
      <c r="O142" s="49">
        <v>0.0</v>
      </c>
      <c r="P142" s="9" t="s">
        <v>281</v>
      </c>
      <c r="Q142" s="37"/>
      <c r="R142" s="45"/>
      <c r="S142" s="9">
        <v>6.0</v>
      </c>
      <c r="T142" s="9" t="s">
        <v>55</v>
      </c>
      <c r="U142" s="9" t="s">
        <v>56</v>
      </c>
    </row>
    <row r="143">
      <c r="A143" s="41" t="s">
        <v>7110</v>
      </c>
      <c r="B143" s="9">
        <v>382.0</v>
      </c>
      <c r="C143" s="421" t="s">
        <v>2175</v>
      </c>
      <c r="D143" s="41" t="s">
        <v>2176</v>
      </c>
      <c r="E143" s="39" t="s">
        <v>2177</v>
      </c>
      <c r="F143" s="39" t="s">
        <v>44</v>
      </c>
      <c r="G143" s="39" t="s">
        <v>46</v>
      </c>
      <c r="H143" s="9" t="s">
        <v>888</v>
      </c>
      <c r="I143" s="45">
        <v>44308.0</v>
      </c>
      <c r="J143" s="37">
        <v>45797.0</v>
      </c>
      <c r="K143" s="9" t="s">
        <v>51</v>
      </c>
      <c r="L143" s="47">
        <v>0.0</v>
      </c>
      <c r="M143" s="9" t="s">
        <v>51</v>
      </c>
      <c r="N143" s="49">
        <v>78000.0</v>
      </c>
      <c r="O143" s="49">
        <v>78000.0</v>
      </c>
      <c r="P143" s="9" t="s">
        <v>53</v>
      </c>
      <c r="Q143" s="37">
        <v>45797.0</v>
      </c>
      <c r="R143" s="45">
        <v>45827.0</v>
      </c>
      <c r="S143" s="9">
        <v>1.0</v>
      </c>
      <c r="T143" s="9" t="s">
        <v>86</v>
      </c>
      <c r="U143" s="9" t="s">
        <v>56</v>
      </c>
    </row>
    <row r="144">
      <c r="A144" s="41" t="s">
        <v>7111</v>
      </c>
      <c r="B144" s="9">
        <v>11051.0</v>
      </c>
      <c r="C144" s="421" t="s">
        <v>7112</v>
      </c>
      <c r="D144" s="41" t="s">
        <v>7113</v>
      </c>
      <c r="E144" s="39" t="s">
        <v>7114</v>
      </c>
      <c r="F144" s="39" t="s">
        <v>68</v>
      </c>
      <c r="G144" s="39" t="s">
        <v>69</v>
      </c>
      <c r="H144" s="9" t="s">
        <v>888</v>
      </c>
      <c r="I144" s="45">
        <v>45305.0</v>
      </c>
      <c r="J144" s="37">
        <v>45797.0</v>
      </c>
      <c r="K144" s="9" t="s">
        <v>51</v>
      </c>
      <c r="L144" s="47">
        <v>78000.0</v>
      </c>
      <c r="M144" s="37">
        <v>45798.0</v>
      </c>
      <c r="N144" s="49">
        <v>80050.0</v>
      </c>
      <c r="O144" s="49">
        <v>80000.0</v>
      </c>
      <c r="P144" s="9" t="s">
        <v>52</v>
      </c>
      <c r="Q144" s="45">
        <v>45798.0</v>
      </c>
      <c r="R144" s="45">
        <v>45829.0</v>
      </c>
      <c r="S144" s="9">
        <v>1.0</v>
      </c>
      <c r="T144" s="9" t="s">
        <v>86</v>
      </c>
      <c r="U144" s="9" t="s">
        <v>56</v>
      </c>
    </row>
    <row r="145">
      <c r="A145" s="41" t="s">
        <v>7115</v>
      </c>
      <c r="B145" s="9">
        <v>4203.0</v>
      </c>
      <c r="C145" s="421" t="s">
        <v>2444</v>
      </c>
      <c r="D145" s="41" t="s">
        <v>2181</v>
      </c>
      <c r="E145" s="39" t="s">
        <v>2182</v>
      </c>
      <c r="F145" s="39" t="s">
        <v>152</v>
      </c>
      <c r="G145" s="39" t="s">
        <v>153</v>
      </c>
      <c r="H145" s="9" t="s">
        <v>888</v>
      </c>
      <c r="I145" s="45">
        <v>44573.0</v>
      </c>
      <c r="J145" s="37">
        <v>45797.0</v>
      </c>
      <c r="K145" s="9" t="s">
        <v>51</v>
      </c>
      <c r="L145" s="47">
        <v>0.0</v>
      </c>
      <c r="M145" s="9" t="s">
        <v>51</v>
      </c>
      <c r="N145" s="49">
        <v>118000.0</v>
      </c>
      <c r="O145" s="49">
        <v>118000.0</v>
      </c>
      <c r="P145" s="9" t="s">
        <v>53</v>
      </c>
      <c r="Q145" s="45">
        <v>45797.0</v>
      </c>
      <c r="R145" s="45">
        <v>45828.0</v>
      </c>
      <c r="S145" s="9">
        <v>1.0</v>
      </c>
      <c r="T145" s="88" t="s">
        <v>55</v>
      </c>
      <c r="U145" s="9" t="s">
        <v>56</v>
      </c>
    </row>
    <row r="146">
      <c r="A146" s="41" t="s">
        <v>7116</v>
      </c>
      <c r="B146" s="9">
        <v>10609.0</v>
      </c>
      <c r="C146" s="421" t="s">
        <v>2159</v>
      </c>
      <c r="D146" s="41" t="s">
        <v>7117</v>
      </c>
      <c r="E146" s="39" t="s">
        <v>2161</v>
      </c>
      <c r="F146" s="39" t="s">
        <v>2162</v>
      </c>
      <c r="G146" s="39" t="s">
        <v>153</v>
      </c>
      <c r="H146" s="9" t="s">
        <v>888</v>
      </c>
      <c r="I146" s="45">
        <v>45240.0</v>
      </c>
      <c r="J146" s="37">
        <v>45797.0</v>
      </c>
      <c r="K146" s="9" t="s">
        <v>51</v>
      </c>
      <c r="L146" s="47">
        <v>0.0</v>
      </c>
      <c r="M146" s="9" t="s">
        <v>51</v>
      </c>
      <c r="N146" s="49">
        <v>118000.0</v>
      </c>
      <c r="O146" s="49">
        <v>118000.0</v>
      </c>
      <c r="P146" s="9" t="s">
        <v>53</v>
      </c>
      <c r="Q146" s="37">
        <v>45797.0</v>
      </c>
      <c r="R146" s="45">
        <v>45827.0</v>
      </c>
      <c r="S146" s="9">
        <v>1.0</v>
      </c>
      <c r="T146" s="88" t="s">
        <v>55</v>
      </c>
      <c r="U146" s="9" t="s">
        <v>56</v>
      </c>
    </row>
    <row r="147">
      <c r="A147" s="41" t="s">
        <v>7118</v>
      </c>
      <c r="B147" s="9">
        <v>3778.0</v>
      </c>
      <c r="C147" s="421" t="s">
        <v>336</v>
      </c>
      <c r="D147" s="41" t="s">
        <v>338</v>
      </c>
      <c r="E147" s="39" t="s">
        <v>2732</v>
      </c>
      <c r="F147" s="39" t="s">
        <v>341</v>
      </c>
      <c r="G147" s="39" t="s">
        <v>85</v>
      </c>
      <c r="H147" s="9" t="s">
        <v>888</v>
      </c>
      <c r="I147" s="45">
        <v>44549.0</v>
      </c>
      <c r="J147" s="37">
        <v>45797.0</v>
      </c>
      <c r="K147" s="9" t="s">
        <v>51</v>
      </c>
      <c r="L147" s="47">
        <v>0.0</v>
      </c>
      <c r="M147" s="9" t="s">
        <v>51</v>
      </c>
      <c r="N147" s="49">
        <v>118015.0</v>
      </c>
      <c r="O147" s="49">
        <v>118015.0</v>
      </c>
      <c r="P147" s="9" t="s">
        <v>52</v>
      </c>
      <c r="Q147" s="45">
        <v>45797.0</v>
      </c>
      <c r="R147" s="45">
        <v>45828.0</v>
      </c>
      <c r="S147" s="9">
        <v>1.0</v>
      </c>
      <c r="T147" s="88" t="s">
        <v>55</v>
      </c>
      <c r="U147" s="9" t="s">
        <v>56</v>
      </c>
    </row>
    <row r="148">
      <c r="A148" s="41" t="s">
        <v>7119</v>
      </c>
      <c r="B148" s="9">
        <v>3316.0</v>
      </c>
      <c r="C148" s="421" t="s">
        <v>1103</v>
      </c>
      <c r="D148" s="41" t="s">
        <v>807</v>
      </c>
      <c r="E148" s="39" t="s">
        <v>7120</v>
      </c>
      <c r="F148" s="39" t="s">
        <v>264</v>
      </c>
      <c r="G148" s="39" t="s">
        <v>74</v>
      </c>
      <c r="H148" s="9" t="s">
        <v>888</v>
      </c>
      <c r="I148" s="45">
        <v>44523.0</v>
      </c>
      <c r="J148" s="37">
        <v>45797.0</v>
      </c>
      <c r="K148" s="9" t="s">
        <v>51</v>
      </c>
      <c r="L148" s="47">
        <v>0.0</v>
      </c>
      <c r="M148" s="9" t="s">
        <v>51</v>
      </c>
      <c r="N148" s="49">
        <v>78000.0</v>
      </c>
      <c r="O148" s="49">
        <v>78000.0</v>
      </c>
      <c r="P148" s="9" t="s">
        <v>53</v>
      </c>
      <c r="Q148" s="37">
        <v>45797.0</v>
      </c>
      <c r="R148" s="45">
        <v>45827.0</v>
      </c>
      <c r="S148" s="9">
        <v>1.0</v>
      </c>
      <c r="T148" s="9" t="s">
        <v>86</v>
      </c>
      <c r="U148" s="9" t="s">
        <v>56</v>
      </c>
    </row>
    <row r="149">
      <c r="A149" s="41" t="s">
        <v>7121</v>
      </c>
      <c r="B149" s="9">
        <v>14051.0</v>
      </c>
      <c r="C149" s="421" t="s">
        <v>7122</v>
      </c>
      <c r="D149" s="41" t="s">
        <v>7123</v>
      </c>
      <c r="E149" s="39" t="s">
        <v>7124</v>
      </c>
      <c r="F149" s="39" t="s">
        <v>7125</v>
      </c>
      <c r="G149" s="39" t="s">
        <v>2473</v>
      </c>
      <c r="H149" s="9" t="s">
        <v>888</v>
      </c>
      <c r="I149" s="45">
        <v>45633.0</v>
      </c>
      <c r="J149" s="37">
        <v>45797.0</v>
      </c>
      <c r="K149" s="9" t="s">
        <v>51</v>
      </c>
      <c r="L149" s="47">
        <v>78000.0</v>
      </c>
      <c r="M149" s="9" t="s">
        <v>51</v>
      </c>
      <c r="N149" s="49">
        <v>100000.0</v>
      </c>
      <c r="O149" s="49">
        <v>100000.0</v>
      </c>
      <c r="P149" s="9" t="s">
        <v>53</v>
      </c>
      <c r="Q149" s="37">
        <v>45797.0</v>
      </c>
      <c r="R149" s="45">
        <v>45828.0</v>
      </c>
      <c r="S149" s="9">
        <v>1.0</v>
      </c>
      <c r="T149" s="9" t="s">
        <v>86</v>
      </c>
      <c r="U149" s="9" t="s">
        <v>56</v>
      </c>
    </row>
    <row r="150">
      <c r="A150" s="41" t="s">
        <v>7126</v>
      </c>
      <c r="B150" s="9">
        <v>8115.0</v>
      </c>
      <c r="C150" s="421" t="s">
        <v>1645</v>
      </c>
      <c r="D150" s="41" t="s">
        <v>1639</v>
      </c>
      <c r="E150" s="39" t="s">
        <v>2712</v>
      </c>
      <c r="F150" s="39" t="s">
        <v>325</v>
      </c>
      <c r="G150" s="39" t="s">
        <v>74</v>
      </c>
      <c r="H150" s="9" t="s">
        <v>888</v>
      </c>
      <c r="I150" s="45">
        <v>44947.0</v>
      </c>
      <c r="J150" s="37">
        <v>45797.0</v>
      </c>
      <c r="K150" s="9" t="s">
        <v>51</v>
      </c>
      <c r="L150" s="47">
        <v>0.0</v>
      </c>
      <c r="M150" s="9" t="s">
        <v>51</v>
      </c>
      <c r="N150" s="49">
        <v>118000.0</v>
      </c>
      <c r="O150" s="49">
        <v>118000.0</v>
      </c>
      <c r="P150" s="9" t="s">
        <v>53</v>
      </c>
      <c r="Q150" s="37">
        <v>45797.0</v>
      </c>
      <c r="R150" s="45">
        <v>45828.0</v>
      </c>
      <c r="S150" s="9">
        <v>1.0</v>
      </c>
      <c r="T150" s="88" t="s">
        <v>55</v>
      </c>
      <c r="U150" s="9" t="s">
        <v>56</v>
      </c>
    </row>
    <row r="151">
      <c r="A151" s="41" t="s">
        <v>7127</v>
      </c>
      <c r="B151" s="9">
        <v>10659.0</v>
      </c>
      <c r="C151" s="421" t="s">
        <v>7128</v>
      </c>
      <c r="D151" s="41" t="s">
        <v>3562</v>
      </c>
      <c r="E151" s="39" t="s">
        <v>3563</v>
      </c>
      <c r="F151" s="39" t="s">
        <v>343</v>
      </c>
      <c r="G151" s="39" t="s">
        <v>158</v>
      </c>
      <c r="H151" s="9" t="s">
        <v>888</v>
      </c>
      <c r="I151" s="45">
        <v>45247.0</v>
      </c>
      <c r="J151" s="37">
        <v>45797.0</v>
      </c>
      <c r="K151" s="9" t="s">
        <v>51</v>
      </c>
      <c r="L151" s="47">
        <v>78000.0</v>
      </c>
      <c r="M151" s="9" t="s">
        <v>51</v>
      </c>
      <c r="N151" s="49">
        <v>80085.0</v>
      </c>
      <c r="O151" s="49">
        <v>80085.0</v>
      </c>
      <c r="P151" s="9" t="s">
        <v>52</v>
      </c>
      <c r="Q151" s="45">
        <v>45797.0</v>
      </c>
      <c r="R151" s="45">
        <v>45831.0</v>
      </c>
      <c r="S151" s="9">
        <v>1.0</v>
      </c>
      <c r="T151" s="9" t="s">
        <v>86</v>
      </c>
      <c r="U151" s="9" t="s">
        <v>56</v>
      </c>
    </row>
    <row r="152">
      <c r="A152" s="41" t="s">
        <v>5570</v>
      </c>
      <c r="B152" s="9">
        <v>7061.0</v>
      </c>
      <c r="C152" s="421" t="s">
        <v>2763</v>
      </c>
      <c r="D152" s="41" t="s">
        <v>2765</v>
      </c>
      <c r="E152" s="39" t="s">
        <v>2766</v>
      </c>
      <c r="F152" s="39" t="s">
        <v>68</v>
      </c>
      <c r="G152" s="39" t="s">
        <v>69</v>
      </c>
      <c r="H152" s="9" t="s">
        <v>888</v>
      </c>
      <c r="I152" s="45">
        <v>44829.0</v>
      </c>
      <c r="J152" s="37">
        <v>45797.0</v>
      </c>
      <c r="K152" s="9" t="s">
        <v>51</v>
      </c>
      <c r="L152" s="47">
        <v>0.0</v>
      </c>
      <c r="M152" s="9" t="s">
        <v>51</v>
      </c>
      <c r="N152" s="49">
        <v>118084.0</v>
      </c>
      <c r="O152" s="49">
        <v>118084.0</v>
      </c>
      <c r="P152" s="9" t="s">
        <v>52</v>
      </c>
      <c r="Q152" s="37">
        <v>45797.0</v>
      </c>
      <c r="R152" s="45">
        <v>45827.0</v>
      </c>
      <c r="S152" s="9">
        <v>1.0</v>
      </c>
      <c r="T152" s="88" t="s">
        <v>55</v>
      </c>
      <c r="U152" s="9" t="s">
        <v>56</v>
      </c>
    </row>
    <row r="153">
      <c r="A153" s="41" t="s">
        <v>5574</v>
      </c>
      <c r="B153" s="9">
        <v>3864.0</v>
      </c>
      <c r="C153" s="421" t="s">
        <v>650</v>
      </c>
      <c r="D153" s="41" t="s">
        <v>651</v>
      </c>
      <c r="E153" s="39" t="s">
        <v>652</v>
      </c>
      <c r="F153" s="39" t="s">
        <v>152</v>
      </c>
      <c r="G153" s="39" t="s">
        <v>153</v>
      </c>
      <c r="H153" s="9" t="s">
        <v>888</v>
      </c>
      <c r="I153" s="45">
        <v>44556.0</v>
      </c>
      <c r="J153" s="37">
        <v>45797.0</v>
      </c>
      <c r="K153" s="9" t="s">
        <v>51</v>
      </c>
      <c r="L153" s="47">
        <v>0.0</v>
      </c>
      <c r="M153" s="9" t="s">
        <v>51</v>
      </c>
      <c r="N153" s="49">
        <v>118000.0</v>
      </c>
      <c r="O153" s="49">
        <v>118000.0</v>
      </c>
      <c r="P153" s="9" t="s">
        <v>53</v>
      </c>
      <c r="Q153" s="37">
        <v>45797.0</v>
      </c>
      <c r="R153" s="45">
        <v>45827.0</v>
      </c>
      <c r="S153" s="9">
        <v>1.0</v>
      </c>
      <c r="T153" s="88" t="s">
        <v>55</v>
      </c>
      <c r="U153" s="9" t="s">
        <v>56</v>
      </c>
    </row>
    <row r="154">
      <c r="A154" s="41" t="s">
        <v>5577</v>
      </c>
      <c r="B154" s="9">
        <v>3860.0</v>
      </c>
      <c r="C154" s="421" t="s">
        <v>7129</v>
      </c>
      <c r="D154" s="41" t="s">
        <v>2084</v>
      </c>
      <c r="E154" s="39" t="s">
        <v>2085</v>
      </c>
      <c r="F154" s="39" t="s">
        <v>1276</v>
      </c>
      <c r="G154" s="39" t="s">
        <v>85</v>
      </c>
      <c r="H154" s="9" t="s">
        <v>888</v>
      </c>
      <c r="I154" s="45">
        <v>44556.0</v>
      </c>
      <c r="J154" s="37">
        <v>45797.0</v>
      </c>
      <c r="K154" s="9" t="s">
        <v>51</v>
      </c>
      <c r="L154" s="47">
        <v>0.0</v>
      </c>
      <c r="M154" s="9" t="s">
        <v>51</v>
      </c>
      <c r="N154" s="49">
        <v>78000.0</v>
      </c>
      <c r="O154" s="49">
        <v>78000.0</v>
      </c>
      <c r="P154" s="9" t="s">
        <v>53</v>
      </c>
      <c r="Q154" s="37">
        <v>45797.0</v>
      </c>
      <c r="R154" s="45">
        <v>45833.0</v>
      </c>
      <c r="S154" s="9">
        <v>1.0</v>
      </c>
      <c r="T154" s="9" t="s">
        <v>86</v>
      </c>
      <c r="U154" s="9" t="s">
        <v>56</v>
      </c>
    </row>
    <row r="155">
      <c r="A155" s="41" t="s">
        <v>5579</v>
      </c>
      <c r="B155" s="9">
        <v>4966.0</v>
      </c>
      <c r="C155" s="421" t="s">
        <v>7130</v>
      </c>
      <c r="D155" s="41" t="s">
        <v>7131</v>
      </c>
      <c r="E155" s="39" t="s">
        <v>7132</v>
      </c>
      <c r="F155" s="39" t="s">
        <v>831</v>
      </c>
      <c r="G155" s="39" t="s">
        <v>103</v>
      </c>
      <c r="H155" s="9" t="s">
        <v>888</v>
      </c>
      <c r="I155" s="45">
        <v>44630.0</v>
      </c>
      <c r="J155" s="37">
        <v>45797.0</v>
      </c>
      <c r="K155" s="9" t="s">
        <v>51</v>
      </c>
      <c r="L155" s="47">
        <v>78000.0</v>
      </c>
      <c r="M155" s="9" t="s">
        <v>51</v>
      </c>
      <c r="N155" s="49">
        <v>70018.0</v>
      </c>
      <c r="O155" s="49">
        <v>70000.0</v>
      </c>
      <c r="P155" s="9" t="s">
        <v>52</v>
      </c>
      <c r="Q155" s="37">
        <v>45797.0</v>
      </c>
      <c r="R155" s="45">
        <v>45827.0</v>
      </c>
      <c r="S155" s="9">
        <v>1.0</v>
      </c>
      <c r="T155" s="9" t="s">
        <v>86</v>
      </c>
      <c r="U155" s="9" t="s">
        <v>56</v>
      </c>
    </row>
    <row r="156">
      <c r="A156" s="41" t="s">
        <v>5581</v>
      </c>
      <c r="B156" s="9">
        <v>3325.0</v>
      </c>
      <c r="C156" s="421" t="s">
        <v>2270</v>
      </c>
      <c r="D156" s="41" t="s">
        <v>2271</v>
      </c>
      <c r="E156" s="39" t="s">
        <v>2272</v>
      </c>
      <c r="F156" s="39" t="s">
        <v>731</v>
      </c>
      <c r="G156" s="39" t="s">
        <v>732</v>
      </c>
      <c r="H156" s="9" t="s">
        <v>888</v>
      </c>
      <c r="I156" s="45">
        <v>44523.0</v>
      </c>
      <c r="J156" s="37">
        <v>45797.0</v>
      </c>
      <c r="K156" s="9" t="s">
        <v>51</v>
      </c>
      <c r="L156" s="47">
        <v>78000.0</v>
      </c>
      <c r="M156" s="9" t="s">
        <v>51</v>
      </c>
      <c r="N156" s="49">
        <v>75000.0</v>
      </c>
      <c r="O156" s="49">
        <v>75000.0</v>
      </c>
      <c r="P156" s="9" t="s">
        <v>53</v>
      </c>
      <c r="Q156" s="37">
        <v>45797.0</v>
      </c>
      <c r="R156" s="45">
        <v>45827.0</v>
      </c>
      <c r="S156" s="9">
        <v>1.0</v>
      </c>
      <c r="T156" s="9" t="s">
        <v>86</v>
      </c>
      <c r="U156" s="9" t="s">
        <v>56</v>
      </c>
    </row>
    <row r="157">
      <c r="A157" s="41" t="s">
        <v>5584</v>
      </c>
      <c r="B157" s="9">
        <v>9683.0</v>
      </c>
      <c r="C157" s="421" t="s">
        <v>7133</v>
      </c>
      <c r="D157" s="41" t="s">
        <v>3222</v>
      </c>
      <c r="E157" s="39" t="s">
        <v>3224</v>
      </c>
      <c r="F157" s="39" t="s">
        <v>3225</v>
      </c>
      <c r="G157" s="39" t="s">
        <v>1541</v>
      </c>
      <c r="H157" s="9" t="s">
        <v>888</v>
      </c>
      <c r="I157" s="45">
        <v>45132.0</v>
      </c>
      <c r="J157" s="37">
        <v>45797.0</v>
      </c>
      <c r="K157" s="9" t="s">
        <v>51</v>
      </c>
      <c r="L157" s="47">
        <v>0.0</v>
      </c>
      <c r="M157" s="9" t="s">
        <v>51</v>
      </c>
      <c r="N157" s="49">
        <v>78071.0</v>
      </c>
      <c r="O157" s="49">
        <v>78071.0</v>
      </c>
      <c r="P157" s="9" t="s">
        <v>52</v>
      </c>
      <c r="Q157" s="37">
        <v>45797.0</v>
      </c>
      <c r="R157" s="45">
        <v>45827.0</v>
      </c>
      <c r="S157" s="9">
        <v>1.0</v>
      </c>
      <c r="T157" s="9" t="s">
        <v>86</v>
      </c>
      <c r="U157" s="9" t="s">
        <v>56</v>
      </c>
    </row>
    <row r="158">
      <c r="A158" s="231" t="s">
        <v>5588</v>
      </c>
      <c r="B158" s="233">
        <v>9683.0</v>
      </c>
      <c r="C158" s="602" t="s">
        <v>7133</v>
      </c>
      <c r="D158" s="231" t="s">
        <v>3222</v>
      </c>
      <c r="E158" s="234" t="s">
        <v>7135</v>
      </c>
      <c r="F158" s="234" t="s">
        <v>3225</v>
      </c>
      <c r="G158" s="234" t="s">
        <v>1541</v>
      </c>
      <c r="H158" s="233" t="s">
        <v>888</v>
      </c>
      <c r="I158" s="236">
        <v>45132.0</v>
      </c>
      <c r="J158" s="535">
        <v>45797.0</v>
      </c>
      <c r="K158" s="233" t="s">
        <v>51</v>
      </c>
      <c r="L158" s="47">
        <v>0.0</v>
      </c>
      <c r="M158" s="535">
        <v>45798.0</v>
      </c>
      <c r="N158" s="458">
        <v>78067.0</v>
      </c>
      <c r="O158" s="458">
        <v>78067.0</v>
      </c>
      <c r="P158" s="233" t="s">
        <v>52</v>
      </c>
      <c r="Q158" s="236">
        <v>45798.0</v>
      </c>
      <c r="R158" s="236">
        <v>45828.0</v>
      </c>
      <c r="S158" s="233">
        <v>1.0</v>
      </c>
      <c r="T158" s="233" t="s">
        <v>86</v>
      </c>
      <c r="U158" s="233" t="s">
        <v>56</v>
      </c>
    </row>
    <row r="159">
      <c r="A159" s="41" t="s">
        <v>7136</v>
      </c>
      <c r="B159" s="9">
        <v>13762.0</v>
      </c>
      <c r="C159" s="421" t="s">
        <v>3100</v>
      </c>
      <c r="D159" s="41" t="s">
        <v>3101</v>
      </c>
      <c r="E159" s="39" t="s">
        <v>3102</v>
      </c>
      <c r="F159" s="39" t="s">
        <v>2946</v>
      </c>
      <c r="G159" s="39" t="s">
        <v>805</v>
      </c>
      <c r="H159" s="9" t="s">
        <v>888</v>
      </c>
      <c r="I159" s="45">
        <v>45600.0</v>
      </c>
      <c r="J159" s="37">
        <v>45797.0</v>
      </c>
      <c r="K159" s="9" t="s">
        <v>51</v>
      </c>
      <c r="L159" s="47">
        <v>0.0</v>
      </c>
      <c r="M159" s="37">
        <v>45799.0</v>
      </c>
      <c r="N159" s="49">
        <v>78047.0</v>
      </c>
      <c r="O159" s="49">
        <v>78000.0</v>
      </c>
      <c r="P159" s="9" t="s">
        <v>52</v>
      </c>
      <c r="Q159" s="45"/>
      <c r="R159" s="45"/>
      <c r="S159" s="9">
        <v>3.0</v>
      </c>
      <c r="T159" s="9" t="s">
        <v>86</v>
      </c>
      <c r="U159" s="9" t="s">
        <v>56</v>
      </c>
    </row>
    <row r="160">
      <c r="A160" s="41" t="s">
        <v>7137</v>
      </c>
      <c r="B160" s="9">
        <v>10620.0</v>
      </c>
      <c r="C160" s="421" t="s">
        <v>2013</v>
      </c>
      <c r="D160" s="41" t="s">
        <v>2014</v>
      </c>
      <c r="E160" s="39" t="s">
        <v>2023</v>
      </c>
      <c r="F160" s="39" t="s">
        <v>2016</v>
      </c>
      <c r="G160" s="39" t="s">
        <v>47</v>
      </c>
      <c r="H160" s="9" t="s">
        <v>888</v>
      </c>
      <c r="I160" s="45">
        <v>45243.0</v>
      </c>
      <c r="J160" s="37">
        <v>45797.0</v>
      </c>
      <c r="K160" s="9" t="s">
        <v>51</v>
      </c>
      <c r="L160" s="47">
        <v>118000.0</v>
      </c>
      <c r="M160" s="9" t="s">
        <v>51</v>
      </c>
      <c r="N160" s="49">
        <v>236000.0</v>
      </c>
      <c r="O160" s="49">
        <v>236000.0</v>
      </c>
      <c r="P160" s="9" t="s">
        <v>53</v>
      </c>
      <c r="Q160" s="37">
        <v>45797.0</v>
      </c>
      <c r="R160" s="45">
        <v>45833.0</v>
      </c>
      <c r="S160" s="9">
        <v>1.0</v>
      </c>
      <c r="T160" s="88" t="s">
        <v>55</v>
      </c>
      <c r="U160" s="9" t="s">
        <v>56</v>
      </c>
    </row>
    <row r="161">
      <c r="A161" s="41" t="s">
        <v>7138</v>
      </c>
      <c r="B161" s="9">
        <v>10620.0</v>
      </c>
      <c r="C161" s="421" t="s">
        <v>2013</v>
      </c>
      <c r="D161" s="41" t="s">
        <v>2014</v>
      </c>
      <c r="E161" s="39" t="s">
        <v>2023</v>
      </c>
      <c r="F161" s="39" t="s">
        <v>2016</v>
      </c>
      <c r="G161" s="39" t="s">
        <v>47</v>
      </c>
      <c r="H161" s="9" t="s">
        <v>888</v>
      </c>
      <c r="I161" s="45">
        <v>45243.0</v>
      </c>
      <c r="J161" s="37">
        <v>45797.0</v>
      </c>
      <c r="K161" s="9" t="s">
        <v>51</v>
      </c>
      <c r="L161" s="47">
        <v>118000.0</v>
      </c>
      <c r="M161" s="9" t="s">
        <v>51</v>
      </c>
      <c r="N161" s="49">
        <v>0.0</v>
      </c>
      <c r="O161" s="49">
        <v>0.0</v>
      </c>
      <c r="P161" s="9" t="s">
        <v>54</v>
      </c>
      <c r="Q161" s="37">
        <v>45797.0</v>
      </c>
      <c r="R161" s="45">
        <v>45863.0</v>
      </c>
      <c r="S161" s="9">
        <v>1.0</v>
      </c>
      <c r="T161" s="9" t="s">
        <v>55</v>
      </c>
      <c r="U161" s="9" t="s">
        <v>56</v>
      </c>
    </row>
    <row r="162">
      <c r="A162" s="41" t="s">
        <v>7139</v>
      </c>
      <c r="B162" s="9">
        <v>3107.0</v>
      </c>
      <c r="C162" s="421" t="s">
        <v>1869</v>
      </c>
      <c r="D162" s="41" t="s">
        <v>1870</v>
      </c>
      <c r="E162" s="39" t="s">
        <v>1871</v>
      </c>
      <c r="F162" s="39" t="s">
        <v>739</v>
      </c>
      <c r="G162" s="39" t="s">
        <v>352</v>
      </c>
      <c r="H162" s="9" t="s">
        <v>888</v>
      </c>
      <c r="I162" s="45">
        <v>44504.0</v>
      </c>
      <c r="J162" s="37">
        <v>45797.0</v>
      </c>
      <c r="K162" s="9" t="s">
        <v>51</v>
      </c>
      <c r="L162" s="47">
        <v>78000.0</v>
      </c>
      <c r="M162" s="9" t="s">
        <v>51</v>
      </c>
      <c r="N162" s="49">
        <v>156092.0</v>
      </c>
      <c r="O162" s="49">
        <v>156092.0</v>
      </c>
      <c r="P162" s="9" t="s">
        <v>52</v>
      </c>
      <c r="Q162" s="37">
        <v>45797.0</v>
      </c>
      <c r="R162" s="45">
        <v>45827.0</v>
      </c>
      <c r="S162" s="9">
        <v>1.0</v>
      </c>
      <c r="T162" s="9" t="s">
        <v>86</v>
      </c>
      <c r="U162" s="9" t="s">
        <v>56</v>
      </c>
    </row>
    <row r="163">
      <c r="A163" s="41" t="s">
        <v>7140</v>
      </c>
      <c r="B163" s="9">
        <v>3107.0</v>
      </c>
      <c r="C163" s="421" t="s">
        <v>1869</v>
      </c>
      <c r="D163" s="41" t="s">
        <v>1870</v>
      </c>
      <c r="E163" s="39" t="s">
        <v>2168</v>
      </c>
      <c r="F163" s="39" t="s">
        <v>739</v>
      </c>
      <c r="G163" s="39" t="s">
        <v>352</v>
      </c>
      <c r="H163" s="9" t="s">
        <v>888</v>
      </c>
      <c r="I163" s="45">
        <v>44504.0</v>
      </c>
      <c r="J163" s="37">
        <v>45797.0</v>
      </c>
      <c r="K163" s="9" t="s">
        <v>51</v>
      </c>
      <c r="L163" s="47">
        <v>78000.0</v>
      </c>
      <c r="M163" s="9" t="s">
        <v>51</v>
      </c>
      <c r="N163" s="49">
        <v>0.0</v>
      </c>
      <c r="O163" s="49">
        <v>0.0</v>
      </c>
      <c r="P163" s="9" t="s">
        <v>54</v>
      </c>
      <c r="Q163" s="37">
        <v>45797.0</v>
      </c>
      <c r="R163" s="45">
        <v>45827.0</v>
      </c>
      <c r="S163" s="9">
        <v>1.0</v>
      </c>
      <c r="T163" s="9" t="s">
        <v>86</v>
      </c>
      <c r="U163" s="9" t="s">
        <v>56</v>
      </c>
    </row>
    <row r="164">
      <c r="A164" s="41" t="s">
        <v>7141</v>
      </c>
      <c r="B164" s="9">
        <v>15536.0</v>
      </c>
      <c r="C164" s="421" t="s">
        <v>7142</v>
      </c>
      <c r="D164" s="41" t="s">
        <v>5856</v>
      </c>
      <c r="E164" s="39" t="s">
        <v>5857</v>
      </c>
      <c r="F164" s="39" t="s">
        <v>1465</v>
      </c>
      <c r="G164" s="39" t="s">
        <v>158</v>
      </c>
      <c r="H164" s="9" t="s">
        <v>888</v>
      </c>
      <c r="I164" s="45">
        <v>45795.0</v>
      </c>
      <c r="J164" s="37">
        <v>45797.0</v>
      </c>
      <c r="K164" s="9" t="s">
        <v>51</v>
      </c>
      <c r="L164" s="47">
        <v>0.0</v>
      </c>
      <c r="M164" s="9" t="s">
        <v>51</v>
      </c>
      <c r="N164" s="49">
        <v>648015.0</v>
      </c>
      <c r="O164" s="49">
        <v>648015.0</v>
      </c>
      <c r="P164" s="9" t="s">
        <v>52</v>
      </c>
      <c r="Q164" s="37">
        <v>45807.0</v>
      </c>
      <c r="R164" s="45">
        <v>45989.0</v>
      </c>
      <c r="S164" s="9">
        <v>6.0</v>
      </c>
      <c r="T164" s="9" t="s">
        <v>55</v>
      </c>
      <c r="U164" s="9" t="s">
        <v>93</v>
      </c>
    </row>
    <row r="165">
      <c r="A165" s="41" t="s">
        <v>7143</v>
      </c>
      <c r="B165" s="9">
        <v>3848.0</v>
      </c>
      <c r="C165" s="421" t="s">
        <v>297</v>
      </c>
      <c r="D165" s="41" t="s">
        <v>298</v>
      </c>
      <c r="E165" s="39" t="s">
        <v>2987</v>
      </c>
      <c r="F165" s="39" t="s">
        <v>293</v>
      </c>
      <c r="G165" s="39" t="s">
        <v>85</v>
      </c>
      <c r="H165" s="9" t="s">
        <v>888</v>
      </c>
      <c r="I165" s="45">
        <v>44554.0</v>
      </c>
      <c r="J165" s="37">
        <v>45798.0</v>
      </c>
      <c r="K165" s="9" t="s">
        <v>51</v>
      </c>
      <c r="L165" s="47">
        <v>0.0</v>
      </c>
      <c r="M165" s="9" t="s">
        <v>51</v>
      </c>
      <c r="N165" s="49">
        <v>78000.0</v>
      </c>
      <c r="O165" s="49">
        <v>78000.0</v>
      </c>
      <c r="P165" s="9" t="s">
        <v>53</v>
      </c>
      <c r="Q165" s="37">
        <v>45798.0</v>
      </c>
      <c r="R165" s="45">
        <v>45828.0</v>
      </c>
      <c r="S165" s="9">
        <v>1.0</v>
      </c>
      <c r="T165" s="9" t="s">
        <v>86</v>
      </c>
      <c r="U165" s="9" t="s">
        <v>56</v>
      </c>
    </row>
    <row r="166">
      <c r="A166" s="41" t="s">
        <v>7144</v>
      </c>
      <c r="B166" s="9">
        <v>8150.0</v>
      </c>
      <c r="C166" s="421" t="s">
        <v>7145</v>
      </c>
      <c r="D166" s="41" t="s">
        <v>2727</v>
      </c>
      <c r="E166" s="39" t="s">
        <v>3097</v>
      </c>
      <c r="F166" s="39" t="s">
        <v>126</v>
      </c>
      <c r="G166" s="39" t="s">
        <v>69</v>
      </c>
      <c r="H166" s="9" t="s">
        <v>888</v>
      </c>
      <c r="I166" s="45">
        <v>44951.0</v>
      </c>
      <c r="J166" s="37">
        <v>45798.0</v>
      </c>
      <c r="K166" s="9" t="s">
        <v>51</v>
      </c>
      <c r="L166" s="47">
        <v>0.0</v>
      </c>
      <c r="M166" s="9" t="s">
        <v>51</v>
      </c>
      <c r="N166" s="49">
        <v>118000.0</v>
      </c>
      <c r="O166" s="49">
        <v>118000.0</v>
      </c>
      <c r="P166" s="9" t="s">
        <v>53</v>
      </c>
      <c r="Q166" s="45">
        <v>45802.0</v>
      </c>
      <c r="R166" s="45">
        <v>45832.0</v>
      </c>
      <c r="S166" s="9">
        <v>1.0</v>
      </c>
      <c r="T166" s="9" t="s">
        <v>55</v>
      </c>
      <c r="U166" s="9" t="s">
        <v>56</v>
      </c>
    </row>
    <row r="167">
      <c r="A167" s="41" t="s">
        <v>7146</v>
      </c>
      <c r="B167" s="9">
        <v>1488.0</v>
      </c>
      <c r="C167" s="421" t="s">
        <v>1833</v>
      </c>
      <c r="D167" s="41" t="s">
        <v>1834</v>
      </c>
      <c r="E167" s="39" t="s">
        <v>1835</v>
      </c>
      <c r="F167" s="39" t="s">
        <v>407</v>
      </c>
      <c r="G167" s="39" t="s">
        <v>46</v>
      </c>
      <c r="H167" s="9" t="s">
        <v>888</v>
      </c>
      <c r="I167" s="45">
        <v>44367.0</v>
      </c>
      <c r="J167" s="37">
        <v>45798.0</v>
      </c>
      <c r="K167" s="9" t="s">
        <v>51</v>
      </c>
      <c r="L167" s="47">
        <v>0.0</v>
      </c>
      <c r="M167" s="9" t="s">
        <v>51</v>
      </c>
      <c r="N167" s="49">
        <v>78000.0</v>
      </c>
      <c r="O167" s="49">
        <v>78000.0</v>
      </c>
      <c r="P167" s="9" t="s">
        <v>53</v>
      </c>
      <c r="Q167" s="45">
        <v>45798.0</v>
      </c>
      <c r="R167" s="45">
        <v>45828.0</v>
      </c>
      <c r="S167" s="9">
        <v>1.0</v>
      </c>
      <c r="T167" s="9" t="s">
        <v>86</v>
      </c>
      <c r="U167" s="9" t="s">
        <v>56</v>
      </c>
    </row>
    <row r="168">
      <c r="A168" s="41" t="s">
        <v>7147</v>
      </c>
      <c r="B168" s="9">
        <v>5164.0</v>
      </c>
      <c r="C168" s="421" t="s">
        <v>7148</v>
      </c>
      <c r="D168" s="41" t="s">
        <v>7149</v>
      </c>
      <c r="E168" s="39" t="s">
        <v>7150</v>
      </c>
      <c r="F168" s="39" t="s">
        <v>1289</v>
      </c>
      <c r="G168" s="39" t="s">
        <v>103</v>
      </c>
      <c r="H168" s="9" t="s">
        <v>888</v>
      </c>
      <c r="I168" s="45">
        <v>44644.0</v>
      </c>
      <c r="J168" s="37">
        <v>45798.0</v>
      </c>
      <c r="K168" s="9" t="s">
        <v>51</v>
      </c>
      <c r="L168" s="47">
        <v>78000.0</v>
      </c>
      <c r="M168" s="9" t="s">
        <v>51</v>
      </c>
      <c r="N168" s="49">
        <v>80021.0</v>
      </c>
      <c r="O168" s="49">
        <v>80000.0</v>
      </c>
      <c r="P168" s="9" t="s">
        <v>52</v>
      </c>
      <c r="Q168" s="45">
        <v>45798.0</v>
      </c>
      <c r="R168" s="45">
        <v>45828.0</v>
      </c>
      <c r="S168" s="9">
        <v>1.0</v>
      </c>
      <c r="T168" s="9" t="s">
        <v>86</v>
      </c>
      <c r="U168" s="9" t="s">
        <v>56</v>
      </c>
    </row>
    <row r="169">
      <c r="A169" s="41" t="s">
        <v>7151</v>
      </c>
      <c r="B169" s="9">
        <v>8355.0</v>
      </c>
      <c r="C169" s="421" t="s">
        <v>7152</v>
      </c>
      <c r="D169" s="41" t="s">
        <v>2221</v>
      </c>
      <c r="E169" s="39" t="s">
        <v>2222</v>
      </c>
      <c r="F169" s="39" t="s">
        <v>364</v>
      </c>
      <c r="G169" s="39" t="s">
        <v>69</v>
      </c>
      <c r="H169" s="9" t="s">
        <v>888</v>
      </c>
      <c r="I169" s="45">
        <v>44974.0</v>
      </c>
      <c r="J169" s="37">
        <v>45798.0</v>
      </c>
      <c r="K169" s="9" t="s">
        <v>51</v>
      </c>
      <c r="L169" s="47">
        <v>78000.0</v>
      </c>
      <c r="M169" s="9" t="s">
        <v>51</v>
      </c>
      <c r="N169" s="49">
        <v>150000.0</v>
      </c>
      <c r="O169" s="49">
        <v>150000.0</v>
      </c>
      <c r="P169" s="9" t="s">
        <v>53</v>
      </c>
      <c r="Q169" s="45">
        <v>45798.0</v>
      </c>
      <c r="R169" s="45">
        <v>45828.0</v>
      </c>
      <c r="S169" s="9">
        <v>1.0</v>
      </c>
      <c r="T169" s="9" t="s">
        <v>86</v>
      </c>
      <c r="U169" s="9" t="s">
        <v>56</v>
      </c>
    </row>
    <row r="170">
      <c r="A170" s="41" t="s">
        <v>7153</v>
      </c>
      <c r="B170" s="9">
        <v>11004.0</v>
      </c>
      <c r="C170" s="421" t="s">
        <v>4114</v>
      </c>
      <c r="D170" s="41" t="s">
        <v>3636</v>
      </c>
      <c r="E170" s="39" t="s">
        <v>3637</v>
      </c>
      <c r="F170" s="39" t="s">
        <v>364</v>
      </c>
      <c r="G170" s="39" t="s">
        <v>69</v>
      </c>
      <c r="H170" s="9" t="s">
        <v>888</v>
      </c>
      <c r="I170" s="45">
        <v>45300.0</v>
      </c>
      <c r="J170" s="37">
        <v>45798.0</v>
      </c>
      <c r="K170" s="9" t="s">
        <v>51</v>
      </c>
      <c r="L170" s="47">
        <v>0.0</v>
      </c>
      <c r="M170" s="9" t="s">
        <v>51</v>
      </c>
      <c r="N170" s="49">
        <v>78000.0</v>
      </c>
      <c r="O170" s="49">
        <v>78000.0</v>
      </c>
      <c r="P170" s="9" t="s">
        <v>53</v>
      </c>
      <c r="Q170" s="45">
        <v>45798.0</v>
      </c>
      <c r="R170" s="45">
        <v>45828.0</v>
      </c>
      <c r="S170" s="9">
        <v>1.0</v>
      </c>
      <c r="T170" s="9" t="s">
        <v>86</v>
      </c>
      <c r="U170" s="9" t="s">
        <v>56</v>
      </c>
    </row>
    <row r="171">
      <c r="A171" s="41" t="s">
        <v>7154</v>
      </c>
      <c r="B171" s="9">
        <v>5121.0</v>
      </c>
      <c r="C171" s="421" t="s">
        <v>7155</v>
      </c>
      <c r="D171" s="41" t="s">
        <v>2228</v>
      </c>
      <c r="E171" s="39" t="s">
        <v>2229</v>
      </c>
      <c r="F171" s="39" t="s">
        <v>2230</v>
      </c>
      <c r="G171" s="39" t="s">
        <v>153</v>
      </c>
      <c r="H171" s="9" t="s">
        <v>888</v>
      </c>
      <c r="I171" s="45">
        <v>44640.0</v>
      </c>
      <c r="J171" s="37">
        <v>45798.0</v>
      </c>
      <c r="K171" s="9" t="s">
        <v>51</v>
      </c>
      <c r="L171" s="47">
        <v>118000.0</v>
      </c>
      <c r="M171" s="9" t="s">
        <v>51</v>
      </c>
      <c r="N171" s="49">
        <v>120019.0</v>
      </c>
      <c r="O171" s="49">
        <v>120000.0</v>
      </c>
      <c r="P171" s="9" t="s">
        <v>52</v>
      </c>
      <c r="Q171" s="45">
        <v>45798.0</v>
      </c>
      <c r="R171" s="45">
        <v>45828.0</v>
      </c>
      <c r="S171" s="9">
        <v>1.0</v>
      </c>
      <c r="T171" s="88" t="s">
        <v>55</v>
      </c>
      <c r="U171" s="9" t="s">
        <v>56</v>
      </c>
    </row>
    <row r="172">
      <c r="A172" s="41" t="s">
        <v>7156</v>
      </c>
      <c r="B172" s="9">
        <v>536.0</v>
      </c>
      <c r="C172" s="421" t="s">
        <v>502</v>
      </c>
      <c r="D172" s="41" t="s">
        <v>494</v>
      </c>
      <c r="E172" s="39" t="s">
        <v>495</v>
      </c>
      <c r="F172" s="39" t="s">
        <v>327</v>
      </c>
      <c r="G172" s="39" t="s">
        <v>158</v>
      </c>
      <c r="H172" s="9" t="s">
        <v>888</v>
      </c>
      <c r="I172" s="45">
        <v>44319.0</v>
      </c>
      <c r="J172" s="37">
        <v>45798.0</v>
      </c>
      <c r="K172" s="9" t="s">
        <v>51</v>
      </c>
      <c r="L172" s="47">
        <v>0.0</v>
      </c>
      <c r="M172" s="9" t="s">
        <v>51</v>
      </c>
      <c r="N172" s="49">
        <v>78000.0</v>
      </c>
      <c r="O172" s="49">
        <v>78000.0</v>
      </c>
      <c r="P172" s="9" t="s">
        <v>53</v>
      </c>
      <c r="Q172" s="45">
        <v>45798.0</v>
      </c>
      <c r="R172" s="45">
        <v>45828.0</v>
      </c>
      <c r="S172" s="9">
        <v>1.0</v>
      </c>
      <c r="T172" s="9" t="s">
        <v>86</v>
      </c>
      <c r="U172" s="9" t="s">
        <v>56</v>
      </c>
    </row>
    <row r="173">
      <c r="A173" s="41" t="s">
        <v>7157</v>
      </c>
      <c r="B173" s="9">
        <v>2200.0</v>
      </c>
      <c r="C173" s="421" t="s">
        <v>7158</v>
      </c>
      <c r="D173" s="41" t="s">
        <v>2259</v>
      </c>
      <c r="E173" s="39" t="s">
        <v>2260</v>
      </c>
      <c r="F173" s="39" t="s">
        <v>45</v>
      </c>
      <c r="G173" s="39" t="s">
        <v>47</v>
      </c>
      <c r="H173" s="9" t="s">
        <v>888</v>
      </c>
      <c r="I173" s="45">
        <v>44432.0</v>
      </c>
      <c r="J173" s="37">
        <v>45798.0</v>
      </c>
      <c r="K173" s="9" t="s">
        <v>51</v>
      </c>
      <c r="L173" s="47">
        <v>78000.0</v>
      </c>
      <c r="M173" s="9" t="s">
        <v>51</v>
      </c>
      <c r="N173" s="49">
        <v>80000.0</v>
      </c>
      <c r="O173" s="49">
        <v>80000.0</v>
      </c>
      <c r="P173" s="9" t="s">
        <v>53</v>
      </c>
      <c r="Q173" s="101">
        <v>45798.0</v>
      </c>
      <c r="R173" s="101">
        <v>45828.0</v>
      </c>
      <c r="S173" s="9">
        <v>1.0</v>
      </c>
      <c r="T173" s="9" t="s">
        <v>86</v>
      </c>
      <c r="U173" s="9" t="s">
        <v>56</v>
      </c>
    </row>
    <row r="174">
      <c r="A174" s="41" t="s">
        <v>5634</v>
      </c>
      <c r="B174" s="9">
        <v>10916.0</v>
      </c>
      <c r="C174" s="421" t="s">
        <v>2385</v>
      </c>
      <c r="D174" s="41" t="s">
        <v>2386</v>
      </c>
      <c r="E174" s="43" t="s">
        <v>7159</v>
      </c>
      <c r="F174" s="39" t="s">
        <v>555</v>
      </c>
      <c r="G174" s="39" t="s">
        <v>69</v>
      </c>
      <c r="H174" s="9" t="s">
        <v>888</v>
      </c>
      <c r="I174" s="45">
        <v>45289.0</v>
      </c>
      <c r="J174" s="37">
        <v>45798.0</v>
      </c>
      <c r="K174" s="9" t="s">
        <v>51</v>
      </c>
      <c r="L174" s="47">
        <v>0.0</v>
      </c>
      <c r="M174" s="37">
        <v>45799.0</v>
      </c>
      <c r="N174" s="49">
        <v>78074.0</v>
      </c>
      <c r="O174" s="49">
        <v>78074.0</v>
      </c>
      <c r="P174" s="9" t="s">
        <v>52</v>
      </c>
      <c r="Q174" s="127">
        <v>45799.0</v>
      </c>
      <c r="R174" s="127">
        <v>45830.0</v>
      </c>
      <c r="S174" s="9">
        <v>1.0</v>
      </c>
      <c r="T174" s="9" t="s">
        <v>86</v>
      </c>
      <c r="U174" s="9" t="s">
        <v>56</v>
      </c>
    </row>
    <row r="175">
      <c r="A175" s="41" t="s">
        <v>5637</v>
      </c>
      <c r="B175" s="9">
        <v>7537.0</v>
      </c>
      <c r="C175" s="421" t="s">
        <v>7160</v>
      </c>
      <c r="D175" s="41" t="s">
        <v>7161</v>
      </c>
      <c r="E175" s="39" t="s">
        <v>4910</v>
      </c>
      <c r="F175" s="39" t="s">
        <v>419</v>
      </c>
      <c r="G175" s="39" t="s">
        <v>118</v>
      </c>
      <c r="H175" s="9" t="s">
        <v>888</v>
      </c>
      <c r="I175" s="45">
        <v>44879.0</v>
      </c>
      <c r="J175" s="37">
        <v>45798.0</v>
      </c>
      <c r="K175" s="9" t="s">
        <v>51</v>
      </c>
      <c r="L175" s="47">
        <v>0.0</v>
      </c>
      <c r="M175" s="9" t="s">
        <v>51</v>
      </c>
      <c r="N175" s="49">
        <v>78000.0</v>
      </c>
      <c r="O175" s="49">
        <v>78000.0</v>
      </c>
      <c r="P175" s="9" t="s">
        <v>53</v>
      </c>
      <c r="Q175" s="101">
        <v>45798.0</v>
      </c>
      <c r="R175" s="127">
        <v>45830.0</v>
      </c>
      <c r="S175" s="9">
        <v>1.0</v>
      </c>
      <c r="T175" s="9" t="s">
        <v>86</v>
      </c>
      <c r="U175" s="9" t="s">
        <v>56</v>
      </c>
    </row>
    <row r="176">
      <c r="A176" s="41" t="s">
        <v>5638</v>
      </c>
      <c r="B176" s="9">
        <v>14334.0</v>
      </c>
      <c r="C176" s="421" t="s">
        <v>7162</v>
      </c>
      <c r="D176" s="41" t="s">
        <v>1588</v>
      </c>
      <c r="E176" s="39" t="s">
        <v>1590</v>
      </c>
      <c r="F176" s="39" t="s">
        <v>312</v>
      </c>
      <c r="G176" s="39" t="s">
        <v>118</v>
      </c>
      <c r="H176" s="9" t="s">
        <v>888</v>
      </c>
      <c r="I176" s="45">
        <v>45664.0</v>
      </c>
      <c r="J176" s="37">
        <v>45798.0</v>
      </c>
      <c r="K176" s="9" t="s">
        <v>51</v>
      </c>
      <c r="L176" s="47">
        <v>78000.0</v>
      </c>
      <c r="M176" s="9" t="s">
        <v>51</v>
      </c>
      <c r="N176" s="49">
        <v>77000.0</v>
      </c>
      <c r="O176" s="49">
        <v>77000.0</v>
      </c>
      <c r="P176" s="9" t="s">
        <v>53</v>
      </c>
      <c r="Q176" s="101">
        <v>45798.0</v>
      </c>
      <c r="R176" s="101">
        <v>45828.0</v>
      </c>
      <c r="S176" s="9">
        <v>1.0</v>
      </c>
      <c r="T176" s="9" t="s">
        <v>86</v>
      </c>
      <c r="U176" s="9" t="s">
        <v>56</v>
      </c>
    </row>
    <row r="177">
      <c r="A177" s="231" t="s">
        <v>7163</v>
      </c>
      <c r="B177" s="233">
        <v>2323.0</v>
      </c>
      <c r="C177" s="602" t="s">
        <v>4193</v>
      </c>
      <c r="D177" s="231" t="s">
        <v>1879</v>
      </c>
      <c r="E177" s="234" t="s">
        <v>1880</v>
      </c>
      <c r="F177" s="602" t="s">
        <v>315</v>
      </c>
      <c r="G177" s="234" t="s">
        <v>69</v>
      </c>
      <c r="H177" s="233" t="s">
        <v>888</v>
      </c>
      <c r="I177" s="236">
        <v>44438.0</v>
      </c>
      <c r="J177" s="535">
        <v>45798.0</v>
      </c>
      <c r="K177" s="233" t="s">
        <v>51</v>
      </c>
      <c r="L177" s="304">
        <v>0.0</v>
      </c>
      <c r="M177" s="233" t="s">
        <v>51</v>
      </c>
      <c r="N177" s="458">
        <v>78000.0</v>
      </c>
      <c r="O177" s="458">
        <v>78000.0</v>
      </c>
      <c r="P177" s="233" t="s">
        <v>53</v>
      </c>
      <c r="Q177" s="617">
        <v>45798.0</v>
      </c>
      <c r="R177" s="617">
        <v>45828.0</v>
      </c>
      <c r="S177" s="233">
        <v>1.0</v>
      </c>
      <c r="T177" s="233" t="s">
        <v>86</v>
      </c>
      <c r="U177" s="233" t="s">
        <v>56</v>
      </c>
    </row>
    <row r="178">
      <c r="A178" s="41" t="s">
        <v>7164</v>
      </c>
      <c r="B178" s="9">
        <v>925.0</v>
      </c>
      <c r="C178" s="421" t="s">
        <v>7165</v>
      </c>
      <c r="D178" s="41" t="s">
        <v>189</v>
      </c>
      <c r="E178" s="39" t="s">
        <v>190</v>
      </c>
      <c r="F178" s="39" t="s">
        <v>192</v>
      </c>
      <c r="G178" s="39" t="s">
        <v>195</v>
      </c>
      <c r="H178" s="9" t="s">
        <v>888</v>
      </c>
      <c r="I178" s="45">
        <v>44340.0</v>
      </c>
      <c r="J178" s="37">
        <v>45798.0</v>
      </c>
      <c r="K178" s="9" t="s">
        <v>51</v>
      </c>
      <c r="L178" s="47">
        <v>0.0</v>
      </c>
      <c r="M178" s="9" t="s">
        <v>51</v>
      </c>
      <c r="N178" s="49">
        <v>118093.0</v>
      </c>
      <c r="O178" s="49">
        <v>0.0</v>
      </c>
      <c r="P178" s="9" t="s">
        <v>52</v>
      </c>
      <c r="Q178" s="101">
        <v>45798.0</v>
      </c>
      <c r="R178" s="101">
        <v>45828.0</v>
      </c>
      <c r="S178" s="9">
        <v>1.0</v>
      </c>
      <c r="T178" s="88" t="s">
        <v>55</v>
      </c>
      <c r="U178" s="9" t="s">
        <v>56</v>
      </c>
    </row>
    <row r="179">
      <c r="A179" s="41" t="s">
        <v>7166</v>
      </c>
      <c r="B179" s="9">
        <v>3202.0</v>
      </c>
      <c r="C179" s="421" t="s">
        <v>2278</v>
      </c>
      <c r="D179" s="41" t="s">
        <v>2279</v>
      </c>
      <c r="E179" s="39" t="s">
        <v>2280</v>
      </c>
      <c r="F179" s="39" t="s">
        <v>419</v>
      </c>
      <c r="G179" s="39" t="s">
        <v>118</v>
      </c>
      <c r="H179" s="9" t="s">
        <v>888</v>
      </c>
      <c r="I179" s="45">
        <v>44514.0</v>
      </c>
      <c r="J179" s="37">
        <v>45798.0</v>
      </c>
      <c r="K179" s="9" t="s">
        <v>51</v>
      </c>
      <c r="L179" s="47">
        <v>0.0</v>
      </c>
      <c r="M179" s="9" t="s">
        <v>51</v>
      </c>
      <c r="N179" s="49">
        <v>78000.0</v>
      </c>
      <c r="O179" s="49">
        <v>78000.0</v>
      </c>
      <c r="P179" s="9" t="s">
        <v>53</v>
      </c>
      <c r="Q179" s="101">
        <v>45798.0</v>
      </c>
      <c r="R179" s="101">
        <v>45828.0</v>
      </c>
      <c r="S179" s="9">
        <v>1.0</v>
      </c>
      <c r="T179" s="9" t="s">
        <v>86</v>
      </c>
      <c r="U179" s="9" t="s">
        <v>56</v>
      </c>
    </row>
    <row r="180">
      <c r="A180" s="41" t="s">
        <v>7167</v>
      </c>
      <c r="B180" s="9">
        <v>3002.0</v>
      </c>
      <c r="C180" s="421" t="s">
        <v>2287</v>
      </c>
      <c r="D180" s="41" t="s">
        <v>2288</v>
      </c>
      <c r="E180" s="39" t="s">
        <v>2289</v>
      </c>
      <c r="F180" s="39" t="s">
        <v>237</v>
      </c>
      <c r="G180" s="39" t="s">
        <v>69</v>
      </c>
      <c r="H180" s="9" t="s">
        <v>888</v>
      </c>
      <c r="I180" s="45">
        <v>44492.0</v>
      </c>
      <c r="J180" s="37">
        <v>45798.0</v>
      </c>
      <c r="K180" s="9" t="s">
        <v>51</v>
      </c>
      <c r="L180" s="47">
        <v>0.0</v>
      </c>
      <c r="M180" s="9" t="s">
        <v>51</v>
      </c>
      <c r="N180" s="49">
        <v>78000.0</v>
      </c>
      <c r="O180" s="49">
        <v>78000.0</v>
      </c>
      <c r="P180" s="9" t="s">
        <v>53</v>
      </c>
      <c r="Q180" s="101">
        <v>45798.0</v>
      </c>
      <c r="R180" s="101">
        <v>45828.0</v>
      </c>
      <c r="S180" s="9">
        <v>1.0</v>
      </c>
      <c r="T180" s="9" t="s">
        <v>86</v>
      </c>
      <c r="U180" s="9" t="s">
        <v>56</v>
      </c>
    </row>
    <row r="181">
      <c r="A181" s="41" t="s">
        <v>7168</v>
      </c>
      <c r="B181" s="9">
        <v>1183.0</v>
      </c>
      <c r="C181" s="421" t="s">
        <v>7169</v>
      </c>
      <c r="D181" s="41" t="s">
        <v>7170</v>
      </c>
      <c r="E181" s="39" t="s">
        <v>7171</v>
      </c>
      <c r="F181" s="39" t="s">
        <v>152</v>
      </c>
      <c r="G181" s="39" t="s">
        <v>153</v>
      </c>
      <c r="H181" s="9" t="s">
        <v>888</v>
      </c>
      <c r="I181" s="45">
        <v>44350.0</v>
      </c>
      <c r="J181" s="37">
        <v>45798.0</v>
      </c>
      <c r="K181" s="9" t="s">
        <v>51</v>
      </c>
      <c r="L181" s="47">
        <v>78000.0</v>
      </c>
      <c r="M181" s="9" t="s">
        <v>51</v>
      </c>
      <c r="N181" s="49">
        <v>200000.0</v>
      </c>
      <c r="O181" s="49">
        <v>200000.0</v>
      </c>
      <c r="P181" s="9" t="s">
        <v>53</v>
      </c>
      <c r="Q181" s="101">
        <v>45798.0</v>
      </c>
      <c r="R181" s="45">
        <v>45834.0</v>
      </c>
      <c r="S181" s="9">
        <v>1.0</v>
      </c>
      <c r="T181" s="9" t="s">
        <v>86</v>
      </c>
      <c r="U181" s="9" t="s">
        <v>56</v>
      </c>
    </row>
    <row r="182">
      <c r="A182" s="41" t="s">
        <v>7172</v>
      </c>
      <c r="B182" s="9">
        <v>4732.0</v>
      </c>
      <c r="C182" s="421" t="s">
        <v>7173</v>
      </c>
      <c r="D182" s="41" t="s">
        <v>2428</v>
      </c>
      <c r="E182" s="39" t="s">
        <v>2429</v>
      </c>
      <c r="F182" s="39" t="s">
        <v>147</v>
      </c>
      <c r="G182" s="39" t="s">
        <v>74</v>
      </c>
      <c r="H182" s="9" t="s">
        <v>888</v>
      </c>
      <c r="I182" s="45">
        <v>44612.0</v>
      </c>
      <c r="J182" s="37">
        <v>45798.0</v>
      </c>
      <c r="K182" s="9" t="s">
        <v>51</v>
      </c>
      <c r="L182" s="47">
        <v>0.0</v>
      </c>
      <c r="M182" s="9" t="s">
        <v>51</v>
      </c>
      <c r="N182" s="49">
        <v>118007.0</v>
      </c>
      <c r="O182" s="49">
        <v>118007.0</v>
      </c>
      <c r="P182" s="9" t="s">
        <v>52</v>
      </c>
      <c r="Q182" s="101">
        <v>45798.0</v>
      </c>
      <c r="R182" s="127">
        <v>45830.0</v>
      </c>
      <c r="S182" s="9">
        <v>1.0</v>
      </c>
      <c r="T182" s="88" t="s">
        <v>55</v>
      </c>
      <c r="U182" s="9" t="s">
        <v>56</v>
      </c>
    </row>
    <row r="183">
      <c r="A183" s="72" t="s">
        <v>7174</v>
      </c>
      <c r="B183" s="70">
        <v>15323.0</v>
      </c>
      <c r="C183" s="71" t="s">
        <v>7175</v>
      </c>
      <c r="D183" s="72" t="s">
        <v>6061</v>
      </c>
      <c r="E183" s="71" t="s">
        <v>6067</v>
      </c>
      <c r="F183" s="71" t="s">
        <v>6063</v>
      </c>
      <c r="G183" s="71" t="s">
        <v>541</v>
      </c>
      <c r="H183" s="70" t="s">
        <v>888</v>
      </c>
      <c r="I183" s="73">
        <v>45774.0</v>
      </c>
      <c r="J183" s="100">
        <v>45798.0</v>
      </c>
      <c r="K183" s="100">
        <v>45775.0</v>
      </c>
      <c r="L183" s="76">
        <v>0.0</v>
      </c>
      <c r="M183" s="70" t="s">
        <v>51</v>
      </c>
      <c r="N183" s="10">
        <v>858057.0</v>
      </c>
      <c r="O183" s="10">
        <v>858000.0</v>
      </c>
      <c r="P183" s="70" t="s">
        <v>52</v>
      </c>
      <c r="Q183" s="100">
        <v>45798.0</v>
      </c>
      <c r="R183" s="73">
        <v>46158.0</v>
      </c>
      <c r="S183" s="70">
        <v>12.0</v>
      </c>
      <c r="T183" s="70" t="s">
        <v>86</v>
      </c>
      <c r="U183" s="70" t="s">
        <v>93</v>
      </c>
    </row>
    <row r="184">
      <c r="A184" s="41" t="s">
        <v>7174</v>
      </c>
      <c r="B184" s="9">
        <v>15323.0</v>
      </c>
      <c r="C184" s="421" t="s">
        <v>7175</v>
      </c>
      <c r="D184" s="41" t="s">
        <v>6061</v>
      </c>
      <c r="E184" s="39" t="s">
        <v>6067</v>
      </c>
      <c r="F184" s="39" t="s">
        <v>6063</v>
      </c>
      <c r="G184" s="39" t="s">
        <v>541</v>
      </c>
      <c r="H184" s="9" t="s">
        <v>888</v>
      </c>
      <c r="I184" s="45">
        <v>45774.0</v>
      </c>
      <c r="J184" s="37">
        <v>45798.0</v>
      </c>
      <c r="K184" s="37">
        <v>45775.0</v>
      </c>
      <c r="L184" s="47">
        <v>78000.0</v>
      </c>
      <c r="M184" s="9" t="s">
        <v>51</v>
      </c>
      <c r="N184" s="149">
        <v>0.0</v>
      </c>
      <c r="O184" s="149">
        <v>0.0</v>
      </c>
      <c r="P184" s="128" t="s">
        <v>54</v>
      </c>
      <c r="Q184" s="37">
        <v>45798.0</v>
      </c>
      <c r="R184" s="45">
        <v>46158.0</v>
      </c>
      <c r="S184" s="9">
        <v>12.0</v>
      </c>
      <c r="T184" s="9" t="s">
        <v>86</v>
      </c>
      <c r="U184" s="9" t="s">
        <v>93</v>
      </c>
    </row>
    <row r="185">
      <c r="A185" s="41" t="s">
        <v>7176</v>
      </c>
      <c r="B185" s="9">
        <v>6282.0</v>
      </c>
      <c r="C185" s="421" t="s">
        <v>2475</v>
      </c>
      <c r="D185" s="41" t="s">
        <v>2476</v>
      </c>
      <c r="E185" s="727" t="s">
        <v>2477</v>
      </c>
      <c r="F185" s="39" t="s">
        <v>2479</v>
      </c>
      <c r="G185" s="39" t="s">
        <v>864</v>
      </c>
      <c r="H185" s="9" t="s">
        <v>888</v>
      </c>
      <c r="I185" s="45">
        <v>44754.0</v>
      </c>
      <c r="J185" s="37">
        <v>45799.0</v>
      </c>
      <c r="K185" s="9" t="s">
        <v>51</v>
      </c>
      <c r="L185" s="47">
        <v>0.0</v>
      </c>
      <c r="M185" s="9" t="s">
        <v>51</v>
      </c>
      <c r="N185" s="49">
        <v>78000.0</v>
      </c>
      <c r="O185" s="49">
        <v>78000.0</v>
      </c>
      <c r="P185" s="9" t="s">
        <v>53</v>
      </c>
      <c r="Q185" s="127">
        <v>45799.0</v>
      </c>
      <c r="R185" s="127">
        <v>45829.0</v>
      </c>
      <c r="S185" s="9">
        <v>1.0</v>
      </c>
      <c r="T185" s="9" t="s">
        <v>86</v>
      </c>
      <c r="U185" s="9" t="s">
        <v>56</v>
      </c>
    </row>
    <row r="186">
      <c r="A186" s="41" t="s">
        <v>7177</v>
      </c>
      <c r="B186" s="9">
        <v>11150.0</v>
      </c>
      <c r="C186" s="421" t="s">
        <v>7178</v>
      </c>
      <c r="D186" s="41" t="s">
        <v>7179</v>
      </c>
      <c r="E186" s="39" t="s">
        <v>7180</v>
      </c>
      <c r="F186" s="39" t="s">
        <v>731</v>
      </c>
      <c r="G186" s="39" t="s">
        <v>731</v>
      </c>
      <c r="H186" s="9" t="s">
        <v>888</v>
      </c>
      <c r="I186" s="45">
        <v>45314.0</v>
      </c>
      <c r="J186" s="37">
        <v>45799.0</v>
      </c>
      <c r="K186" s="9" t="s">
        <v>51</v>
      </c>
      <c r="L186" s="47">
        <v>78000.0</v>
      </c>
      <c r="M186" s="9" t="s">
        <v>51</v>
      </c>
      <c r="N186" s="49">
        <v>70090.0</v>
      </c>
      <c r="O186" s="49">
        <v>70090.0</v>
      </c>
      <c r="P186" s="9" t="s">
        <v>52</v>
      </c>
      <c r="Q186" s="127">
        <v>45799.0</v>
      </c>
      <c r="R186" s="45">
        <v>45832.0</v>
      </c>
      <c r="S186" s="9">
        <v>1.0</v>
      </c>
      <c r="T186" s="9" t="s">
        <v>86</v>
      </c>
      <c r="U186" s="9" t="s">
        <v>56</v>
      </c>
    </row>
    <row r="187">
      <c r="A187" s="41" t="s">
        <v>7181</v>
      </c>
      <c r="B187" s="9">
        <v>8139.0</v>
      </c>
      <c r="C187" s="421" t="s">
        <v>7182</v>
      </c>
      <c r="D187" s="41" t="s">
        <v>2776</v>
      </c>
      <c r="E187" s="39" t="s">
        <v>7183</v>
      </c>
      <c r="F187" s="39" t="s">
        <v>2778</v>
      </c>
      <c r="G187" s="39" t="s">
        <v>805</v>
      </c>
      <c r="H187" s="9" t="s">
        <v>888</v>
      </c>
      <c r="I187" s="45">
        <v>44950.0</v>
      </c>
      <c r="J187" s="37">
        <v>45799.0</v>
      </c>
      <c r="K187" s="9" t="s">
        <v>51</v>
      </c>
      <c r="L187" s="47">
        <v>0.0</v>
      </c>
      <c r="M187" s="9" t="s">
        <v>51</v>
      </c>
      <c r="N187" s="49">
        <v>78000.0</v>
      </c>
      <c r="O187" s="49">
        <v>78000.0</v>
      </c>
      <c r="P187" s="9" t="s">
        <v>53</v>
      </c>
      <c r="Q187" s="127">
        <v>45799.0</v>
      </c>
      <c r="R187" s="127">
        <v>45829.0</v>
      </c>
      <c r="S187" s="9">
        <v>1.0</v>
      </c>
      <c r="T187" s="9" t="s">
        <v>86</v>
      </c>
      <c r="U187" s="9" t="s">
        <v>56</v>
      </c>
    </row>
    <row r="188">
      <c r="A188" s="41" t="s">
        <v>7184</v>
      </c>
      <c r="B188" s="9">
        <v>9030.0</v>
      </c>
      <c r="C188" s="421" t="s">
        <v>7185</v>
      </c>
      <c r="D188" s="41" t="s">
        <v>7186</v>
      </c>
      <c r="E188" s="39" t="s">
        <v>7187</v>
      </c>
      <c r="F188" s="39" t="s">
        <v>419</v>
      </c>
      <c r="G188" s="39" t="s">
        <v>118</v>
      </c>
      <c r="H188" s="9" t="s">
        <v>888</v>
      </c>
      <c r="I188" s="45">
        <v>45059.0</v>
      </c>
      <c r="J188" s="37">
        <v>45799.0</v>
      </c>
      <c r="K188" s="9" t="s">
        <v>51</v>
      </c>
      <c r="L188" s="47">
        <v>0.0</v>
      </c>
      <c r="M188" s="9" t="s">
        <v>51</v>
      </c>
      <c r="N188" s="49">
        <v>78000.0</v>
      </c>
      <c r="O188" s="49">
        <v>78000.0</v>
      </c>
      <c r="P188" s="9" t="s">
        <v>53</v>
      </c>
      <c r="Q188" s="127">
        <v>45799.0</v>
      </c>
      <c r="R188" s="127">
        <v>45829.0</v>
      </c>
      <c r="S188" s="9">
        <v>1.0</v>
      </c>
      <c r="T188" s="9" t="s">
        <v>86</v>
      </c>
      <c r="U188" s="9" t="s">
        <v>56</v>
      </c>
    </row>
    <row r="189">
      <c r="A189" s="41" t="s">
        <v>7188</v>
      </c>
      <c r="B189" s="9">
        <v>13762.0</v>
      </c>
      <c r="C189" s="421" t="s">
        <v>3100</v>
      </c>
      <c r="D189" s="41" t="s">
        <v>3101</v>
      </c>
      <c r="E189" s="39" t="s">
        <v>3102</v>
      </c>
      <c r="F189" s="39" t="s">
        <v>2946</v>
      </c>
      <c r="G189" s="39" t="s">
        <v>805</v>
      </c>
      <c r="H189" s="9" t="s">
        <v>888</v>
      </c>
      <c r="I189" s="45">
        <v>45600.0</v>
      </c>
      <c r="J189" s="37">
        <v>45799.0</v>
      </c>
      <c r="K189" s="9" t="s">
        <v>51</v>
      </c>
      <c r="L189" s="47">
        <v>234000.0</v>
      </c>
      <c r="M189" s="9" t="s">
        <v>51</v>
      </c>
      <c r="N189" s="49">
        <v>156029.0</v>
      </c>
      <c r="O189" s="49">
        <v>156000.0</v>
      </c>
      <c r="P189" s="9" t="s">
        <v>52</v>
      </c>
      <c r="Q189" s="45">
        <v>45800.0</v>
      </c>
      <c r="R189" s="45">
        <v>45889.0</v>
      </c>
      <c r="S189" s="9">
        <v>3.0</v>
      </c>
      <c r="T189" s="9" t="s">
        <v>86</v>
      </c>
      <c r="U189" s="9" t="s">
        <v>56</v>
      </c>
    </row>
    <row r="190">
      <c r="A190" s="41" t="s">
        <v>7189</v>
      </c>
      <c r="B190" s="9">
        <v>9428.0</v>
      </c>
      <c r="C190" s="421" t="s">
        <v>7190</v>
      </c>
      <c r="D190" s="41" t="s">
        <v>2344</v>
      </c>
      <c r="E190" s="39" t="s">
        <v>2345</v>
      </c>
      <c r="F190" s="39" t="s">
        <v>419</v>
      </c>
      <c r="G190" s="39" t="s">
        <v>118</v>
      </c>
      <c r="H190" s="9" t="s">
        <v>888</v>
      </c>
      <c r="I190" s="45">
        <v>45104.0</v>
      </c>
      <c r="J190" s="37">
        <v>45799.0</v>
      </c>
      <c r="K190" s="9" t="s">
        <v>51</v>
      </c>
      <c r="L190" s="47">
        <v>0.0</v>
      </c>
      <c r="M190" s="9" t="s">
        <v>51</v>
      </c>
      <c r="N190" s="49">
        <v>78000.0</v>
      </c>
      <c r="O190" s="49">
        <v>78000.0</v>
      </c>
      <c r="P190" s="9" t="s">
        <v>53</v>
      </c>
      <c r="Q190" s="127">
        <v>45799.0</v>
      </c>
      <c r="R190" s="127">
        <v>45829.0</v>
      </c>
      <c r="S190" s="9">
        <v>1.0</v>
      </c>
      <c r="T190" s="9" t="s">
        <v>86</v>
      </c>
      <c r="U190" s="9" t="s">
        <v>56</v>
      </c>
    </row>
    <row r="191">
      <c r="A191" s="41" t="s">
        <v>7191</v>
      </c>
      <c r="B191" s="9">
        <v>3316.0</v>
      </c>
      <c r="C191" s="421" t="s">
        <v>806</v>
      </c>
      <c r="D191" s="41" t="s">
        <v>807</v>
      </c>
      <c r="E191" s="39" t="s">
        <v>2380</v>
      </c>
      <c r="F191" s="39" t="s">
        <v>264</v>
      </c>
      <c r="G191" s="39" t="s">
        <v>74</v>
      </c>
      <c r="H191" s="9" t="s">
        <v>888</v>
      </c>
      <c r="I191" s="45">
        <v>44523.0</v>
      </c>
      <c r="J191" s="37">
        <v>45799.0</v>
      </c>
      <c r="K191" s="9" t="s">
        <v>51</v>
      </c>
      <c r="L191" s="47">
        <v>0.0</v>
      </c>
      <c r="M191" s="9" t="s">
        <v>51</v>
      </c>
      <c r="N191" s="49">
        <v>78000.0</v>
      </c>
      <c r="O191" s="49">
        <v>78000.0</v>
      </c>
      <c r="P191" s="9" t="s">
        <v>53</v>
      </c>
      <c r="Q191" s="127">
        <v>45799.0</v>
      </c>
      <c r="R191" s="127">
        <v>45829.0</v>
      </c>
      <c r="S191" s="9">
        <v>1.0</v>
      </c>
      <c r="T191" s="9" t="s">
        <v>86</v>
      </c>
      <c r="U191" s="9" t="s">
        <v>56</v>
      </c>
    </row>
    <row r="192">
      <c r="A192" s="41" t="s">
        <v>7192</v>
      </c>
      <c r="B192" s="9">
        <v>1559.0</v>
      </c>
      <c r="C192" s="421" t="s">
        <v>2352</v>
      </c>
      <c r="D192" s="41" t="s">
        <v>2353</v>
      </c>
      <c r="E192" s="39" t="s">
        <v>2354</v>
      </c>
      <c r="F192" s="39" t="s">
        <v>2355</v>
      </c>
      <c r="G192" s="39" t="s">
        <v>2141</v>
      </c>
      <c r="H192" s="9" t="s">
        <v>888</v>
      </c>
      <c r="I192" s="45">
        <v>44372.0</v>
      </c>
      <c r="J192" s="37">
        <v>45799.0</v>
      </c>
      <c r="K192" s="9" t="s">
        <v>51</v>
      </c>
      <c r="L192" s="47">
        <v>0.0</v>
      </c>
      <c r="M192" s="9" t="s">
        <v>51</v>
      </c>
      <c r="N192" s="49">
        <v>78000.0</v>
      </c>
      <c r="O192" s="49">
        <v>78000.0</v>
      </c>
      <c r="P192" s="9" t="s">
        <v>53</v>
      </c>
      <c r="Q192" s="127">
        <v>45799.0</v>
      </c>
      <c r="R192" s="127">
        <v>45829.0</v>
      </c>
      <c r="S192" s="9">
        <v>1.0</v>
      </c>
      <c r="T192" s="9" t="s">
        <v>86</v>
      </c>
      <c r="U192" s="9" t="s">
        <v>56</v>
      </c>
    </row>
    <row r="193">
      <c r="A193" s="41" t="s">
        <v>7193</v>
      </c>
      <c r="B193" s="9">
        <v>7934.0</v>
      </c>
      <c r="C193" s="421" t="s">
        <v>3696</v>
      </c>
      <c r="D193" s="41" t="s">
        <v>3051</v>
      </c>
      <c r="E193" s="39" t="s">
        <v>7194</v>
      </c>
      <c r="F193" s="39" t="s">
        <v>237</v>
      </c>
      <c r="G193" s="39" t="s">
        <v>69</v>
      </c>
      <c r="H193" s="9" t="s">
        <v>888</v>
      </c>
      <c r="I193" s="45">
        <v>44929.0</v>
      </c>
      <c r="J193" s="37">
        <v>45799.0</v>
      </c>
      <c r="K193" s="9" t="s">
        <v>51</v>
      </c>
      <c r="L193" s="47">
        <v>0.0</v>
      </c>
      <c r="M193" s="9" t="s">
        <v>51</v>
      </c>
      <c r="N193" s="49">
        <v>118000.0</v>
      </c>
      <c r="O193" s="49">
        <v>118000.0</v>
      </c>
      <c r="P193" s="9" t="s">
        <v>53</v>
      </c>
      <c r="Q193" s="127">
        <v>45805.0</v>
      </c>
      <c r="R193" s="45">
        <v>45835.0</v>
      </c>
      <c r="S193" s="9">
        <v>1.0</v>
      </c>
      <c r="T193" s="88" t="s">
        <v>55</v>
      </c>
      <c r="U193" s="9" t="s">
        <v>56</v>
      </c>
    </row>
    <row r="194">
      <c r="A194" s="41" t="s">
        <v>5683</v>
      </c>
      <c r="B194" s="9">
        <v>8115.0</v>
      </c>
      <c r="C194" s="421" t="s">
        <v>1638</v>
      </c>
      <c r="D194" s="41" t="s">
        <v>1639</v>
      </c>
      <c r="E194" s="39" t="s">
        <v>2707</v>
      </c>
      <c r="F194" s="39" t="s">
        <v>325</v>
      </c>
      <c r="G194" s="39" t="s">
        <v>74</v>
      </c>
      <c r="H194" s="9" t="s">
        <v>888</v>
      </c>
      <c r="I194" s="45">
        <v>44947.0</v>
      </c>
      <c r="J194" s="37">
        <v>45799.0</v>
      </c>
      <c r="K194" s="9" t="s">
        <v>51</v>
      </c>
      <c r="L194" s="47">
        <v>0.0</v>
      </c>
      <c r="M194" s="9" t="s">
        <v>51</v>
      </c>
      <c r="N194" s="49">
        <v>118000.0</v>
      </c>
      <c r="O194" s="49">
        <v>118000.0</v>
      </c>
      <c r="P194" s="9" t="s">
        <v>53</v>
      </c>
      <c r="Q194" s="127">
        <v>45799.0</v>
      </c>
      <c r="R194" s="127">
        <v>45830.0</v>
      </c>
      <c r="S194" s="9">
        <v>1.0</v>
      </c>
      <c r="T194" s="88" t="s">
        <v>55</v>
      </c>
      <c r="U194" s="9" t="s">
        <v>56</v>
      </c>
    </row>
    <row r="195">
      <c r="A195" s="231" t="s">
        <v>5687</v>
      </c>
      <c r="B195" s="233">
        <v>4723.0</v>
      </c>
      <c r="C195" s="602" t="s">
        <v>645</v>
      </c>
      <c r="D195" s="231" t="s">
        <v>646</v>
      </c>
      <c r="E195" s="234" t="s">
        <v>2665</v>
      </c>
      <c r="F195" s="234" t="s">
        <v>126</v>
      </c>
      <c r="G195" s="234" t="s">
        <v>69</v>
      </c>
      <c r="H195" s="233" t="s">
        <v>888</v>
      </c>
      <c r="I195" s="236">
        <v>44611.0</v>
      </c>
      <c r="J195" s="535">
        <v>45799.0</v>
      </c>
      <c r="K195" s="233" t="s">
        <v>51</v>
      </c>
      <c r="L195" s="304">
        <v>0.0</v>
      </c>
      <c r="M195" s="233" t="s">
        <v>51</v>
      </c>
      <c r="N195" s="458">
        <v>78036.0</v>
      </c>
      <c r="O195" s="458">
        <v>78000.0</v>
      </c>
      <c r="P195" s="233" t="s">
        <v>52</v>
      </c>
      <c r="Q195" s="236">
        <v>45804.0</v>
      </c>
      <c r="R195" s="236">
        <v>45837.0</v>
      </c>
      <c r="S195" s="233">
        <v>1.0</v>
      </c>
      <c r="T195" s="233" t="s">
        <v>86</v>
      </c>
      <c r="U195" s="233" t="s">
        <v>56</v>
      </c>
    </row>
    <row r="196">
      <c r="A196" s="41" t="s">
        <v>5690</v>
      </c>
      <c r="B196" s="9">
        <v>1389.0</v>
      </c>
      <c r="C196" s="421" t="s">
        <v>410</v>
      </c>
      <c r="D196" s="41" t="s">
        <v>239</v>
      </c>
      <c r="E196" s="39" t="s">
        <v>3226</v>
      </c>
      <c r="F196" s="39" t="s">
        <v>110</v>
      </c>
      <c r="G196" s="39" t="s">
        <v>46</v>
      </c>
      <c r="H196" s="9" t="s">
        <v>888</v>
      </c>
      <c r="I196" s="45">
        <v>44361.0</v>
      </c>
      <c r="J196" s="37">
        <v>45799.0</v>
      </c>
      <c r="K196" s="9" t="s">
        <v>51</v>
      </c>
      <c r="L196" s="47">
        <v>0.0</v>
      </c>
      <c r="M196" s="9" t="s">
        <v>51</v>
      </c>
      <c r="N196" s="49">
        <v>78000.0</v>
      </c>
      <c r="O196" s="49">
        <v>78000.0</v>
      </c>
      <c r="P196" s="9" t="s">
        <v>53</v>
      </c>
      <c r="Q196" s="127">
        <v>45799.0</v>
      </c>
      <c r="R196" s="127">
        <v>45829.0</v>
      </c>
      <c r="S196" s="9">
        <v>1.0</v>
      </c>
      <c r="T196" s="9" t="s">
        <v>86</v>
      </c>
      <c r="U196" s="9" t="s">
        <v>56</v>
      </c>
    </row>
    <row r="197">
      <c r="A197" s="41" t="s">
        <v>5692</v>
      </c>
      <c r="B197" s="9">
        <v>4277.0</v>
      </c>
      <c r="C197" s="421" t="s">
        <v>3585</v>
      </c>
      <c r="D197" s="41" t="s">
        <v>3278</v>
      </c>
      <c r="E197" s="39" t="s">
        <v>6759</v>
      </c>
      <c r="F197" s="39" t="s">
        <v>84</v>
      </c>
      <c r="G197" s="39" t="s">
        <v>85</v>
      </c>
      <c r="H197" s="9" t="s">
        <v>888</v>
      </c>
      <c r="I197" s="45">
        <v>44579.0</v>
      </c>
      <c r="J197" s="37">
        <v>45799.0</v>
      </c>
      <c r="K197" s="9" t="s">
        <v>51</v>
      </c>
      <c r="L197" s="47">
        <v>0.0</v>
      </c>
      <c r="M197" s="9" t="s">
        <v>51</v>
      </c>
      <c r="N197" s="49">
        <v>78000.0</v>
      </c>
      <c r="O197" s="49">
        <v>78000.0</v>
      </c>
      <c r="P197" s="9" t="s">
        <v>53</v>
      </c>
      <c r="Q197" s="127">
        <v>45799.0</v>
      </c>
      <c r="R197" s="127">
        <v>45829.0</v>
      </c>
      <c r="S197" s="9">
        <v>1.0</v>
      </c>
      <c r="T197" s="9" t="s">
        <v>86</v>
      </c>
      <c r="U197" s="9" t="s">
        <v>56</v>
      </c>
    </row>
    <row r="198">
      <c r="A198" s="41" t="s">
        <v>5695</v>
      </c>
      <c r="B198" s="9">
        <v>4430.0</v>
      </c>
      <c r="C198" s="421" t="s">
        <v>2875</v>
      </c>
      <c r="D198" s="41" t="s">
        <v>2876</v>
      </c>
      <c r="E198" s="39" t="s">
        <v>2877</v>
      </c>
      <c r="F198" s="39" t="s">
        <v>252</v>
      </c>
      <c r="G198" s="39" t="s">
        <v>46</v>
      </c>
      <c r="H198" s="9" t="s">
        <v>888</v>
      </c>
      <c r="I198" s="45">
        <v>44590.0</v>
      </c>
      <c r="J198" s="37">
        <v>45799.0</v>
      </c>
      <c r="K198" s="9" t="s">
        <v>51</v>
      </c>
      <c r="L198" s="47">
        <v>0.0</v>
      </c>
      <c r="M198" s="9" t="s">
        <v>51</v>
      </c>
      <c r="N198" s="49">
        <v>78000.0</v>
      </c>
      <c r="O198" s="49">
        <v>78000.0</v>
      </c>
      <c r="P198" s="9" t="s">
        <v>53</v>
      </c>
      <c r="Q198" s="127">
        <v>45799.0</v>
      </c>
      <c r="R198" s="45">
        <v>45834.0</v>
      </c>
      <c r="S198" s="9">
        <v>1.0</v>
      </c>
      <c r="T198" s="9" t="s">
        <v>86</v>
      </c>
      <c r="U198" s="9" t="s">
        <v>56</v>
      </c>
    </row>
    <row r="199">
      <c r="A199" s="41" t="s">
        <v>7195</v>
      </c>
      <c r="B199" s="9">
        <v>4343.0</v>
      </c>
      <c r="C199" s="421" t="s">
        <v>243</v>
      </c>
      <c r="D199" s="41" t="s">
        <v>244</v>
      </c>
      <c r="E199" s="39" t="s">
        <v>2608</v>
      </c>
      <c r="F199" s="39" t="s">
        <v>246</v>
      </c>
      <c r="G199" s="39" t="s">
        <v>85</v>
      </c>
      <c r="H199" s="9" t="s">
        <v>888</v>
      </c>
      <c r="I199" s="45">
        <v>44585.0</v>
      </c>
      <c r="J199" s="37">
        <v>45799.0</v>
      </c>
      <c r="K199" s="9" t="s">
        <v>51</v>
      </c>
      <c r="L199" s="47">
        <v>0.0</v>
      </c>
      <c r="M199" s="9" t="s">
        <v>51</v>
      </c>
      <c r="N199" s="49">
        <v>78000.0</v>
      </c>
      <c r="O199" s="49">
        <v>78000.0</v>
      </c>
      <c r="P199" s="9" t="s">
        <v>53</v>
      </c>
      <c r="Q199" s="127">
        <v>45799.0</v>
      </c>
      <c r="R199" s="127">
        <v>45829.0</v>
      </c>
      <c r="S199" s="9">
        <v>1.0</v>
      </c>
      <c r="T199" s="9" t="s">
        <v>86</v>
      </c>
      <c r="U199" s="9" t="s">
        <v>56</v>
      </c>
    </row>
    <row r="200">
      <c r="A200" s="41" t="s">
        <v>7196</v>
      </c>
      <c r="B200" s="9">
        <v>2690.0</v>
      </c>
      <c r="C200" s="421" t="s">
        <v>2650</v>
      </c>
      <c r="D200" s="41" t="s">
        <v>3406</v>
      </c>
      <c r="E200" s="39" t="s">
        <v>2653</v>
      </c>
      <c r="F200" s="39" t="s">
        <v>44</v>
      </c>
      <c r="G200" s="39" t="s">
        <v>46</v>
      </c>
      <c r="H200" s="9" t="s">
        <v>888</v>
      </c>
      <c r="I200" s="45">
        <v>44466.0</v>
      </c>
      <c r="J200" s="37">
        <v>45799.0</v>
      </c>
      <c r="K200" s="9" t="s">
        <v>51</v>
      </c>
      <c r="L200" s="47">
        <v>0.0</v>
      </c>
      <c r="M200" s="9" t="s">
        <v>51</v>
      </c>
      <c r="N200" s="49">
        <v>78096.0</v>
      </c>
      <c r="O200" s="49">
        <v>78096.0</v>
      </c>
      <c r="P200" s="9" t="s">
        <v>52</v>
      </c>
      <c r="Q200" s="45">
        <v>45799.0</v>
      </c>
      <c r="R200" s="45">
        <v>45830.0</v>
      </c>
      <c r="S200" s="9">
        <v>1.0</v>
      </c>
      <c r="T200" s="9" t="s">
        <v>86</v>
      </c>
      <c r="U200" s="9" t="s">
        <v>56</v>
      </c>
    </row>
    <row r="201">
      <c r="A201" s="41" t="s">
        <v>7197</v>
      </c>
      <c r="B201" s="9">
        <v>15518.0</v>
      </c>
      <c r="C201" s="421" t="s">
        <v>7198</v>
      </c>
      <c r="D201" s="41" t="s">
        <v>7199</v>
      </c>
      <c r="E201" s="39" t="s">
        <v>7200</v>
      </c>
      <c r="F201" s="39" t="s">
        <v>7201</v>
      </c>
      <c r="G201" s="39" t="s">
        <v>430</v>
      </c>
      <c r="H201" s="9" t="s">
        <v>888</v>
      </c>
      <c r="I201" s="45">
        <v>45793.0</v>
      </c>
      <c r="J201" s="37">
        <v>45799.0</v>
      </c>
      <c r="K201" s="9" t="s">
        <v>51</v>
      </c>
      <c r="L201" s="47">
        <v>0.0</v>
      </c>
      <c r="M201" s="9" t="s">
        <v>51</v>
      </c>
      <c r="N201" s="49">
        <v>468036.0</v>
      </c>
      <c r="O201" s="49">
        <v>468036.0</v>
      </c>
      <c r="P201" s="9" t="s">
        <v>52</v>
      </c>
      <c r="Q201" s="45">
        <v>45799.0</v>
      </c>
      <c r="R201" s="45">
        <v>45987.0</v>
      </c>
      <c r="S201" s="9">
        <v>6.0</v>
      </c>
      <c r="T201" s="9" t="s">
        <v>86</v>
      </c>
      <c r="U201" s="9" t="s">
        <v>93</v>
      </c>
    </row>
    <row r="202">
      <c r="A202" s="41" t="s">
        <v>7202</v>
      </c>
      <c r="B202" s="9">
        <v>9303.0</v>
      </c>
      <c r="C202" s="421" t="s">
        <v>3337</v>
      </c>
      <c r="D202" s="41" t="s">
        <v>2403</v>
      </c>
      <c r="E202" s="39" t="s">
        <v>2404</v>
      </c>
      <c r="F202" s="39" t="s">
        <v>110</v>
      </c>
      <c r="G202" s="39" t="s">
        <v>46</v>
      </c>
      <c r="H202" s="9" t="s">
        <v>888</v>
      </c>
      <c r="I202" s="45">
        <v>45089.0</v>
      </c>
      <c r="J202" s="37">
        <v>45799.0</v>
      </c>
      <c r="K202" s="9" t="s">
        <v>51</v>
      </c>
      <c r="L202" s="47">
        <v>0.0</v>
      </c>
      <c r="M202" s="9" t="s">
        <v>51</v>
      </c>
      <c r="N202" s="49">
        <v>78000.0</v>
      </c>
      <c r="O202" s="49">
        <v>78000.0</v>
      </c>
      <c r="P202" s="9" t="s">
        <v>53</v>
      </c>
      <c r="Q202" s="127">
        <v>45799.0</v>
      </c>
      <c r="R202" s="127">
        <v>45829.0</v>
      </c>
      <c r="S202" s="9">
        <v>1.0</v>
      </c>
      <c r="T202" s="9" t="s">
        <v>86</v>
      </c>
      <c r="U202" s="9" t="s">
        <v>56</v>
      </c>
    </row>
    <row r="203">
      <c r="A203" s="41" t="s">
        <v>7203</v>
      </c>
      <c r="B203" s="9">
        <v>8671.0</v>
      </c>
      <c r="C203" s="421" t="s">
        <v>5354</v>
      </c>
      <c r="D203" s="41" t="s">
        <v>5355</v>
      </c>
      <c r="E203" s="39" t="s">
        <v>7204</v>
      </c>
      <c r="F203" s="39" t="s">
        <v>163</v>
      </c>
      <c r="G203" s="39" t="s">
        <v>69</v>
      </c>
      <c r="H203" s="9" t="s">
        <v>888</v>
      </c>
      <c r="I203" s="45">
        <v>45016.0</v>
      </c>
      <c r="J203" s="37">
        <v>45800.0</v>
      </c>
      <c r="K203" s="37">
        <v>45799.0</v>
      </c>
      <c r="L203" s="47">
        <v>1298000.0</v>
      </c>
      <c r="M203" s="9" t="s">
        <v>51</v>
      </c>
      <c r="N203" s="49">
        <v>120023.0</v>
      </c>
      <c r="O203" s="49">
        <v>120064.0</v>
      </c>
      <c r="P203" s="9" t="s">
        <v>52</v>
      </c>
      <c r="Q203" s="45"/>
      <c r="R203" s="45"/>
      <c r="S203" s="9">
        <v>12.0</v>
      </c>
      <c r="T203" s="88" t="s">
        <v>55</v>
      </c>
      <c r="U203" s="9" t="s">
        <v>56</v>
      </c>
    </row>
    <row r="204">
      <c r="A204" s="41" t="s">
        <v>7205</v>
      </c>
      <c r="B204" s="9">
        <v>10423.0</v>
      </c>
      <c r="C204" s="421" t="s">
        <v>7206</v>
      </c>
      <c r="D204" s="41" t="s">
        <v>3003</v>
      </c>
      <c r="E204" s="39" t="s">
        <v>3004</v>
      </c>
      <c r="F204" s="39" t="s">
        <v>163</v>
      </c>
      <c r="G204" s="39" t="s">
        <v>69</v>
      </c>
      <c r="H204" s="9" t="s">
        <v>888</v>
      </c>
      <c r="I204" s="45">
        <v>45216.0</v>
      </c>
      <c r="J204" s="37">
        <v>45800.0</v>
      </c>
      <c r="K204" s="9" t="s">
        <v>51</v>
      </c>
      <c r="L204" s="47">
        <v>0.0</v>
      </c>
      <c r="M204" s="9" t="s">
        <v>51</v>
      </c>
      <c r="N204" s="49">
        <v>78000.0</v>
      </c>
      <c r="O204" s="49">
        <v>78000.0</v>
      </c>
      <c r="P204" s="9" t="s">
        <v>53</v>
      </c>
      <c r="Q204" s="45">
        <v>45800.0</v>
      </c>
      <c r="R204" s="45">
        <v>45830.0</v>
      </c>
      <c r="S204" s="9">
        <v>1.0</v>
      </c>
      <c r="T204" s="9" t="s">
        <v>86</v>
      </c>
      <c r="U204" s="9" t="s">
        <v>56</v>
      </c>
    </row>
    <row r="205">
      <c r="A205" s="41" t="s">
        <v>7207</v>
      </c>
      <c r="B205" s="9">
        <v>2719.0</v>
      </c>
      <c r="C205" s="421" t="s">
        <v>1067</v>
      </c>
      <c r="D205" s="41" t="s">
        <v>1068</v>
      </c>
      <c r="E205" s="39" t="s">
        <v>2535</v>
      </c>
      <c r="F205" s="39" t="s">
        <v>555</v>
      </c>
      <c r="G205" s="39" t="s">
        <v>69</v>
      </c>
      <c r="H205" s="9" t="s">
        <v>888</v>
      </c>
      <c r="I205" s="45">
        <v>44469.0</v>
      </c>
      <c r="J205" s="37">
        <v>45800.0</v>
      </c>
      <c r="K205" s="9" t="s">
        <v>51</v>
      </c>
      <c r="L205" s="47">
        <v>118000.0</v>
      </c>
      <c r="M205" s="9" t="s">
        <v>51</v>
      </c>
      <c r="N205" s="49">
        <v>114000.0</v>
      </c>
      <c r="O205" s="49">
        <v>114000.0</v>
      </c>
      <c r="P205" s="9" t="s">
        <v>53</v>
      </c>
      <c r="Q205" s="45">
        <v>45800.0</v>
      </c>
      <c r="R205" s="45">
        <v>45830.0</v>
      </c>
      <c r="S205" s="9">
        <v>1.0</v>
      </c>
      <c r="T205" s="88" t="s">
        <v>55</v>
      </c>
      <c r="U205" s="9" t="s">
        <v>56</v>
      </c>
    </row>
    <row r="206">
      <c r="A206" s="41" t="s">
        <v>7208</v>
      </c>
      <c r="B206" s="9">
        <v>6022.0</v>
      </c>
      <c r="C206" s="421" t="s">
        <v>7209</v>
      </c>
      <c r="D206" s="41" t="s">
        <v>3092</v>
      </c>
      <c r="E206" s="43" t="s">
        <v>3093</v>
      </c>
      <c r="F206" s="39" t="s">
        <v>3094</v>
      </c>
      <c r="G206" s="39" t="s">
        <v>85</v>
      </c>
      <c r="H206" s="9" t="s">
        <v>888</v>
      </c>
      <c r="I206" s="45">
        <v>44727.0</v>
      </c>
      <c r="J206" s="37">
        <v>45800.0</v>
      </c>
      <c r="K206" s="9" t="s">
        <v>51</v>
      </c>
      <c r="L206" s="47">
        <v>0.0</v>
      </c>
      <c r="M206" s="9" t="s">
        <v>51</v>
      </c>
      <c r="N206" s="49">
        <v>78000.0</v>
      </c>
      <c r="O206" s="49">
        <v>78000.0</v>
      </c>
      <c r="P206" s="9" t="s">
        <v>53</v>
      </c>
      <c r="Q206" s="45">
        <v>45800.0</v>
      </c>
      <c r="R206" s="45">
        <v>45830.0</v>
      </c>
      <c r="S206" s="9">
        <v>1.0</v>
      </c>
      <c r="T206" s="9" t="s">
        <v>86</v>
      </c>
      <c r="U206" s="9" t="s">
        <v>56</v>
      </c>
    </row>
    <row r="207">
      <c r="A207" s="41" t="s">
        <v>7210</v>
      </c>
      <c r="B207" s="9">
        <v>7236.0</v>
      </c>
      <c r="C207" s="421" t="s">
        <v>7211</v>
      </c>
      <c r="D207" s="41" t="s">
        <v>7212</v>
      </c>
      <c r="E207" s="39" t="s">
        <v>7213</v>
      </c>
      <c r="F207" s="39" t="s">
        <v>786</v>
      </c>
      <c r="G207" s="39" t="s">
        <v>46</v>
      </c>
      <c r="H207" s="9" t="s">
        <v>888</v>
      </c>
      <c r="I207" s="45">
        <v>44847.0</v>
      </c>
      <c r="J207" s="37">
        <v>45800.0</v>
      </c>
      <c r="K207" s="9" t="s">
        <v>51</v>
      </c>
      <c r="L207" s="47">
        <v>0.0</v>
      </c>
      <c r="M207" s="9" t="s">
        <v>51</v>
      </c>
      <c r="N207" s="49">
        <v>78000.0</v>
      </c>
      <c r="O207" s="49">
        <v>78000.0</v>
      </c>
      <c r="P207" s="9" t="s">
        <v>53</v>
      </c>
      <c r="Q207" s="45">
        <v>45800.0</v>
      </c>
      <c r="R207" s="45">
        <v>45831.0</v>
      </c>
      <c r="S207" s="9">
        <v>1.0</v>
      </c>
      <c r="T207" s="9" t="s">
        <v>86</v>
      </c>
      <c r="U207" s="9" t="s">
        <v>56</v>
      </c>
    </row>
    <row r="208">
      <c r="A208" s="41" t="s">
        <v>7214</v>
      </c>
      <c r="B208" s="9">
        <v>10023.0</v>
      </c>
      <c r="C208" s="421" t="s">
        <v>3870</v>
      </c>
      <c r="D208" s="41" t="s">
        <v>3871</v>
      </c>
      <c r="E208" s="39" t="s">
        <v>2795</v>
      </c>
      <c r="F208" s="39" t="s">
        <v>555</v>
      </c>
      <c r="G208" s="39" t="s">
        <v>69</v>
      </c>
      <c r="H208" s="9" t="s">
        <v>888</v>
      </c>
      <c r="I208" s="45">
        <v>45174.0</v>
      </c>
      <c r="J208" s="37">
        <v>45800.0</v>
      </c>
      <c r="K208" s="9" t="s">
        <v>51</v>
      </c>
      <c r="L208" s="47">
        <v>0.0</v>
      </c>
      <c r="M208" s="9" t="s">
        <v>51</v>
      </c>
      <c r="N208" s="49">
        <v>78000.0</v>
      </c>
      <c r="O208" s="49">
        <v>78000.0</v>
      </c>
      <c r="P208" s="9" t="s">
        <v>53</v>
      </c>
      <c r="Q208" s="45">
        <v>45800.0</v>
      </c>
      <c r="R208" s="45">
        <v>45832.0</v>
      </c>
      <c r="S208" s="9">
        <v>1.0</v>
      </c>
      <c r="T208" s="9" t="s">
        <v>86</v>
      </c>
      <c r="U208" s="9" t="s">
        <v>56</v>
      </c>
    </row>
    <row r="209">
      <c r="A209" s="41" t="s">
        <v>7215</v>
      </c>
      <c r="B209" s="9">
        <v>1257.0</v>
      </c>
      <c r="C209" s="421" t="s">
        <v>5714</v>
      </c>
      <c r="D209" s="41" t="s">
        <v>5715</v>
      </c>
      <c r="E209" s="39" t="s">
        <v>5716</v>
      </c>
      <c r="F209" s="39" t="s">
        <v>739</v>
      </c>
      <c r="G209" s="39" t="s">
        <v>352</v>
      </c>
      <c r="H209" s="9" t="s">
        <v>888</v>
      </c>
      <c r="I209" s="45">
        <v>44353.0</v>
      </c>
      <c r="J209" s="37">
        <v>45800.0</v>
      </c>
      <c r="K209" s="9" t="s">
        <v>51</v>
      </c>
      <c r="L209" s="47">
        <v>0.0</v>
      </c>
      <c r="M209" s="9" t="s">
        <v>51</v>
      </c>
      <c r="N209" s="49">
        <v>1298000.0</v>
      </c>
      <c r="O209" s="49">
        <v>1298000.0</v>
      </c>
      <c r="P209" s="9" t="s">
        <v>53</v>
      </c>
      <c r="Q209" s="45">
        <v>45800.0</v>
      </c>
      <c r="R209" s="45">
        <v>46169.0</v>
      </c>
      <c r="S209" s="9">
        <v>12.0</v>
      </c>
      <c r="T209" s="88" t="s">
        <v>55</v>
      </c>
      <c r="U209" s="9" t="s">
        <v>56</v>
      </c>
    </row>
    <row r="210">
      <c r="A210" s="41" t="s">
        <v>7216</v>
      </c>
      <c r="B210" s="9">
        <v>1389.0</v>
      </c>
      <c r="C210" s="421" t="s">
        <v>410</v>
      </c>
      <c r="D210" s="41" t="s">
        <v>239</v>
      </c>
      <c r="E210" s="39" t="s">
        <v>7217</v>
      </c>
      <c r="F210" s="39" t="s">
        <v>110</v>
      </c>
      <c r="G210" s="39" t="s">
        <v>46</v>
      </c>
      <c r="H210" s="9" t="s">
        <v>888</v>
      </c>
      <c r="I210" s="45">
        <v>44361.0</v>
      </c>
      <c r="J210" s="37">
        <v>45800.0</v>
      </c>
      <c r="K210" s="9" t="s">
        <v>51</v>
      </c>
      <c r="L210" s="47">
        <v>0.0</v>
      </c>
      <c r="M210" s="9" t="s">
        <v>51</v>
      </c>
      <c r="N210" s="49">
        <v>78000.0</v>
      </c>
      <c r="O210" s="49">
        <v>78000.0</v>
      </c>
      <c r="P210" s="9" t="s">
        <v>53</v>
      </c>
      <c r="Q210" s="45">
        <v>45800.0</v>
      </c>
      <c r="R210" s="45">
        <v>45830.0</v>
      </c>
      <c r="S210" s="9">
        <v>1.0</v>
      </c>
      <c r="T210" s="9" t="s">
        <v>86</v>
      </c>
      <c r="U210" s="9" t="s">
        <v>56</v>
      </c>
    </row>
    <row r="211">
      <c r="A211" s="41" t="s">
        <v>7218</v>
      </c>
      <c r="B211" s="9">
        <v>4918.0</v>
      </c>
      <c r="C211" s="421" t="s">
        <v>7219</v>
      </c>
      <c r="D211" s="41" t="s">
        <v>166</v>
      </c>
      <c r="E211" s="39" t="s">
        <v>7220</v>
      </c>
      <c r="F211" s="39" t="s">
        <v>169</v>
      </c>
      <c r="G211" s="39" t="s">
        <v>85</v>
      </c>
      <c r="H211" s="9" t="s">
        <v>888</v>
      </c>
      <c r="I211" s="45">
        <v>44625.0</v>
      </c>
      <c r="J211" s="37">
        <v>45800.0</v>
      </c>
      <c r="K211" s="9" t="s">
        <v>51</v>
      </c>
      <c r="L211" s="47">
        <v>0.0</v>
      </c>
      <c r="M211" s="9" t="s">
        <v>51</v>
      </c>
      <c r="N211" s="49">
        <v>78000.0</v>
      </c>
      <c r="O211" s="49">
        <v>78000.0</v>
      </c>
      <c r="P211" s="9" t="s">
        <v>53</v>
      </c>
      <c r="Q211" s="45">
        <v>45800.0</v>
      </c>
      <c r="R211" s="45">
        <v>45831.0</v>
      </c>
      <c r="S211" s="9">
        <v>1.0</v>
      </c>
      <c r="T211" s="9" t="s">
        <v>86</v>
      </c>
      <c r="U211" s="9" t="s">
        <v>56</v>
      </c>
    </row>
    <row r="212">
      <c r="A212" s="41" t="s">
        <v>7221</v>
      </c>
      <c r="B212" s="9">
        <v>9347.0</v>
      </c>
      <c r="C212" s="421" t="s">
        <v>7222</v>
      </c>
      <c r="D212" s="41" t="s">
        <v>7223</v>
      </c>
      <c r="E212" s="39" t="s">
        <v>7224</v>
      </c>
      <c r="F212" s="39" t="s">
        <v>110</v>
      </c>
      <c r="G212" s="39" t="s">
        <v>46</v>
      </c>
      <c r="H212" s="9" t="s">
        <v>888</v>
      </c>
      <c r="I212" s="45">
        <v>45094.0</v>
      </c>
      <c r="J212" s="37">
        <v>45800.0</v>
      </c>
      <c r="K212" s="9" t="s">
        <v>51</v>
      </c>
      <c r="L212" s="47">
        <v>0.0</v>
      </c>
      <c r="M212" s="9" t="s">
        <v>51</v>
      </c>
      <c r="N212" s="49">
        <v>118060.0</v>
      </c>
      <c r="O212" s="49">
        <v>118060.0</v>
      </c>
      <c r="P212" s="9" t="s">
        <v>52</v>
      </c>
      <c r="Q212" s="45">
        <v>45800.0</v>
      </c>
      <c r="R212" s="45">
        <v>45830.0</v>
      </c>
      <c r="S212" s="9">
        <v>1.0</v>
      </c>
      <c r="T212" s="88" t="s">
        <v>55</v>
      </c>
      <c r="U212" s="9" t="s">
        <v>56</v>
      </c>
    </row>
    <row r="213">
      <c r="A213" s="41" t="s">
        <v>5729</v>
      </c>
      <c r="B213" s="9">
        <v>11869.0</v>
      </c>
      <c r="C213" s="421" t="s">
        <v>7225</v>
      </c>
      <c r="D213" s="41" t="s">
        <v>5480</v>
      </c>
      <c r="E213" s="39" t="s">
        <v>5481</v>
      </c>
      <c r="F213" s="39" t="s">
        <v>68</v>
      </c>
      <c r="G213" s="39" t="s">
        <v>69</v>
      </c>
      <c r="H213" s="9" t="s">
        <v>888</v>
      </c>
      <c r="I213" s="45">
        <v>45397.0</v>
      </c>
      <c r="J213" s="37">
        <v>45800.0</v>
      </c>
      <c r="K213" s="9" t="s">
        <v>51</v>
      </c>
      <c r="L213" s="47">
        <v>1298000.0</v>
      </c>
      <c r="M213" s="9" t="s">
        <v>51</v>
      </c>
      <c r="N213" s="49">
        <v>1298012.0</v>
      </c>
      <c r="O213" s="49">
        <v>1298000.0</v>
      </c>
      <c r="P213" s="9" t="s">
        <v>52</v>
      </c>
      <c r="Q213" s="45">
        <v>45800.0</v>
      </c>
      <c r="R213" s="45">
        <v>46161.0</v>
      </c>
      <c r="S213" s="9">
        <v>12.0</v>
      </c>
      <c r="T213" s="88" t="s">
        <v>55</v>
      </c>
      <c r="U213" s="9" t="s">
        <v>56</v>
      </c>
    </row>
    <row r="214">
      <c r="A214" s="41" t="s">
        <v>7226</v>
      </c>
      <c r="B214" s="128">
        <v>4382.0</v>
      </c>
      <c r="C214" s="155" t="s">
        <v>2374</v>
      </c>
      <c r="D214" s="156" t="s">
        <v>2375</v>
      </c>
      <c r="E214" s="155" t="s">
        <v>2376</v>
      </c>
      <c r="F214" s="155" t="s">
        <v>279</v>
      </c>
      <c r="G214" s="155" t="s">
        <v>69</v>
      </c>
      <c r="H214" s="9" t="s">
        <v>888</v>
      </c>
      <c r="I214" s="101">
        <v>44587.0</v>
      </c>
      <c r="J214" s="174">
        <v>45800.0</v>
      </c>
      <c r="K214" s="128" t="s">
        <v>51</v>
      </c>
      <c r="L214" s="158">
        <v>0.0</v>
      </c>
      <c r="M214" s="174" t="s">
        <v>51</v>
      </c>
      <c r="N214" s="149">
        <v>78061.0</v>
      </c>
      <c r="O214" s="149">
        <v>78061.0</v>
      </c>
      <c r="P214" s="128" t="s">
        <v>52</v>
      </c>
      <c r="Q214" s="101">
        <v>45800.0</v>
      </c>
      <c r="R214" s="101">
        <v>45830.0</v>
      </c>
      <c r="S214" s="128">
        <v>1.0</v>
      </c>
      <c r="T214" s="128" t="s">
        <v>86</v>
      </c>
      <c r="U214" s="128" t="s">
        <v>56</v>
      </c>
    </row>
    <row r="215">
      <c r="A215" s="41" t="s">
        <v>7227</v>
      </c>
      <c r="B215" s="9">
        <v>15573.0</v>
      </c>
      <c r="C215" s="421" t="s">
        <v>7228</v>
      </c>
      <c r="D215" s="41" t="s">
        <v>7229</v>
      </c>
      <c r="E215" s="39" t="s">
        <v>4615</v>
      </c>
      <c r="F215" s="39" t="s">
        <v>192</v>
      </c>
      <c r="G215" s="39" t="s">
        <v>195</v>
      </c>
      <c r="H215" s="9" t="s">
        <v>888</v>
      </c>
      <c r="I215" s="45">
        <v>45800.0</v>
      </c>
      <c r="J215" s="37">
        <v>45800.0</v>
      </c>
      <c r="K215" s="9" t="s">
        <v>51</v>
      </c>
      <c r="L215" s="47">
        <v>0.0</v>
      </c>
      <c r="M215" s="37">
        <v>45810.0</v>
      </c>
      <c r="N215" s="49">
        <v>1298051.0</v>
      </c>
      <c r="O215" s="49">
        <v>1298000.0</v>
      </c>
      <c r="P215" s="9" t="s">
        <v>52</v>
      </c>
      <c r="Q215" s="45">
        <v>45810.0</v>
      </c>
      <c r="R215" s="45">
        <v>46174.0</v>
      </c>
      <c r="S215" s="9">
        <v>12.0</v>
      </c>
      <c r="T215" s="88" t="s">
        <v>55</v>
      </c>
      <c r="U215" s="9" t="s">
        <v>93</v>
      </c>
    </row>
    <row r="216">
      <c r="A216" s="41" t="s">
        <v>7230</v>
      </c>
      <c r="B216" s="9">
        <v>15573.0</v>
      </c>
      <c r="C216" s="421" t="s">
        <v>7228</v>
      </c>
      <c r="D216" s="41" t="s">
        <v>7229</v>
      </c>
      <c r="E216" s="39" t="s">
        <v>4615</v>
      </c>
      <c r="F216" s="39" t="s">
        <v>192</v>
      </c>
      <c r="G216" s="39" t="s">
        <v>195</v>
      </c>
      <c r="H216" s="9" t="s">
        <v>888</v>
      </c>
      <c r="I216" s="45">
        <v>45800.0</v>
      </c>
      <c r="J216" s="37">
        <v>45800.0</v>
      </c>
      <c r="K216" s="9" t="s">
        <v>51</v>
      </c>
      <c r="L216" s="47">
        <v>0.0</v>
      </c>
      <c r="M216" s="9" t="s">
        <v>51</v>
      </c>
      <c r="N216" s="49">
        <v>118008.0</v>
      </c>
      <c r="O216" s="49">
        <v>0.0</v>
      </c>
      <c r="P216" s="9" t="s">
        <v>281</v>
      </c>
      <c r="Q216" s="45">
        <v>45810.0</v>
      </c>
      <c r="R216" s="45">
        <v>46180.0</v>
      </c>
      <c r="S216" s="9">
        <v>1.0</v>
      </c>
      <c r="T216" s="88" t="s">
        <v>55</v>
      </c>
      <c r="U216" s="9" t="s">
        <v>56</v>
      </c>
    </row>
    <row r="217">
      <c r="A217" s="41" t="s">
        <v>7231</v>
      </c>
      <c r="B217" s="9">
        <v>11897.0</v>
      </c>
      <c r="C217" s="421" t="s">
        <v>2643</v>
      </c>
      <c r="D217" s="41" t="s">
        <v>2319</v>
      </c>
      <c r="E217" s="39" t="s">
        <v>2321</v>
      </c>
      <c r="F217" s="39" t="s">
        <v>218</v>
      </c>
      <c r="G217" s="39" t="s">
        <v>220</v>
      </c>
      <c r="H217" s="9" t="s">
        <v>888</v>
      </c>
      <c r="I217" s="45">
        <v>45401.0</v>
      </c>
      <c r="J217" s="37">
        <v>45800.0</v>
      </c>
      <c r="K217" s="9" t="s">
        <v>51</v>
      </c>
      <c r="L217" s="47">
        <v>118000.0</v>
      </c>
      <c r="M217" s="9" t="s">
        <v>51</v>
      </c>
      <c r="N217" s="49">
        <v>118039.0</v>
      </c>
      <c r="O217" s="49">
        <v>118000.0</v>
      </c>
      <c r="P217" s="9" t="s">
        <v>52</v>
      </c>
      <c r="Q217" s="45">
        <v>45800.0</v>
      </c>
      <c r="R217" s="45">
        <v>45830.0</v>
      </c>
      <c r="S217" s="9">
        <v>1.0</v>
      </c>
      <c r="T217" s="88" t="s">
        <v>55</v>
      </c>
      <c r="U217" s="9" t="s">
        <v>56</v>
      </c>
    </row>
    <row r="218">
      <c r="A218" s="41" t="s">
        <v>7232</v>
      </c>
      <c r="B218" s="9">
        <v>13345.0</v>
      </c>
      <c r="C218" s="421" t="s">
        <v>1346</v>
      </c>
      <c r="D218" s="41" t="s">
        <v>1347</v>
      </c>
      <c r="E218" s="39" t="s">
        <v>1348</v>
      </c>
      <c r="F218" s="39" t="s">
        <v>407</v>
      </c>
      <c r="G218" s="39" t="s">
        <v>46</v>
      </c>
      <c r="H218" s="9" t="s">
        <v>888</v>
      </c>
      <c r="I218" s="45">
        <v>45554.0</v>
      </c>
      <c r="J218" s="37">
        <v>45800.0</v>
      </c>
      <c r="K218" s="9" t="s">
        <v>51</v>
      </c>
      <c r="L218" s="47">
        <v>118000.0</v>
      </c>
      <c r="M218" s="9" t="s">
        <v>51</v>
      </c>
      <c r="N218" s="49">
        <v>120000.0</v>
      </c>
      <c r="O218" s="49">
        <v>120000.0</v>
      </c>
      <c r="P218" s="9" t="s">
        <v>53</v>
      </c>
      <c r="Q218" s="45">
        <v>45800.0</v>
      </c>
      <c r="R218" s="45">
        <v>45838.0</v>
      </c>
      <c r="S218" s="9">
        <v>1.0</v>
      </c>
      <c r="T218" s="88" t="s">
        <v>55</v>
      </c>
      <c r="U218" s="9" t="s">
        <v>56</v>
      </c>
    </row>
    <row r="219">
      <c r="A219" s="41" t="s">
        <v>7233</v>
      </c>
      <c r="B219" s="9">
        <v>6207.0</v>
      </c>
      <c r="C219" s="421" t="s">
        <v>7234</v>
      </c>
      <c r="D219" s="41" t="s">
        <v>7235</v>
      </c>
      <c r="E219" s="39" t="s">
        <v>7236</v>
      </c>
      <c r="F219" s="39" t="s">
        <v>137</v>
      </c>
      <c r="G219" s="39" t="s">
        <v>118</v>
      </c>
      <c r="H219" s="9" t="s">
        <v>888</v>
      </c>
      <c r="I219" s="45">
        <v>44745.0</v>
      </c>
      <c r="J219" s="37">
        <v>45800.0</v>
      </c>
      <c r="K219" s="9" t="s">
        <v>51</v>
      </c>
      <c r="L219" s="47">
        <v>78000.0</v>
      </c>
      <c r="M219" s="9" t="s">
        <v>51</v>
      </c>
      <c r="N219" s="49">
        <v>75000.0</v>
      </c>
      <c r="O219" s="49">
        <v>75000.0</v>
      </c>
      <c r="P219" s="9" t="s">
        <v>53</v>
      </c>
      <c r="Q219" s="45">
        <v>45800.0</v>
      </c>
      <c r="R219" s="45">
        <v>45839.0</v>
      </c>
      <c r="S219" s="9">
        <v>1.0</v>
      </c>
      <c r="T219" s="9" t="s">
        <v>86</v>
      </c>
      <c r="U219" s="9" t="s">
        <v>56</v>
      </c>
    </row>
    <row r="220">
      <c r="A220" s="41" t="s">
        <v>7237</v>
      </c>
      <c r="B220" s="9">
        <v>6926.0</v>
      </c>
      <c r="C220" s="421" t="s">
        <v>2740</v>
      </c>
      <c r="D220" s="41" t="s">
        <v>474</v>
      </c>
      <c r="E220" s="39" t="s">
        <v>2741</v>
      </c>
      <c r="F220" s="39" t="s">
        <v>100</v>
      </c>
      <c r="G220" s="39" t="s">
        <v>158</v>
      </c>
      <c r="H220" s="9" t="s">
        <v>888</v>
      </c>
      <c r="I220" s="45">
        <v>44816.0</v>
      </c>
      <c r="J220" s="37">
        <v>45800.0</v>
      </c>
      <c r="K220" s="9" t="s">
        <v>51</v>
      </c>
      <c r="L220" s="47">
        <v>0.0</v>
      </c>
      <c r="M220" s="9" t="s">
        <v>51</v>
      </c>
      <c r="N220" s="49">
        <v>78092.0</v>
      </c>
      <c r="O220" s="49">
        <v>78092.0</v>
      </c>
      <c r="P220" s="9" t="s">
        <v>52</v>
      </c>
      <c r="Q220" s="101">
        <v>45800.0</v>
      </c>
      <c r="R220" s="101">
        <v>45830.0</v>
      </c>
      <c r="S220" s="9">
        <v>1.0</v>
      </c>
      <c r="T220" s="9" t="s">
        <v>86</v>
      </c>
      <c r="U220" s="9" t="s">
        <v>56</v>
      </c>
    </row>
    <row r="221">
      <c r="A221" s="231" t="s">
        <v>7238</v>
      </c>
      <c r="B221" s="233">
        <v>2225.0</v>
      </c>
      <c r="C221" s="602" t="s">
        <v>7239</v>
      </c>
      <c r="D221" s="231" t="s">
        <v>2938</v>
      </c>
      <c r="E221" s="234" t="s">
        <v>2940</v>
      </c>
      <c r="F221" s="234" t="s">
        <v>343</v>
      </c>
      <c r="G221" s="234" t="s">
        <v>158</v>
      </c>
      <c r="H221" s="233" t="s">
        <v>888</v>
      </c>
      <c r="I221" s="236">
        <v>44434.0</v>
      </c>
      <c r="J221" s="535">
        <v>45800.0</v>
      </c>
      <c r="K221" s="233" t="s">
        <v>51</v>
      </c>
      <c r="L221" s="304">
        <v>78000.0</v>
      </c>
      <c r="M221" s="233" t="s">
        <v>51</v>
      </c>
      <c r="N221" s="458">
        <v>100051.0</v>
      </c>
      <c r="O221" s="458">
        <v>100000.0</v>
      </c>
      <c r="P221" s="233" t="s">
        <v>52</v>
      </c>
      <c r="Q221" s="617">
        <v>45800.0</v>
      </c>
      <c r="R221" s="617">
        <v>45830.0</v>
      </c>
      <c r="S221" s="233">
        <v>1.0</v>
      </c>
      <c r="T221" s="233" t="s">
        <v>86</v>
      </c>
      <c r="U221" s="233" t="s">
        <v>56</v>
      </c>
    </row>
    <row r="222">
      <c r="A222" s="41" t="s">
        <v>7240</v>
      </c>
      <c r="B222" s="9">
        <v>2188.0</v>
      </c>
      <c r="C222" s="421" t="s">
        <v>5815</v>
      </c>
      <c r="D222" s="41" t="s">
        <v>2819</v>
      </c>
      <c r="E222" s="39" t="s">
        <v>2820</v>
      </c>
      <c r="F222" s="39" t="s">
        <v>2821</v>
      </c>
      <c r="G222" s="39" t="s">
        <v>2822</v>
      </c>
      <c r="H222" s="9" t="s">
        <v>888</v>
      </c>
      <c r="I222" s="45">
        <v>44431.0</v>
      </c>
      <c r="J222" s="37">
        <v>45800.0</v>
      </c>
      <c r="K222" s="9" t="s">
        <v>51</v>
      </c>
      <c r="L222" s="47">
        <v>0.0</v>
      </c>
      <c r="M222" s="9" t="s">
        <v>51</v>
      </c>
      <c r="N222" s="49">
        <v>78000.0</v>
      </c>
      <c r="O222" s="49">
        <v>78000.0</v>
      </c>
      <c r="P222" s="9" t="s">
        <v>53</v>
      </c>
      <c r="Q222" s="101">
        <v>45800.0</v>
      </c>
      <c r="R222" s="127">
        <v>45832.0</v>
      </c>
      <c r="S222" s="9">
        <v>1.0</v>
      </c>
      <c r="T222" s="9" t="s">
        <v>86</v>
      </c>
      <c r="U222" s="9" t="s">
        <v>56</v>
      </c>
    </row>
    <row r="223">
      <c r="A223" s="41" t="s">
        <v>7241</v>
      </c>
      <c r="B223" s="9">
        <v>15352.0</v>
      </c>
      <c r="C223" s="421" t="s">
        <v>7242</v>
      </c>
      <c r="D223" s="41" t="s">
        <v>7243</v>
      </c>
      <c r="E223" s="39" t="s">
        <v>7244</v>
      </c>
      <c r="F223" s="39" t="s">
        <v>555</v>
      </c>
      <c r="G223" s="39" t="s">
        <v>69</v>
      </c>
      <c r="H223" s="9" t="s">
        <v>888</v>
      </c>
      <c r="I223" s="45">
        <v>45777.0</v>
      </c>
      <c r="J223" s="37">
        <v>45800.0</v>
      </c>
      <c r="K223" s="9" t="s">
        <v>51</v>
      </c>
      <c r="L223" s="47">
        <v>118000.0</v>
      </c>
      <c r="M223" s="9" t="s">
        <v>51</v>
      </c>
      <c r="N223" s="49">
        <v>354091.0</v>
      </c>
      <c r="O223" s="49">
        <f>120006+234000</f>
        <v>354006</v>
      </c>
      <c r="P223" s="9" t="s">
        <v>52</v>
      </c>
      <c r="Q223" s="101">
        <v>45800.0</v>
      </c>
      <c r="R223" s="45">
        <v>45890.0</v>
      </c>
      <c r="S223" s="9">
        <v>3.0</v>
      </c>
      <c r="T223" s="88" t="s">
        <v>55</v>
      </c>
      <c r="U223" s="9" t="s">
        <v>93</v>
      </c>
    </row>
    <row r="224">
      <c r="A224" s="41" t="s">
        <v>7245</v>
      </c>
      <c r="B224" s="9">
        <v>8444.0</v>
      </c>
      <c r="C224" s="421" t="s">
        <v>6842</v>
      </c>
      <c r="D224" s="41" t="s">
        <v>686</v>
      </c>
      <c r="E224" s="39" t="s">
        <v>2922</v>
      </c>
      <c r="F224" s="39" t="s">
        <v>163</v>
      </c>
      <c r="G224" s="39" t="s">
        <v>69</v>
      </c>
      <c r="H224" s="9" t="s">
        <v>888</v>
      </c>
      <c r="I224" s="45">
        <v>44986.0</v>
      </c>
      <c r="J224" s="37">
        <v>45800.0</v>
      </c>
      <c r="K224" s="9" t="s">
        <v>51</v>
      </c>
      <c r="L224" s="47">
        <v>78000.0</v>
      </c>
      <c r="M224" s="9" t="s">
        <v>51</v>
      </c>
      <c r="N224" s="49">
        <v>312000.0</v>
      </c>
      <c r="O224" s="49">
        <v>312000.0</v>
      </c>
      <c r="P224" s="9" t="s">
        <v>53</v>
      </c>
      <c r="Q224" s="101">
        <v>45800.0</v>
      </c>
      <c r="R224" s="101">
        <v>45830.0</v>
      </c>
      <c r="S224" s="9">
        <v>1.0</v>
      </c>
      <c r="T224" s="9" t="s">
        <v>86</v>
      </c>
      <c r="U224" s="9" t="s">
        <v>56</v>
      </c>
    </row>
    <row r="225">
      <c r="A225" s="41" t="s">
        <v>7246</v>
      </c>
      <c r="B225" s="9">
        <v>4343.0</v>
      </c>
      <c r="C225" s="421" t="s">
        <v>243</v>
      </c>
      <c r="D225" s="41" t="s">
        <v>244</v>
      </c>
      <c r="E225" s="39" t="s">
        <v>7247</v>
      </c>
      <c r="F225" s="39" t="s">
        <v>246</v>
      </c>
      <c r="G225" s="39" t="s">
        <v>85</v>
      </c>
      <c r="H225" s="9" t="s">
        <v>888</v>
      </c>
      <c r="I225" s="45">
        <v>44585.0</v>
      </c>
      <c r="J225" s="37">
        <v>45800.0</v>
      </c>
      <c r="K225" s="9" t="s">
        <v>51</v>
      </c>
      <c r="L225" s="47">
        <v>0.0</v>
      </c>
      <c r="M225" s="9" t="s">
        <v>51</v>
      </c>
      <c r="N225" s="49">
        <v>78000.0</v>
      </c>
      <c r="O225" s="49">
        <v>78000.0</v>
      </c>
      <c r="P225" s="9" t="s">
        <v>53</v>
      </c>
      <c r="Q225" s="101">
        <v>45800.0</v>
      </c>
      <c r="R225" s="101">
        <v>45830.0</v>
      </c>
      <c r="S225" s="9">
        <v>1.0</v>
      </c>
      <c r="T225" s="9" t="s">
        <v>86</v>
      </c>
      <c r="U225" s="9" t="s">
        <v>56</v>
      </c>
    </row>
    <row r="226">
      <c r="A226" s="41" t="s">
        <v>7248</v>
      </c>
      <c r="B226" s="9">
        <v>8671.0</v>
      </c>
      <c r="C226" s="421" t="s">
        <v>7249</v>
      </c>
      <c r="D226" s="41" t="s">
        <v>5355</v>
      </c>
      <c r="E226" s="39" t="s">
        <v>5356</v>
      </c>
      <c r="F226" s="39" t="s">
        <v>163</v>
      </c>
      <c r="G226" s="39" t="s">
        <v>69</v>
      </c>
      <c r="H226" s="9" t="s">
        <v>888</v>
      </c>
      <c r="I226" s="45">
        <v>45016.0</v>
      </c>
      <c r="J226" s="37">
        <v>45800.0</v>
      </c>
      <c r="K226" s="9" t="s">
        <v>51</v>
      </c>
      <c r="L226" s="47">
        <v>1298000.0</v>
      </c>
      <c r="M226" s="9" t="s">
        <v>51</v>
      </c>
      <c r="N226" s="49">
        <v>1180000.0</v>
      </c>
      <c r="O226" s="49">
        <v>1180000.0</v>
      </c>
      <c r="P226" s="9" t="s">
        <v>53</v>
      </c>
      <c r="Q226" s="101">
        <v>45800.0</v>
      </c>
      <c r="R226" s="127">
        <v>46160.0</v>
      </c>
      <c r="S226" s="9">
        <v>12.0</v>
      </c>
      <c r="T226" s="88" t="s">
        <v>55</v>
      </c>
      <c r="U226" s="9" t="s">
        <v>56</v>
      </c>
    </row>
    <row r="227">
      <c r="A227" s="41" t="s">
        <v>7250</v>
      </c>
      <c r="B227" s="9">
        <v>8444.0</v>
      </c>
      <c r="C227" s="421" t="s">
        <v>6842</v>
      </c>
      <c r="D227" s="41" t="s">
        <v>686</v>
      </c>
      <c r="E227" s="39" t="s">
        <v>3535</v>
      </c>
      <c r="F227" s="39" t="s">
        <v>163</v>
      </c>
      <c r="G227" s="39" t="s">
        <v>69</v>
      </c>
      <c r="H227" s="9" t="s">
        <v>888</v>
      </c>
      <c r="I227" s="45">
        <v>44986.0</v>
      </c>
      <c r="J227" s="37">
        <v>45800.0</v>
      </c>
      <c r="K227" s="9" t="s">
        <v>51</v>
      </c>
      <c r="L227" s="47">
        <v>78000.0</v>
      </c>
      <c r="M227" s="37">
        <v>45804.0</v>
      </c>
      <c r="N227" s="49">
        <v>0.0</v>
      </c>
      <c r="O227" s="49">
        <v>0.0</v>
      </c>
      <c r="P227" s="9" t="s">
        <v>54</v>
      </c>
      <c r="Q227" s="45">
        <v>45804.0</v>
      </c>
      <c r="R227" s="45">
        <v>45834.0</v>
      </c>
      <c r="S227" s="9">
        <v>1.0</v>
      </c>
      <c r="T227" s="9" t="s">
        <v>86</v>
      </c>
      <c r="U227" s="9" t="s">
        <v>56</v>
      </c>
    </row>
    <row r="228">
      <c r="A228" s="41" t="s">
        <v>7251</v>
      </c>
      <c r="B228" s="9">
        <v>8444.0</v>
      </c>
      <c r="C228" s="421" t="s">
        <v>6842</v>
      </c>
      <c r="D228" s="41" t="s">
        <v>686</v>
      </c>
      <c r="E228" s="39" t="s">
        <v>687</v>
      </c>
      <c r="F228" s="39" t="s">
        <v>163</v>
      </c>
      <c r="G228" s="39" t="s">
        <v>69</v>
      </c>
      <c r="H228" s="9" t="s">
        <v>888</v>
      </c>
      <c r="I228" s="45">
        <v>44986.0</v>
      </c>
      <c r="J228" s="37">
        <v>45800.0</v>
      </c>
      <c r="K228" s="9" t="s">
        <v>51</v>
      </c>
      <c r="L228" s="47">
        <v>78000.0</v>
      </c>
      <c r="M228" s="37">
        <v>45804.0</v>
      </c>
      <c r="N228" s="49">
        <v>0.0</v>
      </c>
      <c r="O228" s="49">
        <v>0.0</v>
      </c>
      <c r="P228" s="9" t="s">
        <v>54</v>
      </c>
      <c r="Q228" s="45">
        <v>45816.0</v>
      </c>
      <c r="R228" s="45">
        <v>45846.0</v>
      </c>
      <c r="S228" s="9">
        <v>1.0</v>
      </c>
      <c r="T228" s="9" t="s">
        <v>86</v>
      </c>
      <c r="U228" s="9" t="s">
        <v>56</v>
      </c>
    </row>
    <row r="229">
      <c r="A229" s="41" t="s">
        <v>7252</v>
      </c>
      <c r="B229" s="9">
        <v>7627.0</v>
      </c>
      <c r="C229" s="421" t="s">
        <v>7253</v>
      </c>
      <c r="D229" s="41" t="s">
        <v>3524</v>
      </c>
      <c r="E229" s="39" t="s">
        <v>3525</v>
      </c>
      <c r="F229" s="39" t="s">
        <v>1860</v>
      </c>
      <c r="G229" s="39" t="s">
        <v>85</v>
      </c>
      <c r="H229" s="9" t="s">
        <v>888</v>
      </c>
      <c r="I229" s="45">
        <v>44888.0</v>
      </c>
      <c r="J229" s="37">
        <v>45801.0</v>
      </c>
      <c r="K229" s="9" t="s">
        <v>51</v>
      </c>
      <c r="L229" s="47">
        <v>0.0</v>
      </c>
      <c r="M229" s="9" t="s">
        <v>51</v>
      </c>
      <c r="N229" s="49">
        <v>78000.0</v>
      </c>
      <c r="O229" s="49">
        <v>78000.0</v>
      </c>
      <c r="P229" s="9" t="s">
        <v>53</v>
      </c>
      <c r="Q229" s="127">
        <v>45801.0</v>
      </c>
      <c r="R229" s="45">
        <v>45837.0</v>
      </c>
      <c r="S229" s="9">
        <v>1.0</v>
      </c>
      <c r="T229" s="9" t="s">
        <v>86</v>
      </c>
      <c r="U229" s="9" t="s">
        <v>56</v>
      </c>
    </row>
    <row r="230">
      <c r="A230" s="41" t="s">
        <v>7254</v>
      </c>
      <c r="B230" s="9">
        <v>7617.0</v>
      </c>
      <c r="C230" s="421" t="s">
        <v>7255</v>
      </c>
      <c r="D230" s="41" t="s">
        <v>2649</v>
      </c>
      <c r="E230" s="39" t="s">
        <v>2651</v>
      </c>
      <c r="F230" s="39" t="s">
        <v>739</v>
      </c>
      <c r="G230" s="39" t="s">
        <v>352</v>
      </c>
      <c r="H230" s="9" t="s">
        <v>888</v>
      </c>
      <c r="I230" s="45">
        <v>44887.0</v>
      </c>
      <c r="J230" s="37">
        <v>45801.0</v>
      </c>
      <c r="K230" s="9" t="s">
        <v>51</v>
      </c>
      <c r="L230" s="47">
        <v>0.0</v>
      </c>
      <c r="M230" s="9" t="s">
        <v>51</v>
      </c>
      <c r="N230" s="49">
        <v>118000.0</v>
      </c>
      <c r="O230" s="49">
        <v>118000.0</v>
      </c>
      <c r="P230" s="9" t="s">
        <v>53</v>
      </c>
      <c r="Q230" s="127">
        <v>45801.0</v>
      </c>
      <c r="R230" s="45">
        <v>45832.0</v>
      </c>
      <c r="S230" s="9">
        <v>1.0</v>
      </c>
      <c r="T230" s="88" t="s">
        <v>55</v>
      </c>
      <c r="U230" s="9" t="s">
        <v>56</v>
      </c>
    </row>
    <row r="231">
      <c r="A231" s="41" t="s">
        <v>7256</v>
      </c>
      <c r="B231" s="9">
        <v>3316.0</v>
      </c>
      <c r="C231" s="421" t="s">
        <v>806</v>
      </c>
      <c r="D231" s="41" t="s">
        <v>807</v>
      </c>
      <c r="E231" s="39" t="s">
        <v>3242</v>
      </c>
      <c r="F231" s="39" t="s">
        <v>264</v>
      </c>
      <c r="G231" s="39" t="s">
        <v>74</v>
      </c>
      <c r="H231" s="9" t="s">
        <v>888</v>
      </c>
      <c r="I231" s="45">
        <v>44523.0</v>
      </c>
      <c r="J231" s="37">
        <v>45801.0</v>
      </c>
      <c r="K231" s="9" t="s">
        <v>51</v>
      </c>
      <c r="L231" s="47">
        <v>0.0</v>
      </c>
      <c r="M231" s="9" t="s">
        <v>51</v>
      </c>
      <c r="N231" s="49">
        <v>78000.0</v>
      </c>
      <c r="O231" s="49">
        <v>78000.0</v>
      </c>
      <c r="P231" s="9" t="s">
        <v>53</v>
      </c>
      <c r="Q231" s="127">
        <v>45801.0</v>
      </c>
      <c r="R231" s="45">
        <v>45831.0</v>
      </c>
      <c r="S231" s="9">
        <v>1.0</v>
      </c>
      <c r="T231" s="9" t="s">
        <v>86</v>
      </c>
      <c r="U231" s="9" t="s">
        <v>56</v>
      </c>
    </row>
    <row r="232">
      <c r="A232" s="41" t="s">
        <v>7257</v>
      </c>
      <c r="B232" s="9">
        <v>293.0</v>
      </c>
      <c r="C232" s="421" t="s">
        <v>2468</v>
      </c>
      <c r="D232" s="41" t="s">
        <v>2469</v>
      </c>
      <c r="E232" s="39" t="s">
        <v>2471</v>
      </c>
      <c r="F232" s="39" t="s">
        <v>2472</v>
      </c>
      <c r="G232" s="39" t="s">
        <v>2473</v>
      </c>
      <c r="H232" s="9" t="s">
        <v>888</v>
      </c>
      <c r="I232" s="45">
        <v>44287.0</v>
      </c>
      <c r="J232" s="37">
        <v>45801.0</v>
      </c>
      <c r="K232" s="9" t="s">
        <v>51</v>
      </c>
      <c r="L232" s="47">
        <v>0.0</v>
      </c>
      <c r="M232" s="9" t="s">
        <v>51</v>
      </c>
      <c r="N232" s="49">
        <v>78000.0</v>
      </c>
      <c r="O232" s="49">
        <v>78000.0</v>
      </c>
      <c r="P232" s="9" t="s">
        <v>53</v>
      </c>
      <c r="Q232" s="127">
        <v>45801.0</v>
      </c>
      <c r="R232" s="45">
        <v>45831.0</v>
      </c>
      <c r="S232" s="9">
        <v>1.0</v>
      </c>
      <c r="T232" s="9" t="s">
        <v>86</v>
      </c>
      <c r="U232" s="9" t="s">
        <v>56</v>
      </c>
    </row>
    <row r="233">
      <c r="A233" s="231" t="s">
        <v>7258</v>
      </c>
      <c r="B233" s="233">
        <v>6402.0</v>
      </c>
      <c r="C233" s="602" t="s">
        <v>2952</v>
      </c>
      <c r="D233" s="231" t="s">
        <v>2436</v>
      </c>
      <c r="E233" s="234" t="s">
        <v>2437</v>
      </c>
      <c r="F233" s="234" t="s">
        <v>2438</v>
      </c>
      <c r="G233" s="234" t="s">
        <v>118</v>
      </c>
      <c r="H233" s="233" t="s">
        <v>888</v>
      </c>
      <c r="I233" s="236">
        <v>44767.0</v>
      </c>
      <c r="J233" s="535">
        <v>45801.0</v>
      </c>
      <c r="K233" s="233" t="s">
        <v>51</v>
      </c>
      <c r="L233" s="304">
        <v>0.0</v>
      </c>
      <c r="M233" s="233" t="s">
        <v>51</v>
      </c>
      <c r="N233" s="458">
        <v>78039.0</v>
      </c>
      <c r="O233" s="458">
        <v>78039.0</v>
      </c>
      <c r="P233" s="233" t="s">
        <v>52</v>
      </c>
      <c r="Q233" s="730">
        <v>45801.0</v>
      </c>
      <c r="R233" s="236">
        <v>45831.0</v>
      </c>
      <c r="S233" s="233">
        <v>1.0</v>
      </c>
      <c r="T233" s="233" t="s">
        <v>86</v>
      </c>
      <c r="U233" s="233" t="s">
        <v>56</v>
      </c>
    </row>
    <row r="234">
      <c r="A234" s="41" t="s">
        <v>7259</v>
      </c>
      <c r="B234" s="9">
        <v>3541.0</v>
      </c>
      <c r="C234" s="421" t="s">
        <v>7260</v>
      </c>
      <c r="D234" s="41" t="s">
        <v>2483</v>
      </c>
      <c r="E234" s="39" t="s">
        <v>2484</v>
      </c>
      <c r="F234" s="39" t="s">
        <v>2485</v>
      </c>
      <c r="G234" s="39" t="s">
        <v>85</v>
      </c>
      <c r="H234" s="9" t="s">
        <v>888</v>
      </c>
      <c r="I234" s="45">
        <v>44530.0</v>
      </c>
      <c r="J234" s="37">
        <v>45801.0</v>
      </c>
      <c r="K234" s="9" t="s">
        <v>51</v>
      </c>
      <c r="L234" s="47">
        <v>0.0</v>
      </c>
      <c r="M234" s="9" t="s">
        <v>51</v>
      </c>
      <c r="N234" s="49">
        <v>78000.0</v>
      </c>
      <c r="O234" s="49">
        <v>78000.0</v>
      </c>
      <c r="P234" s="9" t="s">
        <v>53</v>
      </c>
      <c r="Q234" s="127">
        <v>45801.0</v>
      </c>
      <c r="R234" s="45">
        <v>45834.0</v>
      </c>
      <c r="S234" s="9">
        <v>1.0</v>
      </c>
      <c r="T234" s="9" t="s">
        <v>86</v>
      </c>
      <c r="U234" s="9" t="s">
        <v>56</v>
      </c>
    </row>
    <row r="235">
      <c r="A235" s="41" t="s">
        <v>7261</v>
      </c>
      <c r="B235" s="9">
        <v>384.0</v>
      </c>
      <c r="C235" s="421" t="s">
        <v>7262</v>
      </c>
      <c r="D235" s="41" t="s">
        <v>7263</v>
      </c>
      <c r="E235" s="39" t="s">
        <v>7264</v>
      </c>
      <c r="F235" s="39" t="s">
        <v>7265</v>
      </c>
      <c r="G235" s="39" t="s">
        <v>195</v>
      </c>
      <c r="H235" s="9" t="s">
        <v>888</v>
      </c>
      <c r="I235" s="45">
        <v>44308.0</v>
      </c>
      <c r="J235" s="37">
        <v>45801.0</v>
      </c>
      <c r="K235" s="9" t="s">
        <v>51</v>
      </c>
      <c r="L235" s="47">
        <v>78000.0</v>
      </c>
      <c r="M235" s="9" t="s">
        <v>51</v>
      </c>
      <c r="N235" s="49">
        <v>120086.0</v>
      </c>
      <c r="O235" s="49">
        <v>120086.0</v>
      </c>
      <c r="P235" s="9" t="s">
        <v>52</v>
      </c>
      <c r="Q235" s="127">
        <v>45801.0</v>
      </c>
      <c r="R235" s="45">
        <v>45831.0</v>
      </c>
      <c r="S235" s="9">
        <v>1.0</v>
      </c>
      <c r="T235" s="9" t="s">
        <v>86</v>
      </c>
      <c r="U235" s="9" t="s">
        <v>56</v>
      </c>
    </row>
    <row r="236">
      <c r="A236" s="41" t="s">
        <v>7266</v>
      </c>
      <c r="B236" s="9">
        <v>8330.0</v>
      </c>
      <c r="C236" s="421" t="s">
        <v>7267</v>
      </c>
      <c r="D236" s="41" t="s">
        <v>7268</v>
      </c>
      <c r="E236" s="39" t="s">
        <v>7269</v>
      </c>
      <c r="F236" s="39" t="s">
        <v>163</v>
      </c>
      <c r="G236" s="39" t="s">
        <v>69</v>
      </c>
      <c r="H236" s="9" t="s">
        <v>888</v>
      </c>
      <c r="I236" s="37">
        <v>44972.0</v>
      </c>
      <c r="J236" s="37">
        <v>45801.0</v>
      </c>
      <c r="K236" s="9" t="s">
        <v>51</v>
      </c>
      <c r="L236" s="47">
        <v>0.0</v>
      </c>
      <c r="M236" s="9" t="s">
        <v>51</v>
      </c>
      <c r="N236" s="49">
        <v>118000.0</v>
      </c>
      <c r="O236" s="49">
        <v>118000.0</v>
      </c>
      <c r="P236" s="9" t="s">
        <v>53</v>
      </c>
      <c r="Q236" s="127">
        <v>45801.0</v>
      </c>
      <c r="R236" s="45">
        <v>45831.0</v>
      </c>
      <c r="S236" s="9">
        <v>1.0</v>
      </c>
      <c r="T236" s="88" t="s">
        <v>55</v>
      </c>
      <c r="U236" s="9" t="s">
        <v>56</v>
      </c>
    </row>
    <row r="237">
      <c r="A237" s="41" t="s">
        <v>7270</v>
      </c>
      <c r="B237" s="9">
        <v>8773.0</v>
      </c>
      <c r="C237" s="421" t="s">
        <v>156</v>
      </c>
      <c r="D237" s="41" t="s">
        <v>96</v>
      </c>
      <c r="E237" s="39" t="s">
        <v>7271</v>
      </c>
      <c r="F237" s="39" t="s">
        <v>100</v>
      </c>
      <c r="G237" s="39" t="s">
        <v>158</v>
      </c>
      <c r="H237" s="9" t="s">
        <v>888</v>
      </c>
      <c r="I237" s="45">
        <v>45029.0</v>
      </c>
      <c r="J237" s="37">
        <v>45801.0</v>
      </c>
      <c r="K237" s="9" t="s">
        <v>51</v>
      </c>
      <c r="L237" s="47">
        <v>0.0</v>
      </c>
      <c r="M237" s="9" t="s">
        <v>51</v>
      </c>
      <c r="N237" s="49">
        <v>118000.0</v>
      </c>
      <c r="O237" s="49">
        <v>118000.0</v>
      </c>
      <c r="P237" s="9" t="s">
        <v>53</v>
      </c>
      <c r="Q237" s="127">
        <v>45801.0</v>
      </c>
      <c r="R237" s="45">
        <v>45831.0</v>
      </c>
      <c r="S237" s="9">
        <v>1.0</v>
      </c>
      <c r="T237" s="88" t="s">
        <v>55</v>
      </c>
      <c r="U237" s="9" t="s">
        <v>56</v>
      </c>
    </row>
    <row r="238">
      <c r="A238" s="41" t="s">
        <v>5756</v>
      </c>
      <c r="B238" s="9">
        <v>9654.0</v>
      </c>
      <c r="C238" s="421" t="s">
        <v>7272</v>
      </c>
      <c r="D238" s="41" t="s">
        <v>1281</v>
      </c>
      <c r="E238" s="39" t="s">
        <v>2688</v>
      </c>
      <c r="F238" s="39" t="s">
        <v>174</v>
      </c>
      <c r="G238" s="39" t="s">
        <v>176</v>
      </c>
      <c r="H238" s="9" t="s">
        <v>888</v>
      </c>
      <c r="I238" s="45">
        <v>45129.0</v>
      </c>
      <c r="J238" s="37">
        <v>45801.0</v>
      </c>
      <c r="K238" s="9" t="s">
        <v>51</v>
      </c>
      <c r="L238" s="47">
        <v>0.0</v>
      </c>
      <c r="M238" s="9" t="s">
        <v>51</v>
      </c>
      <c r="N238" s="49">
        <v>118000.0</v>
      </c>
      <c r="O238" s="49">
        <v>118000.0</v>
      </c>
      <c r="P238" s="9" t="s">
        <v>53</v>
      </c>
      <c r="Q238" s="127">
        <v>45801.0</v>
      </c>
      <c r="R238" s="45">
        <v>45833.0</v>
      </c>
      <c r="S238" s="9">
        <v>1.0</v>
      </c>
      <c r="T238" s="88" t="s">
        <v>55</v>
      </c>
      <c r="U238" s="9" t="s">
        <v>56</v>
      </c>
    </row>
    <row r="239">
      <c r="A239" s="41" t="s">
        <v>5758</v>
      </c>
      <c r="B239" s="9">
        <v>11823.0</v>
      </c>
      <c r="C239" s="421" t="s">
        <v>1661</v>
      </c>
      <c r="D239" s="41" t="s">
        <v>415</v>
      </c>
      <c r="E239" s="39" t="s">
        <v>417</v>
      </c>
      <c r="F239" s="39" t="s">
        <v>419</v>
      </c>
      <c r="G239" s="39" t="s">
        <v>118</v>
      </c>
      <c r="H239" s="9" t="s">
        <v>888</v>
      </c>
      <c r="I239" s="45">
        <v>45390.0</v>
      </c>
      <c r="J239" s="37">
        <v>45801.0</v>
      </c>
      <c r="K239" s="9" t="s">
        <v>51</v>
      </c>
      <c r="L239" s="47">
        <v>0.0</v>
      </c>
      <c r="M239" s="9" t="s">
        <v>51</v>
      </c>
      <c r="N239" s="49">
        <v>78065.0</v>
      </c>
      <c r="O239" s="49">
        <v>78000.0</v>
      </c>
      <c r="P239" s="9" t="s">
        <v>52</v>
      </c>
      <c r="Q239" s="127">
        <v>45801.0</v>
      </c>
      <c r="R239" s="45">
        <v>45831.0</v>
      </c>
      <c r="S239" s="9">
        <v>1.0</v>
      </c>
      <c r="T239" s="9" t="s">
        <v>86</v>
      </c>
      <c r="U239" s="9" t="s">
        <v>56</v>
      </c>
    </row>
    <row r="240">
      <c r="A240" s="41" t="s">
        <v>5762</v>
      </c>
      <c r="B240" s="9">
        <v>7479.0</v>
      </c>
      <c r="C240" s="421" t="s">
        <v>7273</v>
      </c>
      <c r="D240" s="41" t="s">
        <v>3115</v>
      </c>
      <c r="E240" s="39" t="s">
        <v>774</v>
      </c>
      <c r="F240" s="39" t="s">
        <v>126</v>
      </c>
      <c r="G240" s="39" t="s">
        <v>69</v>
      </c>
      <c r="H240" s="9" t="s">
        <v>888</v>
      </c>
      <c r="I240" s="45">
        <v>44871.0</v>
      </c>
      <c r="J240" s="37">
        <v>45801.0</v>
      </c>
      <c r="K240" s="9" t="s">
        <v>51</v>
      </c>
      <c r="L240" s="47">
        <v>0.0</v>
      </c>
      <c r="M240" s="9" t="s">
        <v>51</v>
      </c>
      <c r="N240" s="49">
        <v>118000.0</v>
      </c>
      <c r="O240" s="49">
        <v>118000.0</v>
      </c>
      <c r="P240" s="9" t="s">
        <v>53</v>
      </c>
      <c r="Q240" s="127">
        <v>45801.0</v>
      </c>
      <c r="R240" s="45">
        <v>45831.0</v>
      </c>
      <c r="S240" s="9">
        <v>1.0</v>
      </c>
      <c r="T240" s="88" t="s">
        <v>55</v>
      </c>
      <c r="U240" s="9" t="s">
        <v>56</v>
      </c>
    </row>
    <row r="241">
      <c r="A241" s="41" t="s">
        <v>7274</v>
      </c>
      <c r="B241" s="9">
        <v>11364.0</v>
      </c>
      <c r="C241" s="421" t="s">
        <v>7275</v>
      </c>
      <c r="D241" s="41" t="s">
        <v>5907</v>
      </c>
      <c r="E241" s="39" t="s">
        <v>5908</v>
      </c>
      <c r="F241" s="39" t="s">
        <v>137</v>
      </c>
      <c r="G241" s="39" t="s">
        <v>118</v>
      </c>
      <c r="H241" s="9" t="s">
        <v>888</v>
      </c>
      <c r="I241" s="45">
        <v>45338.0</v>
      </c>
      <c r="J241" s="37">
        <v>45802.0</v>
      </c>
      <c r="K241" s="9" t="s">
        <v>51</v>
      </c>
      <c r="L241" s="47">
        <v>0.0</v>
      </c>
      <c r="M241" s="9" t="s">
        <v>51</v>
      </c>
      <c r="N241" s="49">
        <v>78000.0</v>
      </c>
      <c r="O241" s="49">
        <v>78000.0</v>
      </c>
      <c r="P241" s="9" t="s">
        <v>53</v>
      </c>
      <c r="Q241" s="127">
        <v>45802.0</v>
      </c>
      <c r="R241" s="45">
        <v>45832.0</v>
      </c>
      <c r="S241" s="719">
        <v>1.0</v>
      </c>
      <c r="T241" s="9" t="s">
        <v>86</v>
      </c>
      <c r="U241" s="9" t="s">
        <v>56</v>
      </c>
    </row>
    <row r="242">
      <c r="A242" s="41" t="s">
        <v>7276</v>
      </c>
      <c r="B242" s="9">
        <v>5653.0</v>
      </c>
      <c r="C242" s="421" t="s">
        <v>7277</v>
      </c>
      <c r="D242" s="41" t="s">
        <v>728</v>
      </c>
      <c r="E242" s="39" t="s">
        <v>729</v>
      </c>
      <c r="F242" s="39" t="s">
        <v>731</v>
      </c>
      <c r="G242" s="39" t="s">
        <v>732</v>
      </c>
      <c r="H242" s="9" t="s">
        <v>888</v>
      </c>
      <c r="I242" s="45">
        <v>44688.0</v>
      </c>
      <c r="J242" s="37">
        <v>45802.0</v>
      </c>
      <c r="K242" s="9" t="s">
        <v>51</v>
      </c>
      <c r="L242" s="47">
        <v>78000.0</v>
      </c>
      <c r="M242" s="9" t="s">
        <v>51</v>
      </c>
      <c r="N242" s="49">
        <v>156000.0</v>
      </c>
      <c r="O242" s="49">
        <v>156000.0</v>
      </c>
      <c r="P242" s="9" t="s">
        <v>53</v>
      </c>
      <c r="Q242" s="45">
        <v>45802.0</v>
      </c>
      <c r="R242" s="45">
        <v>45842.0</v>
      </c>
      <c r="S242" s="9">
        <v>1.0</v>
      </c>
      <c r="T242" s="9" t="s">
        <v>86</v>
      </c>
      <c r="U242" s="9" t="s">
        <v>56</v>
      </c>
    </row>
    <row r="243">
      <c r="A243" s="41" t="s">
        <v>7278</v>
      </c>
      <c r="B243" s="9">
        <v>5653.0</v>
      </c>
      <c r="C243" s="421" t="s">
        <v>7277</v>
      </c>
      <c r="D243" s="41" t="s">
        <v>728</v>
      </c>
      <c r="E243" s="39" t="s">
        <v>742</v>
      </c>
      <c r="F243" s="39" t="s">
        <v>731</v>
      </c>
      <c r="G243" s="39" t="s">
        <v>732</v>
      </c>
      <c r="H243" s="9" t="s">
        <v>888</v>
      </c>
      <c r="I243" s="45">
        <v>44688.0</v>
      </c>
      <c r="J243" s="37">
        <v>45802.0</v>
      </c>
      <c r="K243" s="9" t="s">
        <v>51</v>
      </c>
      <c r="L243" s="47">
        <v>78000.0</v>
      </c>
      <c r="M243" s="9" t="s">
        <v>51</v>
      </c>
      <c r="N243" s="49">
        <v>0.0</v>
      </c>
      <c r="O243" s="49">
        <v>0.0</v>
      </c>
      <c r="P243" s="9" t="s">
        <v>54</v>
      </c>
      <c r="Q243" s="45">
        <v>45802.0</v>
      </c>
      <c r="R243" s="45">
        <v>45832.0</v>
      </c>
      <c r="S243" s="9">
        <v>1.0</v>
      </c>
      <c r="T243" s="9" t="s">
        <v>86</v>
      </c>
      <c r="U243" s="9" t="s">
        <v>56</v>
      </c>
    </row>
    <row r="244">
      <c r="A244" s="41" t="s">
        <v>7279</v>
      </c>
      <c r="B244" s="9">
        <v>7059.0</v>
      </c>
      <c r="C244" s="421" t="s">
        <v>7280</v>
      </c>
      <c r="D244" s="41" t="s">
        <v>7281</v>
      </c>
      <c r="E244" s="39" t="s">
        <v>973</v>
      </c>
      <c r="F244" s="39" t="s">
        <v>110</v>
      </c>
      <c r="G244" s="39" t="s">
        <v>46</v>
      </c>
      <c r="H244" s="9" t="s">
        <v>888</v>
      </c>
      <c r="I244" s="45">
        <v>44829.0</v>
      </c>
      <c r="J244" s="37">
        <v>45802.0</v>
      </c>
      <c r="K244" s="9" t="s">
        <v>51</v>
      </c>
      <c r="L244" s="47">
        <v>78000.0</v>
      </c>
      <c r="M244" s="9" t="s">
        <v>51</v>
      </c>
      <c r="N244" s="49">
        <v>70083.0</v>
      </c>
      <c r="O244" s="49">
        <v>70083.0</v>
      </c>
      <c r="P244" s="9" t="s">
        <v>52</v>
      </c>
      <c r="Q244" s="45">
        <v>45802.0</v>
      </c>
      <c r="R244" s="45">
        <v>45832.0</v>
      </c>
      <c r="S244" s="9">
        <v>1.0</v>
      </c>
      <c r="T244" s="9" t="s">
        <v>86</v>
      </c>
      <c r="U244" s="9" t="s">
        <v>56</v>
      </c>
    </row>
    <row r="245">
      <c r="A245" s="41" t="s">
        <v>7282</v>
      </c>
      <c r="B245" s="9">
        <v>9598.0</v>
      </c>
      <c r="C245" s="421" t="s">
        <v>6889</v>
      </c>
      <c r="D245" s="41" t="s">
        <v>6890</v>
      </c>
      <c r="E245" s="39" t="s">
        <v>2618</v>
      </c>
      <c r="F245" s="39" t="s">
        <v>121</v>
      </c>
      <c r="G245" s="39" t="s">
        <v>124</v>
      </c>
      <c r="H245" s="9" t="s">
        <v>888</v>
      </c>
      <c r="I245" s="45">
        <v>45122.0</v>
      </c>
      <c r="J245" s="37">
        <v>45802.0</v>
      </c>
      <c r="K245" s="9" t="s">
        <v>51</v>
      </c>
      <c r="L245" s="47">
        <v>0.0</v>
      </c>
      <c r="M245" s="9" t="s">
        <v>51</v>
      </c>
      <c r="N245" s="49">
        <v>78000.0</v>
      </c>
      <c r="O245" s="49">
        <v>78000.0</v>
      </c>
      <c r="P245" s="9" t="s">
        <v>53</v>
      </c>
      <c r="Q245" s="45">
        <v>45802.0</v>
      </c>
      <c r="R245" s="45">
        <v>45832.0</v>
      </c>
      <c r="S245" s="9">
        <v>1.0</v>
      </c>
      <c r="T245" s="9" t="s">
        <v>86</v>
      </c>
      <c r="U245" s="9" t="s">
        <v>56</v>
      </c>
    </row>
    <row r="246">
      <c r="A246" s="41" t="s">
        <v>7283</v>
      </c>
      <c r="B246" s="9">
        <v>4402.0</v>
      </c>
      <c r="C246" s="421" t="s">
        <v>7284</v>
      </c>
      <c r="D246" s="41" t="s">
        <v>2787</v>
      </c>
      <c r="E246" s="39" t="s">
        <v>2788</v>
      </c>
      <c r="F246" s="39" t="s">
        <v>137</v>
      </c>
      <c r="G246" s="39" t="s">
        <v>118</v>
      </c>
      <c r="H246" s="9" t="s">
        <v>888</v>
      </c>
      <c r="I246" s="45">
        <v>44588.0</v>
      </c>
      <c r="J246" s="37">
        <v>45802.0</v>
      </c>
      <c r="K246" s="9" t="s">
        <v>51</v>
      </c>
      <c r="L246" s="47">
        <v>0.0</v>
      </c>
      <c r="M246" s="9" t="s">
        <v>51</v>
      </c>
      <c r="N246" s="49">
        <v>78000.0</v>
      </c>
      <c r="O246" s="49">
        <v>78000.0</v>
      </c>
      <c r="P246" s="9" t="s">
        <v>53</v>
      </c>
      <c r="Q246" s="45">
        <v>45802.0</v>
      </c>
      <c r="R246" s="45">
        <v>45832.0</v>
      </c>
      <c r="S246" s="9">
        <v>1.0</v>
      </c>
      <c r="T246" s="9" t="s">
        <v>86</v>
      </c>
      <c r="U246" s="9" t="s">
        <v>56</v>
      </c>
    </row>
    <row r="247">
      <c r="A247" s="41" t="s">
        <v>7285</v>
      </c>
      <c r="B247" s="9">
        <v>8412.0</v>
      </c>
      <c r="C247" s="421" t="s">
        <v>7286</v>
      </c>
      <c r="D247" s="41" t="s">
        <v>7287</v>
      </c>
      <c r="E247" s="39" t="s">
        <v>7288</v>
      </c>
      <c r="F247" s="39" t="s">
        <v>116</v>
      </c>
      <c r="G247" s="39" t="s">
        <v>118</v>
      </c>
      <c r="H247" s="9" t="s">
        <v>888</v>
      </c>
      <c r="I247" s="45">
        <v>44982.0</v>
      </c>
      <c r="J247" s="37">
        <v>45802.0</v>
      </c>
      <c r="K247" s="9" t="s">
        <v>51</v>
      </c>
      <c r="L247" s="47">
        <v>0.0</v>
      </c>
      <c r="M247" s="9" t="s">
        <v>51</v>
      </c>
      <c r="N247" s="49">
        <v>78000.0</v>
      </c>
      <c r="O247" s="49">
        <v>78000.0</v>
      </c>
      <c r="P247" s="9" t="s">
        <v>53</v>
      </c>
      <c r="Q247" s="45">
        <v>45802.0</v>
      </c>
      <c r="R247" s="45">
        <v>45832.0</v>
      </c>
      <c r="S247" s="9">
        <v>1.0</v>
      </c>
      <c r="T247" s="9" t="s">
        <v>86</v>
      </c>
      <c r="U247" s="9" t="s">
        <v>56</v>
      </c>
    </row>
    <row r="248">
      <c r="A248" s="41" t="s">
        <v>7289</v>
      </c>
      <c r="B248" s="9">
        <v>8412.0</v>
      </c>
      <c r="C248" s="421" t="s">
        <v>7286</v>
      </c>
      <c r="D248" s="41" t="s">
        <v>7287</v>
      </c>
      <c r="E248" s="39" t="s">
        <v>7290</v>
      </c>
      <c r="F248" s="39" t="s">
        <v>116</v>
      </c>
      <c r="G248" s="39" t="s">
        <v>118</v>
      </c>
      <c r="H248" s="9" t="s">
        <v>888</v>
      </c>
      <c r="I248" s="45">
        <v>44982.0</v>
      </c>
      <c r="J248" s="37">
        <v>45802.0</v>
      </c>
      <c r="K248" s="9" t="s">
        <v>51</v>
      </c>
      <c r="L248" s="47">
        <v>0.0</v>
      </c>
      <c r="M248" s="9" t="s">
        <v>51</v>
      </c>
      <c r="N248" s="49">
        <v>78000.0</v>
      </c>
      <c r="O248" s="49">
        <v>78000.0</v>
      </c>
      <c r="P248" s="9" t="s">
        <v>53</v>
      </c>
      <c r="Q248" s="45">
        <v>45802.0</v>
      </c>
      <c r="R248" s="45">
        <v>45834.0</v>
      </c>
      <c r="S248" s="9">
        <v>1.0</v>
      </c>
      <c r="T248" s="9" t="s">
        <v>86</v>
      </c>
      <c r="U248" s="9" t="s">
        <v>56</v>
      </c>
    </row>
    <row r="249">
      <c r="A249" s="41" t="s">
        <v>5834</v>
      </c>
      <c r="B249" s="9">
        <v>5169.0</v>
      </c>
      <c r="C249" s="421" t="s">
        <v>1939</v>
      </c>
      <c r="D249" s="41" t="s">
        <v>6669</v>
      </c>
      <c r="E249" s="39" t="s">
        <v>1941</v>
      </c>
      <c r="F249" s="39" t="s">
        <v>1942</v>
      </c>
      <c r="G249" s="39" t="s">
        <v>74</v>
      </c>
      <c r="H249" s="9" t="s">
        <v>888</v>
      </c>
      <c r="I249" s="45">
        <v>44644.0</v>
      </c>
      <c r="J249" s="37">
        <v>45802.0</v>
      </c>
      <c r="K249" s="9" t="s">
        <v>51</v>
      </c>
      <c r="L249" s="47">
        <v>0.0</v>
      </c>
      <c r="M249" s="9" t="s">
        <v>51</v>
      </c>
      <c r="N249" s="49">
        <v>78000.0</v>
      </c>
      <c r="O249" s="49">
        <v>78000.0</v>
      </c>
      <c r="P249" s="9" t="s">
        <v>53</v>
      </c>
      <c r="Q249" s="45">
        <v>45802.0</v>
      </c>
      <c r="R249" s="45">
        <v>45832.0</v>
      </c>
      <c r="S249" s="9">
        <v>1.0</v>
      </c>
      <c r="T249" s="9" t="s">
        <v>86</v>
      </c>
      <c r="U249" s="9" t="s">
        <v>56</v>
      </c>
    </row>
    <row r="250">
      <c r="A250" s="41" t="s">
        <v>5836</v>
      </c>
      <c r="B250" s="9">
        <v>11351.0</v>
      </c>
      <c r="C250" s="421" t="s">
        <v>3764</v>
      </c>
      <c r="D250" s="41" t="s">
        <v>3765</v>
      </c>
      <c r="E250" s="39" t="s">
        <v>3028</v>
      </c>
      <c r="F250" s="39" t="s">
        <v>126</v>
      </c>
      <c r="G250" s="39" t="s">
        <v>69</v>
      </c>
      <c r="H250" s="9" t="s">
        <v>888</v>
      </c>
      <c r="I250" s="45">
        <v>45337.0</v>
      </c>
      <c r="J250" s="37">
        <v>45802.0</v>
      </c>
      <c r="K250" s="9" t="s">
        <v>51</v>
      </c>
      <c r="L250" s="47">
        <v>0.0</v>
      </c>
      <c r="M250" s="9" t="s">
        <v>51</v>
      </c>
      <c r="N250" s="49">
        <v>78000.0</v>
      </c>
      <c r="O250" s="49">
        <v>78000.0</v>
      </c>
      <c r="P250" s="9" t="s">
        <v>53</v>
      </c>
      <c r="Q250" s="45">
        <v>45802.0</v>
      </c>
      <c r="R250" s="45">
        <v>45833.0</v>
      </c>
      <c r="S250" s="9">
        <v>1.0</v>
      </c>
      <c r="T250" s="9" t="s">
        <v>86</v>
      </c>
      <c r="U250" s="9" t="s">
        <v>56</v>
      </c>
    </row>
    <row r="251">
      <c r="A251" s="231" t="s">
        <v>5842</v>
      </c>
      <c r="B251" s="233">
        <v>15161.0</v>
      </c>
      <c r="C251" s="602" t="s">
        <v>7291</v>
      </c>
      <c r="D251" s="231" t="s">
        <v>7292</v>
      </c>
      <c r="E251" s="234" t="s">
        <v>7293</v>
      </c>
      <c r="F251" s="234" t="s">
        <v>3782</v>
      </c>
      <c r="G251" s="234" t="s">
        <v>176</v>
      </c>
      <c r="H251" s="233" t="s">
        <v>888</v>
      </c>
      <c r="I251" s="236">
        <v>45759.0</v>
      </c>
      <c r="J251" s="535">
        <v>45802.0</v>
      </c>
      <c r="K251" s="233" t="s">
        <v>51</v>
      </c>
      <c r="L251" s="304">
        <v>118000.0</v>
      </c>
      <c r="M251" s="233" t="s">
        <v>51</v>
      </c>
      <c r="N251" s="458">
        <v>120059.0</v>
      </c>
      <c r="O251" s="458">
        <v>120059.0</v>
      </c>
      <c r="P251" s="233" t="s">
        <v>52</v>
      </c>
      <c r="Q251" s="236">
        <v>45802.0</v>
      </c>
      <c r="R251" s="236">
        <v>45832.0</v>
      </c>
      <c r="S251" s="233">
        <v>1.0</v>
      </c>
      <c r="T251" s="460" t="s">
        <v>55</v>
      </c>
      <c r="U251" s="233" t="s">
        <v>93</v>
      </c>
    </row>
    <row r="252">
      <c r="A252" s="41" t="s">
        <v>5845</v>
      </c>
      <c r="B252" s="9">
        <v>8159.0</v>
      </c>
      <c r="C252" s="421" t="s">
        <v>2972</v>
      </c>
      <c r="D252" s="41" t="s">
        <v>7294</v>
      </c>
      <c r="E252" s="39" t="s">
        <v>2974</v>
      </c>
      <c r="F252" s="39" t="s">
        <v>327</v>
      </c>
      <c r="G252" s="39" t="s">
        <v>158</v>
      </c>
      <c r="H252" s="9" t="s">
        <v>888</v>
      </c>
      <c r="I252" s="45">
        <v>44952.0</v>
      </c>
      <c r="J252" s="37">
        <v>45802.0</v>
      </c>
      <c r="K252" s="9" t="s">
        <v>51</v>
      </c>
      <c r="L252" s="47">
        <v>78000.0</v>
      </c>
      <c r="M252" s="9" t="s">
        <v>51</v>
      </c>
      <c r="N252" s="49">
        <v>80000.0</v>
      </c>
      <c r="O252" s="49">
        <v>80000.0</v>
      </c>
      <c r="P252" s="9" t="s">
        <v>53</v>
      </c>
      <c r="Q252" s="45">
        <v>45802.0</v>
      </c>
      <c r="R252" s="45">
        <v>45832.0</v>
      </c>
      <c r="S252" s="9">
        <v>1.0</v>
      </c>
      <c r="T252" s="9" t="s">
        <v>86</v>
      </c>
      <c r="U252" s="9" t="s">
        <v>56</v>
      </c>
    </row>
    <row r="253">
      <c r="A253" s="41" t="s">
        <v>5848</v>
      </c>
      <c r="B253" s="9">
        <v>3338.0</v>
      </c>
      <c r="C253" s="421" t="s">
        <v>7295</v>
      </c>
      <c r="D253" s="41" t="s">
        <v>2644</v>
      </c>
      <c r="E253" s="39" t="s">
        <v>2645</v>
      </c>
      <c r="F253" s="39" t="s">
        <v>237</v>
      </c>
      <c r="G253" s="39" t="s">
        <v>69</v>
      </c>
      <c r="H253" s="9" t="s">
        <v>888</v>
      </c>
      <c r="I253" s="45">
        <v>44524.0</v>
      </c>
      <c r="J253" s="37">
        <v>45802.0</v>
      </c>
      <c r="K253" s="9" t="s">
        <v>51</v>
      </c>
      <c r="L253" s="47">
        <v>0.0</v>
      </c>
      <c r="M253" s="9" t="s">
        <v>51</v>
      </c>
      <c r="N253" s="49">
        <v>78000.0</v>
      </c>
      <c r="O253" s="49">
        <v>78000.0</v>
      </c>
      <c r="P253" s="9" t="s">
        <v>53</v>
      </c>
      <c r="Q253" s="45">
        <v>45802.0</v>
      </c>
      <c r="R253" s="45">
        <v>45832.0</v>
      </c>
      <c r="S253" s="9">
        <v>1.0</v>
      </c>
      <c r="T253" s="9" t="s">
        <v>86</v>
      </c>
      <c r="U253" s="9" t="s">
        <v>56</v>
      </c>
    </row>
    <row r="254">
      <c r="A254" s="41" t="s">
        <v>5853</v>
      </c>
      <c r="B254" s="9">
        <v>7832.0</v>
      </c>
      <c r="C254" s="421" t="s">
        <v>7296</v>
      </c>
      <c r="D254" s="41" t="s">
        <v>7297</v>
      </c>
      <c r="E254" s="39" t="s">
        <v>7298</v>
      </c>
      <c r="F254" s="39" t="s">
        <v>731</v>
      </c>
      <c r="G254" s="39" t="s">
        <v>732</v>
      </c>
      <c r="H254" s="9" t="s">
        <v>888</v>
      </c>
      <c r="I254" s="45">
        <v>44914.0</v>
      </c>
      <c r="J254" s="37">
        <v>45802.0</v>
      </c>
      <c r="K254" s="9" t="s">
        <v>51</v>
      </c>
      <c r="L254" s="47">
        <v>0.0</v>
      </c>
      <c r="M254" s="9" t="s">
        <v>51</v>
      </c>
      <c r="N254" s="49">
        <v>78000.0</v>
      </c>
      <c r="O254" s="49">
        <v>78000.0</v>
      </c>
      <c r="P254" s="9" t="s">
        <v>53</v>
      </c>
      <c r="Q254" s="45">
        <v>45802.0</v>
      </c>
      <c r="R254" s="45">
        <v>45832.0</v>
      </c>
      <c r="S254" s="9">
        <v>1.0</v>
      </c>
      <c r="T254" s="9" t="s">
        <v>86</v>
      </c>
      <c r="U254" s="9" t="s">
        <v>56</v>
      </c>
    </row>
    <row r="255">
      <c r="A255" s="41" t="s">
        <v>7299</v>
      </c>
      <c r="B255" s="9">
        <v>4808.0</v>
      </c>
      <c r="C255" s="421" t="s">
        <v>337</v>
      </c>
      <c r="D255" s="41" t="s">
        <v>339</v>
      </c>
      <c r="E255" s="39" t="s">
        <v>1077</v>
      </c>
      <c r="F255" s="39" t="s">
        <v>343</v>
      </c>
      <c r="G255" s="39" t="s">
        <v>158</v>
      </c>
      <c r="H255" s="9" t="s">
        <v>888</v>
      </c>
      <c r="I255" s="45">
        <v>44618.0</v>
      </c>
      <c r="J255" s="37">
        <v>45803.0</v>
      </c>
      <c r="K255" s="9" t="s">
        <v>51</v>
      </c>
      <c r="L255" s="47">
        <v>0.0</v>
      </c>
      <c r="M255" s="9" t="s">
        <v>51</v>
      </c>
      <c r="N255" s="49">
        <v>78000.0</v>
      </c>
      <c r="O255" s="49">
        <v>78000.0</v>
      </c>
      <c r="P255" s="9" t="s">
        <v>53</v>
      </c>
      <c r="Q255" s="127">
        <v>45802.0</v>
      </c>
      <c r="R255" s="45">
        <v>45832.0</v>
      </c>
      <c r="S255" s="9">
        <v>1.0</v>
      </c>
      <c r="T255" s="9" t="s">
        <v>86</v>
      </c>
      <c r="U255" s="9" t="s">
        <v>56</v>
      </c>
    </row>
    <row r="256">
      <c r="A256" s="41" t="s">
        <v>5858</v>
      </c>
      <c r="B256" s="9">
        <v>12511.0</v>
      </c>
      <c r="C256" s="421" t="s">
        <v>7300</v>
      </c>
      <c r="D256" s="41" t="s">
        <v>7301</v>
      </c>
      <c r="E256" s="39" t="s">
        <v>7302</v>
      </c>
      <c r="F256" s="39" t="s">
        <v>116</v>
      </c>
      <c r="G256" s="39" t="s">
        <v>118</v>
      </c>
      <c r="H256" s="9" t="s">
        <v>888</v>
      </c>
      <c r="I256" s="45">
        <v>45464.0</v>
      </c>
      <c r="J256" s="37">
        <v>45803.0</v>
      </c>
      <c r="K256" s="37">
        <v>45802.0</v>
      </c>
      <c r="L256" s="47">
        <v>648000.0</v>
      </c>
      <c r="M256" s="9" t="s">
        <v>51</v>
      </c>
      <c r="N256" s="49">
        <v>1000004.0</v>
      </c>
      <c r="O256" s="49">
        <v>1000004.0</v>
      </c>
      <c r="P256" s="9" t="s">
        <v>52</v>
      </c>
      <c r="Q256" s="45">
        <v>45803.0</v>
      </c>
      <c r="R256" s="45">
        <v>45985.0</v>
      </c>
      <c r="S256" s="9">
        <v>6.0</v>
      </c>
      <c r="T256" s="9" t="s">
        <v>55</v>
      </c>
      <c r="U256" s="9" t="s">
        <v>56</v>
      </c>
    </row>
    <row r="257">
      <c r="A257" s="41" t="s">
        <v>5861</v>
      </c>
      <c r="B257" s="9">
        <v>12997.0</v>
      </c>
      <c r="C257" s="421" t="s">
        <v>7303</v>
      </c>
      <c r="D257" s="41" t="s">
        <v>7304</v>
      </c>
      <c r="E257" s="39" t="s">
        <v>7305</v>
      </c>
      <c r="F257" s="39" t="s">
        <v>731</v>
      </c>
      <c r="G257" s="39" t="s">
        <v>732</v>
      </c>
      <c r="H257" s="9" t="s">
        <v>888</v>
      </c>
      <c r="I257" s="45">
        <v>45512.0</v>
      </c>
      <c r="J257" s="37">
        <v>45803.0</v>
      </c>
      <c r="K257" s="37">
        <v>45802.0</v>
      </c>
      <c r="L257" s="47">
        <v>0.0</v>
      </c>
      <c r="M257" s="9" t="s">
        <v>51</v>
      </c>
      <c r="N257" s="49">
        <v>78083.0</v>
      </c>
      <c r="O257" s="49">
        <v>78083.0</v>
      </c>
      <c r="P257" s="9" t="s">
        <v>52</v>
      </c>
      <c r="Q257" s="45">
        <v>45803.0</v>
      </c>
      <c r="R257" s="45">
        <v>45833.0</v>
      </c>
      <c r="S257" s="9">
        <v>1.0</v>
      </c>
      <c r="T257" s="9" t="s">
        <v>86</v>
      </c>
      <c r="U257" s="9" t="s">
        <v>56</v>
      </c>
    </row>
    <row r="258">
      <c r="A258" s="41" t="s">
        <v>5866</v>
      </c>
      <c r="B258" s="9">
        <v>12511.0</v>
      </c>
      <c r="C258" s="421" t="s">
        <v>7300</v>
      </c>
      <c r="D258" s="41" t="s">
        <v>7301</v>
      </c>
      <c r="E258" s="39" t="s">
        <v>7306</v>
      </c>
      <c r="F258" s="39" t="s">
        <v>116</v>
      </c>
      <c r="G258" s="39" t="s">
        <v>118</v>
      </c>
      <c r="H258" s="9" t="s">
        <v>888</v>
      </c>
      <c r="I258" s="45">
        <v>45464.0</v>
      </c>
      <c r="J258" s="37">
        <v>45803.0</v>
      </c>
      <c r="K258" s="37">
        <v>45802.0</v>
      </c>
      <c r="L258" s="47">
        <v>118000.0</v>
      </c>
      <c r="M258" s="9" t="s">
        <v>51</v>
      </c>
      <c r="N258" s="49">
        <v>0.0</v>
      </c>
      <c r="O258" s="49">
        <v>0.0</v>
      </c>
      <c r="P258" s="9" t="s">
        <v>54</v>
      </c>
      <c r="Q258" s="45">
        <v>45803.0</v>
      </c>
      <c r="R258" s="45">
        <v>45833.0</v>
      </c>
      <c r="S258" s="9">
        <v>1.0</v>
      </c>
      <c r="T258" s="9" t="s">
        <v>55</v>
      </c>
      <c r="U258" s="9" t="s">
        <v>93</v>
      </c>
    </row>
    <row r="259">
      <c r="A259" s="41" t="s">
        <v>7307</v>
      </c>
      <c r="B259" s="9">
        <v>12185.0</v>
      </c>
      <c r="C259" s="421" t="s">
        <v>7308</v>
      </c>
      <c r="D259" s="41" t="s">
        <v>5590</v>
      </c>
      <c r="E259" s="39" t="s">
        <v>5591</v>
      </c>
      <c r="F259" s="39" t="s">
        <v>4972</v>
      </c>
      <c r="G259" s="39" t="s">
        <v>4973</v>
      </c>
      <c r="H259" s="9" t="s">
        <v>888</v>
      </c>
      <c r="I259" s="45">
        <v>45429.0</v>
      </c>
      <c r="J259" s="37">
        <v>45803.0</v>
      </c>
      <c r="K259" s="9" t="s">
        <v>51</v>
      </c>
      <c r="L259" s="47">
        <v>0.0</v>
      </c>
      <c r="M259" s="9" t="s">
        <v>51</v>
      </c>
      <c r="N259" s="49">
        <v>1298000.0</v>
      </c>
      <c r="O259" s="49">
        <v>1298000.0</v>
      </c>
      <c r="P259" s="9" t="s">
        <v>53</v>
      </c>
      <c r="Q259" s="45">
        <v>45803.0</v>
      </c>
      <c r="R259" s="45">
        <v>46163.0</v>
      </c>
      <c r="S259" s="9">
        <v>12.0</v>
      </c>
      <c r="T259" s="88" t="s">
        <v>55</v>
      </c>
      <c r="U259" s="9" t="s">
        <v>56</v>
      </c>
    </row>
    <row r="260">
      <c r="A260" s="41" t="s">
        <v>7309</v>
      </c>
      <c r="B260" s="9">
        <v>2719.0</v>
      </c>
      <c r="C260" s="421" t="s">
        <v>1067</v>
      </c>
      <c r="D260" s="41" t="s">
        <v>1068</v>
      </c>
      <c r="E260" s="39" t="s">
        <v>2530</v>
      </c>
      <c r="F260" s="39" t="s">
        <v>555</v>
      </c>
      <c r="G260" s="39" t="s">
        <v>69</v>
      </c>
      <c r="H260" s="9" t="s">
        <v>888</v>
      </c>
      <c r="I260" s="45">
        <v>44469.0</v>
      </c>
      <c r="J260" s="37">
        <v>45803.0</v>
      </c>
      <c r="K260" s="9" t="s">
        <v>51</v>
      </c>
      <c r="L260" s="47">
        <v>118000.0</v>
      </c>
      <c r="M260" s="9" t="s">
        <v>51</v>
      </c>
      <c r="N260" s="49">
        <v>472000.0</v>
      </c>
      <c r="O260" s="49">
        <v>472000.0</v>
      </c>
      <c r="P260" s="9" t="s">
        <v>53</v>
      </c>
      <c r="Q260" s="45">
        <v>45803.0</v>
      </c>
      <c r="R260" s="45">
        <v>45833.0</v>
      </c>
      <c r="S260" s="9">
        <v>1.0</v>
      </c>
      <c r="T260" s="88" t="s">
        <v>55</v>
      </c>
      <c r="U260" s="9" t="s">
        <v>56</v>
      </c>
    </row>
    <row r="261">
      <c r="A261" s="41" t="s">
        <v>7310</v>
      </c>
      <c r="B261" s="9">
        <v>3848.0</v>
      </c>
      <c r="C261" s="421" t="s">
        <v>297</v>
      </c>
      <c r="D261" s="41" t="s">
        <v>298</v>
      </c>
      <c r="E261" s="39" t="s">
        <v>2982</v>
      </c>
      <c r="F261" s="39" t="s">
        <v>293</v>
      </c>
      <c r="G261" s="39" t="s">
        <v>85</v>
      </c>
      <c r="H261" s="9" t="s">
        <v>888</v>
      </c>
      <c r="I261" s="45">
        <v>44554.0</v>
      </c>
      <c r="J261" s="37">
        <v>45803.0</v>
      </c>
      <c r="K261" s="9" t="s">
        <v>51</v>
      </c>
      <c r="L261" s="47">
        <v>0.0</v>
      </c>
      <c r="M261" s="9" t="s">
        <v>51</v>
      </c>
      <c r="N261" s="49">
        <v>78000.0</v>
      </c>
      <c r="O261" s="49">
        <v>78000.0</v>
      </c>
      <c r="P261" s="9" t="s">
        <v>53</v>
      </c>
      <c r="Q261" s="45">
        <v>45803.0</v>
      </c>
      <c r="R261" s="45">
        <v>45833.0</v>
      </c>
      <c r="S261" s="9">
        <v>1.0</v>
      </c>
      <c r="T261" s="9" t="s">
        <v>86</v>
      </c>
      <c r="U261" s="9" t="s">
        <v>56</v>
      </c>
    </row>
    <row r="262">
      <c r="A262" s="41" t="s">
        <v>7311</v>
      </c>
      <c r="B262" s="9">
        <v>11642.0</v>
      </c>
      <c r="C262" s="421" t="s">
        <v>7312</v>
      </c>
      <c r="D262" s="41" t="s">
        <v>7313</v>
      </c>
      <c r="E262" s="39" t="s">
        <v>7314</v>
      </c>
      <c r="F262" s="39" t="s">
        <v>419</v>
      </c>
      <c r="G262" s="39" t="s">
        <v>118</v>
      </c>
      <c r="H262" s="9" t="s">
        <v>888</v>
      </c>
      <c r="I262" s="45">
        <v>45369.0</v>
      </c>
      <c r="J262" s="37">
        <v>45803.0</v>
      </c>
      <c r="K262" s="9" t="s">
        <v>51</v>
      </c>
      <c r="L262" s="47">
        <v>0.0</v>
      </c>
      <c r="M262" s="9" t="s">
        <v>51</v>
      </c>
      <c r="N262" s="49">
        <v>78012.0</v>
      </c>
      <c r="O262" s="49">
        <v>78012.0</v>
      </c>
      <c r="P262" s="9" t="s">
        <v>52</v>
      </c>
      <c r="Q262" s="45">
        <v>45803.0</v>
      </c>
      <c r="R262" s="45">
        <v>45833.0</v>
      </c>
      <c r="S262" s="9">
        <v>1.0</v>
      </c>
      <c r="T262" s="9" t="s">
        <v>86</v>
      </c>
      <c r="U262" s="9" t="s">
        <v>56</v>
      </c>
    </row>
    <row r="263">
      <c r="A263" s="41" t="s">
        <v>7315</v>
      </c>
      <c r="B263" s="9">
        <v>4072.0</v>
      </c>
      <c r="C263" s="421" t="s">
        <v>62</v>
      </c>
      <c r="D263" s="41" t="s">
        <v>65</v>
      </c>
      <c r="E263" s="39" t="s">
        <v>67</v>
      </c>
      <c r="F263" s="39" t="s">
        <v>68</v>
      </c>
      <c r="G263" s="39" t="s">
        <v>69</v>
      </c>
      <c r="H263" s="9" t="s">
        <v>888</v>
      </c>
      <c r="I263" s="45">
        <v>44566.0</v>
      </c>
      <c r="J263" s="37">
        <v>45803.0</v>
      </c>
      <c r="K263" s="9" t="s">
        <v>51</v>
      </c>
      <c r="L263" s="47">
        <v>118000.0</v>
      </c>
      <c r="M263" s="9" t="s">
        <v>51</v>
      </c>
      <c r="N263" s="49">
        <v>150000.0</v>
      </c>
      <c r="O263" s="49">
        <v>150000.0</v>
      </c>
      <c r="P263" s="9" t="s">
        <v>53</v>
      </c>
      <c r="Q263" s="45">
        <v>45803.0</v>
      </c>
      <c r="R263" s="45">
        <v>45840.0</v>
      </c>
      <c r="S263" s="9">
        <v>1.0</v>
      </c>
      <c r="T263" s="88" t="s">
        <v>55</v>
      </c>
      <c r="U263" s="9" t="s">
        <v>56</v>
      </c>
    </row>
    <row r="264">
      <c r="A264" s="41" t="s">
        <v>7316</v>
      </c>
      <c r="B264" s="9">
        <v>8572.0</v>
      </c>
      <c r="C264" s="421" t="s">
        <v>7317</v>
      </c>
      <c r="D264" s="41" t="s">
        <v>404</v>
      </c>
      <c r="E264" s="39" t="s">
        <v>406</v>
      </c>
      <c r="F264" s="39" t="s">
        <v>407</v>
      </c>
      <c r="G264" s="39" t="s">
        <v>46</v>
      </c>
      <c r="H264" s="9" t="s">
        <v>888</v>
      </c>
      <c r="I264" s="45">
        <v>45003.0</v>
      </c>
      <c r="J264" s="37">
        <v>45803.0</v>
      </c>
      <c r="K264" s="9" t="s">
        <v>51</v>
      </c>
      <c r="L264" s="47">
        <v>0.0</v>
      </c>
      <c r="M264" s="9" t="s">
        <v>51</v>
      </c>
      <c r="N264" s="49">
        <v>118094.0</v>
      </c>
      <c r="O264" s="49">
        <v>118094.0</v>
      </c>
      <c r="P264" s="9" t="s">
        <v>52</v>
      </c>
      <c r="Q264" s="45">
        <v>45803.0</v>
      </c>
      <c r="R264" s="45">
        <v>45833.0</v>
      </c>
      <c r="S264" s="9">
        <v>1.0</v>
      </c>
      <c r="T264" s="88" t="s">
        <v>55</v>
      </c>
      <c r="U264" s="9" t="s">
        <v>56</v>
      </c>
    </row>
    <row r="265">
      <c r="A265" s="41" t="s">
        <v>7318</v>
      </c>
      <c r="B265" s="9">
        <v>7313.0</v>
      </c>
      <c r="C265" s="421" t="s">
        <v>4376</v>
      </c>
      <c r="D265" s="41" t="s">
        <v>262</v>
      </c>
      <c r="E265" s="39" t="s">
        <v>3993</v>
      </c>
      <c r="F265" s="39" t="s">
        <v>264</v>
      </c>
      <c r="G265" s="39" t="s">
        <v>74</v>
      </c>
      <c r="H265" s="9" t="s">
        <v>888</v>
      </c>
      <c r="I265" s="45">
        <v>44854.0</v>
      </c>
      <c r="J265" s="37">
        <v>45803.0</v>
      </c>
      <c r="K265" s="9" t="s">
        <v>51</v>
      </c>
      <c r="L265" s="47">
        <v>0.0</v>
      </c>
      <c r="M265" s="9" t="s">
        <v>51</v>
      </c>
      <c r="N265" s="49">
        <v>118026.0</v>
      </c>
      <c r="O265" s="49">
        <v>118026.0</v>
      </c>
      <c r="P265" s="9" t="s">
        <v>52</v>
      </c>
      <c r="Q265" s="45">
        <v>45803.0</v>
      </c>
      <c r="R265" s="45">
        <v>45843.0</v>
      </c>
      <c r="S265" s="9">
        <v>1.0</v>
      </c>
      <c r="T265" s="88" t="s">
        <v>55</v>
      </c>
      <c r="U265" s="9" t="s">
        <v>56</v>
      </c>
    </row>
    <row r="266">
      <c r="A266" s="41" t="s">
        <v>7319</v>
      </c>
      <c r="B266" s="9">
        <v>7313.0</v>
      </c>
      <c r="C266" s="421" t="s">
        <v>4376</v>
      </c>
      <c r="D266" s="41" t="s">
        <v>262</v>
      </c>
      <c r="E266" s="39" t="s">
        <v>2126</v>
      </c>
      <c r="F266" s="39" t="s">
        <v>264</v>
      </c>
      <c r="G266" s="39" t="s">
        <v>74</v>
      </c>
      <c r="H266" s="9" t="s">
        <v>888</v>
      </c>
      <c r="I266" s="45">
        <v>44854.0</v>
      </c>
      <c r="J266" s="37">
        <v>45803.0</v>
      </c>
      <c r="K266" s="9" t="s">
        <v>51</v>
      </c>
      <c r="L266" s="47">
        <v>0.0</v>
      </c>
      <c r="M266" s="9" t="s">
        <v>51</v>
      </c>
      <c r="N266" s="49">
        <v>118045.0</v>
      </c>
      <c r="O266" s="49">
        <v>118045.0</v>
      </c>
      <c r="P266" s="9" t="s">
        <v>52</v>
      </c>
      <c r="Q266" s="45">
        <v>45803.0</v>
      </c>
      <c r="R266" s="45">
        <v>45842.0</v>
      </c>
      <c r="S266" s="9">
        <v>1.0</v>
      </c>
      <c r="T266" s="88" t="s">
        <v>55</v>
      </c>
      <c r="U266" s="9" t="s">
        <v>56</v>
      </c>
    </row>
    <row r="267">
      <c r="A267" s="41" t="s">
        <v>7320</v>
      </c>
      <c r="B267" s="9">
        <v>4343.0</v>
      </c>
      <c r="C267" s="421" t="s">
        <v>243</v>
      </c>
      <c r="D267" s="41" t="s">
        <v>244</v>
      </c>
      <c r="E267" s="39" t="s">
        <v>3254</v>
      </c>
      <c r="F267" s="39" t="s">
        <v>246</v>
      </c>
      <c r="G267" s="39" t="s">
        <v>85</v>
      </c>
      <c r="H267" s="9" t="s">
        <v>888</v>
      </c>
      <c r="I267" s="45">
        <v>44585.0</v>
      </c>
      <c r="J267" s="37">
        <v>45803.0</v>
      </c>
      <c r="K267" s="9" t="s">
        <v>51</v>
      </c>
      <c r="L267" s="47">
        <v>0.0</v>
      </c>
      <c r="M267" s="9" t="s">
        <v>51</v>
      </c>
      <c r="N267" s="49">
        <v>78000.0</v>
      </c>
      <c r="O267" s="49">
        <v>78000.0</v>
      </c>
      <c r="P267" s="9" t="s">
        <v>53</v>
      </c>
      <c r="Q267" s="45">
        <v>45803.0</v>
      </c>
      <c r="R267" s="45">
        <v>45833.0</v>
      </c>
      <c r="S267" s="9">
        <v>1.0</v>
      </c>
      <c r="T267" s="9" t="s">
        <v>86</v>
      </c>
      <c r="U267" s="9" t="s">
        <v>56</v>
      </c>
    </row>
    <row r="268">
      <c r="A268" s="41" t="s">
        <v>5960</v>
      </c>
      <c r="B268" s="9">
        <v>4808.0</v>
      </c>
      <c r="C268" s="421" t="s">
        <v>7321</v>
      </c>
      <c r="D268" s="41" t="s">
        <v>339</v>
      </c>
      <c r="E268" s="39" t="s">
        <v>342</v>
      </c>
      <c r="F268" s="39" t="s">
        <v>343</v>
      </c>
      <c r="G268" s="39" t="s">
        <v>158</v>
      </c>
      <c r="H268" s="9" t="s">
        <v>888</v>
      </c>
      <c r="I268" s="45">
        <v>44618.0</v>
      </c>
      <c r="J268" s="37">
        <v>45803.0</v>
      </c>
      <c r="K268" s="9" t="s">
        <v>51</v>
      </c>
      <c r="L268" s="47">
        <v>0.0</v>
      </c>
      <c r="M268" s="9" t="s">
        <v>51</v>
      </c>
      <c r="N268" s="49">
        <v>78000.0</v>
      </c>
      <c r="O268" s="49">
        <v>78000.0</v>
      </c>
      <c r="P268" s="9" t="s">
        <v>53</v>
      </c>
      <c r="Q268" s="45">
        <v>45803.0</v>
      </c>
      <c r="R268" s="45">
        <v>45833.0</v>
      </c>
      <c r="S268" s="9">
        <v>1.0</v>
      </c>
      <c r="T268" s="9" t="s">
        <v>86</v>
      </c>
      <c r="U268" s="9" t="s">
        <v>56</v>
      </c>
    </row>
    <row r="269" ht="15.0" customHeight="1">
      <c r="A269" s="41" t="s">
        <v>5963</v>
      </c>
      <c r="B269" s="9">
        <v>14664.0</v>
      </c>
      <c r="C269" s="421" t="s">
        <v>2658</v>
      </c>
      <c r="D269" s="41" t="s">
        <v>2659</v>
      </c>
      <c r="E269" s="39" t="s">
        <v>791</v>
      </c>
      <c r="F269" s="39" t="s">
        <v>252</v>
      </c>
      <c r="G269" s="39" t="s">
        <v>46</v>
      </c>
      <c r="H269" s="9" t="s">
        <v>888</v>
      </c>
      <c r="I269" s="45">
        <v>45699.0</v>
      </c>
      <c r="J269" s="37">
        <v>45803.0</v>
      </c>
      <c r="K269" s="9" t="s">
        <v>51</v>
      </c>
      <c r="L269" s="47">
        <v>0.0</v>
      </c>
      <c r="M269" s="9" t="s">
        <v>51</v>
      </c>
      <c r="N269" s="49">
        <v>118000.0</v>
      </c>
      <c r="O269" s="49">
        <v>118000.0</v>
      </c>
      <c r="P269" s="9" t="s">
        <v>53</v>
      </c>
      <c r="Q269" s="45">
        <v>45803.0</v>
      </c>
      <c r="R269" s="45">
        <v>45833.0</v>
      </c>
      <c r="S269" s="9">
        <v>1.0</v>
      </c>
      <c r="T269" s="88" t="s">
        <v>55</v>
      </c>
      <c r="U269" s="9" t="s">
        <v>56</v>
      </c>
    </row>
    <row r="270" ht="15.0" customHeight="1">
      <c r="A270" s="41" t="s">
        <v>5966</v>
      </c>
      <c r="B270" s="9">
        <v>7485.0</v>
      </c>
      <c r="C270" s="421" t="s">
        <v>6954</v>
      </c>
      <c r="D270" s="41" t="s">
        <v>6955</v>
      </c>
      <c r="E270" s="39" t="s">
        <v>7322</v>
      </c>
      <c r="F270" s="39" t="s">
        <v>6957</v>
      </c>
      <c r="G270" s="39" t="s">
        <v>74</v>
      </c>
      <c r="H270" s="9" t="s">
        <v>888</v>
      </c>
      <c r="I270" s="45">
        <v>44872.0</v>
      </c>
      <c r="J270" s="37">
        <v>45803.0</v>
      </c>
      <c r="K270" s="9" t="s">
        <v>51</v>
      </c>
      <c r="L270" s="47">
        <v>0.0</v>
      </c>
      <c r="M270" s="9" t="s">
        <v>51</v>
      </c>
      <c r="N270" s="49">
        <v>78000.0</v>
      </c>
      <c r="O270" s="49">
        <v>78000.0</v>
      </c>
      <c r="P270" s="9" t="s">
        <v>53</v>
      </c>
      <c r="Q270" s="45">
        <v>45803.0</v>
      </c>
      <c r="R270" s="45">
        <v>45833.0</v>
      </c>
      <c r="S270" s="9">
        <v>1.0</v>
      </c>
      <c r="T270" s="9" t="s">
        <v>86</v>
      </c>
      <c r="U270" s="9" t="s">
        <v>56</v>
      </c>
    </row>
    <row r="271">
      <c r="A271" s="41" t="s">
        <v>5971</v>
      </c>
      <c r="B271" s="9">
        <v>8058.0</v>
      </c>
      <c r="C271" s="421" t="s">
        <v>7323</v>
      </c>
      <c r="D271" s="41" t="s">
        <v>7324</v>
      </c>
      <c r="E271" s="39" t="s">
        <v>7325</v>
      </c>
      <c r="F271" s="39" t="s">
        <v>44</v>
      </c>
      <c r="G271" s="39" t="s">
        <v>46</v>
      </c>
      <c r="H271" s="9" t="s">
        <v>888</v>
      </c>
      <c r="I271" s="45">
        <v>44943.0</v>
      </c>
      <c r="J271" s="37">
        <v>45803.0</v>
      </c>
      <c r="K271" s="9" t="s">
        <v>51</v>
      </c>
      <c r="L271" s="47">
        <v>0.0</v>
      </c>
      <c r="M271" s="9" t="s">
        <v>51</v>
      </c>
      <c r="N271" s="49">
        <v>1298086.0</v>
      </c>
      <c r="O271" s="49">
        <v>1298000.0</v>
      </c>
      <c r="P271" s="9" t="s">
        <v>52</v>
      </c>
      <c r="Q271" s="45">
        <v>45803.0</v>
      </c>
      <c r="R271" s="45">
        <v>46164.0</v>
      </c>
      <c r="S271" s="9">
        <v>12.0</v>
      </c>
      <c r="T271" s="88" t="s">
        <v>55</v>
      </c>
      <c r="U271" s="9" t="s">
        <v>56</v>
      </c>
    </row>
    <row r="272">
      <c r="A272" s="41" t="s">
        <v>5975</v>
      </c>
      <c r="B272" s="9">
        <v>8058.0</v>
      </c>
      <c r="C272" s="421" t="s">
        <v>7323</v>
      </c>
      <c r="D272" s="41" t="s">
        <v>7324</v>
      </c>
      <c r="E272" s="39" t="s">
        <v>7325</v>
      </c>
      <c r="F272" s="39" t="s">
        <v>44</v>
      </c>
      <c r="G272" s="39" t="s">
        <v>46</v>
      </c>
      <c r="H272" s="9" t="s">
        <v>888</v>
      </c>
      <c r="I272" s="45">
        <v>44943.0</v>
      </c>
      <c r="J272" s="37">
        <v>45803.0</v>
      </c>
      <c r="K272" s="9" t="s">
        <v>51</v>
      </c>
      <c r="L272" s="47">
        <v>0.0</v>
      </c>
      <c r="M272" s="9" t="s">
        <v>51</v>
      </c>
      <c r="N272" s="49">
        <v>118010.0</v>
      </c>
      <c r="O272" s="49">
        <v>0.0</v>
      </c>
      <c r="P272" s="9" t="s">
        <v>281</v>
      </c>
      <c r="Q272" s="45">
        <v>45803.0</v>
      </c>
      <c r="R272" s="45">
        <v>46194.0</v>
      </c>
      <c r="S272" s="9">
        <v>1.0</v>
      </c>
      <c r="T272" s="88" t="s">
        <v>55</v>
      </c>
      <c r="U272" s="9" t="s">
        <v>56</v>
      </c>
    </row>
    <row r="273">
      <c r="A273" s="231" t="s">
        <v>5980</v>
      </c>
      <c r="B273" s="233">
        <v>15384.0</v>
      </c>
      <c r="C273" s="602" t="s">
        <v>7326</v>
      </c>
      <c r="D273" s="231" t="s">
        <v>7327</v>
      </c>
      <c r="E273" s="234" t="s">
        <v>7328</v>
      </c>
      <c r="F273" s="234" t="s">
        <v>252</v>
      </c>
      <c r="G273" s="234" t="s">
        <v>46</v>
      </c>
      <c r="H273" s="233" t="s">
        <v>888</v>
      </c>
      <c r="I273" s="236">
        <v>45780.0</v>
      </c>
      <c r="J273" s="535">
        <v>45803.0</v>
      </c>
      <c r="K273" s="233" t="s">
        <v>51</v>
      </c>
      <c r="L273" s="304">
        <v>648000.0</v>
      </c>
      <c r="M273" s="535">
        <v>45804.0</v>
      </c>
      <c r="N273" s="458">
        <v>648040.0</v>
      </c>
      <c r="O273" s="458">
        <v>648000.0</v>
      </c>
      <c r="P273" s="233" t="s">
        <v>52</v>
      </c>
      <c r="Q273" s="236">
        <v>45804.0</v>
      </c>
      <c r="R273" s="236">
        <v>45984.0</v>
      </c>
      <c r="S273" s="233">
        <v>6.0</v>
      </c>
      <c r="T273" s="460" t="s">
        <v>55</v>
      </c>
      <c r="U273" s="233" t="s">
        <v>93</v>
      </c>
    </row>
    <row r="274">
      <c r="A274" s="41" t="s">
        <v>7329</v>
      </c>
      <c r="B274" s="9">
        <v>10487.0</v>
      </c>
      <c r="C274" s="421" t="s">
        <v>7330</v>
      </c>
      <c r="D274" s="41" t="s">
        <v>7331</v>
      </c>
      <c r="E274" s="39" t="s">
        <v>7332</v>
      </c>
      <c r="F274" s="39" t="s">
        <v>831</v>
      </c>
      <c r="G274" s="39" t="s">
        <v>103</v>
      </c>
      <c r="H274" s="9" t="s">
        <v>888</v>
      </c>
      <c r="I274" s="45">
        <v>45225.0</v>
      </c>
      <c r="J274" s="37">
        <v>45803.0</v>
      </c>
      <c r="K274" s="9" t="s">
        <v>51</v>
      </c>
      <c r="L274" s="47">
        <v>0.0</v>
      </c>
      <c r="M274" s="37">
        <v>45804.0</v>
      </c>
      <c r="N274" s="49">
        <v>118069.0</v>
      </c>
      <c r="O274" s="49">
        <v>118069.0</v>
      </c>
      <c r="P274" s="9" t="s">
        <v>52</v>
      </c>
      <c r="Q274" s="45">
        <v>45804.0</v>
      </c>
      <c r="R274" s="45">
        <v>45834.0</v>
      </c>
      <c r="S274" s="9">
        <v>1.0</v>
      </c>
      <c r="T274" s="88" t="s">
        <v>55</v>
      </c>
      <c r="U274" s="9" t="s">
        <v>56</v>
      </c>
    </row>
    <row r="275">
      <c r="A275" s="41" t="s">
        <v>7333</v>
      </c>
      <c r="B275" s="9">
        <v>11364.0</v>
      </c>
      <c r="C275" s="421" t="s">
        <v>7275</v>
      </c>
      <c r="D275" s="41" t="s">
        <v>5907</v>
      </c>
      <c r="E275" s="39" t="s">
        <v>5908</v>
      </c>
      <c r="F275" s="39" t="s">
        <v>137</v>
      </c>
      <c r="G275" s="39" t="s">
        <v>118</v>
      </c>
      <c r="H275" s="9" t="s">
        <v>888</v>
      </c>
      <c r="I275" s="45">
        <v>45338.0</v>
      </c>
      <c r="J275" s="37">
        <v>45803.0</v>
      </c>
      <c r="K275" s="9" t="s">
        <v>51</v>
      </c>
      <c r="L275" s="47">
        <v>0.0</v>
      </c>
      <c r="M275" s="9" t="s">
        <v>51</v>
      </c>
      <c r="N275" s="49">
        <v>858074.0</v>
      </c>
      <c r="O275" s="49">
        <v>858000.0</v>
      </c>
      <c r="P275" s="9" t="s">
        <v>52</v>
      </c>
      <c r="Q275" s="45">
        <v>45803.0</v>
      </c>
      <c r="R275" s="45">
        <v>46192.0</v>
      </c>
      <c r="S275" s="9">
        <v>12.0</v>
      </c>
      <c r="T275" s="9" t="s">
        <v>86</v>
      </c>
      <c r="U275" s="9" t="s">
        <v>56</v>
      </c>
    </row>
    <row r="276">
      <c r="A276" s="41" t="s">
        <v>7334</v>
      </c>
      <c r="B276" s="9">
        <v>5380.0</v>
      </c>
      <c r="C276" s="421" t="s">
        <v>2693</v>
      </c>
      <c r="D276" s="41" t="s">
        <v>1817</v>
      </c>
      <c r="E276" s="39" t="s">
        <v>1819</v>
      </c>
      <c r="F276" s="39" t="s">
        <v>252</v>
      </c>
      <c r="G276" s="39" t="s">
        <v>46</v>
      </c>
      <c r="H276" s="9" t="s">
        <v>888</v>
      </c>
      <c r="I276" s="45">
        <v>44657.0</v>
      </c>
      <c r="J276" s="37">
        <v>45803.0</v>
      </c>
      <c r="K276" s="9" t="s">
        <v>51</v>
      </c>
      <c r="L276" s="47">
        <v>0.0</v>
      </c>
      <c r="M276" s="37">
        <v>45804.0</v>
      </c>
      <c r="N276" s="49">
        <v>78031.0</v>
      </c>
      <c r="O276" s="49">
        <v>78031.0</v>
      </c>
      <c r="P276" s="9" t="s">
        <v>52</v>
      </c>
      <c r="Q276" s="45">
        <v>45804.0</v>
      </c>
      <c r="R276" s="45">
        <v>45841.0</v>
      </c>
      <c r="S276" s="9">
        <v>1.0</v>
      </c>
      <c r="T276" s="9" t="s">
        <v>86</v>
      </c>
      <c r="U276" s="9" t="s">
        <v>56</v>
      </c>
    </row>
    <row r="277">
      <c r="A277" s="41" t="s">
        <v>7335</v>
      </c>
      <c r="B277" s="9">
        <v>1409.0</v>
      </c>
      <c r="C277" s="421" t="s">
        <v>7336</v>
      </c>
      <c r="D277" s="41" t="s">
        <v>7337</v>
      </c>
      <c r="E277" s="39" t="s">
        <v>7338</v>
      </c>
      <c r="F277" s="39" t="s">
        <v>44</v>
      </c>
      <c r="G277" s="39" t="s">
        <v>46</v>
      </c>
      <c r="H277" s="9" t="s">
        <v>888</v>
      </c>
      <c r="I277" s="45">
        <v>44362.0</v>
      </c>
      <c r="J277" s="37">
        <v>45803.0</v>
      </c>
      <c r="K277" s="9" t="s">
        <v>51</v>
      </c>
      <c r="L277" s="47">
        <v>0.0</v>
      </c>
      <c r="M277" s="9" t="s">
        <v>51</v>
      </c>
      <c r="N277" s="49">
        <v>78060.0</v>
      </c>
      <c r="O277" s="49">
        <v>78060.0</v>
      </c>
      <c r="P277" s="9" t="s">
        <v>52</v>
      </c>
      <c r="Q277" s="45">
        <v>45803.0</v>
      </c>
      <c r="R277" s="45">
        <v>45833.0</v>
      </c>
      <c r="S277" s="9">
        <v>1.0</v>
      </c>
      <c r="T277" s="9" t="s">
        <v>86</v>
      </c>
      <c r="U277" s="9" t="s">
        <v>56</v>
      </c>
    </row>
    <row r="278">
      <c r="A278" s="41" t="s">
        <v>7339</v>
      </c>
      <c r="B278" s="9">
        <v>2719.0</v>
      </c>
      <c r="C278" s="421" t="s">
        <v>1067</v>
      </c>
      <c r="D278" s="41" t="s">
        <v>1068</v>
      </c>
      <c r="E278" s="39" t="s">
        <v>2517</v>
      </c>
      <c r="F278" s="39" t="s">
        <v>555</v>
      </c>
      <c r="G278" s="39" t="s">
        <v>69</v>
      </c>
      <c r="H278" s="9" t="s">
        <v>888</v>
      </c>
      <c r="I278" s="45">
        <v>44469.0</v>
      </c>
      <c r="J278" s="37">
        <v>45803.0</v>
      </c>
      <c r="K278" s="9" t="s">
        <v>51</v>
      </c>
      <c r="L278" s="47">
        <v>118000.0</v>
      </c>
      <c r="M278" s="37">
        <v>45805.0</v>
      </c>
      <c r="N278" s="49">
        <v>0.0</v>
      </c>
      <c r="O278" s="49">
        <v>0.0</v>
      </c>
      <c r="P278" s="9" t="s">
        <v>54</v>
      </c>
      <c r="Q278" s="45">
        <v>45805.0</v>
      </c>
      <c r="R278" s="45">
        <v>45836.0</v>
      </c>
      <c r="S278" s="9">
        <v>1.0</v>
      </c>
      <c r="T278" s="88" t="s">
        <v>55</v>
      </c>
      <c r="U278" s="9" t="s">
        <v>56</v>
      </c>
    </row>
    <row r="279">
      <c r="A279" s="41" t="s">
        <v>7340</v>
      </c>
      <c r="B279" s="9">
        <v>2719.0</v>
      </c>
      <c r="C279" s="421" t="s">
        <v>1067</v>
      </c>
      <c r="D279" s="41" t="s">
        <v>1068</v>
      </c>
      <c r="E279" s="39" t="s">
        <v>2523</v>
      </c>
      <c r="F279" s="39" t="s">
        <v>555</v>
      </c>
      <c r="G279" s="39" t="s">
        <v>69</v>
      </c>
      <c r="H279" s="9" t="s">
        <v>888</v>
      </c>
      <c r="I279" s="45">
        <v>44469.0</v>
      </c>
      <c r="J279" s="37">
        <v>45803.0</v>
      </c>
      <c r="K279" s="9" t="s">
        <v>51</v>
      </c>
      <c r="L279" s="47">
        <v>118000.0</v>
      </c>
      <c r="M279" s="37">
        <v>45805.0</v>
      </c>
      <c r="N279" s="49">
        <v>0.0</v>
      </c>
      <c r="O279" s="49">
        <v>0.0</v>
      </c>
      <c r="P279" s="9" t="s">
        <v>54</v>
      </c>
      <c r="Q279" s="45">
        <v>45805.0</v>
      </c>
      <c r="R279" s="45">
        <v>45836.0</v>
      </c>
      <c r="S279" s="9">
        <v>1.0</v>
      </c>
      <c r="T279" s="88" t="s">
        <v>55</v>
      </c>
      <c r="U279" s="9" t="s">
        <v>56</v>
      </c>
    </row>
    <row r="280">
      <c r="A280" s="41" t="s">
        <v>7341</v>
      </c>
      <c r="B280" s="9">
        <v>2719.0</v>
      </c>
      <c r="C280" s="421" t="s">
        <v>1067</v>
      </c>
      <c r="D280" s="41" t="s">
        <v>1068</v>
      </c>
      <c r="E280" s="39" t="s">
        <v>2503</v>
      </c>
      <c r="F280" s="39" t="s">
        <v>555</v>
      </c>
      <c r="G280" s="39" t="s">
        <v>69</v>
      </c>
      <c r="H280" s="9" t="s">
        <v>888</v>
      </c>
      <c r="I280" s="45">
        <v>44469.0</v>
      </c>
      <c r="J280" s="37">
        <v>45803.0</v>
      </c>
      <c r="K280" s="9" t="s">
        <v>51</v>
      </c>
      <c r="L280" s="47">
        <v>118000.0</v>
      </c>
      <c r="M280" s="37">
        <v>45805.0</v>
      </c>
      <c r="N280" s="49">
        <v>0.0</v>
      </c>
      <c r="O280" s="49">
        <v>0.0</v>
      </c>
      <c r="P280" s="9" t="s">
        <v>54</v>
      </c>
      <c r="Q280" s="45">
        <v>45805.0</v>
      </c>
      <c r="R280" s="45">
        <v>45838.0</v>
      </c>
      <c r="S280" s="9">
        <v>1.0</v>
      </c>
      <c r="T280" s="88" t="s">
        <v>55</v>
      </c>
      <c r="U280" s="9" t="s">
        <v>56</v>
      </c>
    </row>
    <row r="281">
      <c r="A281" s="41" t="s">
        <v>7342</v>
      </c>
      <c r="B281" s="9">
        <v>8139.0</v>
      </c>
      <c r="C281" s="421" t="s">
        <v>7182</v>
      </c>
      <c r="D281" s="41" t="s">
        <v>2776</v>
      </c>
      <c r="E281" s="39" t="s">
        <v>2777</v>
      </c>
      <c r="F281" s="39" t="s">
        <v>2778</v>
      </c>
      <c r="G281" s="39" t="s">
        <v>805</v>
      </c>
      <c r="H281" s="9" t="s">
        <v>888</v>
      </c>
      <c r="I281" s="45">
        <v>44950.0</v>
      </c>
      <c r="J281" s="37">
        <v>45804.0</v>
      </c>
      <c r="K281" s="9" t="s">
        <v>51</v>
      </c>
      <c r="L281" s="47">
        <v>0.0</v>
      </c>
      <c r="M281" s="9" t="s">
        <v>51</v>
      </c>
      <c r="N281" s="49">
        <v>78000.0</v>
      </c>
      <c r="O281" s="49">
        <v>78000.0</v>
      </c>
      <c r="P281" s="9" t="s">
        <v>53</v>
      </c>
      <c r="Q281" s="45">
        <v>45804.0</v>
      </c>
      <c r="R281" s="45">
        <v>45834.0</v>
      </c>
      <c r="S281" s="9">
        <v>1.0</v>
      </c>
      <c r="T281" s="9" t="s">
        <v>86</v>
      </c>
      <c r="U281" s="9" t="s">
        <v>56</v>
      </c>
    </row>
    <row r="282">
      <c r="A282" s="41" t="s">
        <v>7343</v>
      </c>
      <c r="B282" s="9">
        <v>2816.0</v>
      </c>
      <c r="C282" s="421" t="s">
        <v>3816</v>
      </c>
      <c r="D282" s="41" t="s">
        <v>2801</v>
      </c>
      <c r="E282" s="39" t="s">
        <v>2802</v>
      </c>
      <c r="F282" s="39" t="s">
        <v>279</v>
      </c>
      <c r="G282" s="39" t="s">
        <v>69</v>
      </c>
      <c r="H282" s="9" t="s">
        <v>888</v>
      </c>
      <c r="I282" s="45">
        <v>44476.0</v>
      </c>
      <c r="J282" s="37">
        <v>45804.0</v>
      </c>
      <c r="K282" s="9" t="s">
        <v>51</v>
      </c>
      <c r="L282" s="47">
        <v>0.0</v>
      </c>
      <c r="M282" s="9" t="s">
        <v>51</v>
      </c>
      <c r="N282" s="49">
        <v>78000.0</v>
      </c>
      <c r="O282" s="49">
        <v>78000.0</v>
      </c>
      <c r="P282" s="9" t="s">
        <v>53</v>
      </c>
      <c r="Q282" s="45">
        <v>45804.0</v>
      </c>
      <c r="R282" s="45">
        <v>45835.0</v>
      </c>
      <c r="S282" s="9">
        <v>1.0</v>
      </c>
      <c r="T282" s="9" t="s">
        <v>86</v>
      </c>
      <c r="U282" s="9" t="s">
        <v>56</v>
      </c>
    </row>
    <row r="283">
      <c r="A283" s="41" t="s">
        <v>7344</v>
      </c>
      <c r="B283" s="9">
        <v>8535.0</v>
      </c>
      <c r="C283" s="421" t="s">
        <v>4006</v>
      </c>
      <c r="D283" s="41" t="s">
        <v>3464</v>
      </c>
      <c r="E283" s="39" t="s">
        <v>3465</v>
      </c>
      <c r="F283" s="39" t="s">
        <v>555</v>
      </c>
      <c r="G283" s="39" t="s">
        <v>69</v>
      </c>
      <c r="H283" s="9" t="s">
        <v>888</v>
      </c>
      <c r="I283" s="45">
        <v>44998.0</v>
      </c>
      <c r="J283" s="37">
        <v>45804.0</v>
      </c>
      <c r="K283" s="9" t="s">
        <v>51</v>
      </c>
      <c r="L283" s="47">
        <v>78000.0</v>
      </c>
      <c r="M283" s="9" t="s">
        <v>51</v>
      </c>
      <c r="N283" s="49">
        <v>80036.0</v>
      </c>
      <c r="O283" s="49">
        <v>80000.0</v>
      </c>
      <c r="P283" s="9" t="s">
        <v>52</v>
      </c>
      <c r="Q283" s="45">
        <v>45804.0</v>
      </c>
      <c r="R283" s="45">
        <v>45834.0</v>
      </c>
      <c r="S283" s="9">
        <v>1.0</v>
      </c>
      <c r="T283" s="9" t="s">
        <v>86</v>
      </c>
      <c r="U283" s="9" t="s">
        <v>56</v>
      </c>
    </row>
    <row r="284">
      <c r="A284" s="41" t="s">
        <v>7345</v>
      </c>
      <c r="B284" s="9">
        <v>3453.0</v>
      </c>
      <c r="C284" s="421" t="s">
        <v>361</v>
      </c>
      <c r="D284" s="41" t="s">
        <v>289</v>
      </c>
      <c r="E284" s="39" t="s">
        <v>291</v>
      </c>
      <c r="F284" s="39" t="s">
        <v>364</v>
      </c>
      <c r="G284" s="39" t="s">
        <v>69</v>
      </c>
      <c r="H284" s="9" t="s">
        <v>888</v>
      </c>
      <c r="I284" s="45">
        <v>44528.0</v>
      </c>
      <c r="J284" s="37">
        <v>45804.0</v>
      </c>
      <c r="K284" s="9" t="s">
        <v>51</v>
      </c>
      <c r="L284" s="47">
        <v>0.0</v>
      </c>
      <c r="M284" s="9" t="s">
        <v>51</v>
      </c>
      <c r="N284" s="49">
        <v>78035.0</v>
      </c>
      <c r="O284" s="49">
        <v>78035.0</v>
      </c>
      <c r="P284" s="9" t="s">
        <v>52</v>
      </c>
      <c r="Q284" s="45">
        <v>45804.0</v>
      </c>
      <c r="R284" s="45">
        <v>45834.0</v>
      </c>
      <c r="S284" s="9">
        <v>1.0</v>
      </c>
      <c r="T284" s="9" t="s">
        <v>86</v>
      </c>
      <c r="U284" s="9" t="s">
        <v>56</v>
      </c>
    </row>
    <row r="285">
      <c r="A285" s="41" t="s">
        <v>7346</v>
      </c>
      <c r="B285" s="9">
        <v>9183.0</v>
      </c>
      <c r="C285" s="421" t="s">
        <v>7347</v>
      </c>
      <c r="D285" s="41" t="s">
        <v>7348</v>
      </c>
      <c r="E285" s="39" t="s">
        <v>7349</v>
      </c>
      <c r="F285" s="39" t="s">
        <v>327</v>
      </c>
      <c r="G285" s="39" t="s">
        <v>158</v>
      </c>
      <c r="H285" s="9" t="s">
        <v>888</v>
      </c>
      <c r="I285" s="45">
        <v>45076.0</v>
      </c>
      <c r="J285" s="37">
        <v>45804.0</v>
      </c>
      <c r="K285" s="9" t="s">
        <v>51</v>
      </c>
      <c r="L285" s="47">
        <v>0.0</v>
      </c>
      <c r="M285" s="9" t="s">
        <v>51</v>
      </c>
      <c r="N285" s="49">
        <v>858000.0</v>
      </c>
      <c r="O285" s="49">
        <v>858000.0</v>
      </c>
      <c r="P285" s="9" t="s">
        <v>53</v>
      </c>
      <c r="Q285" s="45">
        <v>45804.0</v>
      </c>
      <c r="R285" s="45">
        <v>46171.0</v>
      </c>
      <c r="S285" s="9">
        <v>12.0</v>
      </c>
      <c r="T285" s="9" t="s">
        <v>86</v>
      </c>
      <c r="U285" s="9" t="s">
        <v>56</v>
      </c>
    </row>
    <row r="286">
      <c r="A286" s="41" t="s">
        <v>7350</v>
      </c>
      <c r="B286" s="9">
        <v>7410.0</v>
      </c>
      <c r="C286" s="421" t="s">
        <v>3176</v>
      </c>
      <c r="D286" s="41" t="s">
        <v>1901</v>
      </c>
      <c r="E286" s="39" t="s">
        <v>1902</v>
      </c>
      <c r="F286" s="39" t="s">
        <v>44</v>
      </c>
      <c r="G286" s="39" t="s">
        <v>46</v>
      </c>
      <c r="H286" s="9" t="s">
        <v>888</v>
      </c>
      <c r="I286" s="45">
        <v>44865.0</v>
      </c>
      <c r="J286" s="37">
        <v>45804.0</v>
      </c>
      <c r="K286" s="9" t="s">
        <v>51</v>
      </c>
      <c r="L286" s="47">
        <v>118000.0</v>
      </c>
      <c r="M286" s="9" t="s">
        <v>51</v>
      </c>
      <c r="N286" s="49">
        <v>120000.0</v>
      </c>
      <c r="O286" s="49">
        <v>120000.0</v>
      </c>
      <c r="P286" s="9" t="s">
        <v>53</v>
      </c>
      <c r="Q286" s="45">
        <v>45804.0</v>
      </c>
      <c r="R286" s="45">
        <v>45839.0</v>
      </c>
      <c r="S286" s="9">
        <v>1.0</v>
      </c>
      <c r="T286" s="88" t="s">
        <v>55</v>
      </c>
      <c r="U286" s="9" t="s">
        <v>56</v>
      </c>
    </row>
    <row r="287">
      <c r="A287" s="41" t="s">
        <v>7351</v>
      </c>
      <c r="B287" s="9">
        <v>6656.0</v>
      </c>
      <c r="C287" s="421" t="s">
        <v>7352</v>
      </c>
      <c r="D287" s="41" t="s">
        <v>7353</v>
      </c>
      <c r="E287" s="39" t="s">
        <v>7354</v>
      </c>
      <c r="F287" s="39" t="s">
        <v>1759</v>
      </c>
      <c r="G287" s="39" t="s">
        <v>124</v>
      </c>
      <c r="H287" s="9" t="s">
        <v>888</v>
      </c>
      <c r="I287" s="45">
        <v>44790.0</v>
      </c>
      <c r="J287" s="37">
        <v>45804.0</v>
      </c>
      <c r="K287" s="9" t="s">
        <v>51</v>
      </c>
      <c r="L287" s="47">
        <v>0.0</v>
      </c>
      <c r="M287" s="9" t="s">
        <v>51</v>
      </c>
      <c r="N287" s="49">
        <v>118000.0</v>
      </c>
      <c r="O287" s="49">
        <v>118000.0</v>
      </c>
      <c r="P287" s="9" t="s">
        <v>53</v>
      </c>
      <c r="Q287" s="45">
        <v>45804.0</v>
      </c>
      <c r="R287" s="45">
        <v>45834.0</v>
      </c>
      <c r="S287" s="9">
        <v>1.0</v>
      </c>
      <c r="T287" s="88" t="s">
        <v>55</v>
      </c>
      <c r="U287" s="9" t="s">
        <v>56</v>
      </c>
    </row>
    <row r="288">
      <c r="A288" s="41" t="s">
        <v>7355</v>
      </c>
      <c r="B288" s="9">
        <v>7825.0</v>
      </c>
      <c r="C288" s="421" t="s">
        <v>349</v>
      </c>
      <c r="D288" s="41" t="s">
        <v>351</v>
      </c>
      <c r="E288" s="39" t="s">
        <v>3265</v>
      </c>
      <c r="F288" s="39" t="s">
        <v>354</v>
      </c>
      <c r="G288" s="39" t="s">
        <v>355</v>
      </c>
      <c r="H288" s="9" t="s">
        <v>888</v>
      </c>
      <c r="I288" s="45">
        <v>44913.0</v>
      </c>
      <c r="J288" s="37">
        <v>45804.0</v>
      </c>
      <c r="K288" s="9" t="s">
        <v>51</v>
      </c>
      <c r="L288" s="47">
        <v>118000.0</v>
      </c>
      <c r="M288" s="9" t="s">
        <v>51</v>
      </c>
      <c r="N288" s="49">
        <v>236000.0</v>
      </c>
      <c r="O288" s="49">
        <v>236000.0</v>
      </c>
      <c r="P288" s="9" t="s">
        <v>53</v>
      </c>
      <c r="Q288" s="45">
        <v>45804.0</v>
      </c>
      <c r="R288" s="45">
        <v>45835.0</v>
      </c>
      <c r="S288" s="9">
        <v>1.0</v>
      </c>
      <c r="T288" s="88" t="s">
        <v>55</v>
      </c>
      <c r="U288" s="9" t="s">
        <v>56</v>
      </c>
    </row>
    <row r="289">
      <c r="A289" s="41" t="s">
        <v>7356</v>
      </c>
      <c r="B289" s="9">
        <v>7825.0</v>
      </c>
      <c r="C289" s="421" t="s">
        <v>349</v>
      </c>
      <c r="D289" s="41" t="s">
        <v>351</v>
      </c>
      <c r="E289" s="39" t="s">
        <v>3274</v>
      </c>
      <c r="F289" s="39" t="s">
        <v>354</v>
      </c>
      <c r="G289" s="39" t="s">
        <v>355</v>
      </c>
      <c r="H289" s="9" t="s">
        <v>888</v>
      </c>
      <c r="I289" s="45">
        <v>44913.0</v>
      </c>
      <c r="J289" s="37">
        <v>45804.0</v>
      </c>
      <c r="K289" s="9" t="s">
        <v>51</v>
      </c>
      <c r="L289" s="47">
        <v>118000.0</v>
      </c>
      <c r="M289" s="9" t="s">
        <v>51</v>
      </c>
      <c r="N289" s="49">
        <v>0.0</v>
      </c>
      <c r="O289" s="49">
        <v>0.0</v>
      </c>
      <c r="P289" s="9" t="s">
        <v>54</v>
      </c>
      <c r="Q289" s="45">
        <v>45804.0</v>
      </c>
      <c r="R289" s="45">
        <v>45835.0</v>
      </c>
      <c r="S289" s="9">
        <v>1.0</v>
      </c>
      <c r="T289" s="88" t="s">
        <v>55</v>
      </c>
      <c r="U289" s="9" t="s">
        <v>56</v>
      </c>
    </row>
    <row r="290">
      <c r="A290" s="231" t="s">
        <v>7357</v>
      </c>
      <c r="B290" s="233">
        <v>6683.0</v>
      </c>
      <c r="C290" s="602" t="s">
        <v>2896</v>
      </c>
      <c r="D290" s="231" t="s">
        <v>2897</v>
      </c>
      <c r="E290" s="234" t="s">
        <v>2898</v>
      </c>
      <c r="F290" s="234" t="s">
        <v>343</v>
      </c>
      <c r="G290" s="234" t="s">
        <v>158</v>
      </c>
      <c r="H290" s="233" t="s">
        <v>888</v>
      </c>
      <c r="I290" s="236">
        <v>44792.0</v>
      </c>
      <c r="J290" s="535">
        <v>45804.0</v>
      </c>
      <c r="K290" s="233" t="s">
        <v>51</v>
      </c>
      <c r="L290" s="304">
        <v>0.0</v>
      </c>
      <c r="M290" s="233" t="s">
        <v>51</v>
      </c>
      <c r="N290" s="458">
        <v>78004.0</v>
      </c>
      <c r="O290" s="458">
        <v>78000.0</v>
      </c>
      <c r="P290" s="233" t="s">
        <v>52</v>
      </c>
      <c r="Q290" s="236">
        <v>45804.0</v>
      </c>
      <c r="R290" s="236">
        <v>45834.0</v>
      </c>
      <c r="S290" s="233">
        <v>1.0</v>
      </c>
      <c r="T290" s="233" t="s">
        <v>86</v>
      </c>
      <c r="U290" s="233" t="s">
        <v>56</v>
      </c>
    </row>
    <row r="291">
      <c r="A291" s="41" t="s">
        <v>7358</v>
      </c>
      <c r="B291" s="9">
        <v>7514.0</v>
      </c>
      <c r="C291" s="421" t="s">
        <v>134</v>
      </c>
      <c r="D291" s="41" t="s">
        <v>135</v>
      </c>
      <c r="E291" s="39" t="s">
        <v>7359</v>
      </c>
      <c r="F291" s="39" t="s">
        <v>137</v>
      </c>
      <c r="G291" s="39" t="s">
        <v>118</v>
      </c>
      <c r="H291" s="9" t="s">
        <v>888</v>
      </c>
      <c r="I291" s="45">
        <v>44875.0</v>
      </c>
      <c r="J291" s="37">
        <v>45804.0</v>
      </c>
      <c r="K291" s="9" t="s">
        <v>51</v>
      </c>
      <c r="L291" s="47">
        <v>78000.0</v>
      </c>
      <c r="M291" s="9" t="s">
        <v>51</v>
      </c>
      <c r="N291" s="49">
        <v>80000.0</v>
      </c>
      <c r="O291" s="49">
        <v>80000.0</v>
      </c>
      <c r="P291" s="9" t="s">
        <v>53</v>
      </c>
      <c r="Q291" s="45">
        <v>45804.0</v>
      </c>
      <c r="R291" s="45">
        <v>45834.0</v>
      </c>
      <c r="S291" s="9">
        <v>1.0</v>
      </c>
      <c r="T291" s="9" t="s">
        <v>86</v>
      </c>
      <c r="U291" s="9" t="s">
        <v>56</v>
      </c>
    </row>
    <row r="292">
      <c r="A292" s="41" t="s">
        <v>7360</v>
      </c>
      <c r="B292" s="9">
        <v>887.0</v>
      </c>
      <c r="C292" s="421" t="s">
        <v>3975</v>
      </c>
      <c r="D292" s="41" t="s">
        <v>3976</v>
      </c>
      <c r="E292" s="39" t="s">
        <v>3977</v>
      </c>
      <c r="F292" s="39" t="s">
        <v>3079</v>
      </c>
      <c r="G292" s="39" t="s">
        <v>103</v>
      </c>
      <c r="H292" s="9" t="s">
        <v>888</v>
      </c>
      <c r="I292" s="45">
        <v>44337.0</v>
      </c>
      <c r="J292" s="37">
        <v>45804.0</v>
      </c>
      <c r="K292" s="9" t="s">
        <v>51</v>
      </c>
      <c r="L292" s="47">
        <v>118000.0</v>
      </c>
      <c r="M292" s="9" t="s">
        <v>51</v>
      </c>
      <c r="N292" s="49">
        <v>300008.0</v>
      </c>
      <c r="O292" s="49">
        <v>300000.0</v>
      </c>
      <c r="P292" s="9" t="s">
        <v>52</v>
      </c>
      <c r="Q292" s="45">
        <v>45804.0</v>
      </c>
      <c r="R292" s="45">
        <v>45835.0</v>
      </c>
      <c r="S292" s="9">
        <v>1.0</v>
      </c>
      <c r="T292" s="88" t="s">
        <v>55</v>
      </c>
      <c r="U292" s="9" t="s">
        <v>56</v>
      </c>
    </row>
    <row r="293">
      <c r="A293" s="41" t="s">
        <v>7361</v>
      </c>
      <c r="B293" s="9">
        <v>9096.0</v>
      </c>
      <c r="C293" s="421" t="s">
        <v>2905</v>
      </c>
      <c r="D293" s="41" t="s">
        <v>3167</v>
      </c>
      <c r="E293" s="39" t="s">
        <v>2907</v>
      </c>
      <c r="F293" s="39" t="s">
        <v>147</v>
      </c>
      <c r="G293" s="39" t="s">
        <v>74</v>
      </c>
      <c r="H293" s="9" t="s">
        <v>888</v>
      </c>
      <c r="I293" s="45">
        <v>45068.0</v>
      </c>
      <c r="J293" s="37">
        <v>45804.0</v>
      </c>
      <c r="K293" s="9" t="s">
        <v>51</v>
      </c>
      <c r="L293" s="47">
        <v>0.0</v>
      </c>
      <c r="M293" s="9" t="s">
        <v>51</v>
      </c>
      <c r="N293" s="49">
        <v>78000.0</v>
      </c>
      <c r="O293" s="49">
        <v>78000.0</v>
      </c>
      <c r="P293" s="9" t="s">
        <v>53</v>
      </c>
      <c r="Q293" s="45">
        <v>45804.0</v>
      </c>
      <c r="R293" s="45">
        <v>45834.0</v>
      </c>
      <c r="S293" s="9">
        <v>1.0</v>
      </c>
      <c r="T293" s="9" t="s">
        <v>86</v>
      </c>
      <c r="U293" s="9" t="s">
        <v>56</v>
      </c>
    </row>
    <row r="294">
      <c r="A294" s="41" t="s">
        <v>7362</v>
      </c>
      <c r="B294" s="9">
        <v>1376.0</v>
      </c>
      <c r="C294" s="421" t="s">
        <v>2845</v>
      </c>
      <c r="D294" s="41" t="s">
        <v>2846</v>
      </c>
      <c r="E294" s="39" t="s">
        <v>2856</v>
      </c>
      <c r="F294" s="39" t="s">
        <v>2355</v>
      </c>
      <c r="G294" s="39" t="s">
        <v>2141</v>
      </c>
      <c r="H294" s="9" t="s">
        <v>888</v>
      </c>
      <c r="I294" s="45">
        <v>44360.0</v>
      </c>
      <c r="J294" s="37">
        <v>45804.0</v>
      </c>
      <c r="K294" s="9" t="s">
        <v>51</v>
      </c>
      <c r="L294" s="47">
        <v>0.0</v>
      </c>
      <c r="M294" s="9" t="s">
        <v>51</v>
      </c>
      <c r="N294" s="49">
        <v>78000.0</v>
      </c>
      <c r="O294" s="49">
        <v>78000.0</v>
      </c>
      <c r="P294" s="9" t="s">
        <v>53</v>
      </c>
      <c r="Q294" s="45">
        <v>45804.0</v>
      </c>
      <c r="R294" s="45">
        <v>45842.0</v>
      </c>
      <c r="S294" s="9">
        <v>1.0</v>
      </c>
      <c r="T294" s="9" t="s">
        <v>86</v>
      </c>
      <c r="U294" s="9" t="s">
        <v>56</v>
      </c>
    </row>
    <row r="295">
      <c r="A295" s="41" t="s">
        <v>7363</v>
      </c>
      <c r="B295" s="9">
        <v>1376.0</v>
      </c>
      <c r="C295" s="421" t="s">
        <v>2845</v>
      </c>
      <c r="D295" s="41" t="s">
        <v>2846</v>
      </c>
      <c r="E295" s="39" t="s">
        <v>2848</v>
      </c>
      <c r="F295" s="39" t="s">
        <v>2355</v>
      </c>
      <c r="G295" s="39" t="s">
        <v>2141</v>
      </c>
      <c r="H295" s="9" t="s">
        <v>888</v>
      </c>
      <c r="I295" s="45">
        <v>44360.0</v>
      </c>
      <c r="J295" s="37">
        <v>45804.0</v>
      </c>
      <c r="K295" s="9" t="s">
        <v>51</v>
      </c>
      <c r="L295" s="47">
        <v>0.0</v>
      </c>
      <c r="M295" s="9" t="s">
        <v>51</v>
      </c>
      <c r="N295" s="49">
        <v>78000.0</v>
      </c>
      <c r="O295" s="49">
        <v>78000.0</v>
      </c>
      <c r="P295" s="9" t="s">
        <v>53</v>
      </c>
      <c r="Q295" s="45">
        <v>45804.0</v>
      </c>
      <c r="R295" s="45">
        <v>45844.0</v>
      </c>
      <c r="S295" s="9">
        <v>1.0</v>
      </c>
      <c r="T295" s="9" t="s">
        <v>86</v>
      </c>
      <c r="U295" s="9" t="s">
        <v>56</v>
      </c>
    </row>
    <row r="296">
      <c r="A296" s="41" t="s">
        <v>7364</v>
      </c>
      <c r="B296" s="9">
        <v>8912.0</v>
      </c>
      <c r="C296" s="421" t="s">
        <v>3119</v>
      </c>
      <c r="D296" s="41" t="s">
        <v>142</v>
      </c>
      <c r="E296" s="39" t="s">
        <v>2913</v>
      </c>
      <c r="F296" s="39" t="s">
        <v>147</v>
      </c>
      <c r="G296" s="39" t="s">
        <v>74</v>
      </c>
      <c r="H296" s="9" t="s">
        <v>888</v>
      </c>
      <c r="I296" s="45">
        <v>45047.0</v>
      </c>
      <c r="J296" s="37">
        <v>45804.0</v>
      </c>
      <c r="K296" s="9" t="s">
        <v>51</v>
      </c>
      <c r="L296" s="47">
        <v>78000.0</v>
      </c>
      <c r="M296" s="9" t="s">
        <v>51</v>
      </c>
      <c r="N296" s="49">
        <v>156000.0</v>
      </c>
      <c r="O296" s="49">
        <v>156000.0</v>
      </c>
      <c r="P296" s="9" t="s">
        <v>53</v>
      </c>
      <c r="Q296" s="45">
        <v>45804.0</v>
      </c>
      <c r="R296" s="45">
        <v>45835.0</v>
      </c>
      <c r="S296" s="9">
        <v>1.0</v>
      </c>
      <c r="T296" s="9" t="s">
        <v>86</v>
      </c>
      <c r="U296" s="9" t="s">
        <v>56</v>
      </c>
    </row>
    <row r="297">
      <c r="A297" s="41" t="s">
        <v>7365</v>
      </c>
      <c r="B297" s="9">
        <v>8912.0</v>
      </c>
      <c r="C297" s="421" t="s">
        <v>3119</v>
      </c>
      <c r="D297" s="41" t="s">
        <v>142</v>
      </c>
      <c r="E297" s="39" t="s">
        <v>145</v>
      </c>
      <c r="F297" s="39" t="s">
        <v>147</v>
      </c>
      <c r="G297" s="39" t="s">
        <v>74</v>
      </c>
      <c r="H297" s="9" t="s">
        <v>888</v>
      </c>
      <c r="I297" s="45">
        <v>45047.0</v>
      </c>
      <c r="J297" s="37">
        <v>45804.0</v>
      </c>
      <c r="K297" s="9" t="s">
        <v>51</v>
      </c>
      <c r="L297" s="47">
        <v>78000.0</v>
      </c>
      <c r="M297" s="9" t="s">
        <v>51</v>
      </c>
      <c r="N297" s="49">
        <v>0.0</v>
      </c>
      <c r="O297" s="49">
        <v>0.0</v>
      </c>
      <c r="P297" s="9" t="s">
        <v>54</v>
      </c>
      <c r="Q297" s="45">
        <v>45805.0</v>
      </c>
      <c r="R297" s="45">
        <v>45843.0</v>
      </c>
      <c r="S297" s="9">
        <v>1.0</v>
      </c>
      <c r="T297" s="9" t="s">
        <v>86</v>
      </c>
      <c r="U297" s="9" t="s">
        <v>56</v>
      </c>
    </row>
    <row r="298">
      <c r="A298" s="41" t="s">
        <v>7366</v>
      </c>
      <c r="B298" s="9">
        <v>9111.0</v>
      </c>
      <c r="C298" s="421" t="s">
        <v>7367</v>
      </c>
      <c r="D298" s="41" t="s">
        <v>3365</v>
      </c>
      <c r="E298" s="39" t="s">
        <v>3366</v>
      </c>
      <c r="F298" s="39" t="s">
        <v>44</v>
      </c>
      <c r="G298" s="39" t="s">
        <v>46</v>
      </c>
      <c r="H298" s="9" t="s">
        <v>888</v>
      </c>
      <c r="I298" s="45">
        <v>45069.0</v>
      </c>
      <c r="J298" s="37">
        <v>45805.0</v>
      </c>
      <c r="K298" s="9" t="s">
        <v>51</v>
      </c>
      <c r="L298" s="47">
        <v>0.0</v>
      </c>
      <c r="M298" s="9" t="s">
        <v>51</v>
      </c>
      <c r="N298" s="49">
        <v>78000.0</v>
      </c>
      <c r="O298" s="49">
        <v>78000.0</v>
      </c>
      <c r="P298" s="9" t="s">
        <v>53</v>
      </c>
      <c r="Q298" s="45">
        <v>45805.0</v>
      </c>
      <c r="R298" s="45">
        <v>45835.0</v>
      </c>
      <c r="S298" s="9">
        <v>1.0</v>
      </c>
      <c r="T298" s="9" t="s">
        <v>86</v>
      </c>
      <c r="U298" s="9" t="s">
        <v>56</v>
      </c>
    </row>
    <row r="299">
      <c r="A299" s="41" t="s">
        <v>7368</v>
      </c>
      <c r="B299" s="9">
        <v>11654.0</v>
      </c>
      <c r="C299" s="421" t="s">
        <v>7369</v>
      </c>
      <c r="D299" s="41" t="s">
        <v>3067</v>
      </c>
      <c r="E299" s="39" t="s">
        <v>3068</v>
      </c>
      <c r="F299" s="39" t="s">
        <v>110</v>
      </c>
      <c r="G299" s="39" t="s">
        <v>46</v>
      </c>
      <c r="H299" s="9" t="s">
        <v>888</v>
      </c>
      <c r="I299" s="45">
        <v>45371.0</v>
      </c>
      <c r="J299" s="37">
        <v>45805.0</v>
      </c>
      <c r="K299" s="9" t="s">
        <v>51</v>
      </c>
      <c r="L299" s="47">
        <v>0.0</v>
      </c>
      <c r="M299" s="9" t="s">
        <v>51</v>
      </c>
      <c r="N299" s="49">
        <v>118000.0</v>
      </c>
      <c r="O299" s="49">
        <v>118000.0</v>
      </c>
      <c r="P299" s="9" t="s">
        <v>53</v>
      </c>
      <c r="Q299" s="45">
        <v>45805.0</v>
      </c>
      <c r="R299" s="45">
        <v>45835.0</v>
      </c>
      <c r="S299" s="9">
        <v>1.0</v>
      </c>
      <c r="T299" s="88" t="s">
        <v>55</v>
      </c>
      <c r="U299" s="9" t="s">
        <v>56</v>
      </c>
    </row>
    <row r="300">
      <c r="A300" s="41" t="s">
        <v>7370</v>
      </c>
      <c r="B300" s="9">
        <v>6362.0</v>
      </c>
      <c r="C300" s="421" t="s">
        <v>7371</v>
      </c>
      <c r="D300" s="41" t="s">
        <v>1058</v>
      </c>
      <c r="E300" s="39" t="s">
        <v>1059</v>
      </c>
      <c r="F300" s="39" t="s">
        <v>137</v>
      </c>
      <c r="G300" s="39" t="s">
        <v>118</v>
      </c>
      <c r="H300" s="9" t="s">
        <v>888</v>
      </c>
      <c r="I300" s="45">
        <v>44762.0</v>
      </c>
      <c r="J300" s="37">
        <v>45805.0</v>
      </c>
      <c r="K300" s="9" t="s">
        <v>51</v>
      </c>
      <c r="L300" s="47">
        <v>0.0</v>
      </c>
      <c r="M300" s="9" t="s">
        <v>51</v>
      </c>
      <c r="N300" s="49">
        <v>78037.0</v>
      </c>
      <c r="O300" s="49">
        <v>78037.0</v>
      </c>
      <c r="P300" s="9" t="s">
        <v>52</v>
      </c>
      <c r="Q300" s="45">
        <v>45805.0</v>
      </c>
      <c r="R300" s="45">
        <v>45835.0</v>
      </c>
      <c r="S300" s="9">
        <v>1.0</v>
      </c>
      <c r="T300" s="9" t="s">
        <v>86</v>
      </c>
      <c r="U300" s="9" t="s">
        <v>56</v>
      </c>
    </row>
    <row r="301">
      <c r="A301" s="41" t="s">
        <v>7372</v>
      </c>
      <c r="B301" s="9">
        <v>3536.0</v>
      </c>
      <c r="C301" s="421" t="s">
        <v>4256</v>
      </c>
      <c r="D301" s="41" t="s">
        <v>911</v>
      </c>
      <c r="E301" s="39" t="s">
        <v>912</v>
      </c>
      <c r="F301" s="39" t="s">
        <v>343</v>
      </c>
      <c r="G301" s="39" t="s">
        <v>158</v>
      </c>
      <c r="H301" s="9" t="s">
        <v>888</v>
      </c>
      <c r="I301" s="45">
        <v>44530.0</v>
      </c>
      <c r="J301" s="37">
        <v>45805.0</v>
      </c>
      <c r="K301" s="9" t="s">
        <v>51</v>
      </c>
      <c r="L301" s="47">
        <v>0.0</v>
      </c>
      <c r="M301" s="9" t="s">
        <v>51</v>
      </c>
      <c r="N301" s="49">
        <v>78000.0</v>
      </c>
      <c r="O301" s="49">
        <v>78000.0</v>
      </c>
      <c r="P301" s="9" t="s">
        <v>53</v>
      </c>
      <c r="Q301" s="45">
        <v>45805.0</v>
      </c>
      <c r="R301" s="45">
        <v>45835.0</v>
      </c>
      <c r="S301" s="9">
        <v>1.0</v>
      </c>
      <c r="T301" s="9" t="s">
        <v>86</v>
      </c>
      <c r="U301" s="9" t="s">
        <v>56</v>
      </c>
    </row>
    <row r="302">
      <c r="A302" s="41" t="s">
        <v>7373</v>
      </c>
      <c r="B302" s="9">
        <v>6463.0</v>
      </c>
      <c r="C302" s="421" t="s">
        <v>2626</v>
      </c>
      <c r="D302" s="41" t="s">
        <v>2627</v>
      </c>
      <c r="E302" s="39" t="s">
        <v>2628</v>
      </c>
      <c r="F302" s="39" t="s">
        <v>152</v>
      </c>
      <c r="G302" s="39" t="s">
        <v>153</v>
      </c>
      <c r="H302" s="9" t="s">
        <v>888</v>
      </c>
      <c r="I302" s="45">
        <v>44773.0</v>
      </c>
      <c r="J302" s="37">
        <v>45805.0</v>
      </c>
      <c r="K302" s="9" t="s">
        <v>51</v>
      </c>
      <c r="L302" s="47">
        <v>118000.0</v>
      </c>
      <c r="M302" s="9" t="s">
        <v>51</v>
      </c>
      <c r="N302" s="49">
        <v>100057.0</v>
      </c>
      <c r="O302" s="49">
        <v>100057.0</v>
      </c>
      <c r="P302" s="9" t="s">
        <v>52</v>
      </c>
      <c r="Q302" s="45">
        <v>45805.0</v>
      </c>
      <c r="R302" s="45">
        <v>45837.0</v>
      </c>
      <c r="S302" s="9">
        <v>1.0</v>
      </c>
      <c r="T302" s="88" t="s">
        <v>55</v>
      </c>
      <c r="U302" s="9" t="s">
        <v>56</v>
      </c>
    </row>
    <row r="303">
      <c r="A303" s="41" t="s">
        <v>7374</v>
      </c>
      <c r="B303" s="9">
        <v>15514.0</v>
      </c>
      <c r="C303" s="421" t="s">
        <v>5598</v>
      </c>
      <c r="D303" s="41" t="s">
        <v>5599</v>
      </c>
      <c r="E303" s="39" t="s">
        <v>7375</v>
      </c>
      <c r="F303" s="39" t="s">
        <v>84</v>
      </c>
      <c r="G303" s="39" t="s">
        <v>85</v>
      </c>
      <c r="H303" s="9" t="s">
        <v>888</v>
      </c>
      <c r="I303" s="45">
        <v>45793.0</v>
      </c>
      <c r="J303" s="37">
        <v>45805.0</v>
      </c>
      <c r="K303" s="9" t="s">
        <v>51</v>
      </c>
      <c r="L303" s="47">
        <v>0.0</v>
      </c>
      <c r="M303" s="9" t="s">
        <v>51</v>
      </c>
      <c r="N303" s="49">
        <v>858020.0</v>
      </c>
      <c r="O303" s="49">
        <v>858020.0</v>
      </c>
      <c r="P303" s="9" t="s">
        <v>52</v>
      </c>
      <c r="Q303" s="45">
        <v>45805.0</v>
      </c>
      <c r="R303" s="45">
        <v>46167.0</v>
      </c>
      <c r="S303" s="9">
        <v>12.0</v>
      </c>
      <c r="T303" s="9" t="s">
        <v>86</v>
      </c>
      <c r="U303" s="9" t="s">
        <v>93</v>
      </c>
    </row>
    <row r="304">
      <c r="A304" s="231" t="s">
        <v>7376</v>
      </c>
      <c r="B304" s="233">
        <v>15514.0</v>
      </c>
      <c r="C304" s="602" t="s">
        <v>5598</v>
      </c>
      <c r="D304" s="231" t="s">
        <v>5599</v>
      </c>
      <c r="E304" s="234" t="s">
        <v>7377</v>
      </c>
      <c r="F304" s="234" t="s">
        <v>84</v>
      </c>
      <c r="G304" s="234" t="s">
        <v>85</v>
      </c>
      <c r="H304" s="233" t="s">
        <v>888</v>
      </c>
      <c r="I304" s="236">
        <v>45793.0</v>
      </c>
      <c r="J304" s="535">
        <v>45805.0</v>
      </c>
      <c r="K304" s="233" t="s">
        <v>51</v>
      </c>
      <c r="L304" s="304">
        <v>0.0</v>
      </c>
      <c r="M304" s="233" t="s">
        <v>51</v>
      </c>
      <c r="N304" s="458">
        <v>78003.0</v>
      </c>
      <c r="O304" s="458">
        <v>0.0</v>
      </c>
      <c r="P304" s="233" t="s">
        <v>281</v>
      </c>
      <c r="Q304" s="236"/>
      <c r="R304" s="236"/>
      <c r="S304" s="233">
        <v>1.0</v>
      </c>
      <c r="T304" s="233" t="s">
        <v>86</v>
      </c>
      <c r="U304" s="233" t="s">
        <v>56</v>
      </c>
    </row>
    <row r="305">
      <c r="A305" s="41" t="s">
        <v>7378</v>
      </c>
      <c r="B305" s="9">
        <v>4832.0</v>
      </c>
      <c r="C305" s="421" t="s">
        <v>3548</v>
      </c>
      <c r="D305" s="41" t="s">
        <v>3550</v>
      </c>
      <c r="E305" s="39" t="s">
        <v>3551</v>
      </c>
      <c r="F305" s="39" t="s">
        <v>237</v>
      </c>
      <c r="G305" s="39" t="s">
        <v>69</v>
      </c>
      <c r="H305" s="9" t="s">
        <v>888</v>
      </c>
      <c r="I305" s="45">
        <v>44620.0</v>
      </c>
      <c r="J305" s="37">
        <v>45805.0</v>
      </c>
      <c r="K305" s="9" t="s">
        <v>51</v>
      </c>
      <c r="L305" s="47">
        <v>118000.0</v>
      </c>
      <c r="M305" s="9" t="s">
        <v>51</v>
      </c>
      <c r="N305" s="49">
        <v>120027.0</v>
      </c>
      <c r="O305" s="49">
        <v>120027.0</v>
      </c>
      <c r="P305" s="9" t="s">
        <v>52</v>
      </c>
      <c r="Q305" s="45">
        <v>45805.0</v>
      </c>
      <c r="R305" s="45">
        <v>45835.0</v>
      </c>
      <c r="S305" s="9">
        <v>1.0</v>
      </c>
      <c r="T305" s="88" t="s">
        <v>55</v>
      </c>
      <c r="U305" s="9" t="s">
        <v>56</v>
      </c>
    </row>
    <row r="306">
      <c r="A306" s="41" t="s">
        <v>7379</v>
      </c>
      <c r="B306" s="9">
        <v>8914.0</v>
      </c>
      <c r="C306" s="421" t="s">
        <v>403</v>
      </c>
      <c r="D306" s="41" t="s">
        <v>405</v>
      </c>
      <c r="E306" s="39" t="s">
        <v>408</v>
      </c>
      <c r="F306" s="39" t="s">
        <v>100</v>
      </c>
      <c r="G306" s="39" t="s">
        <v>158</v>
      </c>
      <c r="H306" s="9" t="s">
        <v>888</v>
      </c>
      <c r="I306" s="45">
        <v>45047.0</v>
      </c>
      <c r="J306" s="37">
        <v>45805.0</v>
      </c>
      <c r="K306" s="9" t="s">
        <v>51</v>
      </c>
      <c r="L306" s="47">
        <v>1298000.0</v>
      </c>
      <c r="M306" s="37">
        <v>45805.0</v>
      </c>
      <c r="N306" s="49">
        <v>2596035.0</v>
      </c>
      <c r="O306" s="49">
        <v>1500000.0</v>
      </c>
      <c r="P306" s="9" t="s">
        <v>52</v>
      </c>
      <c r="Q306" s="45">
        <v>45805.0</v>
      </c>
      <c r="R306" s="45">
        <v>46531.0</v>
      </c>
      <c r="S306" s="9">
        <v>24.0</v>
      </c>
      <c r="T306" s="88" t="s">
        <v>55</v>
      </c>
      <c r="U306" s="9" t="s">
        <v>56</v>
      </c>
    </row>
    <row r="307">
      <c r="A307" s="41" t="s">
        <v>6035</v>
      </c>
      <c r="B307" s="9">
        <v>5568.0</v>
      </c>
      <c r="C307" s="421" t="s">
        <v>7380</v>
      </c>
      <c r="D307" s="41" t="s">
        <v>6157</v>
      </c>
      <c r="E307" s="39" t="s">
        <v>6158</v>
      </c>
      <c r="F307" s="39" t="s">
        <v>147</v>
      </c>
      <c r="G307" s="39" t="s">
        <v>74</v>
      </c>
      <c r="H307" s="9" t="s">
        <v>888</v>
      </c>
      <c r="I307" s="45">
        <v>44678.0</v>
      </c>
      <c r="J307" s="37">
        <v>45805.0</v>
      </c>
      <c r="K307" s="9" t="s">
        <v>51</v>
      </c>
      <c r="L307" s="47">
        <v>78000.0</v>
      </c>
      <c r="M307" s="9" t="s">
        <v>51</v>
      </c>
      <c r="N307" s="49">
        <v>80008.0</v>
      </c>
      <c r="O307" s="49">
        <v>80000.0</v>
      </c>
      <c r="P307" s="9" t="s">
        <v>52</v>
      </c>
      <c r="Q307" s="45">
        <v>45805.0</v>
      </c>
      <c r="R307" s="45">
        <v>45835.0</v>
      </c>
      <c r="S307" s="9">
        <v>1.0</v>
      </c>
      <c r="T307" s="9" t="s">
        <v>86</v>
      </c>
      <c r="U307" s="9" t="s">
        <v>93</v>
      </c>
    </row>
    <row r="308">
      <c r="A308" s="41" t="s">
        <v>6038</v>
      </c>
      <c r="B308" s="9">
        <v>4234.0</v>
      </c>
      <c r="C308" s="421" t="s">
        <v>3987</v>
      </c>
      <c r="D308" s="41" t="s">
        <v>3333</v>
      </c>
      <c r="E308" s="39" t="s">
        <v>3335</v>
      </c>
      <c r="F308" s="39" t="s">
        <v>147</v>
      </c>
      <c r="G308" s="39" t="s">
        <v>74</v>
      </c>
      <c r="H308" s="9" t="s">
        <v>888</v>
      </c>
      <c r="I308" s="45">
        <v>44576.0</v>
      </c>
      <c r="J308" s="37">
        <v>45805.0</v>
      </c>
      <c r="K308" s="9" t="s">
        <v>51</v>
      </c>
      <c r="L308" s="47">
        <v>0.0</v>
      </c>
      <c r="M308" s="9" t="s">
        <v>51</v>
      </c>
      <c r="N308" s="49">
        <v>78000.0</v>
      </c>
      <c r="O308" s="49">
        <v>78000.0</v>
      </c>
      <c r="P308" s="9" t="s">
        <v>53</v>
      </c>
      <c r="Q308" s="45">
        <v>45805.0</v>
      </c>
      <c r="R308" s="45">
        <v>45835.0</v>
      </c>
      <c r="S308" s="9">
        <v>1.0</v>
      </c>
      <c r="T308" s="9" t="s">
        <v>86</v>
      </c>
      <c r="U308" s="9" t="s">
        <v>56</v>
      </c>
    </row>
    <row r="309">
      <c r="A309" s="41" t="s">
        <v>6041</v>
      </c>
      <c r="B309" s="9">
        <v>6307.0</v>
      </c>
      <c r="C309" s="421" t="s">
        <v>7381</v>
      </c>
      <c r="D309" s="41" t="s">
        <v>7382</v>
      </c>
      <c r="E309" s="39" t="s">
        <v>7383</v>
      </c>
      <c r="F309" s="39" t="s">
        <v>7384</v>
      </c>
      <c r="G309" s="39" t="s">
        <v>69</v>
      </c>
      <c r="H309" s="9" t="s">
        <v>888</v>
      </c>
      <c r="I309" s="45">
        <v>44756.0</v>
      </c>
      <c r="J309" s="37">
        <v>45805.0</v>
      </c>
      <c r="K309" s="9" t="s">
        <v>51</v>
      </c>
      <c r="L309" s="47">
        <v>0.0</v>
      </c>
      <c r="M309" s="9" t="s">
        <v>51</v>
      </c>
      <c r="N309" s="49">
        <v>78000.0</v>
      </c>
      <c r="O309" s="49">
        <v>78000.0</v>
      </c>
      <c r="P309" s="9" t="s">
        <v>53</v>
      </c>
      <c r="Q309" s="45">
        <v>45805.0</v>
      </c>
      <c r="R309" s="45">
        <v>45835.0</v>
      </c>
      <c r="S309" s="9">
        <v>1.0</v>
      </c>
      <c r="T309" s="9" t="s">
        <v>86</v>
      </c>
      <c r="U309" s="9" t="s">
        <v>56</v>
      </c>
    </row>
    <row r="310">
      <c r="A310" s="41" t="s">
        <v>6043</v>
      </c>
      <c r="B310" s="9">
        <v>7409.0</v>
      </c>
      <c r="C310" s="421" t="s">
        <v>7385</v>
      </c>
      <c r="D310" s="41" t="s">
        <v>2917</v>
      </c>
      <c r="E310" s="39" t="s">
        <v>2919</v>
      </c>
      <c r="F310" s="39" t="s">
        <v>73</v>
      </c>
      <c r="G310" s="39" t="s">
        <v>74</v>
      </c>
      <c r="H310" s="9" t="s">
        <v>888</v>
      </c>
      <c r="I310" s="45">
        <v>44865.0</v>
      </c>
      <c r="J310" s="37">
        <v>45805.0</v>
      </c>
      <c r="K310" s="9" t="s">
        <v>51</v>
      </c>
      <c r="L310" s="47">
        <v>0.0</v>
      </c>
      <c r="M310" s="37">
        <v>45806.0</v>
      </c>
      <c r="N310" s="49">
        <v>78032.0</v>
      </c>
      <c r="O310" s="49">
        <v>78000.0</v>
      </c>
      <c r="P310" s="9" t="s">
        <v>52</v>
      </c>
      <c r="Q310" s="37">
        <v>45806.0</v>
      </c>
      <c r="R310" s="45">
        <v>45836.0</v>
      </c>
      <c r="S310" s="9">
        <v>1.0</v>
      </c>
      <c r="T310" s="9" t="s">
        <v>86</v>
      </c>
      <c r="U310" s="9" t="s">
        <v>56</v>
      </c>
    </row>
    <row r="311">
      <c r="A311" s="41" t="s">
        <v>6045</v>
      </c>
      <c r="B311" s="9">
        <v>8575.0</v>
      </c>
      <c r="C311" s="421" t="s">
        <v>3149</v>
      </c>
      <c r="D311" s="41" t="s">
        <v>3150</v>
      </c>
      <c r="E311" s="39" t="s">
        <v>3151</v>
      </c>
      <c r="F311" s="39" t="s">
        <v>68</v>
      </c>
      <c r="G311" s="39" t="s">
        <v>69</v>
      </c>
      <c r="H311" s="9" t="s">
        <v>888</v>
      </c>
      <c r="I311" s="45">
        <v>45003.0</v>
      </c>
      <c r="J311" s="37">
        <v>45805.0</v>
      </c>
      <c r="K311" s="9" t="s">
        <v>51</v>
      </c>
      <c r="L311" s="47">
        <v>0.0</v>
      </c>
      <c r="M311" s="9" t="s">
        <v>51</v>
      </c>
      <c r="N311" s="49">
        <v>78000.0</v>
      </c>
      <c r="O311" s="49">
        <v>78000.0</v>
      </c>
      <c r="P311" s="9" t="s">
        <v>53</v>
      </c>
      <c r="Q311" s="37">
        <v>45805.0</v>
      </c>
      <c r="R311" s="45">
        <v>45837.0</v>
      </c>
      <c r="S311" s="9">
        <v>1.0</v>
      </c>
      <c r="T311" s="9" t="s">
        <v>86</v>
      </c>
      <c r="U311" s="9" t="s">
        <v>56</v>
      </c>
    </row>
    <row r="312">
      <c r="A312" s="41" t="s">
        <v>7386</v>
      </c>
      <c r="B312" s="41" t="s">
        <v>1210</v>
      </c>
      <c r="C312" s="211" t="s">
        <v>806</v>
      </c>
      <c r="D312" s="41" t="s">
        <v>807</v>
      </c>
      <c r="E312" s="211" t="s">
        <v>2380</v>
      </c>
      <c r="F312" s="211" t="s">
        <v>264</v>
      </c>
      <c r="G312" s="211" t="s">
        <v>74</v>
      </c>
      <c r="H312" s="9" t="s">
        <v>888</v>
      </c>
      <c r="I312" s="41" t="s">
        <v>7387</v>
      </c>
      <c r="J312" s="37">
        <v>45806.0</v>
      </c>
      <c r="K312" s="9" t="s">
        <v>51</v>
      </c>
      <c r="L312" s="47">
        <v>0.0</v>
      </c>
      <c r="M312" s="9" t="s">
        <v>51</v>
      </c>
      <c r="N312" s="49">
        <v>78000.0</v>
      </c>
      <c r="O312" s="49">
        <v>78000.0</v>
      </c>
      <c r="P312" s="9" t="s">
        <v>53</v>
      </c>
      <c r="Q312" s="37">
        <v>45806.0</v>
      </c>
      <c r="R312" s="45">
        <v>45859.0</v>
      </c>
      <c r="S312" s="9">
        <v>1.0</v>
      </c>
      <c r="T312" s="9" t="s">
        <v>86</v>
      </c>
      <c r="U312" s="9" t="s">
        <v>56</v>
      </c>
    </row>
    <row r="313">
      <c r="A313" s="41" t="s">
        <v>7388</v>
      </c>
      <c r="B313" s="9">
        <v>12181.0</v>
      </c>
      <c r="C313" s="421" t="s">
        <v>7389</v>
      </c>
      <c r="D313" s="41" t="s">
        <v>5803</v>
      </c>
      <c r="E313" s="39" t="s">
        <v>5804</v>
      </c>
      <c r="F313" s="39" t="s">
        <v>5805</v>
      </c>
      <c r="G313" s="39" t="s">
        <v>74</v>
      </c>
      <c r="H313" s="9" t="s">
        <v>888</v>
      </c>
      <c r="I313" s="41" t="s">
        <v>7390</v>
      </c>
      <c r="J313" s="37">
        <v>45806.0</v>
      </c>
      <c r="K313" s="9" t="s">
        <v>51</v>
      </c>
      <c r="L313" s="47">
        <v>0.0</v>
      </c>
      <c r="M313" s="739">
        <v>45807.0</v>
      </c>
      <c r="N313" s="49">
        <v>858017.0</v>
      </c>
      <c r="O313" s="49">
        <v>858017.0</v>
      </c>
      <c r="P313" s="9" t="s">
        <v>52</v>
      </c>
      <c r="Q313" s="37">
        <v>45807.0</v>
      </c>
      <c r="R313" s="45">
        <v>46167.0</v>
      </c>
      <c r="S313" s="9">
        <v>12.0</v>
      </c>
      <c r="T313" s="9" t="s">
        <v>86</v>
      </c>
      <c r="U313" s="9" t="s">
        <v>56</v>
      </c>
    </row>
    <row r="314">
      <c r="A314" s="41" t="s">
        <v>7391</v>
      </c>
      <c r="B314" s="9">
        <v>8421.0</v>
      </c>
      <c r="C314" s="421" t="s">
        <v>4019</v>
      </c>
      <c r="D314" s="729">
        <v>8.1931237145E10</v>
      </c>
      <c r="E314" s="39" t="s">
        <v>3431</v>
      </c>
      <c r="F314" s="39" t="s">
        <v>44</v>
      </c>
      <c r="G314" s="39" t="s">
        <v>46</v>
      </c>
      <c r="H314" s="9" t="s">
        <v>888</v>
      </c>
      <c r="I314" s="45">
        <v>44984.0</v>
      </c>
      <c r="J314" s="37">
        <v>45806.0</v>
      </c>
      <c r="K314" s="9" t="s">
        <v>51</v>
      </c>
      <c r="L314" s="47">
        <v>118000.0</v>
      </c>
      <c r="M314" s="9" t="s">
        <v>51</v>
      </c>
      <c r="N314" s="49">
        <v>120000.0</v>
      </c>
      <c r="O314" s="49">
        <v>120000.0</v>
      </c>
      <c r="P314" s="9" t="s">
        <v>53</v>
      </c>
      <c r="Q314" s="37">
        <v>45806.0</v>
      </c>
      <c r="R314" s="45">
        <v>45841.0</v>
      </c>
      <c r="S314" s="9">
        <v>1.0</v>
      </c>
      <c r="T314" s="88" t="s">
        <v>55</v>
      </c>
      <c r="U314" s="9" t="s">
        <v>56</v>
      </c>
    </row>
    <row r="315">
      <c r="A315" s="41" t="s">
        <v>7392</v>
      </c>
      <c r="B315" s="9">
        <v>13592.0</v>
      </c>
      <c r="C315" s="421" t="s">
        <v>4287</v>
      </c>
      <c r="D315" s="41" t="s">
        <v>3656</v>
      </c>
      <c r="E315" s="39" t="s">
        <v>3657</v>
      </c>
      <c r="F315" s="39" t="s">
        <v>1845</v>
      </c>
      <c r="G315" s="39" t="s">
        <v>85</v>
      </c>
      <c r="H315" s="9" t="s">
        <v>888</v>
      </c>
      <c r="I315" s="37">
        <v>45579.0</v>
      </c>
      <c r="J315" s="37">
        <v>45806.0</v>
      </c>
      <c r="K315" s="9" t="s">
        <v>51</v>
      </c>
      <c r="L315" s="47">
        <v>0.0</v>
      </c>
      <c r="M315" s="9" t="s">
        <v>51</v>
      </c>
      <c r="N315" s="49">
        <v>78042.0</v>
      </c>
      <c r="O315" s="49">
        <v>78042.0</v>
      </c>
      <c r="P315" s="9" t="s">
        <v>52</v>
      </c>
      <c r="Q315" s="37">
        <v>45806.0</v>
      </c>
      <c r="R315" s="45">
        <v>45836.0</v>
      </c>
      <c r="S315" s="9">
        <v>1.0</v>
      </c>
      <c r="T315" s="9" t="s">
        <v>86</v>
      </c>
      <c r="U315" s="9" t="s">
        <v>56</v>
      </c>
    </row>
    <row r="316">
      <c r="A316" s="41" t="s">
        <v>7393</v>
      </c>
      <c r="B316" s="9">
        <v>12422.0</v>
      </c>
      <c r="C316" s="421" t="s">
        <v>7394</v>
      </c>
      <c r="D316" s="41" t="s">
        <v>3195</v>
      </c>
      <c r="E316" s="39" t="s">
        <v>3196</v>
      </c>
      <c r="F316" s="39" t="s">
        <v>180</v>
      </c>
      <c r="G316" s="39" t="s">
        <v>118</v>
      </c>
      <c r="H316" s="9" t="s">
        <v>888</v>
      </c>
      <c r="I316" s="37">
        <v>45453.0</v>
      </c>
      <c r="J316" s="37">
        <v>45806.0</v>
      </c>
      <c r="K316" s="9" t="s">
        <v>51</v>
      </c>
      <c r="L316" s="47">
        <v>0.0</v>
      </c>
      <c r="M316" s="9" t="s">
        <v>51</v>
      </c>
      <c r="N316" s="49">
        <v>78000.0</v>
      </c>
      <c r="O316" s="49">
        <v>78000.0</v>
      </c>
      <c r="P316" s="9" t="s">
        <v>53</v>
      </c>
      <c r="Q316" s="37">
        <v>45806.0</v>
      </c>
      <c r="R316" s="45">
        <v>45836.0</v>
      </c>
      <c r="S316" s="9">
        <v>1.0</v>
      </c>
      <c r="T316" s="9" t="s">
        <v>86</v>
      </c>
      <c r="U316" s="9" t="s">
        <v>56</v>
      </c>
    </row>
    <row r="317">
      <c r="A317" s="41" t="s">
        <v>7395</v>
      </c>
      <c r="B317" s="9">
        <v>13883.0</v>
      </c>
      <c r="C317" s="421" t="s">
        <v>1010</v>
      </c>
      <c r="D317" s="41" t="s">
        <v>984</v>
      </c>
      <c r="E317" s="211" t="s">
        <v>451</v>
      </c>
      <c r="F317" s="39" t="s">
        <v>419</v>
      </c>
      <c r="G317" s="39" t="s">
        <v>118</v>
      </c>
      <c r="H317" s="9" t="s">
        <v>888</v>
      </c>
      <c r="I317" s="45">
        <v>45612.0</v>
      </c>
      <c r="J317" s="37">
        <v>45806.0</v>
      </c>
      <c r="K317" s="9" t="s">
        <v>51</v>
      </c>
      <c r="L317" s="47">
        <v>78000.0</v>
      </c>
      <c r="M317" s="9" t="s">
        <v>51</v>
      </c>
      <c r="N317" s="49">
        <v>100012.0</v>
      </c>
      <c r="O317" s="49">
        <v>100012.0</v>
      </c>
      <c r="P317" s="9" t="s">
        <v>52</v>
      </c>
      <c r="Q317" s="37">
        <v>45806.0</v>
      </c>
      <c r="R317" s="45">
        <v>45836.0</v>
      </c>
      <c r="S317" s="9">
        <v>1.0</v>
      </c>
      <c r="T317" s="9" t="s">
        <v>86</v>
      </c>
      <c r="U317" s="9" t="s">
        <v>56</v>
      </c>
    </row>
    <row r="318">
      <c r="A318" s="41" t="s">
        <v>7396</v>
      </c>
      <c r="B318" s="9">
        <v>8829.0</v>
      </c>
      <c r="C318" s="421" t="s">
        <v>3998</v>
      </c>
      <c r="D318" s="41" t="s">
        <v>3999</v>
      </c>
      <c r="E318" s="39" t="s">
        <v>4004</v>
      </c>
      <c r="F318" s="39" t="s">
        <v>1741</v>
      </c>
      <c r="G318" s="39" t="s">
        <v>74</v>
      </c>
      <c r="H318" s="9" t="s">
        <v>888</v>
      </c>
      <c r="I318" s="45">
        <v>45041.0</v>
      </c>
      <c r="J318" s="37">
        <v>45806.0</v>
      </c>
      <c r="K318" s="9" t="s">
        <v>51</v>
      </c>
      <c r="L318" s="47">
        <v>0.0</v>
      </c>
      <c r="M318" s="9" t="s">
        <v>51</v>
      </c>
      <c r="N318" s="49">
        <v>118000.0</v>
      </c>
      <c r="O318" s="49">
        <v>118000.0</v>
      </c>
      <c r="P318" s="9" t="s">
        <v>53</v>
      </c>
      <c r="Q318" s="37">
        <v>45806.0</v>
      </c>
      <c r="R318" s="45">
        <v>45836.0</v>
      </c>
      <c r="S318" s="9">
        <v>1.0</v>
      </c>
      <c r="T318" s="88" t="s">
        <v>55</v>
      </c>
      <c r="U318" s="9" t="s">
        <v>56</v>
      </c>
    </row>
    <row r="319">
      <c r="A319" s="41" t="s">
        <v>7397</v>
      </c>
      <c r="B319" s="9">
        <v>8115.0</v>
      </c>
      <c r="C319" s="421" t="s">
        <v>1645</v>
      </c>
      <c r="D319" s="41" t="s">
        <v>1639</v>
      </c>
      <c r="E319" s="39" t="s">
        <v>2698</v>
      </c>
      <c r="F319" s="39" t="s">
        <v>325</v>
      </c>
      <c r="G319" s="39" t="s">
        <v>74</v>
      </c>
      <c r="H319" s="9" t="s">
        <v>888</v>
      </c>
      <c r="I319" s="45">
        <v>44947.0</v>
      </c>
      <c r="J319" s="37">
        <v>45806.0</v>
      </c>
      <c r="K319" s="9" t="s">
        <v>51</v>
      </c>
      <c r="L319" s="47">
        <v>0.0</v>
      </c>
      <c r="M319" s="9" t="s">
        <v>51</v>
      </c>
      <c r="N319" s="49">
        <v>118000.0</v>
      </c>
      <c r="O319" s="49">
        <v>118000.0</v>
      </c>
      <c r="P319" s="9" t="s">
        <v>53</v>
      </c>
      <c r="Q319" s="37">
        <v>45806.0</v>
      </c>
      <c r="R319" s="45">
        <v>45836.0</v>
      </c>
      <c r="S319" s="9">
        <v>1.0</v>
      </c>
      <c r="T319" s="88" t="s">
        <v>55</v>
      </c>
      <c r="U319" s="9" t="s">
        <v>56</v>
      </c>
    </row>
    <row r="320">
      <c r="A320" s="41" t="s">
        <v>7398</v>
      </c>
      <c r="B320" s="9">
        <v>8344.0</v>
      </c>
      <c r="C320" s="421" t="s">
        <v>7399</v>
      </c>
      <c r="D320" s="41" t="s">
        <v>7400</v>
      </c>
      <c r="E320" s="39" t="s">
        <v>7401</v>
      </c>
      <c r="F320" s="39" t="s">
        <v>110</v>
      </c>
      <c r="G320" s="39" t="s">
        <v>46</v>
      </c>
      <c r="H320" s="9" t="s">
        <v>888</v>
      </c>
      <c r="I320" s="45">
        <v>44973.0</v>
      </c>
      <c r="J320" s="37">
        <v>45806.0</v>
      </c>
      <c r="K320" s="9" t="s">
        <v>51</v>
      </c>
      <c r="L320" s="47">
        <v>0.0</v>
      </c>
      <c r="M320" s="9" t="s">
        <v>51</v>
      </c>
      <c r="N320" s="49">
        <v>78000.0</v>
      </c>
      <c r="O320" s="49">
        <v>78000.0</v>
      </c>
      <c r="P320" s="9" t="s">
        <v>53</v>
      </c>
      <c r="Q320" s="37">
        <v>45806.0</v>
      </c>
      <c r="R320" s="45">
        <v>45836.0</v>
      </c>
      <c r="S320" s="9">
        <v>1.0</v>
      </c>
      <c r="T320" s="9" t="s">
        <v>86</v>
      </c>
      <c r="U320" s="9" t="s">
        <v>56</v>
      </c>
    </row>
    <row r="321">
      <c r="A321" s="41" t="s">
        <v>6131</v>
      </c>
      <c r="B321" s="9">
        <v>5508.0</v>
      </c>
      <c r="C321" s="421" t="s">
        <v>2841</v>
      </c>
      <c r="D321" s="41" t="s">
        <v>2842</v>
      </c>
      <c r="E321" s="39" t="s">
        <v>2843</v>
      </c>
      <c r="F321" s="39" t="s">
        <v>786</v>
      </c>
      <c r="G321" s="39" t="s">
        <v>46</v>
      </c>
      <c r="H321" s="9" t="s">
        <v>888</v>
      </c>
      <c r="I321" s="45">
        <v>44669.0</v>
      </c>
      <c r="J321" s="37">
        <v>45806.0</v>
      </c>
      <c r="K321" s="9" t="s">
        <v>51</v>
      </c>
      <c r="L321" s="47">
        <v>0.0</v>
      </c>
      <c r="M321" s="9" t="s">
        <v>51</v>
      </c>
      <c r="N321" s="49">
        <v>78046.0</v>
      </c>
      <c r="O321" s="49">
        <v>78046.0</v>
      </c>
      <c r="P321" s="9" t="s">
        <v>52</v>
      </c>
      <c r="Q321" s="37">
        <v>45806.0</v>
      </c>
      <c r="R321" s="45">
        <v>45836.0</v>
      </c>
      <c r="S321" s="9">
        <v>1.0</v>
      </c>
      <c r="T321" s="9" t="s">
        <v>86</v>
      </c>
      <c r="U321" s="9" t="s">
        <v>56</v>
      </c>
    </row>
    <row r="322">
      <c r="A322" s="662" t="s">
        <v>6134</v>
      </c>
      <c r="B322" s="631">
        <v>7481.0</v>
      </c>
      <c r="C322" s="668" t="s">
        <v>7402</v>
      </c>
      <c r="D322" s="662" t="s">
        <v>7403</v>
      </c>
      <c r="E322" s="669" t="s">
        <v>7404</v>
      </c>
      <c r="F322" s="669" t="s">
        <v>4323</v>
      </c>
      <c r="G322" s="669" t="s">
        <v>69</v>
      </c>
      <c r="H322" s="631" t="s">
        <v>888</v>
      </c>
      <c r="I322" s="635">
        <v>44871.0</v>
      </c>
      <c r="J322" s="629">
        <v>45806.0</v>
      </c>
      <c r="K322" s="631" t="s">
        <v>51</v>
      </c>
      <c r="L322" s="630">
        <v>0.0</v>
      </c>
      <c r="M322" s="631" t="s">
        <v>51</v>
      </c>
      <c r="N322" s="632">
        <v>78000.0</v>
      </c>
      <c r="O322" s="632">
        <v>78000.0</v>
      </c>
      <c r="P322" s="631" t="s">
        <v>53</v>
      </c>
      <c r="Q322" s="629">
        <v>45806.0</v>
      </c>
      <c r="R322" s="635">
        <v>45836.0</v>
      </c>
      <c r="S322" s="631">
        <v>1.0</v>
      </c>
      <c r="T322" s="631" t="s">
        <v>86</v>
      </c>
      <c r="U322" s="631" t="s">
        <v>56</v>
      </c>
    </row>
    <row r="323">
      <c r="A323" s="41" t="s">
        <v>6137</v>
      </c>
      <c r="B323" s="9">
        <v>14399.0</v>
      </c>
      <c r="C323" s="421" t="s">
        <v>4211</v>
      </c>
      <c r="D323" s="41" t="s">
        <v>4120</v>
      </c>
      <c r="E323" s="39" t="s">
        <v>7405</v>
      </c>
      <c r="F323" s="39" t="s">
        <v>1741</v>
      </c>
      <c r="G323" s="39" t="s">
        <v>74</v>
      </c>
      <c r="H323" s="9" t="s">
        <v>888</v>
      </c>
      <c r="I323" s="45">
        <v>45671.0</v>
      </c>
      <c r="J323" s="37">
        <v>45806.0</v>
      </c>
      <c r="K323" s="9" t="s">
        <v>51</v>
      </c>
      <c r="L323" s="47">
        <v>0.0</v>
      </c>
      <c r="M323" s="9" t="s">
        <v>51</v>
      </c>
      <c r="N323" s="49">
        <v>78000.0</v>
      </c>
      <c r="O323" s="49">
        <v>78000.0</v>
      </c>
      <c r="P323" s="9" t="s">
        <v>53</v>
      </c>
      <c r="Q323" s="37">
        <v>45806.0</v>
      </c>
      <c r="R323" s="45">
        <v>45836.0</v>
      </c>
      <c r="S323" s="9">
        <v>1.0</v>
      </c>
      <c r="T323" s="9" t="s">
        <v>86</v>
      </c>
      <c r="U323" s="9" t="s">
        <v>56</v>
      </c>
    </row>
    <row r="324">
      <c r="A324" s="41" t="s">
        <v>6143</v>
      </c>
      <c r="B324" s="9">
        <v>5771.0</v>
      </c>
      <c r="C324" s="421" t="s">
        <v>3488</v>
      </c>
      <c r="D324" s="41" t="s">
        <v>3490</v>
      </c>
      <c r="E324" s="39" t="s">
        <v>3491</v>
      </c>
      <c r="F324" s="39" t="s">
        <v>419</v>
      </c>
      <c r="G324" s="39" t="s">
        <v>118</v>
      </c>
      <c r="H324" s="9" t="s">
        <v>888</v>
      </c>
      <c r="I324" s="45">
        <v>44701.0</v>
      </c>
      <c r="J324" s="37">
        <v>45806.0</v>
      </c>
      <c r="K324" s="9" t="s">
        <v>51</v>
      </c>
      <c r="L324" s="47">
        <v>0.0</v>
      </c>
      <c r="M324" s="9" t="s">
        <v>51</v>
      </c>
      <c r="N324" s="49">
        <v>118000.0</v>
      </c>
      <c r="O324" s="49">
        <v>118000.0</v>
      </c>
      <c r="P324" s="9" t="s">
        <v>53</v>
      </c>
      <c r="Q324" s="37">
        <v>45806.0</v>
      </c>
      <c r="R324" s="45">
        <v>45836.0</v>
      </c>
      <c r="S324" s="9">
        <v>1.0</v>
      </c>
      <c r="T324" s="88" t="s">
        <v>55</v>
      </c>
      <c r="U324" s="9" t="s">
        <v>56</v>
      </c>
    </row>
    <row r="325">
      <c r="A325" s="41" t="s">
        <v>6149</v>
      </c>
      <c r="B325" s="9">
        <v>13922.0</v>
      </c>
      <c r="C325" s="421" t="s">
        <v>36</v>
      </c>
      <c r="D325" s="41" t="s">
        <v>39</v>
      </c>
      <c r="E325" s="39" t="s">
        <v>41</v>
      </c>
      <c r="F325" s="39" t="s">
        <v>45</v>
      </c>
      <c r="G325" s="39" t="s">
        <v>47</v>
      </c>
      <c r="H325" s="9" t="s">
        <v>888</v>
      </c>
      <c r="I325" s="45">
        <v>45620.0</v>
      </c>
      <c r="J325" s="37">
        <v>45806.0</v>
      </c>
      <c r="K325" s="9" t="s">
        <v>51</v>
      </c>
      <c r="L325" s="47">
        <v>0.0</v>
      </c>
      <c r="M325" s="9" t="s">
        <v>51</v>
      </c>
      <c r="N325" s="49">
        <v>118025.0</v>
      </c>
      <c r="O325" s="49">
        <v>118025.0</v>
      </c>
      <c r="P325" s="9" t="s">
        <v>52</v>
      </c>
      <c r="Q325" s="37">
        <v>45806.0</v>
      </c>
      <c r="R325" s="45">
        <v>45844.0</v>
      </c>
      <c r="S325" s="9">
        <v>1.0</v>
      </c>
      <c r="T325" s="88" t="s">
        <v>55</v>
      </c>
      <c r="U325" s="9" t="s">
        <v>56</v>
      </c>
    </row>
    <row r="326">
      <c r="A326" s="41" t="s">
        <v>6151</v>
      </c>
      <c r="B326" s="9">
        <v>11183.0</v>
      </c>
      <c r="C326" s="421" t="s">
        <v>4465</v>
      </c>
      <c r="D326" s="41" t="s">
        <v>268</v>
      </c>
      <c r="E326" s="39" t="s">
        <v>269</v>
      </c>
      <c r="F326" s="39" t="s">
        <v>44</v>
      </c>
      <c r="G326" s="39" t="s">
        <v>46</v>
      </c>
      <c r="H326" s="9" t="s">
        <v>888</v>
      </c>
      <c r="I326" s="45">
        <v>45319.0</v>
      </c>
      <c r="J326" s="37">
        <v>45806.0</v>
      </c>
      <c r="K326" s="9" t="s">
        <v>51</v>
      </c>
      <c r="L326" s="47">
        <v>118000.0</v>
      </c>
      <c r="M326" s="9" t="s">
        <v>51</v>
      </c>
      <c r="N326" s="49">
        <v>120000.0</v>
      </c>
      <c r="O326" s="49">
        <v>120000.0</v>
      </c>
      <c r="P326" s="9" t="s">
        <v>53</v>
      </c>
      <c r="Q326" s="37">
        <v>45806.0</v>
      </c>
      <c r="R326" s="45">
        <v>45836.0</v>
      </c>
      <c r="S326" s="9">
        <v>1.0</v>
      </c>
      <c r="T326" s="88" t="s">
        <v>55</v>
      </c>
      <c r="U326" s="9" t="s">
        <v>56</v>
      </c>
    </row>
    <row r="327">
      <c r="A327" s="41" t="s">
        <v>6159</v>
      </c>
      <c r="B327" s="9">
        <v>11691.0</v>
      </c>
      <c r="C327" s="421" t="s">
        <v>3787</v>
      </c>
      <c r="D327" s="41" t="s">
        <v>3673</v>
      </c>
      <c r="E327" s="39" t="s">
        <v>3450</v>
      </c>
      <c r="F327" s="39" t="s">
        <v>3094</v>
      </c>
      <c r="G327" s="39" t="s">
        <v>85</v>
      </c>
      <c r="H327" s="9" t="s">
        <v>888</v>
      </c>
      <c r="I327" s="45">
        <v>45376.0</v>
      </c>
      <c r="J327" s="37">
        <v>45806.0</v>
      </c>
      <c r="K327" s="9" t="s">
        <v>51</v>
      </c>
      <c r="L327" s="47">
        <v>78000.0</v>
      </c>
      <c r="M327" s="37">
        <v>45807.0</v>
      </c>
      <c r="N327" s="49">
        <v>100041.0</v>
      </c>
      <c r="O327" s="49">
        <v>100041.0</v>
      </c>
      <c r="P327" s="9" t="s">
        <v>52</v>
      </c>
      <c r="Q327" s="37">
        <v>45807.0</v>
      </c>
      <c r="R327" s="45">
        <v>45840.0</v>
      </c>
      <c r="S327" s="9">
        <v>1.0</v>
      </c>
      <c r="T327" s="9" t="s">
        <v>86</v>
      </c>
      <c r="U327" s="9" t="s">
        <v>56</v>
      </c>
    </row>
    <row r="328">
      <c r="A328" s="41" t="s">
        <v>7406</v>
      </c>
      <c r="B328" s="9">
        <v>13058.0</v>
      </c>
      <c r="C328" s="421" t="s">
        <v>7407</v>
      </c>
      <c r="D328" s="41" t="s">
        <v>1948</v>
      </c>
      <c r="E328" s="39" t="s">
        <v>1949</v>
      </c>
      <c r="F328" s="39" t="s">
        <v>312</v>
      </c>
      <c r="G328" s="39" t="s">
        <v>118</v>
      </c>
      <c r="H328" s="9" t="s">
        <v>888</v>
      </c>
      <c r="I328" s="45">
        <v>45520.0</v>
      </c>
      <c r="J328" s="37">
        <v>45806.0</v>
      </c>
      <c r="K328" s="9" t="s">
        <v>51</v>
      </c>
      <c r="L328" s="47">
        <v>118000.0</v>
      </c>
      <c r="M328" s="37">
        <v>45807.0</v>
      </c>
      <c r="N328" s="49">
        <v>120047.0</v>
      </c>
      <c r="O328" s="49">
        <v>120047.0</v>
      </c>
      <c r="P328" s="9" t="s">
        <v>52</v>
      </c>
      <c r="Q328" s="37">
        <v>45807.0</v>
      </c>
      <c r="R328" s="45">
        <v>45837.0</v>
      </c>
      <c r="S328" s="9">
        <v>1.0</v>
      </c>
      <c r="T328" s="88" t="s">
        <v>55</v>
      </c>
      <c r="U328" s="9" t="s">
        <v>56</v>
      </c>
    </row>
    <row r="329">
      <c r="A329" s="41" t="s">
        <v>7408</v>
      </c>
      <c r="B329" s="9">
        <v>6468.0</v>
      </c>
      <c r="C329" s="421" t="s">
        <v>2549</v>
      </c>
      <c r="D329" s="41" t="s">
        <v>2550</v>
      </c>
      <c r="E329" s="39" t="s">
        <v>2965</v>
      </c>
      <c r="F329" s="39" t="s">
        <v>1289</v>
      </c>
      <c r="G329" s="39" t="s">
        <v>103</v>
      </c>
      <c r="H329" s="9" t="s">
        <v>888</v>
      </c>
      <c r="I329" s="45">
        <v>44773.0</v>
      </c>
      <c r="J329" s="37">
        <v>45807.0</v>
      </c>
      <c r="K329" s="37">
        <v>45806.0</v>
      </c>
      <c r="L329" s="47">
        <v>0.0</v>
      </c>
      <c r="M329" s="9" t="s">
        <v>51</v>
      </c>
      <c r="N329" s="49">
        <v>78032.0</v>
      </c>
      <c r="O329" s="49">
        <v>78003.0</v>
      </c>
      <c r="P329" s="9" t="s">
        <v>52</v>
      </c>
      <c r="Q329" s="37">
        <v>45807.0</v>
      </c>
      <c r="R329" s="45">
        <v>45837.0</v>
      </c>
      <c r="S329" s="9">
        <v>1.0</v>
      </c>
      <c r="T329" s="88" t="s">
        <v>86</v>
      </c>
      <c r="U329" s="9" t="s">
        <v>56</v>
      </c>
    </row>
    <row r="330">
      <c r="A330" s="41" t="s">
        <v>7409</v>
      </c>
      <c r="B330" s="9">
        <v>10254.0</v>
      </c>
      <c r="C330" s="421" t="s">
        <v>2933</v>
      </c>
      <c r="D330" s="41" t="s">
        <v>2934</v>
      </c>
      <c r="E330" s="39" t="s">
        <v>2935</v>
      </c>
      <c r="F330" s="39" t="s">
        <v>137</v>
      </c>
      <c r="G330" s="39" t="s">
        <v>118</v>
      </c>
      <c r="H330" s="9" t="s">
        <v>888</v>
      </c>
      <c r="I330" s="45">
        <v>45197.0</v>
      </c>
      <c r="J330" s="37">
        <v>45807.0</v>
      </c>
      <c r="K330" s="9" t="s">
        <v>51</v>
      </c>
      <c r="L330" s="47">
        <v>0.0</v>
      </c>
      <c r="M330" s="9" t="s">
        <v>51</v>
      </c>
      <c r="N330" s="49">
        <v>78000.0</v>
      </c>
      <c r="O330" s="49">
        <v>78000.0</v>
      </c>
      <c r="P330" s="9" t="s">
        <v>53</v>
      </c>
      <c r="Q330" s="37">
        <v>45807.0</v>
      </c>
      <c r="R330" s="45">
        <v>45841.0</v>
      </c>
      <c r="S330" s="9">
        <v>1.0</v>
      </c>
      <c r="T330" s="9" t="s">
        <v>86</v>
      </c>
      <c r="U330" s="9" t="s">
        <v>56</v>
      </c>
    </row>
    <row r="331">
      <c r="A331" s="41" t="s">
        <v>7410</v>
      </c>
      <c r="B331" s="9">
        <v>3316.0</v>
      </c>
      <c r="C331" s="421" t="s">
        <v>806</v>
      </c>
      <c r="D331" s="41" t="s">
        <v>807</v>
      </c>
      <c r="E331" s="39" t="s">
        <v>3242</v>
      </c>
      <c r="F331" s="39" t="s">
        <v>264</v>
      </c>
      <c r="G331" s="39" t="s">
        <v>74</v>
      </c>
      <c r="H331" s="9" t="s">
        <v>888</v>
      </c>
      <c r="I331" s="45">
        <v>44523.0</v>
      </c>
      <c r="J331" s="37">
        <v>45807.0</v>
      </c>
      <c r="K331" s="9" t="s">
        <v>51</v>
      </c>
      <c r="L331" s="47">
        <v>0.0</v>
      </c>
      <c r="M331" s="9" t="s">
        <v>51</v>
      </c>
      <c r="N331" s="49">
        <v>78000.0</v>
      </c>
      <c r="O331" s="49">
        <v>78000.0</v>
      </c>
      <c r="P331" s="9" t="s">
        <v>53</v>
      </c>
      <c r="Q331" s="37">
        <v>45807.0</v>
      </c>
      <c r="R331" s="45">
        <v>45861.0</v>
      </c>
      <c r="S331" s="9">
        <v>1.0</v>
      </c>
      <c r="T331" s="9" t="s">
        <v>86</v>
      </c>
      <c r="U331" s="9" t="s">
        <v>56</v>
      </c>
    </row>
    <row r="332">
      <c r="A332" s="41" t="s">
        <v>7411</v>
      </c>
      <c r="B332" s="9">
        <v>10461.0</v>
      </c>
      <c r="C332" s="421" t="s">
        <v>7412</v>
      </c>
      <c r="D332" s="41" t="s">
        <v>6806</v>
      </c>
      <c r="E332" s="39" t="s">
        <v>7413</v>
      </c>
      <c r="F332" s="39" t="s">
        <v>2778</v>
      </c>
      <c r="G332" s="39" t="s">
        <v>805</v>
      </c>
      <c r="H332" s="9" t="s">
        <v>888</v>
      </c>
      <c r="I332" s="45">
        <v>45222.0</v>
      </c>
      <c r="J332" s="37">
        <v>45807.0</v>
      </c>
      <c r="K332" s="9" t="s">
        <v>51</v>
      </c>
      <c r="L332" s="47">
        <v>0.0</v>
      </c>
      <c r="M332" s="9" t="s">
        <v>51</v>
      </c>
      <c r="N332" s="49">
        <v>78053.0</v>
      </c>
      <c r="O332" s="49">
        <v>78000.0</v>
      </c>
      <c r="P332" s="9" t="s">
        <v>52</v>
      </c>
      <c r="Q332" s="37">
        <v>45807.0</v>
      </c>
      <c r="R332" s="45">
        <v>45837.0</v>
      </c>
      <c r="S332" s="9">
        <v>1.0</v>
      </c>
      <c r="T332" s="9" t="s">
        <v>86</v>
      </c>
      <c r="U332" s="9" t="s">
        <v>56</v>
      </c>
    </row>
    <row r="333">
      <c r="A333" s="41" t="s">
        <v>7414</v>
      </c>
      <c r="B333" s="9">
        <v>6935.0</v>
      </c>
      <c r="C333" s="421" t="s">
        <v>3837</v>
      </c>
      <c r="D333" s="41" t="s">
        <v>3218</v>
      </c>
      <c r="E333" s="39" t="s">
        <v>3219</v>
      </c>
      <c r="F333" s="39" t="s">
        <v>3079</v>
      </c>
      <c r="G333" s="39" t="s">
        <v>103</v>
      </c>
      <c r="H333" s="9" t="s">
        <v>888</v>
      </c>
      <c r="I333" s="45">
        <v>44816.0</v>
      </c>
      <c r="J333" s="37">
        <v>45807.0</v>
      </c>
      <c r="K333" s="9" t="s">
        <v>51</v>
      </c>
      <c r="L333" s="47">
        <v>0.0</v>
      </c>
      <c r="M333" s="9" t="s">
        <v>51</v>
      </c>
      <c r="N333" s="49">
        <v>78083.0</v>
      </c>
      <c r="O333" s="49">
        <v>78083.0</v>
      </c>
      <c r="P333" s="9" t="s">
        <v>52</v>
      </c>
      <c r="Q333" s="37">
        <v>45807.0</v>
      </c>
      <c r="R333" s="45">
        <v>45837.0</v>
      </c>
      <c r="S333" s="9">
        <v>1.0</v>
      </c>
      <c r="T333" s="9" t="s">
        <v>86</v>
      </c>
      <c r="U333" s="9" t="s">
        <v>56</v>
      </c>
    </row>
    <row r="334">
      <c r="A334" s="41" t="s">
        <v>7415</v>
      </c>
      <c r="B334" s="9">
        <v>2955.0</v>
      </c>
      <c r="C334" s="421" t="s">
        <v>3126</v>
      </c>
      <c r="D334" s="41" t="s">
        <v>3127</v>
      </c>
      <c r="E334" s="39" t="s">
        <v>3129</v>
      </c>
      <c r="F334" s="39" t="s">
        <v>1289</v>
      </c>
      <c r="G334" s="39" t="s">
        <v>103</v>
      </c>
      <c r="H334" s="9" t="s">
        <v>888</v>
      </c>
      <c r="I334" s="45">
        <v>44488.0</v>
      </c>
      <c r="J334" s="37">
        <v>45807.0</v>
      </c>
      <c r="K334" s="9" t="s">
        <v>51</v>
      </c>
      <c r="L334" s="47">
        <v>0.0</v>
      </c>
      <c r="M334" s="9" t="s">
        <v>51</v>
      </c>
      <c r="N334" s="49">
        <v>78027.0</v>
      </c>
      <c r="O334" s="49">
        <v>78027.0</v>
      </c>
      <c r="P334" s="9" t="s">
        <v>52</v>
      </c>
      <c r="Q334" s="37">
        <v>45807.0</v>
      </c>
      <c r="R334" s="45">
        <v>45839.0</v>
      </c>
      <c r="S334" s="9">
        <v>1.0</v>
      </c>
      <c r="T334" s="9" t="s">
        <v>86</v>
      </c>
      <c r="U334" s="9" t="s">
        <v>56</v>
      </c>
    </row>
    <row r="335">
      <c r="A335" s="41" t="s">
        <v>7416</v>
      </c>
      <c r="B335" s="9">
        <v>5080.0</v>
      </c>
      <c r="C335" s="421" t="s">
        <v>7417</v>
      </c>
      <c r="D335" s="41" t="s">
        <v>7418</v>
      </c>
      <c r="E335" s="39" t="s">
        <v>7419</v>
      </c>
      <c r="F335" s="39" t="s">
        <v>1306</v>
      </c>
      <c r="G335" s="39" t="s">
        <v>85</v>
      </c>
      <c r="H335" s="9" t="s">
        <v>888</v>
      </c>
      <c r="I335" s="45">
        <v>44636.0</v>
      </c>
      <c r="J335" s="37">
        <v>45807.0</v>
      </c>
      <c r="K335" s="9" t="s">
        <v>51</v>
      </c>
      <c r="L335" s="47">
        <v>78000.0</v>
      </c>
      <c r="M335" s="9" t="s">
        <v>51</v>
      </c>
      <c r="N335" s="49">
        <v>150031.0</v>
      </c>
      <c r="O335" s="49">
        <v>150031.0</v>
      </c>
      <c r="P335" s="9" t="s">
        <v>52</v>
      </c>
      <c r="Q335" s="37">
        <v>45807.0</v>
      </c>
      <c r="R335" s="45">
        <v>45842.0</v>
      </c>
      <c r="S335" s="9">
        <v>1.0</v>
      </c>
      <c r="T335" s="9" t="s">
        <v>86</v>
      </c>
      <c r="U335" s="9" t="s">
        <v>56</v>
      </c>
    </row>
    <row r="336">
      <c r="A336" s="41" t="s">
        <v>7420</v>
      </c>
      <c r="B336" s="9">
        <v>5080.0</v>
      </c>
      <c r="C336" s="421" t="s">
        <v>7417</v>
      </c>
      <c r="D336" s="41" t="s">
        <v>7418</v>
      </c>
      <c r="E336" s="39" t="s">
        <v>7421</v>
      </c>
      <c r="F336" s="39" t="s">
        <v>1306</v>
      </c>
      <c r="G336" s="39" t="s">
        <v>85</v>
      </c>
      <c r="H336" s="9" t="s">
        <v>888</v>
      </c>
      <c r="I336" s="45">
        <v>44636.0</v>
      </c>
      <c r="J336" s="37">
        <v>45807.0</v>
      </c>
      <c r="K336" s="9" t="s">
        <v>51</v>
      </c>
      <c r="L336" s="47">
        <v>78000.0</v>
      </c>
      <c r="M336" s="9" t="s">
        <v>51</v>
      </c>
      <c r="N336" s="49">
        <v>0.0</v>
      </c>
      <c r="O336" s="49">
        <v>0.0</v>
      </c>
      <c r="P336" s="9" t="s">
        <v>54</v>
      </c>
      <c r="Q336" s="37">
        <v>45807.0</v>
      </c>
      <c r="R336" s="45">
        <v>45845.0</v>
      </c>
      <c r="S336" s="9">
        <v>1.0</v>
      </c>
      <c r="T336" s="9" t="s">
        <v>86</v>
      </c>
      <c r="U336" s="9" t="s">
        <v>56</v>
      </c>
    </row>
    <row r="337">
      <c r="A337" s="41" t="s">
        <v>7422</v>
      </c>
      <c r="B337" s="9">
        <v>8170.0</v>
      </c>
      <c r="C337" s="421" t="s">
        <v>7423</v>
      </c>
      <c r="D337" s="41" t="s">
        <v>3345</v>
      </c>
      <c r="E337" s="39" t="s">
        <v>3346</v>
      </c>
      <c r="F337" s="39" t="s">
        <v>237</v>
      </c>
      <c r="G337" s="39" t="s">
        <v>69</v>
      </c>
      <c r="H337" s="9" t="s">
        <v>888</v>
      </c>
      <c r="I337" s="45">
        <v>44953.0</v>
      </c>
      <c r="J337" s="37">
        <v>45807.0</v>
      </c>
      <c r="K337" s="9" t="s">
        <v>51</v>
      </c>
      <c r="L337" s="47">
        <v>118000.0</v>
      </c>
      <c r="M337" s="9" t="s">
        <v>51</v>
      </c>
      <c r="N337" s="49">
        <v>120000.0</v>
      </c>
      <c r="O337" s="49">
        <v>120000.0</v>
      </c>
      <c r="P337" s="9" t="s">
        <v>53</v>
      </c>
      <c r="Q337" s="37">
        <v>45807.0</v>
      </c>
      <c r="R337" s="45">
        <v>45837.0</v>
      </c>
      <c r="S337" s="9">
        <v>1.0</v>
      </c>
      <c r="T337" s="88" t="s">
        <v>55</v>
      </c>
      <c r="U337" s="9" t="s">
        <v>56</v>
      </c>
    </row>
    <row r="338">
      <c r="A338" s="41" t="s">
        <v>7424</v>
      </c>
      <c r="B338" s="9">
        <v>15571.0</v>
      </c>
      <c r="C338" s="421" t="s">
        <v>7425</v>
      </c>
      <c r="D338" s="41" t="s">
        <v>7426</v>
      </c>
      <c r="E338" s="39" t="s">
        <v>7427</v>
      </c>
      <c r="F338" s="39" t="s">
        <v>279</v>
      </c>
      <c r="G338" s="39" t="s">
        <v>69</v>
      </c>
      <c r="H338" s="9" t="s">
        <v>888</v>
      </c>
      <c r="I338" s="45">
        <v>45800.0</v>
      </c>
      <c r="J338" s="37">
        <v>45807.0</v>
      </c>
      <c r="K338" s="9" t="s">
        <v>51</v>
      </c>
      <c r="L338" s="47">
        <v>1298000.0</v>
      </c>
      <c r="M338" s="9" t="s">
        <v>51</v>
      </c>
      <c r="N338" s="49">
        <v>2596023.0</v>
      </c>
      <c r="O338" s="49">
        <v>2596000.0</v>
      </c>
      <c r="P338" s="9" t="s">
        <v>52</v>
      </c>
      <c r="Q338" s="37">
        <v>45807.0</v>
      </c>
      <c r="R338" s="45">
        <v>46174.0</v>
      </c>
      <c r="S338" s="9">
        <v>12.0</v>
      </c>
      <c r="T338" s="88" t="s">
        <v>55</v>
      </c>
      <c r="U338" s="9" t="s">
        <v>93</v>
      </c>
    </row>
    <row r="339">
      <c r="A339" s="41" t="s">
        <v>6192</v>
      </c>
      <c r="B339" s="9">
        <v>15571.0</v>
      </c>
      <c r="C339" s="421" t="s">
        <v>7425</v>
      </c>
      <c r="D339" s="41" t="s">
        <v>7426</v>
      </c>
      <c r="E339" s="39" t="s">
        <v>7427</v>
      </c>
      <c r="F339" s="39" t="s">
        <v>279</v>
      </c>
      <c r="G339" s="39" t="s">
        <v>69</v>
      </c>
      <c r="H339" s="9" t="s">
        <v>888</v>
      </c>
      <c r="I339" s="45">
        <v>45800.0</v>
      </c>
      <c r="J339" s="37">
        <v>45807.0</v>
      </c>
      <c r="K339" s="9" t="s">
        <v>51</v>
      </c>
      <c r="L339" s="47">
        <v>118000.0</v>
      </c>
      <c r="M339" s="9" t="s">
        <v>51</v>
      </c>
      <c r="N339" s="49">
        <v>472089.0</v>
      </c>
      <c r="O339" s="49">
        <v>0.0</v>
      </c>
      <c r="P339" s="9" t="s">
        <v>281</v>
      </c>
      <c r="Q339" s="37">
        <v>45807.0</v>
      </c>
      <c r="R339" s="45">
        <v>46204.0</v>
      </c>
      <c r="S339" s="9">
        <v>1.0</v>
      </c>
      <c r="T339" s="88" t="s">
        <v>55</v>
      </c>
      <c r="U339" s="9" t="s">
        <v>56</v>
      </c>
    </row>
    <row r="340">
      <c r="A340" s="41" t="s">
        <v>6195</v>
      </c>
      <c r="B340" s="9">
        <v>15571.0</v>
      </c>
      <c r="C340" s="421" t="s">
        <v>7425</v>
      </c>
      <c r="D340" s="41" t="s">
        <v>7426</v>
      </c>
      <c r="E340" s="39" t="s">
        <v>7427</v>
      </c>
      <c r="F340" s="39" t="s">
        <v>279</v>
      </c>
      <c r="G340" s="39" t="s">
        <v>69</v>
      </c>
      <c r="H340" s="9" t="s">
        <v>888</v>
      </c>
      <c r="I340" s="45">
        <v>45800.0</v>
      </c>
      <c r="J340" s="37">
        <v>45807.0</v>
      </c>
      <c r="K340" s="9" t="s">
        <v>51</v>
      </c>
      <c r="L340" s="47">
        <v>118000.0</v>
      </c>
      <c r="M340" s="9" t="s">
        <v>51</v>
      </c>
      <c r="N340" s="49">
        <v>0.0</v>
      </c>
      <c r="O340" s="49">
        <v>0.0</v>
      </c>
      <c r="P340" s="9" t="s">
        <v>281</v>
      </c>
      <c r="Q340" s="37">
        <v>45807.0</v>
      </c>
      <c r="R340" s="45">
        <v>46234.0</v>
      </c>
      <c r="S340" s="9">
        <v>1.0</v>
      </c>
      <c r="T340" s="88" t="s">
        <v>55</v>
      </c>
      <c r="U340" s="9" t="s">
        <v>56</v>
      </c>
    </row>
    <row r="341">
      <c r="A341" s="41" t="s">
        <v>6198</v>
      </c>
      <c r="B341" s="9">
        <v>2563.0</v>
      </c>
      <c r="C341" s="421" t="s">
        <v>4139</v>
      </c>
      <c r="D341" s="41" t="s">
        <v>3726</v>
      </c>
      <c r="E341" s="39" t="s">
        <v>3728</v>
      </c>
      <c r="F341" s="39" t="s">
        <v>739</v>
      </c>
      <c r="G341" s="39" t="s">
        <v>352</v>
      </c>
      <c r="H341" s="9" t="s">
        <v>888</v>
      </c>
      <c r="I341" s="45">
        <v>44458.0</v>
      </c>
      <c r="J341" s="37">
        <v>45807.0</v>
      </c>
      <c r="K341" s="9" t="s">
        <v>51</v>
      </c>
      <c r="L341" s="47">
        <v>78000.0</v>
      </c>
      <c r="M341" s="9" t="s">
        <v>51</v>
      </c>
      <c r="N341" s="49">
        <v>80000.0</v>
      </c>
      <c r="O341" s="49">
        <v>80000.0</v>
      </c>
      <c r="P341" s="9" t="s">
        <v>53</v>
      </c>
      <c r="Q341" s="37">
        <v>45807.0</v>
      </c>
      <c r="R341" s="45">
        <v>45848.0</v>
      </c>
      <c r="S341" s="9">
        <v>1.0</v>
      </c>
      <c r="T341" s="9" t="s">
        <v>86</v>
      </c>
      <c r="U341" s="9" t="s">
        <v>56</v>
      </c>
    </row>
    <row r="342">
      <c r="A342" s="231" t="s">
        <v>6201</v>
      </c>
      <c r="B342" s="233">
        <v>14547.0</v>
      </c>
      <c r="C342" s="602" t="s">
        <v>3439</v>
      </c>
      <c r="D342" s="231" t="s">
        <v>304</v>
      </c>
      <c r="E342" s="234" t="s">
        <v>330</v>
      </c>
      <c r="F342" s="234" t="s">
        <v>237</v>
      </c>
      <c r="G342" s="234" t="s">
        <v>69</v>
      </c>
      <c r="H342" s="233" t="s">
        <v>888</v>
      </c>
      <c r="I342" s="236">
        <v>45688.0</v>
      </c>
      <c r="J342" s="535">
        <v>45807.0</v>
      </c>
      <c r="K342" s="233" t="s">
        <v>51</v>
      </c>
      <c r="L342" s="304">
        <v>78000.0</v>
      </c>
      <c r="M342" s="233" t="s">
        <v>51</v>
      </c>
      <c r="N342" s="458">
        <v>468002.0</v>
      </c>
      <c r="O342" s="458">
        <v>468002.0</v>
      </c>
      <c r="P342" s="233" t="s">
        <v>52</v>
      </c>
      <c r="Q342" s="535">
        <v>45807.0</v>
      </c>
      <c r="R342" s="236">
        <v>45987.0</v>
      </c>
      <c r="S342" s="233">
        <v>6.0</v>
      </c>
      <c r="T342" s="233" t="s">
        <v>86</v>
      </c>
      <c r="U342" s="233" t="s">
        <v>93</v>
      </c>
    </row>
    <row r="343">
      <c r="A343" s="41" t="s">
        <v>6210</v>
      </c>
      <c r="B343" s="9">
        <v>15515.0</v>
      </c>
      <c r="C343" s="421" t="s">
        <v>5821</v>
      </c>
      <c r="D343" s="41" t="s">
        <v>7428</v>
      </c>
      <c r="E343" s="39" t="s">
        <v>7429</v>
      </c>
      <c r="F343" s="39" t="s">
        <v>786</v>
      </c>
      <c r="G343" s="39" t="s">
        <v>46</v>
      </c>
      <c r="H343" s="9" t="s">
        <v>888</v>
      </c>
      <c r="I343" s="45">
        <v>45793.0</v>
      </c>
      <c r="J343" s="37">
        <v>45807.0</v>
      </c>
      <c r="K343" s="9" t="s">
        <v>51</v>
      </c>
      <c r="L343" s="47">
        <v>648000.0</v>
      </c>
      <c r="M343" s="9" t="s">
        <v>51</v>
      </c>
      <c r="N343" s="49">
        <v>650090.0</v>
      </c>
      <c r="O343" s="49">
        <f>100057+550000</f>
        <v>650057</v>
      </c>
      <c r="P343" s="9" t="s">
        <v>52</v>
      </c>
      <c r="Q343" s="37">
        <v>45807.0</v>
      </c>
      <c r="R343" s="45">
        <v>45987.0</v>
      </c>
      <c r="S343" s="9">
        <v>6.0</v>
      </c>
      <c r="T343" s="9" t="s">
        <v>55</v>
      </c>
      <c r="U343" s="9" t="s">
        <v>93</v>
      </c>
    </row>
    <row r="344">
      <c r="A344" s="41" t="s">
        <v>6213</v>
      </c>
      <c r="B344" s="9">
        <v>11703.0</v>
      </c>
      <c r="C344" s="421" t="s">
        <v>4166</v>
      </c>
      <c r="D344" s="41" t="s">
        <v>3481</v>
      </c>
      <c r="E344" s="39" t="s">
        <v>3482</v>
      </c>
      <c r="F344" s="39" t="s">
        <v>419</v>
      </c>
      <c r="G344" s="39" t="s">
        <v>118</v>
      </c>
      <c r="H344" s="9" t="s">
        <v>888</v>
      </c>
      <c r="I344" s="45">
        <v>45377.0</v>
      </c>
      <c r="J344" s="37">
        <v>45807.0</v>
      </c>
      <c r="K344" s="9" t="s">
        <v>51</v>
      </c>
      <c r="L344" s="47">
        <v>0.0</v>
      </c>
      <c r="M344" s="9" t="s">
        <v>51</v>
      </c>
      <c r="N344" s="49">
        <v>118000.0</v>
      </c>
      <c r="O344" s="49">
        <v>118000.0</v>
      </c>
      <c r="P344" s="9" t="s">
        <v>53</v>
      </c>
      <c r="Q344" s="37">
        <v>45807.0</v>
      </c>
      <c r="R344" s="45">
        <v>45841.0</v>
      </c>
      <c r="S344" s="9">
        <v>1.0</v>
      </c>
      <c r="T344" s="88" t="s">
        <v>55</v>
      </c>
      <c r="U344" s="9" t="s">
        <v>56</v>
      </c>
    </row>
    <row r="345">
      <c r="A345" s="41" t="s">
        <v>6216</v>
      </c>
      <c r="B345" s="9">
        <v>8191.0</v>
      </c>
      <c r="C345" s="421" t="s">
        <v>7430</v>
      </c>
      <c r="D345" s="41" t="s">
        <v>7431</v>
      </c>
      <c r="E345" s="39" t="s">
        <v>3297</v>
      </c>
      <c r="F345" s="39" t="s">
        <v>739</v>
      </c>
      <c r="G345" s="39" t="s">
        <v>352</v>
      </c>
      <c r="H345" s="9" t="s">
        <v>888</v>
      </c>
      <c r="I345" s="37">
        <v>44955.0</v>
      </c>
      <c r="J345" s="37">
        <v>45807.0</v>
      </c>
      <c r="K345" s="9" t="s">
        <v>51</v>
      </c>
      <c r="L345" s="47">
        <v>0.0</v>
      </c>
      <c r="M345" s="9" t="s">
        <v>51</v>
      </c>
      <c r="N345" s="49">
        <v>118000.0</v>
      </c>
      <c r="O345" s="49">
        <v>118000.0</v>
      </c>
      <c r="P345" s="9" t="s">
        <v>53</v>
      </c>
      <c r="Q345" s="37">
        <v>45807.0</v>
      </c>
      <c r="R345" s="45">
        <v>45839.0</v>
      </c>
      <c r="S345" s="9">
        <v>1.0</v>
      </c>
      <c r="T345" s="88" t="s">
        <v>55</v>
      </c>
      <c r="U345" s="9" t="s">
        <v>56</v>
      </c>
    </row>
    <row r="346">
      <c r="A346" s="41" t="s">
        <v>6219</v>
      </c>
      <c r="B346" s="9">
        <v>12511.0</v>
      </c>
      <c r="C346" s="421" t="s">
        <v>7432</v>
      </c>
      <c r="D346" s="41" t="s">
        <v>7301</v>
      </c>
      <c r="E346" s="39" t="s">
        <v>2202</v>
      </c>
      <c r="F346" s="39" t="s">
        <v>116</v>
      </c>
      <c r="G346" s="39" t="s">
        <v>118</v>
      </c>
      <c r="H346" s="9" t="s">
        <v>888</v>
      </c>
      <c r="I346" s="45">
        <v>45464.0</v>
      </c>
      <c r="J346" s="37">
        <v>45807.0</v>
      </c>
      <c r="K346" s="9" t="s">
        <v>51</v>
      </c>
      <c r="L346" s="47">
        <v>648000.0</v>
      </c>
      <c r="M346" s="9" t="s">
        <v>51</v>
      </c>
      <c r="N346" s="49">
        <v>100069.0</v>
      </c>
      <c r="O346" s="49">
        <v>100069.0</v>
      </c>
      <c r="P346" s="9" t="s">
        <v>52</v>
      </c>
      <c r="Q346" s="37">
        <v>45807.0</v>
      </c>
      <c r="R346" s="45">
        <v>45988.0</v>
      </c>
      <c r="S346" s="9">
        <v>6.0</v>
      </c>
      <c r="T346" s="88" t="s">
        <v>55</v>
      </c>
      <c r="U346" s="9" t="s">
        <v>56</v>
      </c>
    </row>
    <row r="347">
      <c r="A347" s="41" t="s">
        <v>7433</v>
      </c>
      <c r="B347" s="128">
        <v>15571.0</v>
      </c>
      <c r="C347" s="155" t="s">
        <v>7425</v>
      </c>
      <c r="D347" s="156" t="s">
        <v>7426</v>
      </c>
      <c r="E347" s="155" t="s">
        <v>7434</v>
      </c>
      <c r="F347" s="155" t="s">
        <v>279</v>
      </c>
      <c r="G347" s="155" t="s">
        <v>69</v>
      </c>
      <c r="H347" s="9" t="s">
        <v>888</v>
      </c>
      <c r="I347" s="101">
        <v>45800.0</v>
      </c>
      <c r="J347" s="174">
        <v>45807.0</v>
      </c>
      <c r="K347" s="9" t="s">
        <v>51</v>
      </c>
      <c r="L347" s="162">
        <v>1298000.0</v>
      </c>
      <c r="M347" s="37">
        <v>45808.0</v>
      </c>
      <c r="N347" s="49">
        <v>0.0</v>
      </c>
      <c r="O347" s="175">
        <v>0.0</v>
      </c>
      <c r="P347" s="88" t="s">
        <v>54</v>
      </c>
      <c r="Q347" s="37">
        <v>45808.0</v>
      </c>
      <c r="R347" s="127">
        <v>46174.0</v>
      </c>
      <c r="S347" s="128">
        <v>12.0</v>
      </c>
      <c r="T347" s="350" t="s">
        <v>55</v>
      </c>
      <c r="U347" s="88" t="s">
        <v>93</v>
      </c>
    </row>
    <row r="348">
      <c r="A348" s="41" t="s">
        <v>7435</v>
      </c>
      <c r="B348" s="128">
        <v>15571.0</v>
      </c>
      <c r="C348" s="155" t="s">
        <v>7425</v>
      </c>
      <c r="D348" s="156" t="s">
        <v>7426</v>
      </c>
      <c r="E348" s="155" t="s">
        <v>7434</v>
      </c>
      <c r="F348" s="155" t="s">
        <v>279</v>
      </c>
      <c r="G348" s="155" t="s">
        <v>69</v>
      </c>
      <c r="H348" s="9" t="s">
        <v>888</v>
      </c>
      <c r="I348" s="101">
        <v>45800.0</v>
      </c>
      <c r="J348" s="174">
        <v>45807.0</v>
      </c>
      <c r="K348" s="9" t="s">
        <v>51</v>
      </c>
      <c r="L348" s="47">
        <v>118000.0</v>
      </c>
      <c r="M348" s="37">
        <v>45808.0</v>
      </c>
      <c r="N348" s="49">
        <v>0.0</v>
      </c>
      <c r="O348" s="49">
        <v>0.0</v>
      </c>
      <c r="P348" s="9" t="s">
        <v>281</v>
      </c>
      <c r="Q348" s="37">
        <v>45808.0</v>
      </c>
      <c r="R348" s="45">
        <v>46234.0</v>
      </c>
      <c r="S348" s="9">
        <v>1.0</v>
      </c>
      <c r="T348" s="350" t="s">
        <v>55</v>
      </c>
      <c r="U348" s="9" t="s">
        <v>56</v>
      </c>
    </row>
    <row r="349">
      <c r="A349" s="231" t="s">
        <v>7436</v>
      </c>
      <c r="B349" s="613">
        <v>15571.0</v>
      </c>
      <c r="C349" s="616" t="s">
        <v>7425</v>
      </c>
      <c r="D349" s="615" t="s">
        <v>7426</v>
      </c>
      <c r="E349" s="616" t="s">
        <v>7434</v>
      </c>
      <c r="F349" s="616" t="s">
        <v>279</v>
      </c>
      <c r="G349" s="616" t="s">
        <v>69</v>
      </c>
      <c r="H349" s="233" t="s">
        <v>888</v>
      </c>
      <c r="I349" s="617">
        <v>45800.0</v>
      </c>
      <c r="J349" s="740">
        <v>45807.0</v>
      </c>
      <c r="K349" s="233" t="s">
        <v>51</v>
      </c>
      <c r="L349" s="304">
        <v>118000.0</v>
      </c>
      <c r="M349" s="535">
        <v>45808.0</v>
      </c>
      <c r="N349" s="458">
        <v>0.0</v>
      </c>
      <c r="O349" s="458">
        <v>0.0</v>
      </c>
      <c r="P349" s="233" t="s">
        <v>281</v>
      </c>
      <c r="Q349" s="535">
        <v>45808.0</v>
      </c>
      <c r="R349" s="236">
        <v>46234.0</v>
      </c>
      <c r="S349" s="233">
        <v>1.0</v>
      </c>
      <c r="T349" s="622" t="s">
        <v>55</v>
      </c>
      <c r="U349" s="233" t="s">
        <v>56</v>
      </c>
    </row>
    <row r="350">
      <c r="A350" s="41" t="s">
        <v>7437</v>
      </c>
      <c r="B350" s="9">
        <v>15466.0</v>
      </c>
      <c r="C350" s="421" t="s">
        <v>7438</v>
      </c>
      <c r="D350" s="41" t="s">
        <v>7439</v>
      </c>
      <c r="E350" s="39" t="s">
        <v>7440</v>
      </c>
      <c r="F350" s="39" t="s">
        <v>2211</v>
      </c>
      <c r="G350" s="39" t="s">
        <v>47</v>
      </c>
      <c r="H350" s="9" t="s">
        <v>888</v>
      </c>
      <c r="I350" s="45">
        <v>45789.0</v>
      </c>
      <c r="J350" s="37">
        <v>45808.0</v>
      </c>
      <c r="K350" s="37">
        <v>45799.0</v>
      </c>
      <c r="L350" s="47">
        <v>1298000.0</v>
      </c>
      <c r="M350" s="9" t="s">
        <v>51</v>
      </c>
      <c r="N350" s="49">
        <v>1298000.0</v>
      </c>
      <c r="O350" s="49">
        <v>1298000.0</v>
      </c>
      <c r="P350" s="9" t="s">
        <v>52</v>
      </c>
      <c r="Q350" s="45">
        <v>45808.0</v>
      </c>
      <c r="R350" s="45">
        <v>46168.0</v>
      </c>
      <c r="S350" s="9">
        <v>12.0</v>
      </c>
      <c r="T350" s="88" t="s">
        <v>55</v>
      </c>
      <c r="U350" s="9" t="s">
        <v>93</v>
      </c>
    </row>
    <row r="351">
      <c r="A351" s="41" t="s">
        <v>7441</v>
      </c>
      <c r="B351" s="9">
        <v>15466.0</v>
      </c>
      <c r="C351" s="421" t="s">
        <v>7442</v>
      </c>
      <c r="D351" s="41" t="s">
        <v>7439</v>
      </c>
      <c r="E351" s="39" t="s">
        <v>7440</v>
      </c>
      <c r="F351" s="39" t="s">
        <v>2211</v>
      </c>
      <c r="G351" s="39" t="s">
        <v>47</v>
      </c>
      <c r="H351" s="9" t="s">
        <v>888</v>
      </c>
      <c r="I351" s="45">
        <v>45789.0</v>
      </c>
      <c r="J351" s="37">
        <v>45808.0</v>
      </c>
      <c r="K351" s="9" t="s">
        <v>51</v>
      </c>
      <c r="L351" s="47">
        <v>0.0</v>
      </c>
      <c r="M351" s="9" t="s">
        <v>51</v>
      </c>
      <c r="N351" s="49">
        <v>118075.0</v>
      </c>
      <c r="O351" s="49">
        <v>0.0</v>
      </c>
      <c r="P351" s="9" t="s">
        <v>281</v>
      </c>
      <c r="Q351" s="37">
        <v>45808.0</v>
      </c>
      <c r="R351" s="45">
        <v>46198.0</v>
      </c>
      <c r="S351" s="9">
        <v>1.0</v>
      </c>
      <c r="T351" s="88" t="s">
        <v>55</v>
      </c>
      <c r="U351" s="9" t="s">
        <v>56</v>
      </c>
    </row>
    <row r="352">
      <c r="A352" s="41" t="s">
        <v>7443</v>
      </c>
      <c r="B352" s="9">
        <v>4350.0</v>
      </c>
      <c r="C352" s="421" t="s">
        <v>7444</v>
      </c>
      <c r="D352" s="41" t="s">
        <v>7445</v>
      </c>
      <c r="E352" s="39" t="s">
        <v>7446</v>
      </c>
      <c r="F352" s="39" t="s">
        <v>152</v>
      </c>
      <c r="G352" s="39" t="s">
        <v>153</v>
      </c>
      <c r="H352" s="9" t="s">
        <v>888</v>
      </c>
      <c r="I352" s="45">
        <v>44585.0</v>
      </c>
      <c r="J352" s="37">
        <v>45808.0</v>
      </c>
      <c r="K352" s="9" t="s">
        <v>51</v>
      </c>
      <c r="L352" s="47">
        <v>0.0</v>
      </c>
      <c r="M352" s="9" t="s">
        <v>51</v>
      </c>
      <c r="N352" s="49">
        <v>648094.0</v>
      </c>
      <c r="O352" s="49">
        <v>648094.0</v>
      </c>
      <c r="P352" s="9" t="s">
        <v>52</v>
      </c>
      <c r="Q352" s="37">
        <v>45808.0</v>
      </c>
      <c r="R352" s="45">
        <v>45988.0</v>
      </c>
      <c r="S352" s="9">
        <v>6.0</v>
      </c>
      <c r="T352" s="88" t="s">
        <v>55</v>
      </c>
      <c r="U352" s="9" t="s">
        <v>56</v>
      </c>
    </row>
    <row r="353">
      <c r="A353" s="41" t="s">
        <v>7447</v>
      </c>
      <c r="B353" s="9">
        <v>11985.0</v>
      </c>
      <c r="C353" s="421" t="s">
        <v>3838</v>
      </c>
      <c r="D353" s="41" t="s">
        <v>3839</v>
      </c>
      <c r="E353" s="39" t="s">
        <v>3840</v>
      </c>
      <c r="F353" s="39" t="s">
        <v>364</v>
      </c>
      <c r="G353" s="39" t="s">
        <v>69</v>
      </c>
      <c r="H353" s="9" t="s">
        <v>888</v>
      </c>
      <c r="I353" s="45">
        <v>45411.0</v>
      </c>
      <c r="J353" s="37">
        <v>45808.0</v>
      </c>
      <c r="K353" s="9" t="s">
        <v>51</v>
      </c>
      <c r="L353" s="47">
        <v>0.0</v>
      </c>
      <c r="M353" s="9" t="s">
        <v>51</v>
      </c>
      <c r="N353" s="49">
        <v>118000.0</v>
      </c>
      <c r="O353" s="49">
        <v>118000.0</v>
      </c>
      <c r="P353" s="9" t="s">
        <v>53</v>
      </c>
      <c r="Q353" s="37">
        <v>45808.0</v>
      </c>
      <c r="R353" s="45">
        <v>45845.0</v>
      </c>
      <c r="S353" s="9">
        <v>1.0</v>
      </c>
      <c r="T353" s="88" t="s">
        <v>55</v>
      </c>
      <c r="U353" s="9" t="s">
        <v>56</v>
      </c>
    </row>
    <row r="354">
      <c r="A354" s="41" t="s">
        <v>7448</v>
      </c>
      <c r="B354" s="9">
        <v>7573.0</v>
      </c>
      <c r="C354" s="421" t="s">
        <v>7449</v>
      </c>
      <c r="D354" s="41" t="s">
        <v>7450</v>
      </c>
      <c r="E354" s="39" t="s">
        <v>7451</v>
      </c>
      <c r="F354" s="39" t="s">
        <v>68</v>
      </c>
      <c r="G354" s="39" t="s">
        <v>69</v>
      </c>
      <c r="H354" s="9" t="s">
        <v>888</v>
      </c>
      <c r="I354" s="45">
        <v>44882.0</v>
      </c>
      <c r="J354" s="37">
        <v>45808.0</v>
      </c>
      <c r="K354" s="9" t="s">
        <v>51</v>
      </c>
      <c r="L354" s="47">
        <v>0.0</v>
      </c>
      <c r="M354" s="9" t="s">
        <v>51</v>
      </c>
      <c r="N354" s="49">
        <v>78000.0</v>
      </c>
      <c r="O354" s="49">
        <v>78000.0</v>
      </c>
      <c r="P354" s="9" t="s">
        <v>53</v>
      </c>
      <c r="Q354" s="37">
        <v>45808.0</v>
      </c>
      <c r="R354" s="45">
        <v>45838.0</v>
      </c>
      <c r="S354" s="9">
        <v>1.0</v>
      </c>
      <c r="T354" s="9" t="s">
        <v>86</v>
      </c>
      <c r="U354" s="9" t="s">
        <v>56</v>
      </c>
    </row>
    <row r="355">
      <c r="A355" s="41" t="s">
        <v>7452</v>
      </c>
      <c r="B355" s="9">
        <v>1541.0</v>
      </c>
      <c r="C355" s="421" t="s">
        <v>7453</v>
      </c>
      <c r="D355" s="41" t="s">
        <v>3418</v>
      </c>
      <c r="E355" s="39" t="s">
        <v>3861</v>
      </c>
      <c r="F355" s="39" t="s">
        <v>1289</v>
      </c>
      <c r="G355" s="39" t="s">
        <v>103</v>
      </c>
      <c r="H355" s="9" t="s">
        <v>888</v>
      </c>
      <c r="I355" s="45">
        <v>44370.0</v>
      </c>
      <c r="J355" s="37">
        <v>45808.0</v>
      </c>
      <c r="K355" s="9" t="s">
        <v>51</v>
      </c>
      <c r="L355" s="47">
        <v>78000.0</v>
      </c>
      <c r="M355" s="9" t="s">
        <v>51</v>
      </c>
      <c r="N355" s="49">
        <v>80000.0</v>
      </c>
      <c r="O355" s="49">
        <v>80000.0</v>
      </c>
      <c r="P355" s="9" t="s">
        <v>53</v>
      </c>
      <c r="Q355" s="37">
        <v>45808.0</v>
      </c>
      <c r="R355" s="45">
        <v>45838.0</v>
      </c>
      <c r="S355" s="9">
        <v>1.0</v>
      </c>
      <c r="T355" s="9" t="s">
        <v>86</v>
      </c>
      <c r="U355" s="9" t="s">
        <v>56</v>
      </c>
    </row>
    <row r="356">
      <c r="A356" s="41" t="s">
        <v>7454</v>
      </c>
      <c r="B356" s="9">
        <v>1317.0</v>
      </c>
      <c r="C356" s="421" t="s">
        <v>7455</v>
      </c>
      <c r="D356" s="41" t="s">
        <v>7456</v>
      </c>
      <c r="E356" s="39" t="s">
        <v>7457</v>
      </c>
      <c r="F356" s="39" t="s">
        <v>7086</v>
      </c>
      <c r="G356" s="39" t="s">
        <v>69</v>
      </c>
      <c r="H356" s="9" t="s">
        <v>888</v>
      </c>
      <c r="I356" s="45">
        <v>44358.0</v>
      </c>
      <c r="J356" s="37">
        <v>45808.0</v>
      </c>
      <c r="K356" s="9" t="s">
        <v>51</v>
      </c>
      <c r="L356" s="47">
        <v>118000.0</v>
      </c>
      <c r="M356" s="9" t="s">
        <v>51</v>
      </c>
      <c r="N356" s="49">
        <v>114074.0</v>
      </c>
      <c r="O356" s="49">
        <v>114074.0</v>
      </c>
      <c r="P356" s="9" t="s">
        <v>52</v>
      </c>
      <c r="Q356" s="37">
        <v>45808.0</v>
      </c>
      <c r="R356" s="45">
        <v>45838.0</v>
      </c>
      <c r="S356" s="9">
        <v>1.0</v>
      </c>
      <c r="T356" s="88" t="s">
        <v>55</v>
      </c>
      <c r="U356" s="9" t="s">
        <v>56</v>
      </c>
    </row>
  </sheetData>
  <autoFilter ref="$A$4:$U$356"/>
  <customSheetViews>
    <customSheetView guid="{B49E757E-3B88-4F54-A8E7-D31F168F58CF}" filter="1" showAutoFilter="1">
      <autoFilter ref="$A$4:$U$4"/>
    </customSheetView>
    <customSheetView guid="{1AAA1FE9-67D0-4C26-B8F4-A353BABDE9A3}" filter="1" showAutoFilter="1">
      <autoFilter ref="$A$4:$U$4">
        <filterColumn colId="16">
          <filters/>
        </filterColumn>
      </autoFilter>
    </customSheetView>
    <customSheetView guid="{4F5F235B-875E-4869-AE1F-111E2547E349}" filter="1" showAutoFilter="1">
      <autoFilter ref="$A$4:$U$4">
        <filterColumn colId="20">
          <filters/>
        </filterColumn>
      </autoFilter>
    </customSheetView>
    <customSheetView guid="{03F78D46-1E3E-4C0C-BC18-7A281B688A55}" filter="1" showAutoFilter="1">
      <autoFilter ref="$A$4:$U$356">
        <filterColumn colId="7">
          <filters>
            <filter val="Mei"/>
          </filters>
        </filterColumn>
        <filterColumn colId="20">
          <filters>
            <filter val="Nasabah Baru"/>
            <filter val="Nasabah baru"/>
          </filters>
        </filterColumn>
        <filterColumn colId="16">
          <filters>
            <filter val="21/05/25"/>
            <filter val="27/05/25"/>
            <filter val="18/05/25"/>
            <filter val="31/05/25"/>
            <filter val="30/05/25"/>
            <filter val="08/06/25"/>
            <filter val="17/05/25"/>
            <filter val="13/05/25"/>
            <filter val="20/05/25"/>
            <filter val="19/05/25"/>
            <filter val="29/05/25"/>
            <filter val="28/05/25"/>
            <filter val="14/05/25"/>
            <filter val="24/05/25"/>
            <filter val="15/05/25"/>
            <filter val="23/05/25"/>
            <filter val="25/05/25"/>
            <filter val="16/05/25"/>
            <filter val="22/05/25"/>
            <filter val="02/06/25"/>
            <filter val="26/05/25"/>
          </filters>
        </filterColumn>
        <filterColumn colId="18">
          <filters>
            <filter val="1"/>
            <filter val="12"/>
            <filter val="24"/>
            <filter val="3"/>
            <filter val="6"/>
          </filters>
        </filterColumn>
      </autoFilter>
    </customSheetView>
  </customSheetViews>
  <dataValidations>
    <dataValidation type="list" allowBlank="1" showErrorMessage="1" sqref="P5:P10 P184">
      <formula1>"Tf/BRI,Midtrans,Saldo Aplikasi,Bonus Aplikasi,Bonus Unsubscribe,Bonus Mitra,(Refund) Tf/BRI,(Refund) Midtrans"</formula1>
    </dataValidation>
    <dataValidation type="list" allowBlank="1" showErrorMessage="1" sqref="P11:P183 P185:P356">
      <formula1>"Tf/BRI,Midtrans,Saldo Aplikasi,Bonus Aplikasi,Bonus Unsubscribe,Bonus Mitra,Bonus Take Over,(Refund) Tf/BRI,(Refund) Midtrans,Transaksi Gantung"</formula1>
    </dataValidation>
  </dataValidations>
  <drawing r:id="rId2"/>
  <legacyDrawing r:id="rId3"/>
</worksheet>
</file>